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codeName="{B1203076-2D4D-A25B-A398-973B695A806A}"/>
  <workbookPr codeName="ThisWorkbook" defaultThemeVersion="124226"/>
  <mc:AlternateContent xmlns:mc="http://schemas.openxmlformats.org/markup-compatibility/2006">
    <mc:Choice Requires="x15">
      <x15ac:absPath xmlns:x15ac="http://schemas.microsoft.com/office/spreadsheetml/2010/11/ac" url="C:\Users\RRIVERA\OneDrive for Business\ORPM\OEI\ICRs\2060-0170 Forms\"/>
    </mc:Choice>
  </mc:AlternateContent>
  <bookViews>
    <workbookView xWindow="0" yWindow="0" windowWidth="19200" windowHeight="10770" tabRatio="830"/>
  </bookViews>
  <sheets>
    <sheet name="Instructions" sheetId="2" r:id="rId1"/>
    <sheet name="Section 1" sheetId="1" r:id="rId2"/>
    <sheet name="Section 2" sheetId="3" r:id="rId3"/>
    <sheet name="Summary" sheetId="8" r:id="rId4"/>
    <sheet name="Reference List" sheetId="13" r:id="rId5"/>
    <sheet name="Lists" sheetId="7" state="hidden" r:id="rId6"/>
    <sheet name="Checks" sheetId="11" state="hidden" r:id="rId7"/>
    <sheet name="OutputForCSV" sheetId="10" state="hidden" r:id="rId8"/>
    <sheet name="Data for Summary" sheetId="12" state="hidden" r:id="rId9"/>
  </sheets>
  <definedNames>
    <definedName name="AllError">Checks!$D$12</definedName>
    <definedName name="ClassIChemicals">Lists!$D$3:$D$25</definedName>
    <definedName name="CompleteRows">Summary!$K$1</definedName>
    <definedName name="CompName">OutputForCSV!$F$1</definedName>
    <definedName name="Countries">Lists!$B$3:$B$203</definedName>
    <definedName name="CSVDate">Lists!$L$3</definedName>
    <definedName name="DateCheck">Checks!$D$5</definedName>
    <definedName name="EINCol">'Section 2'!$P$1</definedName>
    <definedName name="EINNum">'Section 2'!$P$2</definedName>
    <definedName name="EndDate">Lists!$H$4</definedName>
    <definedName name="EndRowS2">'Section 2'!$A$1015</definedName>
    <definedName name="FormVersion">OutputForCSV!$D$1</definedName>
    <definedName name="HeelsIntendedUses">Lists!$L$5:$L$8</definedName>
    <definedName name="LastCol">OutputForCSV!$V$1</definedName>
    <definedName name="LastRow">OutputForCSV!$A$1003</definedName>
    <definedName name="LockStatus">Instructions!#REF!</definedName>
    <definedName name="NewIntendedUses">Lists!$J$5:$J$8</definedName>
    <definedName name="_xlnm.Print_Area" localSheetId="0">Instructions!$B$2:$D$22</definedName>
    <definedName name="_xlnm.Print_Area" localSheetId="4">'Reference List'!$H$36:$K$79,'Reference List'!$B$2:$K$35</definedName>
    <definedName name="_xlnm.Print_Area" localSheetId="1">'Section 1'!$B$2:$G$13</definedName>
    <definedName name="_xlnm.Print_Area" localSheetId="2">'Section 2'!$B$4:$S$1016</definedName>
    <definedName name="_xlnm.Print_Area" localSheetId="3">Summary!$C$2:$G$131</definedName>
    <definedName name="ReportingYear">Lists!$F$3:$F$5</definedName>
    <definedName name="ReportType">Lists!$M$3</definedName>
    <definedName name="ReportYr">'Section 1'!$D$11</definedName>
    <definedName name="RowComplete">Checks!$D$4</definedName>
    <definedName name="Sec1Status">Checks!$D$3</definedName>
    <definedName name="Sec2Complete">Checks!$D$4</definedName>
    <definedName name="Sec2Error">Checks!$D$10</definedName>
    <definedName name="Sec2Filled">Checks!$D$11</definedName>
    <definedName name="Sec2ValidChem">Checks!$D$7</definedName>
    <definedName name="Sec2ValidIntended">Checks!$D$9</definedName>
    <definedName name="Sec2ValidTransaction">Checks!$D$8</definedName>
    <definedName name="StartDate">Lists!$H$3</definedName>
    <definedName name="StartRowS2">'Section 2'!$A$16</definedName>
    <definedName name="SubmissionType">Lists!$E$3:$E$4</definedName>
    <definedName name="SubTSelection">'Section 1'!$D$10</definedName>
    <definedName name="Table2">Lists!$J$4:$L$10</definedName>
    <definedName name="TransactionType">Lists!$I$3:$I$4</definedName>
    <definedName name="UsedIntendedUses">Lists!$K$5:$K$8</definedName>
    <definedName name="ValidCountry">Checks!$D$6</definedName>
    <definedName name="VersionNumber">Lists!#REF!</definedName>
  </definedNames>
  <calcPr calcId="171027"/>
</workbook>
</file>

<file path=xl/calcChain.xml><?xml version="1.0" encoding="utf-8"?>
<calcChain xmlns="http://schemas.openxmlformats.org/spreadsheetml/2006/main">
  <c r="D5" i="1" l="1"/>
  <c r="C19" i="3" l="1"/>
  <c r="C20" i="3"/>
  <c r="C22" i="3"/>
  <c r="C23" i="3"/>
  <c r="C24" i="3"/>
  <c r="C25" i="3"/>
  <c r="C26" i="3"/>
  <c r="C27" i="3"/>
  <c r="C28"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09"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338" i="3"/>
  <c r="C339" i="3"/>
  <c r="C340" i="3"/>
  <c r="C341" i="3"/>
  <c r="C342" i="3"/>
  <c r="C343" i="3"/>
  <c r="C344" i="3"/>
  <c r="C345" i="3"/>
  <c r="C346" i="3"/>
  <c r="C347" i="3"/>
  <c r="C348" i="3"/>
  <c r="C349" i="3"/>
  <c r="C350" i="3"/>
  <c r="C351" i="3"/>
  <c r="C352" i="3"/>
  <c r="C353" i="3"/>
  <c r="C354" i="3"/>
  <c r="C355" i="3"/>
  <c r="C356" i="3"/>
  <c r="C357" i="3"/>
  <c r="C358" i="3"/>
  <c r="C359" i="3"/>
  <c r="C360" i="3"/>
  <c r="C361" i="3"/>
  <c r="C362" i="3"/>
  <c r="C363" i="3"/>
  <c r="C364" i="3"/>
  <c r="C365" i="3"/>
  <c r="C366" i="3"/>
  <c r="C367" i="3"/>
  <c r="C368" i="3"/>
  <c r="C369" i="3"/>
  <c r="C370" i="3"/>
  <c r="C371" i="3"/>
  <c r="C372" i="3"/>
  <c r="C373" i="3"/>
  <c r="C374" i="3"/>
  <c r="C375" i="3"/>
  <c r="C376" i="3"/>
  <c r="C377" i="3"/>
  <c r="C378" i="3"/>
  <c r="C379" i="3"/>
  <c r="C380" i="3"/>
  <c r="C381" i="3"/>
  <c r="C382" i="3"/>
  <c r="C383" i="3"/>
  <c r="C384" i="3"/>
  <c r="C385" i="3"/>
  <c r="C386" i="3"/>
  <c r="C387" i="3"/>
  <c r="C388" i="3"/>
  <c r="C389" i="3"/>
  <c r="C390" i="3"/>
  <c r="C391" i="3"/>
  <c r="C392" i="3"/>
  <c r="C393" i="3"/>
  <c r="C394" i="3"/>
  <c r="C395" i="3"/>
  <c r="C396" i="3"/>
  <c r="C397" i="3"/>
  <c r="C398" i="3"/>
  <c r="C399" i="3"/>
  <c r="C400" i="3"/>
  <c r="C401" i="3"/>
  <c r="C402" i="3"/>
  <c r="C403" i="3"/>
  <c r="C404" i="3"/>
  <c r="C405" i="3"/>
  <c r="C406" i="3"/>
  <c r="C407" i="3"/>
  <c r="C408" i="3"/>
  <c r="C409" i="3"/>
  <c r="C410" i="3"/>
  <c r="C411" i="3"/>
  <c r="C412" i="3"/>
  <c r="C413" i="3"/>
  <c r="C414" i="3"/>
  <c r="C415" i="3"/>
  <c r="C416" i="3"/>
  <c r="C417" i="3"/>
  <c r="C418" i="3"/>
  <c r="C419" i="3"/>
  <c r="C420" i="3"/>
  <c r="C421" i="3"/>
  <c r="C422" i="3"/>
  <c r="C423" i="3"/>
  <c r="C424" i="3"/>
  <c r="C425" i="3"/>
  <c r="C426" i="3"/>
  <c r="C427" i="3"/>
  <c r="C428" i="3"/>
  <c r="C429" i="3"/>
  <c r="C430" i="3"/>
  <c r="C431" i="3"/>
  <c r="C432" i="3"/>
  <c r="C433" i="3"/>
  <c r="C434" i="3"/>
  <c r="C435" i="3"/>
  <c r="C436" i="3"/>
  <c r="C437" i="3"/>
  <c r="C438" i="3"/>
  <c r="C439" i="3"/>
  <c r="C440" i="3"/>
  <c r="C441" i="3"/>
  <c r="C442" i="3"/>
  <c r="C443" i="3"/>
  <c r="C444" i="3"/>
  <c r="C445" i="3"/>
  <c r="C446" i="3"/>
  <c r="C447" i="3"/>
  <c r="C448" i="3"/>
  <c r="C449" i="3"/>
  <c r="C450" i="3"/>
  <c r="C451" i="3"/>
  <c r="C452" i="3"/>
  <c r="C453" i="3"/>
  <c r="C454" i="3"/>
  <c r="C455" i="3"/>
  <c r="C456" i="3"/>
  <c r="C457" i="3"/>
  <c r="C458" i="3"/>
  <c r="C459" i="3"/>
  <c r="C460" i="3"/>
  <c r="C461" i="3"/>
  <c r="C462" i="3"/>
  <c r="C463" i="3"/>
  <c r="C464" i="3"/>
  <c r="C465" i="3"/>
  <c r="C466" i="3"/>
  <c r="C467" i="3"/>
  <c r="C468" i="3"/>
  <c r="C469" i="3"/>
  <c r="C470" i="3"/>
  <c r="C471" i="3"/>
  <c r="C472" i="3"/>
  <c r="C473" i="3"/>
  <c r="C474" i="3"/>
  <c r="C475" i="3"/>
  <c r="C476" i="3"/>
  <c r="C477" i="3"/>
  <c r="C478" i="3"/>
  <c r="C479" i="3"/>
  <c r="C480" i="3"/>
  <c r="C481" i="3"/>
  <c r="C482" i="3"/>
  <c r="C483" i="3"/>
  <c r="C484" i="3"/>
  <c r="C485" i="3"/>
  <c r="C486" i="3"/>
  <c r="C487" i="3"/>
  <c r="C488" i="3"/>
  <c r="C489" i="3"/>
  <c r="C490" i="3"/>
  <c r="C491" i="3"/>
  <c r="C492" i="3"/>
  <c r="C493" i="3"/>
  <c r="C494" i="3"/>
  <c r="C495" i="3"/>
  <c r="C496" i="3"/>
  <c r="C497" i="3"/>
  <c r="C498" i="3"/>
  <c r="C499" i="3"/>
  <c r="C500" i="3"/>
  <c r="C501" i="3"/>
  <c r="C502" i="3"/>
  <c r="C503" i="3"/>
  <c r="C504" i="3"/>
  <c r="C505" i="3"/>
  <c r="C506" i="3"/>
  <c r="C507" i="3"/>
  <c r="C508" i="3"/>
  <c r="C509" i="3"/>
  <c r="C510" i="3"/>
  <c r="C511" i="3"/>
  <c r="C512" i="3"/>
  <c r="C513" i="3"/>
  <c r="C514" i="3"/>
  <c r="C515" i="3"/>
  <c r="C516" i="3"/>
  <c r="C517" i="3"/>
  <c r="C518" i="3"/>
  <c r="C519" i="3"/>
  <c r="C520" i="3"/>
  <c r="C521" i="3"/>
  <c r="C522" i="3"/>
  <c r="C523" i="3"/>
  <c r="C524" i="3"/>
  <c r="C525" i="3"/>
  <c r="C526" i="3"/>
  <c r="C527" i="3"/>
  <c r="C528" i="3"/>
  <c r="C529" i="3"/>
  <c r="C530" i="3"/>
  <c r="C531" i="3"/>
  <c r="C532" i="3"/>
  <c r="C533" i="3"/>
  <c r="C534" i="3"/>
  <c r="C535" i="3"/>
  <c r="C536" i="3"/>
  <c r="C537" i="3"/>
  <c r="C538" i="3"/>
  <c r="C539" i="3"/>
  <c r="C540" i="3"/>
  <c r="C541" i="3"/>
  <c r="C542" i="3"/>
  <c r="C543" i="3"/>
  <c r="C544" i="3"/>
  <c r="C545" i="3"/>
  <c r="C546" i="3"/>
  <c r="C547" i="3"/>
  <c r="C548" i="3"/>
  <c r="C549" i="3"/>
  <c r="C550" i="3"/>
  <c r="C551" i="3"/>
  <c r="C552" i="3"/>
  <c r="C553" i="3"/>
  <c r="C554" i="3"/>
  <c r="C555" i="3"/>
  <c r="C556" i="3"/>
  <c r="C557" i="3"/>
  <c r="C558" i="3"/>
  <c r="C559" i="3"/>
  <c r="C560" i="3"/>
  <c r="C561" i="3"/>
  <c r="C562" i="3"/>
  <c r="C563" i="3"/>
  <c r="C564" i="3"/>
  <c r="C565" i="3"/>
  <c r="C566" i="3"/>
  <c r="C567" i="3"/>
  <c r="C568" i="3"/>
  <c r="C569" i="3"/>
  <c r="C570" i="3"/>
  <c r="C571" i="3"/>
  <c r="C572" i="3"/>
  <c r="C573" i="3"/>
  <c r="C574" i="3"/>
  <c r="C575" i="3"/>
  <c r="C576" i="3"/>
  <c r="C577" i="3"/>
  <c r="C578" i="3"/>
  <c r="C579" i="3"/>
  <c r="C580" i="3"/>
  <c r="C581" i="3"/>
  <c r="C582" i="3"/>
  <c r="C583" i="3"/>
  <c r="C584" i="3"/>
  <c r="C585" i="3"/>
  <c r="C586" i="3"/>
  <c r="C587" i="3"/>
  <c r="C588" i="3"/>
  <c r="C589" i="3"/>
  <c r="C590" i="3"/>
  <c r="C591" i="3"/>
  <c r="C592" i="3"/>
  <c r="C593" i="3"/>
  <c r="C594" i="3"/>
  <c r="C595" i="3"/>
  <c r="C596" i="3"/>
  <c r="C597" i="3"/>
  <c r="C598" i="3"/>
  <c r="C599" i="3"/>
  <c r="C600" i="3"/>
  <c r="C601" i="3"/>
  <c r="C602" i="3"/>
  <c r="C603" i="3"/>
  <c r="C604" i="3"/>
  <c r="C605" i="3"/>
  <c r="C606" i="3"/>
  <c r="C607" i="3"/>
  <c r="C608" i="3"/>
  <c r="C609" i="3"/>
  <c r="C610" i="3"/>
  <c r="C611" i="3"/>
  <c r="C612" i="3"/>
  <c r="C613" i="3"/>
  <c r="C614" i="3"/>
  <c r="C615" i="3"/>
  <c r="C616" i="3"/>
  <c r="C617" i="3"/>
  <c r="C618" i="3"/>
  <c r="C619" i="3"/>
  <c r="C620" i="3"/>
  <c r="C621" i="3"/>
  <c r="C622" i="3"/>
  <c r="C623" i="3"/>
  <c r="C624" i="3"/>
  <c r="C625" i="3"/>
  <c r="C626" i="3"/>
  <c r="C627" i="3"/>
  <c r="C628" i="3"/>
  <c r="C629" i="3"/>
  <c r="C630" i="3"/>
  <c r="C631" i="3"/>
  <c r="C632" i="3"/>
  <c r="C633" i="3"/>
  <c r="C634" i="3"/>
  <c r="C635" i="3"/>
  <c r="C636" i="3"/>
  <c r="C637" i="3"/>
  <c r="C638" i="3"/>
  <c r="C639" i="3"/>
  <c r="C640" i="3"/>
  <c r="C641" i="3"/>
  <c r="C642" i="3"/>
  <c r="C643" i="3"/>
  <c r="C644" i="3"/>
  <c r="C645" i="3"/>
  <c r="C646" i="3"/>
  <c r="C647" i="3"/>
  <c r="C648" i="3"/>
  <c r="C649" i="3"/>
  <c r="C650" i="3"/>
  <c r="C651" i="3"/>
  <c r="C652" i="3"/>
  <c r="C653" i="3"/>
  <c r="C654" i="3"/>
  <c r="C655" i="3"/>
  <c r="C656" i="3"/>
  <c r="C657" i="3"/>
  <c r="C658" i="3"/>
  <c r="C659" i="3"/>
  <c r="C660" i="3"/>
  <c r="C661" i="3"/>
  <c r="C662" i="3"/>
  <c r="C663" i="3"/>
  <c r="C664" i="3"/>
  <c r="C665" i="3"/>
  <c r="C666" i="3"/>
  <c r="C667" i="3"/>
  <c r="C668" i="3"/>
  <c r="C669" i="3"/>
  <c r="C670" i="3"/>
  <c r="C671" i="3"/>
  <c r="C672" i="3"/>
  <c r="C673" i="3"/>
  <c r="C674" i="3"/>
  <c r="C675" i="3"/>
  <c r="C676" i="3"/>
  <c r="C677" i="3"/>
  <c r="C678" i="3"/>
  <c r="C679" i="3"/>
  <c r="C680" i="3"/>
  <c r="C681" i="3"/>
  <c r="C682" i="3"/>
  <c r="C683" i="3"/>
  <c r="C684" i="3"/>
  <c r="C685" i="3"/>
  <c r="C686" i="3"/>
  <c r="C687" i="3"/>
  <c r="C688" i="3"/>
  <c r="C689" i="3"/>
  <c r="C690" i="3"/>
  <c r="C691" i="3"/>
  <c r="C692" i="3"/>
  <c r="C693" i="3"/>
  <c r="C694" i="3"/>
  <c r="C695" i="3"/>
  <c r="C696" i="3"/>
  <c r="C697" i="3"/>
  <c r="C698" i="3"/>
  <c r="C699" i="3"/>
  <c r="C700" i="3"/>
  <c r="C701" i="3"/>
  <c r="C702" i="3"/>
  <c r="C703" i="3"/>
  <c r="C704" i="3"/>
  <c r="C705" i="3"/>
  <c r="C706" i="3"/>
  <c r="C707" i="3"/>
  <c r="C708" i="3"/>
  <c r="C709" i="3"/>
  <c r="C710" i="3"/>
  <c r="C711" i="3"/>
  <c r="C712" i="3"/>
  <c r="C713" i="3"/>
  <c r="C714" i="3"/>
  <c r="C715" i="3"/>
  <c r="C716" i="3"/>
  <c r="C717" i="3"/>
  <c r="C718" i="3"/>
  <c r="C719" i="3"/>
  <c r="C720" i="3"/>
  <c r="C721" i="3"/>
  <c r="C722" i="3"/>
  <c r="C723" i="3"/>
  <c r="C724" i="3"/>
  <c r="C725" i="3"/>
  <c r="C726" i="3"/>
  <c r="C727" i="3"/>
  <c r="C728" i="3"/>
  <c r="C729" i="3"/>
  <c r="C730" i="3"/>
  <c r="C731" i="3"/>
  <c r="C732" i="3"/>
  <c r="C733" i="3"/>
  <c r="C734" i="3"/>
  <c r="C735" i="3"/>
  <c r="C736" i="3"/>
  <c r="C737" i="3"/>
  <c r="C738" i="3"/>
  <c r="C739" i="3"/>
  <c r="C740" i="3"/>
  <c r="C741" i="3"/>
  <c r="C742" i="3"/>
  <c r="C743" i="3"/>
  <c r="C744" i="3"/>
  <c r="C745" i="3"/>
  <c r="C746" i="3"/>
  <c r="C747" i="3"/>
  <c r="C748" i="3"/>
  <c r="C749" i="3"/>
  <c r="C750" i="3"/>
  <c r="C751" i="3"/>
  <c r="C752" i="3"/>
  <c r="C753" i="3"/>
  <c r="C754" i="3"/>
  <c r="C755" i="3"/>
  <c r="C756" i="3"/>
  <c r="C757" i="3"/>
  <c r="C758" i="3"/>
  <c r="C759" i="3"/>
  <c r="C760" i="3"/>
  <c r="C761" i="3"/>
  <c r="C762" i="3"/>
  <c r="C763" i="3"/>
  <c r="C764" i="3"/>
  <c r="C765" i="3"/>
  <c r="C766" i="3"/>
  <c r="C767" i="3"/>
  <c r="C768" i="3"/>
  <c r="C769" i="3"/>
  <c r="C770" i="3"/>
  <c r="C771" i="3"/>
  <c r="C772" i="3"/>
  <c r="C773" i="3"/>
  <c r="C774" i="3"/>
  <c r="C775" i="3"/>
  <c r="C776" i="3"/>
  <c r="C777" i="3"/>
  <c r="C778" i="3"/>
  <c r="C779" i="3"/>
  <c r="C780" i="3"/>
  <c r="C781" i="3"/>
  <c r="C782" i="3"/>
  <c r="C783" i="3"/>
  <c r="C784" i="3"/>
  <c r="C785" i="3"/>
  <c r="C786" i="3"/>
  <c r="C787" i="3"/>
  <c r="C788" i="3"/>
  <c r="C789" i="3"/>
  <c r="C790" i="3"/>
  <c r="C791" i="3"/>
  <c r="C792" i="3"/>
  <c r="C793" i="3"/>
  <c r="C794" i="3"/>
  <c r="C795" i="3"/>
  <c r="C796" i="3"/>
  <c r="C797" i="3"/>
  <c r="C798" i="3"/>
  <c r="C799" i="3"/>
  <c r="C800" i="3"/>
  <c r="C801" i="3"/>
  <c r="C802" i="3"/>
  <c r="C803" i="3"/>
  <c r="C804" i="3"/>
  <c r="C805" i="3"/>
  <c r="C806" i="3"/>
  <c r="C807" i="3"/>
  <c r="C808" i="3"/>
  <c r="C809" i="3"/>
  <c r="C810" i="3"/>
  <c r="C811" i="3"/>
  <c r="C812" i="3"/>
  <c r="C813" i="3"/>
  <c r="C814" i="3"/>
  <c r="C815" i="3"/>
  <c r="C816" i="3"/>
  <c r="C817" i="3"/>
  <c r="C818" i="3"/>
  <c r="C819" i="3"/>
  <c r="C820" i="3"/>
  <c r="C821" i="3"/>
  <c r="C822" i="3"/>
  <c r="C823" i="3"/>
  <c r="C824" i="3"/>
  <c r="C825" i="3"/>
  <c r="C826" i="3"/>
  <c r="C827" i="3"/>
  <c r="C828" i="3"/>
  <c r="C829" i="3"/>
  <c r="C830" i="3"/>
  <c r="C831" i="3"/>
  <c r="C832" i="3"/>
  <c r="C833" i="3"/>
  <c r="C834" i="3"/>
  <c r="C835" i="3"/>
  <c r="C836" i="3"/>
  <c r="C837" i="3"/>
  <c r="C838" i="3"/>
  <c r="C839" i="3"/>
  <c r="C840" i="3"/>
  <c r="C841" i="3"/>
  <c r="C842" i="3"/>
  <c r="C843" i="3"/>
  <c r="C844" i="3"/>
  <c r="C845" i="3"/>
  <c r="C846" i="3"/>
  <c r="C847" i="3"/>
  <c r="C848" i="3"/>
  <c r="C849" i="3"/>
  <c r="C850" i="3"/>
  <c r="C851" i="3"/>
  <c r="C852" i="3"/>
  <c r="C853" i="3"/>
  <c r="C854" i="3"/>
  <c r="C855" i="3"/>
  <c r="C856" i="3"/>
  <c r="C857" i="3"/>
  <c r="C858" i="3"/>
  <c r="C859" i="3"/>
  <c r="C860" i="3"/>
  <c r="C861" i="3"/>
  <c r="C862" i="3"/>
  <c r="C863" i="3"/>
  <c r="C864" i="3"/>
  <c r="C865" i="3"/>
  <c r="C866" i="3"/>
  <c r="C867" i="3"/>
  <c r="C868" i="3"/>
  <c r="C869" i="3"/>
  <c r="C870" i="3"/>
  <c r="C871" i="3"/>
  <c r="C872" i="3"/>
  <c r="C873" i="3"/>
  <c r="C874" i="3"/>
  <c r="C875" i="3"/>
  <c r="C876" i="3"/>
  <c r="C877" i="3"/>
  <c r="C878" i="3"/>
  <c r="C879" i="3"/>
  <c r="C880" i="3"/>
  <c r="C881" i="3"/>
  <c r="C882" i="3"/>
  <c r="C883" i="3"/>
  <c r="C884" i="3"/>
  <c r="C885" i="3"/>
  <c r="C886" i="3"/>
  <c r="C887" i="3"/>
  <c r="C888" i="3"/>
  <c r="C889" i="3"/>
  <c r="C890" i="3"/>
  <c r="C891" i="3"/>
  <c r="C892" i="3"/>
  <c r="C893" i="3"/>
  <c r="C894" i="3"/>
  <c r="C895" i="3"/>
  <c r="C896" i="3"/>
  <c r="C897" i="3"/>
  <c r="C898" i="3"/>
  <c r="C899" i="3"/>
  <c r="C900" i="3"/>
  <c r="C901" i="3"/>
  <c r="C902" i="3"/>
  <c r="C903" i="3"/>
  <c r="C904" i="3"/>
  <c r="C905" i="3"/>
  <c r="C906" i="3"/>
  <c r="C907" i="3"/>
  <c r="C908" i="3"/>
  <c r="C909" i="3"/>
  <c r="C910" i="3"/>
  <c r="C911" i="3"/>
  <c r="C912" i="3"/>
  <c r="C913" i="3"/>
  <c r="C914" i="3"/>
  <c r="C915" i="3"/>
  <c r="C916" i="3"/>
  <c r="C917" i="3"/>
  <c r="C918" i="3"/>
  <c r="C919" i="3"/>
  <c r="C920" i="3"/>
  <c r="C921" i="3"/>
  <c r="C922" i="3"/>
  <c r="C923" i="3"/>
  <c r="C924" i="3"/>
  <c r="C925" i="3"/>
  <c r="C926" i="3"/>
  <c r="C927" i="3"/>
  <c r="C928" i="3"/>
  <c r="C929" i="3"/>
  <c r="C930" i="3"/>
  <c r="C931" i="3"/>
  <c r="C932" i="3"/>
  <c r="C933" i="3"/>
  <c r="C934" i="3"/>
  <c r="C935" i="3"/>
  <c r="C936" i="3"/>
  <c r="C937" i="3"/>
  <c r="C938" i="3"/>
  <c r="C939" i="3"/>
  <c r="C940" i="3"/>
  <c r="C941" i="3"/>
  <c r="C942" i="3"/>
  <c r="C943" i="3"/>
  <c r="C944" i="3"/>
  <c r="C945" i="3"/>
  <c r="C946" i="3"/>
  <c r="C947" i="3"/>
  <c r="C948" i="3"/>
  <c r="C949" i="3"/>
  <c r="C950" i="3"/>
  <c r="C951" i="3"/>
  <c r="C952" i="3"/>
  <c r="C953" i="3"/>
  <c r="C954" i="3"/>
  <c r="C955" i="3"/>
  <c r="C956" i="3"/>
  <c r="C957" i="3"/>
  <c r="C958" i="3"/>
  <c r="C959" i="3"/>
  <c r="C960" i="3"/>
  <c r="C961" i="3"/>
  <c r="C962" i="3"/>
  <c r="C963" i="3"/>
  <c r="C964" i="3"/>
  <c r="C965" i="3"/>
  <c r="C966" i="3"/>
  <c r="C967" i="3"/>
  <c r="C968" i="3"/>
  <c r="C969" i="3"/>
  <c r="C970" i="3"/>
  <c r="C971" i="3"/>
  <c r="C972" i="3"/>
  <c r="C973" i="3"/>
  <c r="C974" i="3"/>
  <c r="C975" i="3"/>
  <c r="C976" i="3"/>
  <c r="C977" i="3"/>
  <c r="C978" i="3"/>
  <c r="C979" i="3"/>
  <c r="C980" i="3"/>
  <c r="C981" i="3"/>
  <c r="C982" i="3"/>
  <c r="C983" i="3"/>
  <c r="C984" i="3"/>
  <c r="C985" i="3"/>
  <c r="C986" i="3"/>
  <c r="C987" i="3"/>
  <c r="C988" i="3"/>
  <c r="C989" i="3"/>
  <c r="C990" i="3"/>
  <c r="C991" i="3"/>
  <c r="C992" i="3"/>
  <c r="C993" i="3"/>
  <c r="C994" i="3"/>
  <c r="C995" i="3"/>
  <c r="C996" i="3"/>
  <c r="C997" i="3"/>
  <c r="C998" i="3"/>
  <c r="C999" i="3"/>
  <c r="C1000" i="3"/>
  <c r="C1001" i="3"/>
  <c r="C1002" i="3"/>
  <c r="C1003" i="3"/>
  <c r="C1004" i="3"/>
  <c r="C1005" i="3"/>
  <c r="C1006" i="3"/>
  <c r="C1007" i="3"/>
  <c r="C1008" i="3"/>
  <c r="C1009" i="3"/>
  <c r="C1010" i="3"/>
  <c r="C1011" i="3"/>
  <c r="C1012" i="3"/>
  <c r="C1013" i="3"/>
  <c r="C1014" i="3"/>
  <c r="C1015" i="3"/>
  <c r="C18" i="3"/>
  <c r="Z17" i="3" l="1"/>
  <c r="Z18" i="3"/>
  <c r="Z19" i="3"/>
  <c r="Z20" i="3"/>
  <c r="Z21" i="3"/>
  <c r="Z22" i="3"/>
  <c r="Z23" i="3"/>
  <c r="Z24" i="3"/>
  <c r="Z25" i="3"/>
  <c r="Z26" i="3"/>
  <c r="Z27" i="3"/>
  <c r="Z28" i="3"/>
  <c r="Z29" i="3"/>
  <c r="Z30" i="3"/>
  <c r="Z31" i="3"/>
  <c r="Z32" i="3"/>
  <c r="Z33" i="3"/>
  <c r="Z34" i="3"/>
  <c r="Z35" i="3"/>
  <c r="Z36" i="3"/>
  <c r="Z37" i="3"/>
  <c r="Z38" i="3"/>
  <c r="Z39" i="3"/>
  <c r="Z40" i="3"/>
  <c r="Z41" i="3"/>
  <c r="Z42" i="3"/>
  <c r="Z43" i="3"/>
  <c r="Z44" i="3"/>
  <c r="Z45" i="3"/>
  <c r="Z46" i="3"/>
  <c r="Z47" i="3"/>
  <c r="Z48" i="3"/>
  <c r="Z49" i="3"/>
  <c r="Z50" i="3"/>
  <c r="Z51" i="3"/>
  <c r="Z52" i="3"/>
  <c r="Z53" i="3"/>
  <c r="Z54" i="3"/>
  <c r="Z55" i="3"/>
  <c r="Z56" i="3"/>
  <c r="Z57" i="3"/>
  <c r="Z58" i="3"/>
  <c r="Z59" i="3"/>
  <c r="Z60" i="3"/>
  <c r="Z61" i="3"/>
  <c r="Z62" i="3"/>
  <c r="Z63" i="3"/>
  <c r="Z64" i="3"/>
  <c r="Z65" i="3"/>
  <c r="Z66" i="3"/>
  <c r="Z67" i="3"/>
  <c r="Z68" i="3"/>
  <c r="Z69" i="3"/>
  <c r="Z70" i="3"/>
  <c r="Z71" i="3"/>
  <c r="Z72" i="3"/>
  <c r="Z73" i="3"/>
  <c r="Z74" i="3"/>
  <c r="Z75" i="3"/>
  <c r="Z76" i="3"/>
  <c r="Z77" i="3"/>
  <c r="Z78" i="3"/>
  <c r="Z79" i="3"/>
  <c r="Z80" i="3"/>
  <c r="Z81" i="3"/>
  <c r="Z82" i="3"/>
  <c r="Z83" i="3"/>
  <c r="Z84" i="3"/>
  <c r="Z85" i="3"/>
  <c r="Z86" i="3"/>
  <c r="Z87" i="3"/>
  <c r="Z88" i="3"/>
  <c r="Z89" i="3"/>
  <c r="Z90" i="3"/>
  <c r="Z91" i="3"/>
  <c r="Z92" i="3"/>
  <c r="Z93" i="3"/>
  <c r="Z94" i="3"/>
  <c r="Z95" i="3"/>
  <c r="Z96" i="3"/>
  <c r="Z97" i="3"/>
  <c r="Z98" i="3"/>
  <c r="Z99" i="3"/>
  <c r="Z100" i="3"/>
  <c r="Z101" i="3"/>
  <c r="Z102" i="3"/>
  <c r="Z103" i="3"/>
  <c r="Z104" i="3"/>
  <c r="Z105" i="3"/>
  <c r="Z106" i="3"/>
  <c r="Z107" i="3"/>
  <c r="Z108" i="3"/>
  <c r="Z109" i="3"/>
  <c r="Z110" i="3"/>
  <c r="Z111" i="3"/>
  <c r="Z112" i="3"/>
  <c r="Z113" i="3"/>
  <c r="Z114" i="3"/>
  <c r="Z115" i="3"/>
  <c r="Z116" i="3"/>
  <c r="Z117" i="3"/>
  <c r="Z118" i="3"/>
  <c r="Z119" i="3"/>
  <c r="Z120" i="3"/>
  <c r="Z121" i="3"/>
  <c r="Z122" i="3"/>
  <c r="Z123" i="3"/>
  <c r="Z124" i="3"/>
  <c r="Z125" i="3"/>
  <c r="Z126" i="3"/>
  <c r="Z127" i="3"/>
  <c r="Z128" i="3"/>
  <c r="Z129" i="3"/>
  <c r="Z130" i="3"/>
  <c r="Z131" i="3"/>
  <c r="Z132" i="3"/>
  <c r="Z133" i="3"/>
  <c r="Z134" i="3"/>
  <c r="Z135" i="3"/>
  <c r="Z136" i="3"/>
  <c r="Z137" i="3"/>
  <c r="Z138" i="3"/>
  <c r="Z139" i="3"/>
  <c r="Z140" i="3"/>
  <c r="Z141" i="3"/>
  <c r="Z142" i="3"/>
  <c r="Z143" i="3"/>
  <c r="Z144" i="3"/>
  <c r="Z145" i="3"/>
  <c r="Z146" i="3"/>
  <c r="Z147" i="3"/>
  <c r="Z148" i="3"/>
  <c r="Z149" i="3"/>
  <c r="Z150" i="3"/>
  <c r="Z151" i="3"/>
  <c r="Z152" i="3"/>
  <c r="Z153" i="3"/>
  <c r="Z154" i="3"/>
  <c r="Z155" i="3"/>
  <c r="Z156" i="3"/>
  <c r="Z157" i="3"/>
  <c r="Z158" i="3"/>
  <c r="Z159" i="3"/>
  <c r="Z160" i="3"/>
  <c r="Z161" i="3"/>
  <c r="Z162" i="3"/>
  <c r="Z163" i="3"/>
  <c r="Z164" i="3"/>
  <c r="Z165" i="3"/>
  <c r="Z166" i="3"/>
  <c r="Z167" i="3"/>
  <c r="Z168" i="3"/>
  <c r="Z169" i="3"/>
  <c r="Z170" i="3"/>
  <c r="Z171" i="3"/>
  <c r="Z172" i="3"/>
  <c r="Z173" i="3"/>
  <c r="Z174" i="3"/>
  <c r="Z175" i="3"/>
  <c r="Z176" i="3"/>
  <c r="Z177" i="3"/>
  <c r="Z178" i="3"/>
  <c r="Z179" i="3"/>
  <c r="Z180" i="3"/>
  <c r="Z181" i="3"/>
  <c r="Z182" i="3"/>
  <c r="Z183" i="3"/>
  <c r="Z184" i="3"/>
  <c r="Z185" i="3"/>
  <c r="Z186" i="3"/>
  <c r="Z187" i="3"/>
  <c r="Z188" i="3"/>
  <c r="Z189" i="3"/>
  <c r="Z190" i="3"/>
  <c r="Z191" i="3"/>
  <c r="Z192" i="3"/>
  <c r="Z193" i="3"/>
  <c r="Z194" i="3"/>
  <c r="Z195" i="3"/>
  <c r="Z196" i="3"/>
  <c r="Z197" i="3"/>
  <c r="Z198" i="3"/>
  <c r="Z199" i="3"/>
  <c r="Z200" i="3"/>
  <c r="Z201" i="3"/>
  <c r="Z202" i="3"/>
  <c r="Z203" i="3"/>
  <c r="Z204" i="3"/>
  <c r="Z205" i="3"/>
  <c r="Z206" i="3"/>
  <c r="Z207" i="3"/>
  <c r="Z208" i="3"/>
  <c r="Z209" i="3"/>
  <c r="Z210" i="3"/>
  <c r="Z211" i="3"/>
  <c r="Z212" i="3"/>
  <c r="Z213" i="3"/>
  <c r="Z214" i="3"/>
  <c r="Z215" i="3"/>
  <c r="Z216" i="3"/>
  <c r="Z217" i="3"/>
  <c r="Z218" i="3"/>
  <c r="Z219" i="3"/>
  <c r="Z220" i="3"/>
  <c r="Z221" i="3"/>
  <c r="Z222" i="3"/>
  <c r="Z223" i="3"/>
  <c r="Z224" i="3"/>
  <c r="Z225" i="3"/>
  <c r="Z226" i="3"/>
  <c r="Z227" i="3"/>
  <c r="Z228" i="3"/>
  <c r="Z229" i="3"/>
  <c r="Z230" i="3"/>
  <c r="Z231" i="3"/>
  <c r="Z232" i="3"/>
  <c r="Z233" i="3"/>
  <c r="Z234" i="3"/>
  <c r="Z235" i="3"/>
  <c r="Z236" i="3"/>
  <c r="Z237" i="3"/>
  <c r="Z238" i="3"/>
  <c r="Z239" i="3"/>
  <c r="Z240" i="3"/>
  <c r="Z241" i="3"/>
  <c r="Z242" i="3"/>
  <c r="Z243" i="3"/>
  <c r="Z244" i="3"/>
  <c r="Z245" i="3"/>
  <c r="Z246" i="3"/>
  <c r="Z247" i="3"/>
  <c r="Z248" i="3"/>
  <c r="Z249" i="3"/>
  <c r="Z250" i="3"/>
  <c r="Z251" i="3"/>
  <c r="Z252" i="3"/>
  <c r="Z253" i="3"/>
  <c r="Z254" i="3"/>
  <c r="Z255" i="3"/>
  <c r="Z256" i="3"/>
  <c r="Z257" i="3"/>
  <c r="Z258" i="3"/>
  <c r="Z259" i="3"/>
  <c r="Z260" i="3"/>
  <c r="Z261" i="3"/>
  <c r="Z262" i="3"/>
  <c r="Z263" i="3"/>
  <c r="Z264" i="3"/>
  <c r="Z265" i="3"/>
  <c r="Z266" i="3"/>
  <c r="Z267" i="3"/>
  <c r="Z268" i="3"/>
  <c r="Z269" i="3"/>
  <c r="Z270" i="3"/>
  <c r="Z271" i="3"/>
  <c r="Z272" i="3"/>
  <c r="Z273" i="3"/>
  <c r="Z274" i="3"/>
  <c r="Z275" i="3"/>
  <c r="Z276" i="3"/>
  <c r="Z277" i="3"/>
  <c r="Z278" i="3"/>
  <c r="Z279" i="3"/>
  <c r="Z280" i="3"/>
  <c r="Z281" i="3"/>
  <c r="Z282" i="3"/>
  <c r="Z283" i="3"/>
  <c r="Z284" i="3"/>
  <c r="Z285" i="3"/>
  <c r="Z286" i="3"/>
  <c r="Z287" i="3"/>
  <c r="Z288" i="3"/>
  <c r="Z289" i="3"/>
  <c r="Z290" i="3"/>
  <c r="Z291" i="3"/>
  <c r="Z292" i="3"/>
  <c r="Z293" i="3"/>
  <c r="Z294" i="3"/>
  <c r="Z295" i="3"/>
  <c r="Z296" i="3"/>
  <c r="Z297" i="3"/>
  <c r="Z298" i="3"/>
  <c r="Z299" i="3"/>
  <c r="Z300" i="3"/>
  <c r="Z301" i="3"/>
  <c r="Z302" i="3"/>
  <c r="Z303" i="3"/>
  <c r="Z304" i="3"/>
  <c r="Z305" i="3"/>
  <c r="Z306" i="3"/>
  <c r="Z307" i="3"/>
  <c r="Z308" i="3"/>
  <c r="Z309" i="3"/>
  <c r="Z310" i="3"/>
  <c r="Z311" i="3"/>
  <c r="Z312" i="3"/>
  <c r="Z313" i="3"/>
  <c r="Z314" i="3"/>
  <c r="Z315" i="3"/>
  <c r="Z316" i="3"/>
  <c r="Z317" i="3"/>
  <c r="Z318" i="3"/>
  <c r="Z319" i="3"/>
  <c r="Z320" i="3"/>
  <c r="Z321" i="3"/>
  <c r="Z322" i="3"/>
  <c r="Z323" i="3"/>
  <c r="Z324" i="3"/>
  <c r="Z325" i="3"/>
  <c r="Z326" i="3"/>
  <c r="Z327" i="3"/>
  <c r="Z328" i="3"/>
  <c r="Z329" i="3"/>
  <c r="Z330" i="3"/>
  <c r="Z331" i="3"/>
  <c r="Z332" i="3"/>
  <c r="Z333" i="3"/>
  <c r="Z334" i="3"/>
  <c r="Z335" i="3"/>
  <c r="Z336" i="3"/>
  <c r="Z337" i="3"/>
  <c r="Z338" i="3"/>
  <c r="Z339" i="3"/>
  <c r="Z340" i="3"/>
  <c r="Z341" i="3"/>
  <c r="Z342" i="3"/>
  <c r="Z343" i="3"/>
  <c r="Z344" i="3"/>
  <c r="Z345" i="3"/>
  <c r="Z346" i="3"/>
  <c r="Z347" i="3"/>
  <c r="Z348" i="3"/>
  <c r="Z349" i="3"/>
  <c r="Z350" i="3"/>
  <c r="Z351" i="3"/>
  <c r="Z352" i="3"/>
  <c r="Z353" i="3"/>
  <c r="Z354" i="3"/>
  <c r="Z355" i="3"/>
  <c r="Z356" i="3"/>
  <c r="Z357" i="3"/>
  <c r="Z358" i="3"/>
  <c r="Z359" i="3"/>
  <c r="Z360" i="3"/>
  <c r="Z361" i="3"/>
  <c r="Z362" i="3"/>
  <c r="Z363" i="3"/>
  <c r="Z364" i="3"/>
  <c r="Z365" i="3"/>
  <c r="Z366" i="3"/>
  <c r="Z367" i="3"/>
  <c r="Z368" i="3"/>
  <c r="Z369" i="3"/>
  <c r="Z370" i="3"/>
  <c r="Z371" i="3"/>
  <c r="Z372" i="3"/>
  <c r="Z373" i="3"/>
  <c r="Z374" i="3"/>
  <c r="Z375" i="3"/>
  <c r="Z376" i="3"/>
  <c r="Z377" i="3"/>
  <c r="Z378" i="3"/>
  <c r="Z379" i="3"/>
  <c r="Z380" i="3"/>
  <c r="Z381" i="3"/>
  <c r="Z382" i="3"/>
  <c r="Z383" i="3"/>
  <c r="Z384" i="3"/>
  <c r="Z385" i="3"/>
  <c r="Z386" i="3"/>
  <c r="Z387" i="3"/>
  <c r="Z388" i="3"/>
  <c r="Z389" i="3"/>
  <c r="Z390" i="3"/>
  <c r="Z391" i="3"/>
  <c r="Z392" i="3"/>
  <c r="Z393" i="3"/>
  <c r="Z394" i="3"/>
  <c r="Z395" i="3"/>
  <c r="Z396" i="3"/>
  <c r="Z397" i="3"/>
  <c r="Z398" i="3"/>
  <c r="Z399" i="3"/>
  <c r="Z400" i="3"/>
  <c r="Z401" i="3"/>
  <c r="Z402" i="3"/>
  <c r="Z403" i="3"/>
  <c r="Z404" i="3"/>
  <c r="Z405" i="3"/>
  <c r="Z406" i="3"/>
  <c r="Z407" i="3"/>
  <c r="Z408" i="3"/>
  <c r="Z409" i="3"/>
  <c r="Z410" i="3"/>
  <c r="Z411" i="3"/>
  <c r="Z412" i="3"/>
  <c r="Z413" i="3"/>
  <c r="Z414" i="3"/>
  <c r="Z415" i="3"/>
  <c r="Z416" i="3"/>
  <c r="Z417" i="3"/>
  <c r="Z418" i="3"/>
  <c r="Z419" i="3"/>
  <c r="Z420" i="3"/>
  <c r="Z421" i="3"/>
  <c r="Z422" i="3"/>
  <c r="Z423" i="3"/>
  <c r="Z424" i="3"/>
  <c r="Z425" i="3"/>
  <c r="Z426" i="3"/>
  <c r="Z427" i="3"/>
  <c r="Z428" i="3"/>
  <c r="Z429" i="3"/>
  <c r="Z430" i="3"/>
  <c r="Z431" i="3"/>
  <c r="Z432" i="3"/>
  <c r="Z433" i="3"/>
  <c r="Z434" i="3"/>
  <c r="Z435" i="3"/>
  <c r="Z436" i="3"/>
  <c r="Z437" i="3"/>
  <c r="Z438" i="3"/>
  <c r="Z439" i="3"/>
  <c r="Z440" i="3"/>
  <c r="Z441" i="3"/>
  <c r="Z442" i="3"/>
  <c r="Z443" i="3"/>
  <c r="Z444" i="3"/>
  <c r="Z445" i="3"/>
  <c r="Z446" i="3"/>
  <c r="Z447" i="3"/>
  <c r="Z448" i="3"/>
  <c r="Z449" i="3"/>
  <c r="Z450" i="3"/>
  <c r="Z451" i="3"/>
  <c r="Z452" i="3"/>
  <c r="Z453" i="3"/>
  <c r="Z454" i="3"/>
  <c r="Z455" i="3"/>
  <c r="Z456" i="3"/>
  <c r="Z457" i="3"/>
  <c r="Z458" i="3"/>
  <c r="Z459" i="3"/>
  <c r="Z460" i="3"/>
  <c r="Z461" i="3"/>
  <c r="Z462" i="3"/>
  <c r="Z463" i="3"/>
  <c r="Z464" i="3"/>
  <c r="Z465" i="3"/>
  <c r="Z466" i="3"/>
  <c r="Z467" i="3"/>
  <c r="Z468" i="3"/>
  <c r="Z469" i="3"/>
  <c r="Z470" i="3"/>
  <c r="Z471" i="3"/>
  <c r="Z472" i="3"/>
  <c r="Z473" i="3"/>
  <c r="Z474" i="3"/>
  <c r="Z475" i="3"/>
  <c r="Z476" i="3"/>
  <c r="Z477" i="3"/>
  <c r="Z478" i="3"/>
  <c r="Z479" i="3"/>
  <c r="Z480" i="3"/>
  <c r="Z481" i="3"/>
  <c r="Z482" i="3"/>
  <c r="Z483" i="3"/>
  <c r="Z484" i="3"/>
  <c r="Z485" i="3"/>
  <c r="Z486" i="3"/>
  <c r="Z487" i="3"/>
  <c r="Z488" i="3"/>
  <c r="Z489" i="3"/>
  <c r="Z490" i="3"/>
  <c r="Z491" i="3"/>
  <c r="Z492" i="3"/>
  <c r="Z493" i="3"/>
  <c r="Z494" i="3"/>
  <c r="Z495" i="3"/>
  <c r="Z496" i="3"/>
  <c r="Z497" i="3"/>
  <c r="Z498" i="3"/>
  <c r="Z499" i="3"/>
  <c r="Z500" i="3"/>
  <c r="Z501" i="3"/>
  <c r="Z502" i="3"/>
  <c r="Z503" i="3"/>
  <c r="Z504" i="3"/>
  <c r="Z505" i="3"/>
  <c r="Z506" i="3"/>
  <c r="Z507" i="3"/>
  <c r="Z508" i="3"/>
  <c r="Z509" i="3"/>
  <c r="Z510" i="3"/>
  <c r="Z511" i="3"/>
  <c r="Z512" i="3"/>
  <c r="Z513" i="3"/>
  <c r="Z514" i="3"/>
  <c r="Z515" i="3"/>
  <c r="Z516" i="3"/>
  <c r="Z517" i="3"/>
  <c r="Z518" i="3"/>
  <c r="Z519" i="3"/>
  <c r="Z520" i="3"/>
  <c r="Z521" i="3"/>
  <c r="Z522" i="3"/>
  <c r="Z523" i="3"/>
  <c r="Z524" i="3"/>
  <c r="Z525" i="3"/>
  <c r="Z526" i="3"/>
  <c r="Z527" i="3"/>
  <c r="Z528" i="3"/>
  <c r="Z529" i="3"/>
  <c r="Z530" i="3"/>
  <c r="Z531" i="3"/>
  <c r="Z532" i="3"/>
  <c r="Z533" i="3"/>
  <c r="Z534" i="3"/>
  <c r="Z535" i="3"/>
  <c r="Z536" i="3"/>
  <c r="Z537" i="3"/>
  <c r="Z538" i="3"/>
  <c r="Z539" i="3"/>
  <c r="Z540" i="3"/>
  <c r="Z541" i="3"/>
  <c r="Z542" i="3"/>
  <c r="Z543" i="3"/>
  <c r="Z544" i="3"/>
  <c r="Z545" i="3"/>
  <c r="Z546" i="3"/>
  <c r="Z547" i="3"/>
  <c r="Z548" i="3"/>
  <c r="Z549" i="3"/>
  <c r="Z550" i="3"/>
  <c r="Z551" i="3"/>
  <c r="Z552" i="3"/>
  <c r="Z553" i="3"/>
  <c r="Z554" i="3"/>
  <c r="Z555" i="3"/>
  <c r="Z556" i="3"/>
  <c r="Z557" i="3"/>
  <c r="Z558" i="3"/>
  <c r="Z559" i="3"/>
  <c r="Z560" i="3"/>
  <c r="Z561" i="3"/>
  <c r="Z562" i="3"/>
  <c r="Z563" i="3"/>
  <c r="Z564" i="3"/>
  <c r="Z565" i="3"/>
  <c r="Z566" i="3"/>
  <c r="Z567" i="3"/>
  <c r="Z568" i="3"/>
  <c r="Z569" i="3"/>
  <c r="Z570" i="3"/>
  <c r="Z571" i="3"/>
  <c r="Z572" i="3"/>
  <c r="Z573" i="3"/>
  <c r="Z574" i="3"/>
  <c r="Z575" i="3"/>
  <c r="Z576" i="3"/>
  <c r="Z577" i="3"/>
  <c r="Z578" i="3"/>
  <c r="Z579" i="3"/>
  <c r="Z580" i="3"/>
  <c r="Z581" i="3"/>
  <c r="Z582" i="3"/>
  <c r="Z583" i="3"/>
  <c r="Z584" i="3"/>
  <c r="Z585" i="3"/>
  <c r="Z586" i="3"/>
  <c r="Z587" i="3"/>
  <c r="Z588" i="3"/>
  <c r="Z589" i="3"/>
  <c r="Z590" i="3"/>
  <c r="Z591" i="3"/>
  <c r="Z592" i="3"/>
  <c r="Z593" i="3"/>
  <c r="Z594" i="3"/>
  <c r="Z595" i="3"/>
  <c r="Z596" i="3"/>
  <c r="Z597" i="3"/>
  <c r="Z598" i="3"/>
  <c r="Z599" i="3"/>
  <c r="Z600" i="3"/>
  <c r="Z601" i="3"/>
  <c r="Z602" i="3"/>
  <c r="Z603" i="3"/>
  <c r="Z604" i="3"/>
  <c r="Z605" i="3"/>
  <c r="Z606" i="3"/>
  <c r="Z607" i="3"/>
  <c r="Z608" i="3"/>
  <c r="Z609" i="3"/>
  <c r="Z610" i="3"/>
  <c r="Z611" i="3"/>
  <c r="Z612" i="3"/>
  <c r="Z613" i="3"/>
  <c r="Z614" i="3"/>
  <c r="Z615" i="3"/>
  <c r="Z616" i="3"/>
  <c r="Z617" i="3"/>
  <c r="Z618" i="3"/>
  <c r="Z619" i="3"/>
  <c r="Z620" i="3"/>
  <c r="Z621" i="3"/>
  <c r="Z622" i="3"/>
  <c r="Z623" i="3"/>
  <c r="Z624" i="3"/>
  <c r="Z625" i="3"/>
  <c r="Z626" i="3"/>
  <c r="Z627" i="3"/>
  <c r="Z628" i="3"/>
  <c r="Z629" i="3"/>
  <c r="Z630" i="3"/>
  <c r="Z631" i="3"/>
  <c r="Z632" i="3"/>
  <c r="Z633" i="3"/>
  <c r="Z634" i="3"/>
  <c r="Z635" i="3"/>
  <c r="Z636" i="3"/>
  <c r="Z637" i="3"/>
  <c r="Z638" i="3"/>
  <c r="Z639" i="3"/>
  <c r="Z640" i="3"/>
  <c r="Z641" i="3"/>
  <c r="Z642" i="3"/>
  <c r="Z643" i="3"/>
  <c r="Z644" i="3"/>
  <c r="Z645" i="3"/>
  <c r="Z646" i="3"/>
  <c r="Z647" i="3"/>
  <c r="Z648" i="3"/>
  <c r="Z649" i="3"/>
  <c r="Z650" i="3"/>
  <c r="Z651" i="3"/>
  <c r="Z652" i="3"/>
  <c r="Z653" i="3"/>
  <c r="Z654" i="3"/>
  <c r="Z655" i="3"/>
  <c r="Z656" i="3"/>
  <c r="Z657" i="3"/>
  <c r="Z658" i="3"/>
  <c r="Z659" i="3"/>
  <c r="Z660" i="3"/>
  <c r="Z661" i="3"/>
  <c r="Z662" i="3"/>
  <c r="Z663" i="3"/>
  <c r="Z664" i="3"/>
  <c r="Z665" i="3"/>
  <c r="Z666" i="3"/>
  <c r="Z667" i="3"/>
  <c r="Z668" i="3"/>
  <c r="Z669" i="3"/>
  <c r="Z670" i="3"/>
  <c r="Z671" i="3"/>
  <c r="Z672" i="3"/>
  <c r="Z673" i="3"/>
  <c r="Z674" i="3"/>
  <c r="Z675" i="3"/>
  <c r="Z676" i="3"/>
  <c r="Z677" i="3"/>
  <c r="Z678" i="3"/>
  <c r="Z679" i="3"/>
  <c r="Z680" i="3"/>
  <c r="Z681" i="3"/>
  <c r="Z682" i="3"/>
  <c r="Z683" i="3"/>
  <c r="Z684" i="3"/>
  <c r="Z685" i="3"/>
  <c r="Z686" i="3"/>
  <c r="Z687" i="3"/>
  <c r="Z688" i="3"/>
  <c r="Z689" i="3"/>
  <c r="Z690" i="3"/>
  <c r="Z691" i="3"/>
  <c r="Z692" i="3"/>
  <c r="Z693" i="3"/>
  <c r="Z694" i="3"/>
  <c r="Z695" i="3"/>
  <c r="Z696" i="3"/>
  <c r="Z697" i="3"/>
  <c r="Z698" i="3"/>
  <c r="Z699" i="3"/>
  <c r="Z700" i="3"/>
  <c r="Z701" i="3"/>
  <c r="Z702" i="3"/>
  <c r="Z703" i="3"/>
  <c r="Z704" i="3"/>
  <c r="Z705" i="3"/>
  <c r="Z706" i="3"/>
  <c r="Z707" i="3"/>
  <c r="Z708" i="3"/>
  <c r="Z709" i="3"/>
  <c r="Z710" i="3"/>
  <c r="Z711" i="3"/>
  <c r="Z712" i="3"/>
  <c r="Z713" i="3"/>
  <c r="Z714" i="3"/>
  <c r="Z715" i="3"/>
  <c r="Z716" i="3"/>
  <c r="Z717" i="3"/>
  <c r="Z718" i="3"/>
  <c r="Z719" i="3"/>
  <c r="Z720" i="3"/>
  <c r="Z721" i="3"/>
  <c r="Z722" i="3"/>
  <c r="Z723" i="3"/>
  <c r="Z724" i="3"/>
  <c r="Z725" i="3"/>
  <c r="Z726" i="3"/>
  <c r="Z727" i="3"/>
  <c r="Z728" i="3"/>
  <c r="Z729" i="3"/>
  <c r="Z730" i="3"/>
  <c r="Z731" i="3"/>
  <c r="Z732" i="3"/>
  <c r="Z733" i="3"/>
  <c r="Z734" i="3"/>
  <c r="Z735" i="3"/>
  <c r="Z736" i="3"/>
  <c r="Z737" i="3"/>
  <c r="Z738" i="3"/>
  <c r="Z739" i="3"/>
  <c r="Z740" i="3"/>
  <c r="Z741" i="3"/>
  <c r="Z742" i="3"/>
  <c r="Z743" i="3"/>
  <c r="Z744" i="3"/>
  <c r="Z745" i="3"/>
  <c r="Z746" i="3"/>
  <c r="Z747" i="3"/>
  <c r="Z748" i="3"/>
  <c r="Z749" i="3"/>
  <c r="Z750" i="3"/>
  <c r="Z751" i="3"/>
  <c r="Z752" i="3"/>
  <c r="Z753" i="3"/>
  <c r="Z754" i="3"/>
  <c r="Z755" i="3"/>
  <c r="Z756" i="3"/>
  <c r="Z757" i="3"/>
  <c r="Z758" i="3"/>
  <c r="Z759" i="3"/>
  <c r="Z760" i="3"/>
  <c r="Z761" i="3"/>
  <c r="Z762" i="3"/>
  <c r="Z763" i="3"/>
  <c r="Z764" i="3"/>
  <c r="Z765" i="3"/>
  <c r="Z766" i="3"/>
  <c r="Z767" i="3"/>
  <c r="Z768" i="3"/>
  <c r="Z769" i="3"/>
  <c r="Z770" i="3"/>
  <c r="Z771" i="3"/>
  <c r="Z772" i="3"/>
  <c r="Z773" i="3"/>
  <c r="Z774" i="3"/>
  <c r="Z775" i="3"/>
  <c r="Z776" i="3"/>
  <c r="Z777" i="3"/>
  <c r="Z778" i="3"/>
  <c r="Z779" i="3"/>
  <c r="Z780" i="3"/>
  <c r="Z781" i="3"/>
  <c r="Z782" i="3"/>
  <c r="Z783" i="3"/>
  <c r="Z784" i="3"/>
  <c r="Z785" i="3"/>
  <c r="Z786" i="3"/>
  <c r="Z787" i="3"/>
  <c r="Z788" i="3"/>
  <c r="Z789" i="3"/>
  <c r="Z790" i="3"/>
  <c r="Z791" i="3"/>
  <c r="Z792" i="3"/>
  <c r="Z793" i="3"/>
  <c r="Z794" i="3"/>
  <c r="Z795" i="3"/>
  <c r="Z796" i="3"/>
  <c r="Z797" i="3"/>
  <c r="Z798" i="3"/>
  <c r="Z799" i="3"/>
  <c r="Z800" i="3"/>
  <c r="Z801" i="3"/>
  <c r="Z802" i="3"/>
  <c r="Z803" i="3"/>
  <c r="Z804" i="3"/>
  <c r="Z805" i="3"/>
  <c r="Z806" i="3"/>
  <c r="Z807" i="3"/>
  <c r="Z808" i="3"/>
  <c r="Z809" i="3"/>
  <c r="Z810" i="3"/>
  <c r="Z811" i="3"/>
  <c r="Z812" i="3"/>
  <c r="Z813" i="3"/>
  <c r="Z814" i="3"/>
  <c r="Z815" i="3"/>
  <c r="Z816" i="3"/>
  <c r="Z817" i="3"/>
  <c r="Z818" i="3"/>
  <c r="Z819" i="3"/>
  <c r="Z820" i="3"/>
  <c r="Z821" i="3"/>
  <c r="Z822" i="3"/>
  <c r="Z823" i="3"/>
  <c r="Z824" i="3"/>
  <c r="Z825" i="3"/>
  <c r="Z826" i="3"/>
  <c r="Z827" i="3"/>
  <c r="Z828" i="3"/>
  <c r="Z829" i="3"/>
  <c r="Z830" i="3"/>
  <c r="Z831" i="3"/>
  <c r="Z832" i="3"/>
  <c r="Z833" i="3"/>
  <c r="Z834" i="3"/>
  <c r="Z835" i="3"/>
  <c r="Z836" i="3"/>
  <c r="Z837" i="3"/>
  <c r="Z838" i="3"/>
  <c r="Z839" i="3"/>
  <c r="Z840" i="3"/>
  <c r="Z841" i="3"/>
  <c r="Z842" i="3"/>
  <c r="Z843" i="3"/>
  <c r="Z844" i="3"/>
  <c r="Z845" i="3"/>
  <c r="Z846" i="3"/>
  <c r="Z847" i="3"/>
  <c r="Z848" i="3"/>
  <c r="Z849" i="3"/>
  <c r="Z850" i="3"/>
  <c r="Z851" i="3"/>
  <c r="Z852" i="3"/>
  <c r="Z853" i="3"/>
  <c r="Z854" i="3"/>
  <c r="Z855" i="3"/>
  <c r="Z856" i="3"/>
  <c r="Z857" i="3"/>
  <c r="Z858" i="3"/>
  <c r="Z859" i="3"/>
  <c r="Z860" i="3"/>
  <c r="Z861" i="3"/>
  <c r="Z862" i="3"/>
  <c r="Z863" i="3"/>
  <c r="Z864" i="3"/>
  <c r="Z865" i="3"/>
  <c r="Z866" i="3"/>
  <c r="Z867" i="3"/>
  <c r="Z868" i="3"/>
  <c r="Z869" i="3"/>
  <c r="Z870" i="3"/>
  <c r="Z871" i="3"/>
  <c r="Z872" i="3"/>
  <c r="Z873" i="3"/>
  <c r="Z874" i="3"/>
  <c r="Z875" i="3"/>
  <c r="Z876" i="3"/>
  <c r="Z877" i="3"/>
  <c r="Z878" i="3"/>
  <c r="Z879" i="3"/>
  <c r="Z880" i="3"/>
  <c r="Z881" i="3"/>
  <c r="Z882" i="3"/>
  <c r="Z883" i="3"/>
  <c r="Z884" i="3"/>
  <c r="Z885" i="3"/>
  <c r="Z886" i="3"/>
  <c r="Z887" i="3"/>
  <c r="Z888" i="3"/>
  <c r="Z889" i="3"/>
  <c r="Z890" i="3"/>
  <c r="Z891" i="3"/>
  <c r="Z892" i="3"/>
  <c r="Z893" i="3"/>
  <c r="Z894" i="3"/>
  <c r="Z895" i="3"/>
  <c r="Z896" i="3"/>
  <c r="Z897" i="3"/>
  <c r="Z898" i="3"/>
  <c r="Z899" i="3"/>
  <c r="Z900" i="3"/>
  <c r="Z901" i="3"/>
  <c r="Z902" i="3"/>
  <c r="Z903" i="3"/>
  <c r="Z904" i="3"/>
  <c r="Z905" i="3"/>
  <c r="Z906" i="3"/>
  <c r="Z907" i="3"/>
  <c r="Z908" i="3"/>
  <c r="Z909" i="3"/>
  <c r="Z910" i="3"/>
  <c r="Z911" i="3"/>
  <c r="Z912" i="3"/>
  <c r="Z913" i="3"/>
  <c r="Z914" i="3"/>
  <c r="Z915" i="3"/>
  <c r="Z916" i="3"/>
  <c r="Z917" i="3"/>
  <c r="Z918" i="3"/>
  <c r="Z919" i="3"/>
  <c r="Z920" i="3"/>
  <c r="Z921" i="3"/>
  <c r="Z922" i="3"/>
  <c r="Z923" i="3"/>
  <c r="Z924" i="3"/>
  <c r="Z925" i="3"/>
  <c r="Z926" i="3"/>
  <c r="Z927" i="3"/>
  <c r="Z928" i="3"/>
  <c r="Z929" i="3"/>
  <c r="Z930" i="3"/>
  <c r="Z931" i="3"/>
  <c r="Z932" i="3"/>
  <c r="Z933" i="3"/>
  <c r="Z934" i="3"/>
  <c r="Z935" i="3"/>
  <c r="Z936" i="3"/>
  <c r="Z937" i="3"/>
  <c r="Z938" i="3"/>
  <c r="Z939" i="3"/>
  <c r="Z940" i="3"/>
  <c r="Z941" i="3"/>
  <c r="Z942" i="3"/>
  <c r="Z943" i="3"/>
  <c r="Z944" i="3"/>
  <c r="Z945" i="3"/>
  <c r="Z946" i="3"/>
  <c r="Z947" i="3"/>
  <c r="Z948" i="3"/>
  <c r="Z949" i="3"/>
  <c r="Z950" i="3"/>
  <c r="Z951" i="3"/>
  <c r="Z952" i="3"/>
  <c r="Z953" i="3"/>
  <c r="Z954" i="3"/>
  <c r="Z955" i="3"/>
  <c r="Z956" i="3"/>
  <c r="Z957" i="3"/>
  <c r="Z958" i="3"/>
  <c r="Z959" i="3"/>
  <c r="Z960" i="3"/>
  <c r="Z961" i="3"/>
  <c r="Z962" i="3"/>
  <c r="Z963" i="3"/>
  <c r="Z964" i="3"/>
  <c r="Z965" i="3"/>
  <c r="Z966" i="3"/>
  <c r="Z967" i="3"/>
  <c r="Z968" i="3"/>
  <c r="Z969" i="3"/>
  <c r="Z970" i="3"/>
  <c r="Z971" i="3"/>
  <c r="Z972" i="3"/>
  <c r="Z973" i="3"/>
  <c r="Z974" i="3"/>
  <c r="Z975" i="3"/>
  <c r="Z976" i="3"/>
  <c r="Z977" i="3"/>
  <c r="Z978" i="3"/>
  <c r="Z979" i="3"/>
  <c r="Z980" i="3"/>
  <c r="Z981" i="3"/>
  <c r="Z982" i="3"/>
  <c r="Z983" i="3"/>
  <c r="Z984" i="3"/>
  <c r="Z985" i="3"/>
  <c r="Z986" i="3"/>
  <c r="Z987" i="3"/>
  <c r="Z988" i="3"/>
  <c r="Z989" i="3"/>
  <c r="Z990" i="3"/>
  <c r="Z991" i="3"/>
  <c r="Z992" i="3"/>
  <c r="Z993" i="3"/>
  <c r="Z994" i="3"/>
  <c r="Z995" i="3"/>
  <c r="Z996" i="3"/>
  <c r="Z997" i="3"/>
  <c r="Z998" i="3"/>
  <c r="Z999" i="3"/>
  <c r="Z1000" i="3"/>
  <c r="Z1001" i="3"/>
  <c r="Z1002" i="3"/>
  <c r="Z1003" i="3"/>
  <c r="Z1004" i="3"/>
  <c r="Z1005" i="3"/>
  <c r="Z1006" i="3"/>
  <c r="Z1007" i="3"/>
  <c r="Z1008" i="3"/>
  <c r="Z1009" i="3"/>
  <c r="Z1010" i="3"/>
  <c r="Z1011" i="3"/>
  <c r="Z1012" i="3"/>
  <c r="Z1013" i="3"/>
  <c r="Z1014" i="3"/>
  <c r="Z1015" i="3"/>
  <c r="Z16" i="3"/>
  <c r="C17" i="3"/>
  <c r="C21" i="3" l="1"/>
  <c r="C29" i="3" s="1"/>
  <c r="AC16" i="3"/>
  <c r="AB16" i="3"/>
  <c r="AA16" i="3"/>
  <c r="R1017" i="3" l="1"/>
  <c r="R1018" i="3"/>
  <c r="R1019" i="3"/>
  <c r="R1020" i="3"/>
  <c r="R1021" i="3"/>
  <c r="R1022" i="3"/>
  <c r="C16" i="3" l="1"/>
  <c r="C3" i="10" l="1"/>
  <c r="C7" i="10"/>
  <c r="C13" i="10"/>
  <c r="C21" i="10"/>
  <c r="C5" i="10"/>
  <c r="C14" i="10"/>
  <c r="C17" i="10"/>
  <c r="C19" i="10"/>
  <c r="C22" i="10"/>
  <c r="C26" i="10"/>
  <c r="C28" i="10"/>
  <c r="C34" i="10"/>
  <c r="C36" i="10"/>
  <c r="C49" i="10"/>
  <c r="C62" i="10"/>
  <c r="C63" i="10"/>
  <c r="C66" i="10"/>
  <c r="C4" i="10"/>
  <c r="C8" i="10"/>
  <c r="C10" i="10"/>
  <c r="C15" i="10"/>
  <c r="C23" i="10"/>
  <c r="C25" i="10"/>
  <c r="C31" i="10"/>
  <c r="C33" i="10"/>
  <c r="C39" i="10"/>
  <c r="C43" i="10"/>
  <c r="C47" i="10"/>
  <c r="C58" i="10"/>
  <c r="C59" i="10"/>
  <c r="C27" i="10"/>
  <c r="C30" i="10"/>
  <c r="C32" i="10"/>
  <c r="C37" i="10"/>
  <c r="C42" i="10"/>
  <c r="C44" i="10"/>
  <c r="C46" i="10"/>
  <c r="C48" i="10"/>
  <c r="C60" i="10"/>
  <c r="C71" i="10"/>
  <c r="C75" i="10"/>
  <c r="C77" i="10"/>
  <c r="C80" i="10"/>
  <c r="C18" i="10"/>
  <c r="C52" i="10"/>
  <c r="C54" i="10"/>
  <c r="C56" i="10"/>
  <c r="C65" i="10"/>
  <c r="C72" i="10"/>
  <c r="C78" i="10"/>
  <c r="C81" i="10"/>
  <c r="C88" i="10"/>
  <c r="C94" i="10"/>
  <c r="C96" i="10"/>
  <c r="C99" i="10"/>
  <c r="C101" i="10"/>
  <c r="C9" i="10"/>
  <c r="C41" i="10"/>
  <c r="C53" i="10"/>
  <c r="C57" i="10"/>
  <c r="C68" i="10"/>
  <c r="C69" i="10"/>
  <c r="C83" i="10"/>
  <c r="C85" i="10"/>
  <c r="C86" i="10"/>
  <c r="C98" i="10"/>
  <c r="C105" i="10"/>
  <c r="C6" i="10"/>
  <c r="C12" i="10"/>
  <c r="C51" i="10"/>
  <c r="C55" i="10"/>
  <c r="C64" i="10"/>
  <c r="C74" i="10"/>
  <c r="C76" i="10"/>
  <c r="C79" i="10"/>
  <c r="C93" i="10"/>
  <c r="C95" i="10"/>
  <c r="C97" i="10"/>
  <c r="C100" i="10"/>
  <c r="C102" i="10"/>
  <c r="C107" i="10"/>
  <c r="C108" i="10"/>
  <c r="C109" i="10"/>
  <c r="C110" i="10"/>
  <c r="C111" i="10"/>
  <c r="C112" i="10"/>
  <c r="C113" i="10"/>
  <c r="C114" i="10"/>
  <c r="C115" i="10"/>
  <c r="C116" i="10"/>
  <c r="C117" i="10"/>
  <c r="C118" i="10"/>
  <c r="C16" i="10"/>
  <c r="C24" i="10"/>
  <c r="C89" i="10"/>
  <c r="C119" i="10"/>
  <c r="C120" i="10"/>
  <c r="C121" i="10"/>
  <c r="C122" i="10"/>
  <c r="C123" i="10"/>
  <c r="C124" i="10"/>
  <c r="C125" i="10"/>
  <c r="C126" i="10"/>
  <c r="C127" i="10"/>
  <c r="C128" i="10"/>
  <c r="C129" i="10"/>
  <c r="C130" i="10"/>
  <c r="C131" i="10"/>
  <c r="C132" i="10"/>
  <c r="C138" i="10"/>
  <c r="C140" i="10"/>
  <c r="C146" i="10"/>
  <c r="C149" i="10"/>
  <c r="C153" i="10"/>
  <c r="C160" i="10"/>
  <c r="C161" i="10"/>
  <c r="C162" i="10"/>
  <c r="C167" i="10"/>
  <c r="C169" i="10"/>
  <c r="C174" i="10"/>
  <c r="C11" i="10"/>
  <c r="C45" i="10"/>
  <c r="C67" i="10"/>
  <c r="C87" i="10"/>
  <c r="C90" i="10"/>
  <c r="C104" i="10"/>
  <c r="C106" i="10"/>
  <c r="C133" i="10"/>
  <c r="C137" i="10"/>
  <c r="C141" i="10"/>
  <c r="C145" i="10"/>
  <c r="C147" i="10"/>
  <c r="C154" i="10"/>
  <c r="C156" i="10"/>
  <c r="C158" i="10"/>
  <c r="C159" i="10"/>
  <c r="C164" i="10"/>
  <c r="C172" i="10"/>
  <c r="C176" i="10"/>
  <c r="C179" i="10"/>
  <c r="C181" i="10"/>
  <c r="C186" i="10"/>
  <c r="C188" i="10"/>
  <c r="C191" i="10"/>
  <c r="C193" i="10"/>
  <c r="C38" i="10"/>
  <c r="C50" i="10"/>
  <c r="C84" i="10"/>
  <c r="C92" i="10"/>
  <c r="C103" i="10"/>
  <c r="C135" i="10"/>
  <c r="C143" i="10"/>
  <c r="C177" i="10"/>
  <c r="C178" i="10"/>
  <c r="C183" i="10"/>
  <c r="C198" i="10"/>
  <c r="C200" i="10"/>
  <c r="C206" i="10"/>
  <c r="C212" i="10"/>
  <c r="C218" i="10"/>
  <c r="C220" i="10"/>
  <c r="C223" i="10"/>
  <c r="C225" i="10"/>
  <c r="C230" i="10"/>
  <c r="C232" i="10"/>
  <c r="C238" i="10"/>
  <c r="C240" i="10"/>
  <c r="C243" i="10"/>
  <c r="C247" i="10"/>
  <c r="C253" i="10"/>
  <c r="C256" i="10"/>
  <c r="C20" i="10"/>
  <c r="C134" i="10"/>
  <c r="C136" i="10"/>
  <c r="C142" i="10"/>
  <c r="C144" i="10"/>
  <c r="C155" i="10"/>
  <c r="C171" i="10"/>
  <c r="C182" i="10"/>
  <c r="C185" i="10"/>
  <c r="C190" i="10"/>
  <c r="C196" i="10"/>
  <c r="C202" i="10"/>
  <c r="C204" i="10"/>
  <c r="C207" i="10"/>
  <c r="C209" i="10"/>
  <c r="C214" i="10"/>
  <c r="C216" i="10"/>
  <c r="C222" i="10"/>
  <c r="C228" i="10"/>
  <c r="C234" i="10"/>
  <c r="C236" i="10"/>
  <c r="C241" i="10"/>
  <c r="C244" i="10"/>
  <c r="C249" i="10"/>
  <c r="C251" i="10"/>
  <c r="C255" i="10"/>
  <c r="C258" i="10"/>
  <c r="C260" i="10"/>
  <c r="C35" i="10"/>
  <c r="C61" i="10"/>
  <c r="C70" i="10"/>
  <c r="C82" i="10"/>
  <c r="C91" i="10"/>
  <c r="C139" i="10"/>
  <c r="C148" i="10"/>
  <c r="C151" i="10"/>
  <c r="C157" i="10"/>
  <c r="C163" i="10"/>
  <c r="C165" i="10"/>
  <c r="C180" i="10"/>
  <c r="C189" i="10"/>
  <c r="C195" i="10"/>
  <c r="C197" i="10"/>
  <c r="C203" i="10"/>
  <c r="C205" i="10"/>
  <c r="C210" i="10"/>
  <c r="C215" i="10"/>
  <c r="C217" i="10"/>
  <c r="C224" i="10"/>
  <c r="C227" i="10"/>
  <c r="C229" i="10"/>
  <c r="C235" i="10"/>
  <c r="C168" i="10"/>
  <c r="C173" i="10"/>
  <c r="C187" i="10"/>
  <c r="C199" i="10"/>
  <c r="C213" i="10"/>
  <c r="C226" i="10"/>
  <c r="C242" i="10"/>
  <c r="C252" i="10"/>
  <c r="C254" i="10"/>
  <c r="C261" i="10"/>
  <c r="C263" i="10"/>
  <c r="C265" i="10"/>
  <c r="C276" i="10"/>
  <c r="C281" i="10"/>
  <c r="C283" i="10"/>
  <c r="C285" i="10"/>
  <c r="C287" i="10"/>
  <c r="C289" i="10"/>
  <c r="C291" i="10"/>
  <c r="C294" i="10"/>
  <c r="C308" i="10"/>
  <c r="C313" i="10"/>
  <c r="C315" i="10"/>
  <c r="C317" i="10"/>
  <c r="C319" i="10"/>
  <c r="C321" i="10"/>
  <c r="C323" i="10"/>
  <c r="C326" i="10"/>
  <c r="C340" i="10"/>
  <c r="C345" i="10"/>
  <c r="C347" i="10"/>
  <c r="C349" i="10"/>
  <c r="C351" i="10"/>
  <c r="C353" i="10"/>
  <c r="C355" i="10"/>
  <c r="C358" i="10"/>
  <c r="C372" i="10"/>
  <c r="C377" i="10"/>
  <c r="C379" i="10"/>
  <c r="C381" i="10"/>
  <c r="C383" i="10"/>
  <c r="C385" i="10"/>
  <c r="C387" i="10"/>
  <c r="C397" i="10"/>
  <c r="C401" i="10"/>
  <c r="C405" i="10"/>
  <c r="C409" i="10"/>
  <c r="C413" i="10"/>
  <c r="C417" i="10"/>
  <c r="C421" i="10"/>
  <c r="C425" i="10"/>
  <c r="C429" i="10"/>
  <c r="C433" i="10"/>
  <c r="C437" i="10"/>
  <c r="C441" i="10"/>
  <c r="C445" i="10"/>
  <c r="C40" i="10"/>
  <c r="C152" i="10"/>
  <c r="C170" i="10"/>
  <c r="C184" i="10"/>
  <c r="C201" i="10"/>
  <c r="C211" i="10"/>
  <c r="C246" i="10"/>
  <c r="C267" i="10"/>
  <c r="C269" i="10"/>
  <c r="C271" i="10"/>
  <c r="C273" i="10"/>
  <c r="C275" i="10"/>
  <c r="C278" i="10"/>
  <c r="C292" i="10"/>
  <c r="C297" i="10"/>
  <c r="C299" i="10"/>
  <c r="C301" i="10"/>
  <c r="C303" i="10"/>
  <c r="C305" i="10"/>
  <c r="C307" i="10"/>
  <c r="C310" i="10"/>
  <c r="C324" i="10"/>
  <c r="C329" i="10"/>
  <c r="C331" i="10"/>
  <c r="C333" i="10"/>
  <c r="C335" i="10"/>
  <c r="C337" i="10"/>
  <c r="C339" i="10"/>
  <c r="C342" i="10"/>
  <c r="C356" i="10"/>
  <c r="C361" i="10"/>
  <c r="C363" i="10"/>
  <c r="C365" i="10"/>
  <c r="C367" i="10"/>
  <c r="C369" i="10"/>
  <c r="C371" i="10"/>
  <c r="C374" i="10"/>
  <c r="C388" i="10"/>
  <c r="C395" i="10"/>
  <c r="C399" i="10"/>
  <c r="C403" i="10"/>
  <c r="C407" i="10"/>
  <c r="C411" i="10"/>
  <c r="C415" i="10"/>
  <c r="C419" i="10"/>
  <c r="C423" i="10"/>
  <c r="C427" i="10"/>
  <c r="C431" i="10"/>
  <c r="C435" i="10"/>
  <c r="C439" i="10"/>
  <c r="C443" i="10"/>
  <c r="C447" i="10"/>
  <c r="C166" i="10"/>
  <c r="C194" i="10"/>
  <c r="C208" i="10"/>
  <c r="C219" i="10"/>
  <c r="C233" i="10"/>
  <c r="C239" i="10"/>
  <c r="C248" i="10"/>
  <c r="C250" i="10"/>
  <c r="C259" i="10"/>
  <c r="C266" i="10"/>
  <c r="C268" i="10"/>
  <c r="C272" i="10"/>
  <c r="C277" i="10"/>
  <c r="C279" i="10"/>
  <c r="C282" i="10"/>
  <c r="C286" i="10"/>
  <c r="C290" i="10"/>
  <c r="C296" i="10"/>
  <c r="C300" i="10"/>
  <c r="C304" i="10"/>
  <c r="C309" i="10"/>
  <c r="C311" i="10"/>
  <c r="C314" i="10"/>
  <c r="C318" i="10"/>
  <c r="C322" i="10"/>
  <c r="C328" i="10"/>
  <c r="C332" i="10"/>
  <c r="C336" i="10"/>
  <c r="C341" i="10"/>
  <c r="C343" i="10"/>
  <c r="C346" i="10"/>
  <c r="C350" i="10"/>
  <c r="C354" i="10"/>
  <c r="C360" i="10"/>
  <c r="C364" i="10"/>
  <c r="C368" i="10"/>
  <c r="C373" i="10"/>
  <c r="C375" i="10"/>
  <c r="C378" i="10"/>
  <c r="C382" i="10"/>
  <c r="C386" i="10"/>
  <c r="C396" i="10"/>
  <c r="C400" i="10"/>
  <c r="C404" i="10"/>
  <c r="C408" i="10"/>
  <c r="C412" i="10"/>
  <c r="C416" i="10"/>
  <c r="C420" i="10"/>
  <c r="C424" i="10"/>
  <c r="C428" i="10"/>
  <c r="C432" i="10"/>
  <c r="C436" i="10"/>
  <c r="C29" i="10"/>
  <c r="C245" i="10"/>
  <c r="C264" i="10"/>
  <c r="C280" i="10"/>
  <c r="C288" i="10"/>
  <c r="C295" i="10"/>
  <c r="C302" i="10"/>
  <c r="C325" i="10"/>
  <c r="C348" i="10"/>
  <c r="C362" i="10"/>
  <c r="C370" i="10"/>
  <c r="C391" i="10"/>
  <c r="C398" i="10"/>
  <c r="C414" i="10"/>
  <c r="C430" i="10"/>
  <c r="C442" i="10"/>
  <c r="C452" i="10"/>
  <c r="C456" i="10"/>
  <c r="C460" i="10"/>
  <c r="C464" i="10"/>
  <c r="C468" i="10"/>
  <c r="C472" i="10"/>
  <c r="C476" i="10"/>
  <c r="C480" i="10"/>
  <c r="C484" i="10"/>
  <c r="C488" i="10"/>
  <c r="C492" i="10"/>
  <c r="C496" i="10"/>
  <c r="C500" i="10"/>
  <c r="C504" i="10"/>
  <c r="C508" i="10"/>
  <c r="C512" i="10"/>
  <c r="C516" i="10"/>
  <c r="C520" i="10"/>
  <c r="C524" i="10"/>
  <c r="C528" i="10"/>
  <c r="C532" i="10"/>
  <c r="C536" i="10"/>
  <c r="C540" i="10"/>
  <c r="C544" i="10"/>
  <c r="C548" i="10"/>
  <c r="C551" i="10"/>
  <c r="C553" i="10"/>
  <c r="C554" i="10"/>
  <c r="C556" i="10"/>
  <c r="C558" i="10"/>
  <c r="C560" i="10"/>
  <c r="C571" i="10"/>
  <c r="C573" i="10"/>
  <c r="C575" i="10"/>
  <c r="C577" i="10"/>
  <c r="C578" i="10"/>
  <c r="C580" i="10"/>
  <c r="C582" i="10"/>
  <c r="C584" i="10"/>
  <c r="C601" i="10"/>
  <c r="C602" i="10"/>
  <c r="C604" i="10"/>
  <c r="C606" i="10"/>
  <c r="C150" i="10"/>
  <c r="C175" i="10"/>
  <c r="C192" i="10"/>
  <c r="C221" i="10"/>
  <c r="C262" i="10"/>
  <c r="C284" i="10"/>
  <c r="C298" i="10"/>
  <c r="C306" i="10"/>
  <c r="C344" i="10"/>
  <c r="C352" i="10"/>
  <c r="C359" i="10"/>
  <c r="C366" i="10"/>
  <c r="C389" i="10"/>
  <c r="C393" i="10"/>
  <c r="C406" i="10"/>
  <c r="C422" i="10"/>
  <c r="C438" i="10"/>
  <c r="C446" i="10"/>
  <c r="C448" i="10"/>
  <c r="C449" i="10"/>
  <c r="C454" i="10"/>
  <c r="C458" i="10"/>
  <c r="C462" i="10"/>
  <c r="C466" i="10"/>
  <c r="C470" i="10"/>
  <c r="C474" i="10"/>
  <c r="C478" i="10"/>
  <c r="C482" i="10"/>
  <c r="C486" i="10"/>
  <c r="C490" i="10"/>
  <c r="C494" i="10"/>
  <c r="C498" i="10"/>
  <c r="C502" i="10"/>
  <c r="C506" i="10"/>
  <c r="C510" i="10"/>
  <c r="C514" i="10"/>
  <c r="C518" i="10"/>
  <c r="C522" i="10"/>
  <c r="C526" i="10"/>
  <c r="C530" i="10"/>
  <c r="C534" i="10"/>
  <c r="C538" i="10"/>
  <c r="C542" i="10"/>
  <c r="C546" i="10"/>
  <c r="C550" i="10"/>
  <c r="C561" i="10"/>
  <c r="C562" i="10"/>
  <c r="C564" i="10"/>
  <c r="C566" i="10"/>
  <c r="C568" i="10"/>
  <c r="C587" i="10"/>
  <c r="C589" i="10"/>
  <c r="C591" i="10"/>
  <c r="C593" i="10"/>
  <c r="C594" i="10"/>
  <c r="C596" i="10"/>
  <c r="C598" i="10"/>
  <c r="C600" i="10"/>
  <c r="C237" i="10"/>
  <c r="C257" i="10"/>
  <c r="C270" i="10"/>
  <c r="C293" i="10"/>
  <c r="C316" i="10"/>
  <c r="C330" i="10"/>
  <c r="C338" i="10"/>
  <c r="C376" i="10"/>
  <c r="C384" i="10"/>
  <c r="C392" i="10"/>
  <c r="C402" i="10"/>
  <c r="C418" i="10"/>
  <c r="C434" i="10"/>
  <c r="C444" i="10"/>
  <c r="C450" i="10"/>
  <c r="C451" i="10"/>
  <c r="C455" i="10"/>
  <c r="C459" i="10"/>
  <c r="C463" i="10"/>
  <c r="C467" i="10"/>
  <c r="C471" i="10"/>
  <c r="C475" i="10"/>
  <c r="C479" i="10"/>
  <c r="C483" i="10"/>
  <c r="C487" i="10"/>
  <c r="C491" i="10"/>
  <c r="C495" i="10"/>
  <c r="C499" i="10"/>
  <c r="C503" i="10"/>
  <c r="C507" i="10"/>
  <c r="C511" i="10"/>
  <c r="C515" i="10"/>
  <c r="C519" i="10"/>
  <c r="C523" i="10"/>
  <c r="C527" i="10"/>
  <c r="C531" i="10"/>
  <c r="C535" i="10"/>
  <c r="C539" i="10"/>
  <c r="C543" i="10"/>
  <c r="C547" i="10"/>
  <c r="C552" i="10"/>
  <c r="C563" i="10"/>
  <c r="C565" i="10"/>
  <c r="C567" i="10"/>
  <c r="C569" i="10"/>
  <c r="C570" i="10"/>
  <c r="C572" i="10"/>
  <c r="C574" i="10"/>
  <c r="C576" i="10"/>
  <c r="C595" i="10"/>
  <c r="C597" i="10"/>
  <c r="C599" i="10"/>
  <c r="C607" i="10"/>
  <c r="C608" i="10"/>
  <c r="C609" i="10"/>
  <c r="C610" i="10"/>
  <c r="C611" i="10"/>
  <c r="C612" i="10"/>
  <c r="C613" i="10"/>
  <c r="C614" i="10"/>
  <c r="C615" i="10"/>
  <c r="C616" i="10"/>
  <c r="C617" i="10"/>
  <c r="C618" i="10"/>
  <c r="C619" i="10"/>
  <c r="C620" i="10"/>
  <c r="C621" i="10"/>
  <c r="C73" i="10"/>
  <c r="C231" i="10"/>
  <c r="C312" i="10"/>
  <c r="C426" i="10"/>
  <c r="C461" i="10"/>
  <c r="C477" i="10"/>
  <c r="C493" i="10"/>
  <c r="C509" i="10"/>
  <c r="C525" i="10"/>
  <c r="C541" i="10"/>
  <c r="C557" i="10"/>
  <c r="C586" i="10"/>
  <c r="C588" i="10"/>
  <c r="C605" i="10"/>
  <c r="C622" i="10"/>
  <c r="C623" i="10"/>
  <c r="C624" i="10"/>
  <c r="C625" i="10"/>
  <c r="C626" i="10"/>
  <c r="C627" i="10"/>
  <c r="C628" i="10"/>
  <c r="C629" i="10"/>
  <c r="C630" i="10"/>
  <c r="C631" i="10"/>
  <c r="C327" i="10"/>
  <c r="C357" i="10"/>
  <c r="C394" i="10"/>
  <c r="C453" i="10"/>
  <c r="C469" i="10"/>
  <c r="C485" i="10"/>
  <c r="C501" i="10"/>
  <c r="C517" i="10"/>
  <c r="C533" i="10"/>
  <c r="C549" i="10"/>
  <c r="C581" i="10"/>
  <c r="C590" i="10"/>
  <c r="C592" i="10"/>
  <c r="C274" i="10"/>
  <c r="C334" i="10"/>
  <c r="C390" i="10"/>
  <c r="C440" i="10"/>
  <c r="C465" i="10"/>
  <c r="C481" i="10"/>
  <c r="C497" i="10"/>
  <c r="C513" i="10"/>
  <c r="C529" i="10"/>
  <c r="C545" i="10"/>
  <c r="C559" i="10"/>
  <c r="C579" i="10"/>
  <c r="C585" i="10"/>
  <c r="C473" i="10"/>
  <c r="C537" i="10"/>
  <c r="C555" i="10"/>
  <c r="C648" i="10"/>
  <c r="C650" i="10"/>
  <c r="C505" i="10"/>
  <c r="C583" i="10"/>
  <c r="C647" i="10"/>
  <c r="C649" i="10"/>
  <c r="C651" i="10"/>
  <c r="C652" i="10"/>
  <c r="C653" i="10"/>
  <c r="C654" i="10"/>
  <c r="C655" i="10"/>
  <c r="C656" i="10"/>
  <c r="C657" i="10"/>
  <c r="C658" i="10"/>
  <c r="C659" i="10"/>
  <c r="C660" i="10"/>
  <c r="C661" i="10"/>
  <c r="C662" i="10"/>
  <c r="C663" i="10"/>
  <c r="C664" i="10"/>
  <c r="C665" i="10"/>
  <c r="C666" i="10"/>
  <c r="C667" i="10"/>
  <c r="C668" i="10"/>
  <c r="C669" i="10"/>
  <c r="C670" i="10"/>
  <c r="C671" i="10"/>
  <c r="C672" i="10"/>
  <c r="C673" i="10"/>
  <c r="C674" i="10"/>
  <c r="C675" i="10"/>
  <c r="C676" i="10"/>
  <c r="C677" i="10"/>
  <c r="C678" i="10"/>
  <c r="C679" i="10"/>
  <c r="C680" i="10"/>
  <c r="C681" i="10"/>
  <c r="C682" i="10"/>
  <c r="C683" i="10"/>
  <c r="C684" i="10"/>
  <c r="C685" i="10"/>
  <c r="C380" i="10"/>
  <c r="C489" i="10"/>
  <c r="C686" i="10"/>
  <c r="C687" i="10"/>
  <c r="C688" i="10"/>
  <c r="C689" i="10"/>
  <c r="C690" i="10"/>
  <c r="C691" i="10"/>
  <c r="C692" i="10"/>
  <c r="C693" i="10"/>
  <c r="C694" i="10"/>
  <c r="C695" i="10"/>
  <c r="C696" i="10"/>
  <c r="C697" i="10"/>
  <c r="C698" i="10"/>
  <c r="C699" i="10"/>
  <c r="C700" i="10"/>
  <c r="C701" i="10"/>
  <c r="C702" i="10"/>
  <c r="C703" i="10"/>
  <c r="C704" i="10"/>
  <c r="C705" i="10"/>
  <c r="C706" i="10"/>
  <c r="C707" i="10"/>
  <c r="C603" i="10"/>
  <c r="C633" i="10"/>
  <c r="C637" i="10"/>
  <c r="C641" i="10"/>
  <c r="C645" i="10"/>
  <c r="C737" i="10"/>
  <c r="C741" i="10"/>
  <c r="C745" i="10"/>
  <c r="C749" i="10"/>
  <c r="C753" i="10"/>
  <c r="C757" i="10"/>
  <c r="C761" i="10"/>
  <c r="C792" i="10"/>
  <c r="C793" i="10"/>
  <c r="C794" i="10"/>
  <c r="C795" i="10"/>
  <c r="C796" i="10"/>
  <c r="C797" i="10"/>
  <c r="C798" i="10"/>
  <c r="C799" i="10"/>
  <c r="C800" i="10"/>
  <c r="C801" i="10"/>
  <c r="C802" i="10"/>
  <c r="C803" i="10"/>
  <c r="C804" i="10"/>
  <c r="C805" i="10"/>
  <c r="C806" i="10"/>
  <c r="C807" i="10"/>
  <c r="C808" i="10"/>
  <c r="C809" i="10"/>
  <c r="C810" i="10"/>
  <c r="C811" i="10"/>
  <c r="C812" i="10"/>
  <c r="C813" i="10"/>
  <c r="C814" i="10"/>
  <c r="C815" i="10"/>
  <c r="C816" i="10"/>
  <c r="C817" i="10"/>
  <c r="C818" i="10"/>
  <c r="C819" i="10"/>
  <c r="C820" i="10"/>
  <c r="C821" i="10"/>
  <c r="C822" i="10"/>
  <c r="C823" i="10"/>
  <c r="C824" i="10"/>
  <c r="C825" i="10"/>
  <c r="C826" i="10"/>
  <c r="C827" i="10"/>
  <c r="C828" i="10"/>
  <c r="C829" i="10"/>
  <c r="C830" i="10"/>
  <c r="C831" i="10"/>
  <c r="C832" i="10"/>
  <c r="C833" i="10"/>
  <c r="C834" i="10"/>
  <c r="C835" i="10"/>
  <c r="C836" i="10"/>
  <c r="C837" i="10"/>
  <c r="C838" i="10"/>
  <c r="C839" i="10"/>
  <c r="C840" i="10"/>
  <c r="C841" i="10"/>
  <c r="C842" i="10"/>
  <c r="C843" i="10"/>
  <c r="C844" i="10"/>
  <c r="C845" i="10"/>
  <c r="C846" i="10"/>
  <c r="C847" i="10"/>
  <c r="C848" i="10"/>
  <c r="C849" i="10"/>
  <c r="C850" i="10"/>
  <c r="C851" i="10"/>
  <c r="C852" i="10"/>
  <c r="C853" i="10"/>
  <c r="C854" i="10"/>
  <c r="C855" i="10"/>
  <c r="C856" i="10"/>
  <c r="C857" i="10"/>
  <c r="C858" i="10"/>
  <c r="C859" i="10"/>
  <c r="C860" i="10"/>
  <c r="C861" i="10"/>
  <c r="C862" i="10"/>
  <c r="C863" i="10"/>
  <c r="C864" i="10"/>
  <c r="C865" i="10"/>
  <c r="C866" i="10"/>
  <c r="C867" i="10"/>
  <c r="C868" i="10"/>
  <c r="C869" i="10"/>
  <c r="C870" i="10"/>
  <c r="C410" i="10"/>
  <c r="C521" i="10"/>
  <c r="C635" i="10"/>
  <c r="C639" i="10"/>
  <c r="C643" i="10"/>
  <c r="C735" i="10"/>
  <c r="C739" i="10"/>
  <c r="C743" i="10"/>
  <c r="C747" i="10"/>
  <c r="C751" i="10"/>
  <c r="C755" i="10"/>
  <c r="C759" i="10"/>
  <c r="C890" i="10"/>
  <c r="C894" i="10"/>
  <c r="C898" i="10"/>
  <c r="C902" i="10"/>
  <c r="C906" i="10"/>
  <c r="C910" i="10"/>
  <c r="C914" i="10"/>
  <c r="C457" i="10"/>
  <c r="C632" i="10"/>
  <c r="C636" i="10"/>
  <c r="C640" i="10"/>
  <c r="C644" i="10"/>
  <c r="C708" i="10"/>
  <c r="C710" i="10"/>
  <c r="C712" i="10"/>
  <c r="C714" i="10"/>
  <c r="C716" i="10"/>
  <c r="C718" i="10"/>
  <c r="C720" i="10"/>
  <c r="C722" i="10"/>
  <c r="C724" i="10"/>
  <c r="C726" i="10"/>
  <c r="C728" i="10"/>
  <c r="C730" i="10"/>
  <c r="C732" i="10"/>
  <c r="C736" i="10"/>
  <c r="C740" i="10"/>
  <c r="C744" i="10"/>
  <c r="C748" i="10"/>
  <c r="C752" i="10"/>
  <c r="C756" i="10"/>
  <c r="C760" i="10"/>
  <c r="C763" i="10"/>
  <c r="C764" i="10"/>
  <c r="C765" i="10"/>
  <c r="C766" i="10"/>
  <c r="C767" i="10"/>
  <c r="C768" i="10"/>
  <c r="C769" i="10"/>
  <c r="C770" i="10"/>
  <c r="C771" i="10"/>
  <c r="C772" i="10"/>
  <c r="C773" i="10"/>
  <c r="C774" i="10"/>
  <c r="C775" i="10"/>
  <c r="C776" i="10"/>
  <c r="C777" i="10"/>
  <c r="C778" i="10"/>
  <c r="C779" i="10"/>
  <c r="C780" i="10"/>
  <c r="C781" i="10"/>
  <c r="C782" i="10"/>
  <c r="C783" i="10"/>
  <c r="C784" i="10"/>
  <c r="C785" i="10"/>
  <c r="C786" i="10"/>
  <c r="C787" i="10"/>
  <c r="C788" i="10"/>
  <c r="C789" i="10"/>
  <c r="C790" i="10"/>
  <c r="C791" i="10"/>
  <c r="C320" i="10"/>
  <c r="C646" i="10"/>
  <c r="C713" i="10"/>
  <c r="C721" i="10"/>
  <c r="C729" i="10"/>
  <c r="C734" i="10"/>
  <c r="C750" i="10"/>
  <c r="C874" i="10"/>
  <c r="C878" i="10"/>
  <c r="C882" i="10"/>
  <c r="C886" i="10"/>
  <c r="C893" i="10"/>
  <c r="C896" i="10"/>
  <c r="C899" i="10"/>
  <c r="C909" i="10"/>
  <c r="C912" i="10"/>
  <c r="C915" i="10"/>
  <c r="C935" i="10"/>
  <c r="C939" i="10"/>
  <c r="C977" i="10"/>
  <c r="C978" i="10"/>
  <c r="C979" i="10"/>
  <c r="C980" i="10"/>
  <c r="C981" i="10"/>
  <c r="C982" i="10"/>
  <c r="C983" i="10"/>
  <c r="C984" i="10"/>
  <c r="C985" i="10"/>
  <c r="C986" i="10"/>
  <c r="C987" i="10"/>
  <c r="C988" i="10"/>
  <c r="C989" i="10"/>
  <c r="C990" i="10"/>
  <c r="C991" i="10"/>
  <c r="C992" i="10"/>
  <c r="C993" i="10"/>
  <c r="C994" i="10"/>
  <c r="C995" i="10"/>
  <c r="C996" i="10"/>
  <c r="C997" i="10"/>
  <c r="C998" i="10"/>
  <c r="C999" i="10"/>
  <c r="C1000" i="10"/>
  <c r="C1001" i="10"/>
  <c r="C1002" i="10"/>
  <c r="C727" i="10"/>
  <c r="C738" i="10"/>
  <c r="C754" i="10"/>
  <c r="C871" i="10"/>
  <c r="C887" i="10"/>
  <c r="C895" i="10"/>
  <c r="C905" i="10"/>
  <c r="C919" i="10"/>
  <c r="C923" i="10"/>
  <c r="C927" i="10"/>
  <c r="C930" i="10"/>
  <c r="C932" i="10"/>
  <c r="C936" i="10"/>
  <c r="C638" i="10"/>
  <c r="C709" i="10"/>
  <c r="C717" i="10"/>
  <c r="C725" i="10"/>
  <c r="C733" i="10"/>
  <c r="C742" i="10"/>
  <c r="C758" i="10"/>
  <c r="C872" i="10"/>
  <c r="C876" i="10"/>
  <c r="C880" i="10"/>
  <c r="C884" i="10"/>
  <c r="C888" i="10"/>
  <c r="C891" i="10"/>
  <c r="C901" i="10"/>
  <c r="C904" i="10"/>
  <c r="C907" i="10"/>
  <c r="C933" i="10"/>
  <c r="C937" i="10"/>
  <c r="C941" i="10"/>
  <c r="C942" i="10"/>
  <c r="C943" i="10"/>
  <c r="C944" i="10"/>
  <c r="C945" i="10"/>
  <c r="C946" i="10"/>
  <c r="C947" i="10"/>
  <c r="C948" i="10"/>
  <c r="C949" i="10"/>
  <c r="C950" i="10"/>
  <c r="C951" i="10"/>
  <c r="C952" i="10"/>
  <c r="C953" i="10"/>
  <c r="C954" i="10"/>
  <c r="C955" i="10"/>
  <c r="C956" i="10"/>
  <c r="C957" i="10"/>
  <c r="C958" i="10"/>
  <c r="C959" i="10"/>
  <c r="C960" i="10"/>
  <c r="C961" i="10"/>
  <c r="C962" i="10"/>
  <c r="C963" i="10"/>
  <c r="C964" i="10"/>
  <c r="C965" i="10"/>
  <c r="C966" i="10"/>
  <c r="C967" i="10"/>
  <c r="C968" i="10"/>
  <c r="C969" i="10"/>
  <c r="C970" i="10"/>
  <c r="C971" i="10"/>
  <c r="C972" i="10"/>
  <c r="C973" i="10"/>
  <c r="C974" i="10"/>
  <c r="C975" i="10"/>
  <c r="C976" i="10"/>
  <c r="C719" i="10"/>
  <c r="C875" i="10"/>
  <c r="C883" i="10"/>
  <c r="C889" i="10"/>
  <c r="C911" i="10"/>
  <c r="C916" i="10"/>
  <c r="C918" i="10"/>
  <c r="C920" i="10"/>
  <c r="C922" i="10"/>
  <c r="C924" i="10"/>
  <c r="C926" i="10"/>
  <c r="C928" i="10"/>
  <c r="C931" i="10"/>
  <c r="C940" i="10"/>
  <c r="C642" i="10"/>
  <c r="C715" i="10"/>
  <c r="C723" i="10"/>
  <c r="C731" i="10"/>
  <c r="C746" i="10"/>
  <c r="C762" i="10"/>
  <c r="C873" i="10"/>
  <c r="C877" i="10"/>
  <c r="C881" i="10"/>
  <c r="C885" i="10"/>
  <c r="C897" i="10"/>
  <c r="C900" i="10"/>
  <c r="C903" i="10"/>
  <c r="C913" i="10"/>
  <c r="C934" i="10"/>
  <c r="C938" i="10"/>
  <c r="C634" i="10"/>
  <c r="C711" i="10"/>
  <c r="C879" i="10"/>
  <c r="C892" i="10"/>
  <c r="C908" i="10"/>
  <c r="C917" i="10"/>
  <c r="C921" i="10"/>
  <c r="C925" i="10"/>
  <c r="C929" i="10"/>
  <c r="X16" i="3"/>
  <c r="W16" i="3"/>
  <c r="Q1018" i="3"/>
  <c r="Q1017" i="3"/>
  <c r="L1019" i="3"/>
  <c r="L1037" i="3"/>
  <c r="L1038" i="3"/>
  <c r="L1039" i="3"/>
  <c r="L1018" i="3"/>
  <c r="L1020" i="3"/>
  <c r="L1021" i="3"/>
  <c r="L1022" i="3"/>
  <c r="L1023" i="3"/>
  <c r="L1024" i="3"/>
  <c r="L1025" i="3"/>
  <c r="L1026" i="3"/>
  <c r="L1027" i="3"/>
  <c r="L1028" i="3"/>
  <c r="L1029" i="3"/>
  <c r="L1030" i="3"/>
  <c r="L1031" i="3"/>
  <c r="L1032" i="3"/>
  <c r="L1033" i="3"/>
  <c r="L1034" i="3"/>
  <c r="L1035" i="3"/>
  <c r="L1036" i="3"/>
  <c r="L1017" i="3"/>
  <c r="H1202" i="3"/>
  <c r="H1203" i="3"/>
  <c r="H1204" i="3"/>
  <c r="H1205" i="3"/>
  <c r="H1206" i="3"/>
  <c r="H1207" i="3"/>
  <c r="H1208" i="3"/>
  <c r="H1209" i="3"/>
  <c r="H1210" i="3"/>
  <c r="H1211" i="3"/>
  <c r="H1212" i="3"/>
  <c r="H1197" i="3"/>
  <c r="H1198" i="3"/>
  <c r="H1199" i="3"/>
  <c r="H1200" i="3"/>
  <c r="H1201" i="3"/>
  <c r="H1191" i="3"/>
  <c r="H1192" i="3"/>
  <c r="H1193" i="3"/>
  <c r="H1194" i="3"/>
  <c r="H1195" i="3"/>
  <c r="H1196" i="3"/>
  <c r="H1179" i="3"/>
  <c r="H1180" i="3"/>
  <c r="H1181" i="3"/>
  <c r="H1182" i="3"/>
  <c r="H1183" i="3"/>
  <c r="H1184" i="3"/>
  <c r="H1185" i="3"/>
  <c r="H1186" i="3"/>
  <c r="H1187" i="3"/>
  <c r="H1188" i="3"/>
  <c r="H1189" i="3"/>
  <c r="H1190" i="3"/>
  <c r="H1150" i="3"/>
  <c r="H1151" i="3"/>
  <c r="H1152" i="3"/>
  <c r="H1153" i="3"/>
  <c r="H1154" i="3"/>
  <c r="H1155" i="3"/>
  <c r="H1156" i="3"/>
  <c r="H1157" i="3"/>
  <c r="H1158" i="3"/>
  <c r="H1159" i="3"/>
  <c r="H1160" i="3"/>
  <c r="H1161" i="3"/>
  <c r="H1162" i="3"/>
  <c r="H1163" i="3"/>
  <c r="H1164" i="3"/>
  <c r="H1165" i="3"/>
  <c r="H1166" i="3"/>
  <c r="H1167" i="3"/>
  <c r="H1168" i="3"/>
  <c r="H1169" i="3"/>
  <c r="H1170" i="3"/>
  <c r="H1171" i="3"/>
  <c r="H1172" i="3"/>
  <c r="H1173" i="3"/>
  <c r="H1174" i="3"/>
  <c r="H1175" i="3"/>
  <c r="H1176" i="3"/>
  <c r="H1177" i="3"/>
  <c r="H1178" i="3"/>
  <c r="H1130" i="3"/>
  <c r="H1131" i="3"/>
  <c r="H1132" i="3"/>
  <c r="H1133" i="3"/>
  <c r="H1134" i="3"/>
  <c r="H1135" i="3"/>
  <c r="H1136" i="3"/>
  <c r="H1137" i="3"/>
  <c r="H1138" i="3"/>
  <c r="H1139" i="3"/>
  <c r="H1140" i="3"/>
  <c r="H1141" i="3"/>
  <c r="H1142" i="3"/>
  <c r="H1143" i="3"/>
  <c r="H1144" i="3"/>
  <c r="H1145" i="3"/>
  <c r="H1146" i="3"/>
  <c r="H1147" i="3"/>
  <c r="H1148" i="3"/>
  <c r="H1149" i="3"/>
  <c r="H1098" i="3"/>
  <c r="H1099" i="3"/>
  <c r="H1100" i="3"/>
  <c r="H1101" i="3"/>
  <c r="H1102" i="3"/>
  <c r="H1103" i="3"/>
  <c r="H1104" i="3"/>
  <c r="H1105" i="3"/>
  <c r="H1106" i="3"/>
  <c r="H1107" i="3"/>
  <c r="H1108" i="3"/>
  <c r="H1109" i="3"/>
  <c r="H1110" i="3"/>
  <c r="H1111" i="3"/>
  <c r="H1112" i="3"/>
  <c r="H1113" i="3"/>
  <c r="H1114" i="3"/>
  <c r="H1115" i="3"/>
  <c r="H1116" i="3"/>
  <c r="H1117" i="3"/>
  <c r="H1118" i="3"/>
  <c r="H1119" i="3"/>
  <c r="H1120" i="3"/>
  <c r="H1121" i="3"/>
  <c r="H1122" i="3"/>
  <c r="H1123" i="3"/>
  <c r="H1124" i="3"/>
  <c r="H1125" i="3"/>
  <c r="H1126" i="3"/>
  <c r="H1127" i="3"/>
  <c r="H1128" i="3"/>
  <c r="H1129" i="3"/>
  <c r="H1063" i="3"/>
  <c r="H1064" i="3"/>
  <c r="H1065" i="3"/>
  <c r="H1066" i="3"/>
  <c r="H1067" i="3"/>
  <c r="H1068" i="3"/>
  <c r="H1069" i="3"/>
  <c r="H1070" i="3"/>
  <c r="H1071" i="3"/>
  <c r="H1072" i="3"/>
  <c r="H1073" i="3"/>
  <c r="H1074" i="3"/>
  <c r="H1075" i="3"/>
  <c r="H1076" i="3"/>
  <c r="H1077" i="3"/>
  <c r="H1078" i="3"/>
  <c r="H1079" i="3"/>
  <c r="H1080" i="3"/>
  <c r="H1081" i="3"/>
  <c r="H1082" i="3"/>
  <c r="H1083" i="3"/>
  <c r="H1084" i="3"/>
  <c r="H1085" i="3"/>
  <c r="H1086" i="3"/>
  <c r="H1087" i="3"/>
  <c r="H1088" i="3"/>
  <c r="H1089" i="3"/>
  <c r="H1090" i="3"/>
  <c r="H1091" i="3"/>
  <c r="H1092" i="3"/>
  <c r="H1093" i="3"/>
  <c r="H1094" i="3"/>
  <c r="H1095" i="3"/>
  <c r="H1096" i="3"/>
  <c r="H1097" i="3"/>
  <c r="H1018" i="3"/>
  <c r="H1019" i="3"/>
  <c r="H1020" i="3"/>
  <c r="H1021" i="3"/>
  <c r="H1022" i="3"/>
  <c r="H1023" i="3"/>
  <c r="H1024" i="3"/>
  <c r="H1025" i="3"/>
  <c r="H1026" i="3"/>
  <c r="H1027" i="3"/>
  <c r="H1028" i="3"/>
  <c r="H1029" i="3"/>
  <c r="H1030" i="3"/>
  <c r="H1031" i="3"/>
  <c r="H1032" i="3"/>
  <c r="H1033" i="3"/>
  <c r="H1034" i="3"/>
  <c r="H1035" i="3"/>
  <c r="H1036" i="3"/>
  <c r="H1037" i="3"/>
  <c r="H1038" i="3"/>
  <c r="H1039" i="3"/>
  <c r="H1040" i="3"/>
  <c r="H1041" i="3"/>
  <c r="H1042" i="3"/>
  <c r="H1043" i="3"/>
  <c r="H1044" i="3"/>
  <c r="H1045" i="3"/>
  <c r="H1046" i="3"/>
  <c r="H1047" i="3"/>
  <c r="H1048" i="3"/>
  <c r="H1049" i="3"/>
  <c r="H1050" i="3"/>
  <c r="H1051" i="3"/>
  <c r="H1052" i="3"/>
  <c r="H1053" i="3"/>
  <c r="H1054" i="3"/>
  <c r="H1055" i="3"/>
  <c r="H1056" i="3"/>
  <c r="H1057" i="3"/>
  <c r="H1058" i="3"/>
  <c r="H1059" i="3"/>
  <c r="H1060" i="3"/>
  <c r="H1061" i="3"/>
  <c r="H1062" i="3"/>
  <c r="H1017" i="3"/>
  <c r="E929" i="10" l="1"/>
  <c r="I929" i="10"/>
  <c r="M929" i="10"/>
  <c r="Q929" i="10"/>
  <c r="H929" i="10"/>
  <c r="N929" i="10"/>
  <c r="O929" i="10"/>
  <c r="J929" i="10"/>
  <c r="K929" i="10"/>
  <c r="L929" i="10"/>
  <c r="F929" i="10"/>
  <c r="G929" i="10"/>
  <c r="R929" i="10"/>
  <c r="P929" i="10"/>
  <c r="E903" i="10"/>
  <c r="I903" i="10"/>
  <c r="M903" i="10"/>
  <c r="Q903" i="10"/>
  <c r="J903" i="10"/>
  <c r="O903" i="10"/>
  <c r="F903" i="10"/>
  <c r="P903" i="10"/>
  <c r="K903" i="10"/>
  <c r="L903" i="10"/>
  <c r="N903" i="10"/>
  <c r="R903" i="10"/>
  <c r="H903" i="10"/>
  <c r="G903" i="10"/>
  <c r="E881" i="10"/>
  <c r="I881" i="10"/>
  <c r="M881" i="10"/>
  <c r="Q881" i="10"/>
  <c r="H881" i="10"/>
  <c r="N881" i="10"/>
  <c r="J881" i="10"/>
  <c r="O881" i="10"/>
  <c r="F881" i="10"/>
  <c r="P881" i="10"/>
  <c r="K881" i="10"/>
  <c r="L881" i="10"/>
  <c r="G881" i="10"/>
  <c r="R881" i="10"/>
  <c r="G926" i="10"/>
  <c r="K926" i="10"/>
  <c r="O926" i="10"/>
  <c r="H926" i="10"/>
  <c r="M926" i="10"/>
  <c r="R926" i="10"/>
  <c r="N926" i="10"/>
  <c r="I926" i="10"/>
  <c r="J926" i="10"/>
  <c r="E926" i="10"/>
  <c r="F926" i="10"/>
  <c r="Q926" i="10"/>
  <c r="L926" i="10"/>
  <c r="P926" i="10"/>
  <c r="E959" i="10"/>
  <c r="I959" i="10"/>
  <c r="M959" i="10"/>
  <c r="Q959" i="10"/>
  <c r="J959" i="10"/>
  <c r="O959" i="10"/>
  <c r="K959" i="10"/>
  <c r="P959" i="10"/>
  <c r="F959" i="10"/>
  <c r="G959" i="10"/>
  <c r="R959" i="10"/>
  <c r="H959" i="10"/>
  <c r="N959" i="10"/>
  <c r="L959" i="10"/>
  <c r="G634" i="10"/>
  <c r="K634" i="10"/>
  <c r="O634" i="10"/>
  <c r="F634" i="10"/>
  <c r="L634" i="10"/>
  <c r="Q634" i="10"/>
  <c r="I634" i="10"/>
  <c r="P634" i="10"/>
  <c r="J634" i="10"/>
  <c r="R634" i="10"/>
  <c r="E634" i="10"/>
  <c r="N634" i="10"/>
  <c r="M634" i="10"/>
  <c r="H634" i="10"/>
  <c r="G746" i="10"/>
  <c r="K746" i="10"/>
  <c r="O746" i="10"/>
  <c r="F746" i="10"/>
  <c r="L746" i="10"/>
  <c r="Q746" i="10"/>
  <c r="E746" i="10"/>
  <c r="M746" i="10"/>
  <c r="H746" i="10"/>
  <c r="N746" i="10"/>
  <c r="I746" i="10"/>
  <c r="J746" i="10"/>
  <c r="P746" i="10"/>
  <c r="R746" i="10"/>
  <c r="G918" i="10"/>
  <c r="K918" i="10"/>
  <c r="O918" i="10"/>
  <c r="H918" i="10"/>
  <c r="M918" i="10"/>
  <c r="R918" i="10"/>
  <c r="N918" i="10"/>
  <c r="I918" i="10"/>
  <c r="E918" i="10"/>
  <c r="P918" i="10"/>
  <c r="F918" i="10"/>
  <c r="Q918" i="10"/>
  <c r="L918" i="10"/>
  <c r="J918" i="10"/>
  <c r="E975" i="10"/>
  <c r="I975" i="10"/>
  <c r="M975" i="10"/>
  <c r="Q975" i="10"/>
  <c r="J975" i="10"/>
  <c r="O975" i="10"/>
  <c r="K975" i="10"/>
  <c r="P975" i="10"/>
  <c r="F975" i="10"/>
  <c r="G975" i="10"/>
  <c r="R975" i="10"/>
  <c r="H975" i="10"/>
  <c r="N975" i="10"/>
  <c r="L975" i="10"/>
  <c r="E967" i="10"/>
  <c r="I967" i="10"/>
  <c r="M967" i="10"/>
  <c r="Q967" i="10"/>
  <c r="J967" i="10"/>
  <c r="O967" i="10"/>
  <c r="K967" i="10"/>
  <c r="P967" i="10"/>
  <c r="F967" i="10"/>
  <c r="L967" i="10"/>
  <c r="N967" i="10"/>
  <c r="R967" i="10"/>
  <c r="H967" i="10"/>
  <c r="G967" i="10"/>
  <c r="E955" i="10"/>
  <c r="I955" i="10"/>
  <c r="M955" i="10"/>
  <c r="Q955" i="10"/>
  <c r="G955" i="10"/>
  <c r="L955" i="10"/>
  <c r="R955" i="10"/>
  <c r="H955" i="10"/>
  <c r="N955" i="10"/>
  <c r="J955" i="10"/>
  <c r="F955" i="10"/>
  <c r="P955" i="10"/>
  <c r="K955" i="10"/>
  <c r="O955" i="10"/>
  <c r="E947" i="10"/>
  <c r="I947" i="10"/>
  <c r="M947" i="10"/>
  <c r="Q947" i="10"/>
  <c r="G947" i="10"/>
  <c r="L947" i="10"/>
  <c r="R947" i="10"/>
  <c r="N947" i="10"/>
  <c r="H947" i="10"/>
  <c r="O947" i="10"/>
  <c r="F947" i="10"/>
  <c r="J947" i="10"/>
  <c r="K947" i="10"/>
  <c r="P947" i="10"/>
  <c r="E891" i="10"/>
  <c r="I891" i="10"/>
  <c r="M891" i="10"/>
  <c r="Q891" i="10"/>
  <c r="G891" i="10"/>
  <c r="L891" i="10"/>
  <c r="R891" i="10"/>
  <c r="H891" i="10"/>
  <c r="N891" i="10"/>
  <c r="J891" i="10"/>
  <c r="K891" i="10"/>
  <c r="O891" i="10"/>
  <c r="F891" i="10"/>
  <c r="P891" i="10"/>
  <c r="E733" i="10"/>
  <c r="I733" i="10"/>
  <c r="M733" i="10"/>
  <c r="Q733" i="10"/>
  <c r="G733" i="10"/>
  <c r="L733" i="10"/>
  <c r="R733" i="10"/>
  <c r="J733" i="10"/>
  <c r="P733" i="10"/>
  <c r="K733" i="10"/>
  <c r="F733" i="10"/>
  <c r="O733" i="10"/>
  <c r="H733" i="10"/>
  <c r="N733" i="10"/>
  <c r="G638" i="10"/>
  <c r="K638" i="10"/>
  <c r="O638" i="10"/>
  <c r="I638" i="10"/>
  <c r="N638" i="10"/>
  <c r="J638" i="10"/>
  <c r="Q638" i="10"/>
  <c r="E638" i="10"/>
  <c r="L638" i="10"/>
  <c r="R638" i="10"/>
  <c r="F638" i="10"/>
  <c r="P638" i="10"/>
  <c r="H638" i="10"/>
  <c r="M638" i="10"/>
  <c r="G738" i="10"/>
  <c r="K738" i="10"/>
  <c r="O738" i="10"/>
  <c r="F738" i="10"/>
  <c r="L738" i="10"/>
  <c r="Q738" i="10"/>
  <c r="J738" i="10"/>
  <c r="R738" i="10"/>
  <c r="M738" i="10"/>
  <c r="E738" i="10"/>
  <c r="H738" i="10"/>
  <c r="I738" i="10"/>
  <c r="P738" i="10"/>
  <c r="N738" i="10"/>
  <c r="H1000" i="10"/>
  <c r="L1000" i="10"/>
  <c r="P1000" i="10"/>
  <c r="E1000" i="10"/>
  <c r="I1000" i="10"/>
  <c r="Q1000" i="10"/>
  <c r="M1000" i="10"/>
  <c r="J1000" i="10"/>
  <c r="R1000" i="10"/>
  <c r="K1000" i="10"/>
  <c r="F1000" i="10"/>
  <c r="G1000" i="10"/>
  <c r="O1000" i="10"/>
  <c r="N1000" i="10"/>
  <c r="H988" i="10"/>
  <c r="L988" i="10"/>
  <c r="P988" i="10"/>
  <c r="E988" i="10"/>
  <c r="I988" i="10"/>
  <c r="Q988" i="10"/>
  <c r="M988" i="10"/>
  <c r="J988" i="10"/>
  <c r="R988" i="10"/>
  <c r="K988" i="10"/>
  <c r="F988" i="10"/>
  <c r="G988" i="10"/>
  <c r="O988" i="10"/>
  <c r="N988" i="10"/>
  <c r="H980" i="10"/>
  <c r="L980" i="10"/>
  <c r="P980" i="10"/>
  <c r="E980" i="10"/>
  <c r="M980" i="10"/>
  <c r="I980" i="10"/>
  <c r="Q980" i="10"/>
  <c r="J980" i="10"/>
  <c r="R980" i="10"/>
  <c r="N980" i="10"/>
  <c r="G980" i="10"/>
  <c r="O980" i="10"/>
  <c r="K980" i="10"/>
  <c r="F980" i="10"/>
  <c r="E939" i="10"/>
  <c r="I939" i="10"/>
  <c r="M939" i="10"/>
  <c r="Q939" i="10"/>
  <c r="G939" i="10"/>
  <c r="L939" i="10"/>
  <c r="R939" i="10"/>
  <c r="H939" i="10"/>
  <c r="N939" i="10"/>
  <c r="J939" i="10"/>
  <c r="O939" i="10"/>
  <c r="F939" i="10"/>
  <c r="P939" i="10"/>
  <c r="K939" i="10"/>
  <c r="G750" i="10"/>
  <c r="K750" i="10"/>
  <c r="O750" i="10"/>
  <c r="I750" i="10"/>
  <c r="N750" i="10"/>
  <c r="F750" i="10"/>
  <c r="M750" i="10"/>
  <c r="P750" i="10"/>
  <c r="H750" i="10"/>
  <c r="J750" i="10"/>
  <c r="E750" i="10"/>
  <c r="L750" i="10"/>
  <c r="R750" i="10"/>
  <c r="Q750" i="10"/>
  <c r="E713" i="10"/>
  <c r="I713" i="10"/>
  <c r="M713" i="10"/>
  <c r="Q713" i="10"/>
  <c r="J713" i="10"/>
  <c r="O713" i="10"/>
  <c r="F713" i="10"/>
  <c r="L713" i="10"/>
  <c r="G713" i="10"/>
  <c r="N713" i="10"/>
  <c r="P713" i="10"/>
  <c r="K713" i="10"/>
  <c r="R713" i="10"/>
  <c r="H713" i="10"/>
  <c r="G786" i="10"/>
  <c r="K786" i="10"/>
  <c r="O786" i="10"/>
  <c r="F786" i="10"/>
  <c r="L786" i="10"/>
  <c r="Q786" i="10"/>
  <c r="H786" i="10"/>
  <c r="N786" i="10"/>
  <c r="I786" i="10"/>
  <c r="P786" i="10"/>
  <c r="R786" i="10"/>
  <c r="M786" i="10"/>
  <c r="J786" i="10"/>
  <c r="E786" i="10"/>
  <c r="G778" i="10"/>
  <c r="K778" i="10"/>
  <c r="O778" i="10"/>
  <c r="F778" i="10"/>
  <c r="L778" i="10"/>
  <c r="Q778" i="10"/>
  <c r="E778" i="10"/>
  <c r="M778" i="10"/>
  <c r="H778" i="10"/>
  <c r="N778" i="10"/>
  <c r="P778" i="10"/>
  <c r="J778" i="10"/>
  <c r="R778" i="10"/>
  <c r="I778" i="10"/>
  <c r="G766" i="10"/>
  <c r="K766" i="10"/>
  <c r="O766" i="10"/>
  <c r="I766" i="10"/>
  <c r="N766" i="10"/>
  <c r="J766" i="10"/>
  <c r="Q766" i="10"/>
  <c r="L766" i="10"/>
  <c r="R766" i="10"/>
  <c r="E766" i="10"/>
  <c r="M766" i="10"/>
  <c r="H766" i="10"/>
  <c r="P766" i="10"/>
  <c r="F766" i="10"/>
  <c r="G744" i="10"/>
  <c r="K744" i="10"/>
  <c r="O744" i="10"/>
  <c r="H744" i="10"/>
  <c r="M744" i="10"/>
  <c r="R744" i="10"/>
  <c r="E744" i="10"/>
  <c r="L744" i="10"/>
  <c r="N744" i="10"/>
  <c r="F744" i="10"/>
  <c r="I744" i="10"/>
  <c r="P744" i="10"/>
  <c r="Q744" i="10"/>
  <c r="J744" i="10"/>
  <c r="G730" i="10"/>
  <c r="K730" i="10"/>
  <c r="O730" i="10"/>
  <c r="F730" i="10"/>
  <c r="L730" i="10"/>
  <c r="Q730" i="10"/>
  <c r="I730" i="10"/>
  <c r="P730" i="10"/>
  <c r="J730" i="10"/>
  <c r="R730" i="10"/>
  <c r="E730" i="10"/>
  <c r="H730" i="10"/>
  <c r="M730" i="10"/>
  <c r="N730" i="10"/>
  <c r="G644" i="10"/>
  <c r="K644" i="10"/>
  <c r="O644" i="10"/>
  <c r="E644" i="10"/>
  <c r="J644" i="10"/>
  <c r="P644" i="10"/>
  <c r="L644" i="10"/>
  <c r="R644" i="10"/>
  <c r="F644" i="10"/>
  <c r="M644" i="10"/>
  <c r="H644" i="10"/>
  <c r="N644" i="10"/>
  <c r="I644" i="10"/>
  <c r="Q644" i="10"/>
  <c r="G902" i="10"/>
  <c r="K902" i="10"/>
  <c r="O902" i="10"/>
  <c r="H902" i="10"/>
  <c r="M902" i="10"/>
  <c r="R902" i="10"/>
  <c r="I902" i="10"/>
  <c r="N902" i="10"/>
  <c r="E902" i="10"/>
  <c r="P902" i="10"/>
  <c r="F902" i="10"/>
  <c r="Q902" i="10"/>
  <c r="J902" i="10"/>
  <c r="L902" i="10"/>
  <c r="E743" i="10"/>
  <c r="I743" i="10"/>
  <c r="M743" i="10"/>
  <c r="Q743" i="10"/>
  <c r="F743" i="10"/>
  <c r="K743" i="10"/>
  <c r="P743" i="10"/>
  <c r="L743" i="10"/>
  <c r="N743" i="10"/>
  <c r="G743" i="10"/>
  <c r="H743" i="10"/>
  <c r="J743" i="10"/>
  <c r="O743" i="10"/>
  <c r="R743" i="10"/>
  <c r="G870" i="10"/>
  <c r="K870" i="10"/>
  <c r="O870" i="10"/>
  <c r="I870" i="10"/>
  <c r="N870" i="10"/>
  <c r="E870" i="10"/>
  <c r="L870" i="10"/>
  <c r="R870" i="10"/>
  <c r="F870" i="10"/>
  <c r="M870" i="10"/>
  <c r="H870" i="10"/>
  <c r="P870" i="10"/>
  <c r="Q870" i="10"/>
  <c r="J870" i="10"/>
  <c r="G862" i="10"/>
  <c r="K862" i="10"/>
  <c r="O862" i="10"/>
  <c r="I862" i="10"/>
  <c r="N862" i="10"/>
  <c r="J862" i="10"/>
  <c r="Q862" i="10"/>
  <c r="E862" i="10"/>
  <c r="R862" i="10"/>
  <c r="L862" i="10"/>
  <c r="F862" i="10"/>
  <c r="M862" i="10"/>
  <c r="P862" i="10"/>
  <c r="H862" i="10"/>
  <c r="G858" i="10"/>
  <c r="K858" i="10"/>
  <c r="O858" i="10"/>
  <c r="F858" i="10"/>
  <c r="L858" i="10"/>
  <c r="Q858" i="10"/>
  <c r="I858" i="10"/>
  <c r="P858" i="10"/>
  <c r="J858" i="10"/>
  <c r="R858" i="10"/>
  <c r="E858" i="10"/>
  <c r="M858" i="10"/>
  <c r="N858" i="10"/>
  <c r="H858" i="10"/>
  <c r="G850" i="10"/>
  <c r="K850" i="10"/>
  <c r="O850" i="10"/>
  <c r="F850" i="10"/>
  <c r="L850" i="10"/>
  <c r="Q850" i="10"/>
  <c r="H850" i="10"/>
  <c r="N850" i="10"/>
  <c r="P850" i="10"/>
  <c r="I850" i="10"/>
  <c r="R850" i="10"/>
  <c r="J850" i="10"/>
  <c r="M850" i="10"/>
  <c r="E850" i="10"/>
  <c r="G838" i="10"/>
  <c r="K838" i="10"/>
  <c r="O838" i="10"/>
  <c r="I838" i="10"/>
  <c r="N838" i="10"/>
  <c r="E838" i="10"/>
  <c r="L838" i="10"/>
  <c r="R838" i="10"/>
  <c r="F838" i="10"/>
  <c r="M838" i="10"/>
  <c r="P838" i="10"/>
  <c r="H838" i="10"/>
  <c r="J838" i="10"/>
  <c r="Q838" i="10"/>
  <c r="G830" i="10"/>
  <c r="K830" i="10"/>
  <c r="O830" i="10"/>
  <c r="I830" i="10"/>
  <c r="N830" i="10"/>
  <c r="J830" i="10"/>
  <c r="Q830" i="10"/>
  <c r="L830" i="10"/>
  <c r="E830" i="10"/>
  <c r="R830" i="10"/>
  <c r="M830" i="10"/>
  <c r="F830" i="10"/>
  <c r="H830" i="10"/>
  <c r="P830" i="10"/>
  <c r="G826" i="10"/>
  <c r="K826" i="10"/>
  <c r="O826" i="10"/>
  <c r="F826" i="10"/>
  <c r="L826" i="10"/>
  <c r="Q826" i="10"/>
  <c r="I826" i="10"/>
  <c r="P826" i="10"/>
  <c r="J826" i="10"/>
  <c r="R826" i="10"/>
  <c r="M826" i="10"/>
  <c r="E826" i="10"/>
  <c r="H826" i="10"/>
  <c r="N826" i="10"/>
  <c r="G818" i="10"/>
  <c r="K818" i="10"/>
  <c r="O818" i="10"/>
  <c r="F818" i="10"/>
  <c r="L818" i="10"/>
  <c r="Q818" i="10"/>
  <c r="H818" i="10"/>
  <c r="N818" i="10"/>
  <c r="I818" i="10"/>
  <c r="P818" i="10"/>
  <c r="J818" i="10"/>
  <c r="E818" i="10"/>
  <c r="M818" i="10"/>
  <c r="R818" i="10"/>
  <c r="G810" i="10"/>
  <c r="K810" i="10"/>
  <c r="O810" i="10"/>
  <c r="F810" i="10"/>
  <c r="L810" i="10"/>
  <c r="Q810" i="10"/>
  <c r="E810" i="10"/>
  <c r="M810" i="10"/>
  <c r="H810" i="10"/>
  <c r="N810" i="10"/>
  <c r="I810" i="10"/>
  <c r="R810" i="10"/>
  <c r="J810" i="10"/>
  <c r="P810" i="10"/>
  <c r="G798" i="10"/>
  <c r="K798" i="10"/>
  <c r="O798" i="10"/>
  <c r="I798" i="10"/>
  <c r="N798" i="10"/>
  <c r="J798" i="10"/>
  <c r="Q798" i="10"/>
  <c r="L798" i="10"/>
  <c r="R798" i="10"/>
  <c r="E798" i="10"/>
  <c r="F798" i="10"/>
  <c r="P798" i="10"/>
  <c r="H798" i="10"/>
  <c r="M798" i="10"/>
  <c r="G794" i="10"/>
  <c r="K794" i="10"/>
  <c r="O794" i="10"/>
  <c r="F794" i="10"/>
  <c r="L794" i="10"/>
  <c r="Q794" i="10"/>
  <c r="I794" i="10"/>
  <c r="P794" i="10"/>
  <c r="J794" i="10"/>
  <c r="R794" i="10"/>
  <c r="E794" i="10"/>
  <c r="N794" i="10"/>
  <c r="M794" i="10"/>
  <c r="H794" i="10"/>
  <c r="E741" i="10"/>
  <c r="I741" i="10"/>
  <c r="M741" i="10"/>
  <c r="Q741" i="10"/>
  <c r="G741" i="10"/>
  <c r="L741" i="10"/>
  <c r="R741" i="10"/>
  <c r="K741" i="10"/>
  <c r="F741" i="10"/>
  <c r="N741" i="10"/>
  <c r="H741" i="10"/>
  <c r="P741" i="10"/>
  <c r="J741" i="10"/>
  <c r="O741" i="10"/>
  <c r="G706" i="10"/>
  <c r="K706" i="10"/>
  <c r="O706" i="10"/>
  <c r="F706" i="10"/>
  <c r="L706" i="10"/>
  <c r="Q706" i="10"/>
  <c r="J706" i="10"/>
  <c r="R706" i="10"/>
  <c r="M706" i="10"/>
  <c r="E706" i="10"/>
  <c r="N706" i="10"/>
  <c r="P706" i="10"/>
  <c r="I706" i="10"/>
  <c r="H706" i="10"/>
  <c r="G694" i="10"/>
  <c r="K694" i="10"/>
  <c r="O694" i="10"/>
  <c r="I694" i="10"/>
  <c r="N694" i="10"/>
  <c r="H694" i="10"/>
  <c r="P694" i="10"/>
  <c r="J694" i="10"/>
  <c r="Q694" i="10"/>
  <c r="L694" i="10"/>
  <c r="M694" i="10"/>
  <c r="R694" i="10"/>
  <c r="F694" i="10"/>
  <c r="E694" i="10"/>
  <c r="G686" i="10"/>
  <c r="K686" i="10"/>
  <c r="O686" i="10"/>
  <c r="I686" i="10"/>
  <c r="N686" i="10"/>
  <c r="F686" i="10"/>
  <c r="M686" i="10"/>
  <c r="H686" i="10"/>
  <c r="P686" i="10"/>
  <c r="J686" i="10"/>
  <c r="L686" i="10"/>
  <c r="Q686" i="10"/>
  <c r="R686" i="10"/>
  <c r="E686" i="10"/>
  <c r="G684" i="10"/>
  <c r="K684" i="10"/>
  <c r="O684" i="10"/>
  <c r="E684" i="10"/>
  <c r="J684" i="10"/>
  <c r="P684" i="10"/>
  <c r="F684" i="10"/>
  <c r="M684" i="10"/>
  <c r="H684" i="10"/>
  <c r="N684" i="10"/>
  <c r="I684" i="10"/>
  <c r="R684" i="10"/>
  <c r="L684" i="10"/>
  <c r="Q684" i="10"/>
  <c r="G676" i="10"/>
  <c r="K676" i="10"/>
  <c r="O676" i="10"/>
  <c r="E676" i="10"/>
  <c r="J676" i="10"/>
  <c r="P676" i="10"/>
  <c r="L676" i="10"/>
  <c r="R676" i="10"/>
  <c r="F676" i="10"/>
  <c r="M676" i="10"/>
  <c r="N676" i="10"/>
  <c r="Q676" i="10"/>
  <c r="I676" i="10"/>
  <c r="H676" i="10"/>
  <c r="G668" i="10"/>
  <c r="K668" i="10"/>
  <c r="O668" i="10"/>
  <c r="E668" i="10"/>
  <c r="J668" i="10"/>
  <c r="P668" i="10"/>
  <c r="I668" i="10"/>
  <c r="Q668" i="10"/>
  <c r="L668" i="10"/>
  <c r="R668" i="10"/>
  <c r="M668" i="10"/>
  <c r="N668" i="10"/>
  <c r="F668" i="10"/>
  <c r="H668" i="10"/>
  <c r="G656" i="10"/>
  <c r="K656" i="10"/>
  <c r="O656" i="10"/>
  <c r="H656" i="10"/>
  <c r="M656" i="10"/>
  <c r="R656" i="10"/>
  <c r="F656" i="10"/>
  <c r="N656" i="10"/>
  <c r="I656" i="10"/>
  <c r="P656" i="10"/>
  <c r="J656" i="10"/>
  <c r="L656" i="10"/>
  <c r="Q656" i="10"/>
  <c r="E656" i="10"/>
  <c r="E583" i="10"/>
  <c r="I583" i="10"/>
  <c r="M583" i="10"/>
  <c r="Q583" i="10"/>
  <c r="F583" i="10"/>
  <c r="K583" i="10"/>
  <c r="P583" i="10"/>
  <c r="L583" i="10"/>
  <c r="G583" i="10"/>
  <c r="N583" i="10"/>
  <c r="H583" i="10"/>
  <c r="O583" i="10"/>
  <c r="R583" i="10"/>
  <c r="J583" i="10"/>
  <c r="E555" i="10"/>
  <c r="I555" i="10"/>
  <c r="M555" i="10"/>
  <c r="Q555" i="10"/>
  <c r="H555" i="10"/>
  <c r="N555" i="10"/>
  <c r="F555" i="10"/>
  <c r="L555" i="10"/>
  <c r="G555" i="10"/>
  <c r="O555" i="10"/>
  <c r="J555" i="10"/>
  <c r="P555" i="10"/>
  <c r="R555" i="10"/>
  <c r="K555" i="10"/>
  <c r="E513" i="10"/>
  <c r="I513" i="10"/>
  <c r="M513" i="10"/>
  <c r="Q513" i="10"/>
  <c r="H513" i="10"/>
  <c r="N513" i="10"/>
  <c r="G513" i="10"/>
  <c r="O513" i="10"/>
  <c r="F513" i="10"/>
  <c r="P513" i="10"/>
  <c r="K513" i="10"/>
  <c r="L513" i="10"/>
  <c r="R513" i="10"/>
  <c r="J513" i="10"/>
  <c r="E533" i="10"/>
  <c r="I533" i="10"/>
  <c r="M533" i="10"/>
  <c r="Q533" i="10"/>
  <c r="G533" i="10"/>
  <c r="L533" i="10"/>
  <c r="R533" i="10"/>
  <c r="H533" i="10"/>
  <c r="O533" i="10"/>
  <c r="J533" i="10"/>
  <c r="K533" i="10"/>
  <c r="N533" i="10"/>
  <c r="F533" i="10"/>
  <c r="P533" i="10"/>
  <c r="H327" i="10"/>
  <c r="L327" i="10"/>
  <c r="P327" i="10"/>
  <c r="F327" i="10"/>
  <c r="K327" i="10"/>
  <c r="Q327" i="10"/>
  <c r="I327" i="10"/>
  <c r="J327" i="10"/>
  <c r="R327" i="10"/>
  <c r="E327" i="10"/>
  <c r="O327" i="10"/>
  <c r="M327" i="10"/>
  <c r="G327" i="10"/>
  <c r="N327" i="10"/>
  <c r="G628" i="10"/>
  <c r="K628" i="10"/>
  <c r="O628" i="10"/>
  <c r="E628" i="10"/>
  <c r="J628" i="10"/>
  <c r="P628" i="10"/>
  <c r="H628" i="10"/>
  <c r="N628" i="10"/>
  <c r="I628" i="10"/>
  <c r="Q628" i="10"/>
  <c r="R628" i="10"/>
  <c r="L628" i="10"/>
  <c r="F628" i="10"/>
  <c r="M628" i="10"/>
  <c r="G588" i="10"/>
  <c r="K588" i="10"/>
  <c r="O588" i="10"/>
  <c r="E588" i="10"/>
  <c r="J588" i="10"/>
  <c r="P588" i="10"/>
  <c r="F588" i="10"/>
  <c r="M588" i="10"/>
  <c r="H588" i="10"/>
  <c r="N588" i="10"/>
  <c r="I588" i="10"/>
  <c r="Q588" i="10"/>
  <c r="R588" i="10"/>
  <c r="L588" i="10"/>
  <c r="H461" i="10"/>
  <c r="L461" i="10"/>
  <c r="P461" i="10"/>
  <c r="G461" i="10"/>
  <c r="M461" i="10"/>
  <c r="R461" i="10"/>
  <c r="E461" i="10"/>
  <c r="K461" i="10"/>
  <c r="I461" i="10"/>
  <c r="Q461" i="10"/>
  <c r="F461" i="10"/>
  <c r="J461" i="10"/>
  <c r="N461" i="10"/>
  <c r="O461" i="10"/>
  <c r="G618" i="10"/>
  <c r="K618" i="10"/>
  <c r="O618" i="10"/>
  <c r="F618" i="10"/>
  <c r="L618" i="10"/>
  <c r="Q618" i="10"/>
  <c r="E618" i="10"/>
  <c r="M618" i="10"/>
  <c r="H618" i="10"/>
  <c r="N618" i="10"/>
  <c r="P618" i="10"/>
  <c r="R618" i="10"/>
  <c r="J618" i="10"/>
  <c r="I618" i="10"/>
  <c r="G610" i="10"/>
  <c r="K610" i="10"/>
  <c r="O610" i="10"/>
  <c r="F610" i="10"/>
  <c r="L610" i="10"/>
  <c r="Q610" i="10"/>
  <c r="J610" i="10"/>
  <c r="R610" i="10"/>
  <c r="E610" i="10"/>
  <c r="M610" i="10"/>
  <c r="N610" i="10"/>
  <c r="P610" i="10"/>
  <c r="I610" i="10"/>
  <c r="H610" i="10"/>
  <c r="G574" i="10"/>
  <c r="K574" i="10"/>
  <c r="O574" i="10"/>
  <c r="I574" i="10"/>
  <c r="N574" i="10"/>
  <c r="J574" i="10"/>
  <c r="Q574" i="10"/>
  <c r="E574" i="10"/>
  <c r="L574" i="10"/>
  <c r="R574" i="10"/>
  <c r="F574" i="10"/>
  <c r="M574" i="10"/>
  <c r="P574" i="10"/>
  <c r="H574" i="10"/>
  <c r="E547" i="10"/>
  <c r="I547" i="10"/>
  <c r="M547" i="10"/>
  <c r="Q547" i="10"/>
  <c r="H547" i="10"/>
  <c r="N547" i="10"/>
  <c r="K547" i="10"/>
  <c r="R547" i="10"/>
  <c r="F547" i="10"/>
  <c r="L547" i="10"/>
  <c r="G547" i="10"/>
  <c r="O547" i="10"/>
  <c r="P547" i="10"/>
  <c r="J547" i="10"/>
  <c r="E515" i="10"/>
  <c r="I515" i="10"/>
  <c r="M515" i="10"/>
  <c r="Q515" i="10"/>
  <c r="G515" i="10"/>
  <c r="L515" i="10"/>
  <c r="R515" i="10"/>
  <c r="H515" i="10"/>
  <c r="O515" i="10"/>
  <c r="F515" i="10"/>
  <c r="P515" i="10"/>
  <c r="J515" i="10"/>
  <c r="K515" i="10"/>
  <c r="N515" i="10"/>
  <c r="H483" i="10"/>
  <c r="L483" i="10"/>
  <c r="P483" i="10"/>
  <c r="I483" i="10"/>
  <c r="N483" i="10"/>
  <c r="J483" i="10"/>
  <c r="Q483" i="10"/>
  <c r="E483" i="10"/>
  <c r="M483" i="10"/>
  <c r="O483" i="10"/>
  <c r="R483" i="10"/>
  <c r="F483" i="10"/>
  <c r="G483" i="10"/>
  <c r="K483" i="10"/>
  <c r="H451" i="10"/>
  <c r="L451" i="10"/>
  <c r="P451" i="10"/>
  <c r="I451" i="10"/>
  <c r="N451" i="10"/>
  <c r="J451" i="10"/>
  <c r="Q451" i="10"/>
  <c r="F451" i="10"/>
  <c r="O451" i="10"/>
  <c r="G451" i="10"/>
  <c r="K451" i="10"/>
  <c r="M451" i="10"/>
  <c r="R451" i="10"/>
  <c r="E451" i="10"/>
  <c r="F376" i="10"/>
  <c r="J376" i="10"/>
  <c r="N376" i="10"/>
  <c r="R376" i="10"/>
  <c r="H376" i="10"/>
  <c r="M376" i="10"/>
  <c r="G376" i="10"/>
  <c r="O376" i="10"/>
  <c r="L376" i="10"/>
  <c r="I376" i="10"/>
  <c r="P376" i="10"/>
  <c r="Q376" i="10"/>
  <c r="E376" i="10"/>
  <c r="K376" i="10"/>
  <c r="G600" i="10"/>
  <c r="K600" i="10"/>
  <c r="O600" i="10"/>
  <c r="H600" i="10"/>
  <c r="M600" i="10"/>
  <c r="R600" i="10"/>
  <c r="I600" i="10"/>
  <c r="P600" i="10"/>
  <c r="J600" i="10"/>
  <c r="Q600" i="10"/>
  <c r="L600" i="10"/>
  <c r="E600" i="10"/>
  <c r="F600" i="10"/>
  <c r="N600" i="10"/>
  <c r="G568" i="10"/>
  <c r="K568" i="10"/>
  <c r="O568" i="10"/>
  <c r="H568" i="10"/>
  <c r="M568" i="10"/>
  <c r="R568" i="10"/>
  <c r="I568" i="10"/>
  <c r="P568" i="10"/>
  <c r="J568" i="10"/>
  <c r="Q568" i="10"/>
  <c r="E568" i="10"/>
  <c r="L568" i="10"/>
  <c r="N568" i="10"/>
  <c r="F568" i="10"/>
  <c r="G538" i="10"/>
  <c r="K538" i="10"/>
  <c r="O538" i="10"/>
  <c r="F538" i="10"/>
  <c r="L538" i="10"/>
  <c r="Q538" i="10"/>
  <c r="I538" i="10"/>
  <c r="P538" i="10"/>
  <c r="E538" i="10"/>
  <c r="N538" i="10"/>
  <c r="H538" i="10"/>
  <c r="R538" i="10"/>
  <c r="J538" i="10"/>
  <c r="M538" i="10"/>
  <c r="G506" i="10"/>
  <c r="K506" i="10"/>
  <c r="O506" i="10"/>
  <c r="E506" i="10"/>
  <c r="J506" i="10"/>
  <c r="P506" i="10"/>
  <c r="F506" i="10"/>
  <c r="M506" i="10"/>
  <c r="I506" i="10"/>
  <c r="R506" i="10"/>
  <c r="H506" i="10"/>
  <c r="L506" i="10"/>
  <c r="N506" i="10"/>
  <c r="Q506" i="10"/>
  <c r="F474" i="10"/>
  <c r="J474" i="10"/>
  <c r="N474" i="10"/>
  <c r="R474" i="10"/>
  <c r="G474" i="10"/>
  <c r="L474" i="10"/>
  <c r="Q474" i="10"/>
  <c r="H474" i="10"/>
  <c r="O474" i="10"/>
  <c r="E474" i="10"/>
  <c r="P474" i="10"/>
  <c r="M474" i="10"/>
  <c r="I474" i="10"/>
  <c r="K474" i="10"/>
  <c r="F446" i="10"/>
  <c r="J446" i="10"/>
  <c r="N446" i="10"/>
  <c r="R446" i="10"/>
  <c r="I446" i="10"/>
  <c r="O446" i="10"/>
  <c r="H446" i="10"/>
  <c r="P446" i="10"/>
  <c r="K446" i="10"/>
  <c r="M446" i="10"/>
  <c r="L446" i="10"/>
  <c r="Q446" i="10"/>
  <c r="E446" i="10"/>
  <c r="G446" i="10"/>
  <c r="F352" i="10"/>
  <c r="J352" i="10"/>
  <c r="N352" i="10"/>
  <c r="R352" i="10"/>
  <c r="H352" i="10"/>
  <c r="M352" i="10"/>
  <c r="I352" i="10"/>
  <c r="P352" i="10"/>
  <c r="G352" i="10"/>
  <c r="Q352" i="10"/>
  <c r="O352" i="10"/>
  <c r="L352" i="10"/>
  <c r="E352" i="10"/>
  <c r="K352" i="10"/>
  <c r="F175" i="10"/>
  <c r="J175" i="10"/>
  <c r="N175" i="10"/>
  <c r="R175" i="10"/>
  <c r="G175" i="10"/>
  <c r="L175" i="10"/>
  <c r="Q175" i="10"/>
  <c r="H175" i="10"/>
  <c r="O175" i="10"/>
  <c r="K175" i="10"/>
  <c r="E175" i="10"/>
  <c r="P175" i="10"/>
  <c r="I175" i="10"/>
  <c r="M175" i="10"/>
  <c r="G602" i="10"/>
  <c r="K602" i="10"/>
  <c r="O602" i="10"/>
  <c r="F602" i="10"/>
  <c r="L602" i="10"/>
  <c r="Q602" i="10"/>
  <c r="I602" i="10"/>
  <c r="P602" i="10"/>
  <c r="R602" i="10"/>
  <c r="J602" i="10"/>
  <c r="M602" i="10"/>
  <c r="N602" i="10"/>
  <c r="H602" i="10"/>
  <c r="E602" i="10"/>
  <c r="G580" i="10"/>
  <c r="K580" i="10"/>
  <c r="O580" i="10"/>
  <c r="E580" i="10"/>
  <c r="J580" i="10"/>
  <c r="P580" i="10"/>
  <c r="L580" i="10"/>
  <c r="R580" i="10"/>
  <c r="F580" i="10"/>
  <c r="M580" i="10"/>
  <c r="H580" i="10"/>
  <c r="N580" i="10"/>
  <c r="Q580" i="10"/>
  <c r="I580" i="10"/>
  <c r="E573" i="10"/>
  <c r="I573" i="10"/>
  <c r="M573" i="10"/>
  <c r="Q573" i="10"/>
  <c r="G573" i="10"/>
  <c r="L573" i="10"/>
  <c r="R573" i="10"/>
  <c r="J573" i="10"/>
  <c r="P573" i="10"/>
  <c r="K573" i="10"/>
  <c r="F573" i="10"/>
  <c r="N573" i="10"/>
  <c r="H573" i="10"/>
  <c r="O573" i="10"/>
  <c r="G556" i="10"/>
  <c r="K556" i="10"/>
  <c r="O556" i="10"/>
  <c r="E556" i="10"/>
  <c r="J556" i="10"/>
  <c r="P556" i="10"/>
  <c r="F556" i="10"/>
  <c r="M556" i="10"/>
  <c r="H556" i="10"/>
  <c r="N556" i="10"/>
  <c r="I556" i="10"/>
  <c r="Q556" i="10"/>
  <c r="L556" i="10"/>
  <c r="R556" i="10"/>
  <c r="G548" i="10"/>
  <c r="K548" i="10"/>
  <c r="O548" i="10"/>
  <c r="E548" i="10"/>
  <c r="J548" i="10"/>
  <c r="P548" i="10"/>
  <c r="L548" i="10"/>
  <c r="R548" i="10"/>
  <c r="F548" i="10"/>
  <c r="M548" i="10"/>
  <c r="H548" i="10"/>
  <c r="N548" i="10"/>
  <c r="I548" i="10"/>
  <c r="Q548" i="10"/>
  <c r="G532" i="10"/>
  <c r="K532" i="10"/>
  <c r="O532" i="10"/>
  <c r="E532" i="10"/>
  <c r="J532" i="10"/>
  <c r="P532" i="10"/>
  <c r="H532" i="10"/>
  <c r="N532" i="10"/>
  <c r="M532" i="10"/>
  <c r="F532" i="10"/>
  <c r="Q532" i="10"/>
  <c r="I532" i="10"/>
  <c r="R532" i="10"/>
  <c r="L532" i="10"/>
  <c r="G516" i="10"/>
  <c r="K516" i="10"/>
  <c r="O516" i="10"/>
  <c r="I516" i="10"/>
  <c r="N516" i="10"/>
  <c r="H516" i="10"/>
  <c r="P516" i="10"/>
  <c r="L516" i="10"/>
  <c r="F516" i="10"/>
  <c r="R516" i="10"/>
  <c r="J516" i="10"/>
  <c r="M516" i="10"/>
  <c r="E516" i="10"/>
  <c r="Q516" i="10"/>
  <c r="G500" i="10"/>
  <c r="K500" i="10"/>
  <c r="O500" i="10"/>
  <c r="I500" i="10"/>
  <c r="N500" i="10"/>
  <c r="E500" i="10"/>
  <c r="L500" i="10"/>
  <c r="R500" i="10"/>
  <c r="H500" i="10"/>
  <c r="Q500" i="10"/>
  <c r="P500" i="10"/>
  <c r="F500" i="10"/>
  <c r="J500" i="10"/>
  <c r="M500" i="10"/>
  <c r="F484" i="10"/>
  <c r="J484" i="10"/>
  <c r="N484" i="10"/>
  <c r="R484" i="10"/>
  <c r="E484" i="10"/>
  <c r="K484" i="10"/>
  <c r="P484" i="10"/>
  <c r="I484" i="10"/>
  <c r="Q484" i="10"/>
  <c r="H484" i="10"/>
  <c r="M484" i="10"/>
  <c r="G484" i="10"/>
  <c r="L484" i="10"/>
  <c r="O484" i="10"/>
  <c r="F468" i="10"/>
  <c r="J468" i="10"/>
  <c r="N468" i="10"/>
  <c r="R468" i="10"/>
  <c r="E468" i="10"/>
  <c r="K468" i="10"/>
  <c r="P468" i="10"/>
  <c r="G468" i="10"/>
  <c r="M468" i="10"/>
  <c r="O468" i="10"/>
  <c r="I468" i="10"/>
  <c r="H468" i="10"/>
  <c r="L468" i="10"/>
  <c r="Q468" i="10"/>
  <c r="F452" i="10"/>
  <c r="J452" i="10"/>
  <c r="N452" i="10"/>
  <c r="R452" i="10"/>
  <c r="E452" i="10"/>
  <c r="K452" i="10"/>
  <c r="P452" i="10"/>
  <c r="I452" i="10"/>
  <c r="Q452" i="10"/>
  <c r="L452" i="10"/>
  <c r="G452" i="10"/>
  <c r="M452" i="10"/>
  <c r="O452" i="10"/>
  <c r="H452" i="10"/>
  <c r="F398" i="10"/>
  <c r="J398" i="10"/>
  <c r="N398" i="10"/>
  <c r="R398" i="10"/>
  <c r="I398" i="10"/>
  <c r="O398" i="10"/>
  <c r="E398" i="10"/>
  <c r="L398" i="10"/>
  <c r="H398" i="10"/>
  <c r="Q398" i="10"/>
  <c r="P398" i="10"/>
  <c r="K398" i="10"/>
  <c r="M398" i="10"/>
  <c r="G398" i="10"/>
  <c r="F348" i="10"/>
  <c r="J348" i="10"/>
  <c r="N348" i="10"/>
  <c r="R348" i="10"/>
  <c r="E348" i="10"/>
  <c r="K348" i="10"/>
  <c r="P348" i="10"/>
  <c r="H348" i="10"/>
  <c r="O348" i="10"/>
  <c r="G348" i="10"/>
  <c r="Q348" i="10"/>
  <c r="I348" i="10"/>
  <c r="L348" i="10"/>
  <c r="M348" i="10"/>
  <c r="F288" i="10"/>
  <c r="J288" i="10"/>
  <c r="N288" i="10"/>
  <c r="R288" i="10"/>
  <c r="H288" i="10"/>
  <c r="M288" i="10"/>
  <c r="G288" i="10"/>
  <c r="O288" i="10"/>
  <c r="E288" i="10"/>
  <c r="P288" i="10"/>
  <c r="I288" i="10"/>
  <c r="Q288" i="10"/>
  <c r="K288" i="10"/>
  <c r="L288" i="10"/>
  <c r="G29" i="10"/>
  <c r="K29" i="10"/>
  <c r="O29" i="10"/>
  <c r="I29" i="10"/>
  <c r="N29" i="10"/>
  <c r="E29" i="10"/>
  <c r="L29" i="10"/>
  <c r="R29" i="10"/>
  <c r="M29" i="10"/>
  <c r="H29" i="10"/>
  <c r="Q29" i="10"/>
  <c r="P29" i="10"/>
  <c r="J29" i="10"/>
  <c r="F29" i="10"/>
  <c r="F424" i="10"/>
  <c r="J424" i="10"/>
  <c r="N424" i="10"/>
  <c r="R424" i="10"/>
  <c r="H424" i="10"/>
  <c r="M424" i="10"/>
  <c r="K424" i="10"/>
  <c r="Q424" i="10"/>
  <c r="E424" i="10"/>
  <c r="O424" i="10"/>
  <c r="G424" i="10"/>
  <c r="P424" i="10"/>
  <c r="I424" i="10"/>
  <c r="L424" i="10"/>
  <c r="F408" i="10"/>
  <c r="J408" i="10"/>
  <c r="N408" i="10"/>
  <c r="R408" i="10"/>
  <c r="H408" i="10"/>
  <c r="M408" i="10"/>
  <c r="G408" i="10"/>
  <c r="O408" i="10"/>
  <c r="K408" i="10"/>
  <c r="P408" i="10"/>
  <c r="E408" i="10"/>
  <c r="I408" i="10"/>
  <c r="L408" i="10"/>
  <c r="Q408" i="10"/>
  <c r="F386" i="10"/>
  <c r="J386" i="10"/>
  <c r="N386" i="10"/>
  <c r="R386" i="10"/>
  <c r="G386" i="10"/>
  <c r="L386" i="10"/>
  <c r="Q386" i="10"/>
  <c r="I386" i="10"/>
  <c r="P386" i="10"/>
  <c r="E386" i="10"/>
  <c r="O386" i="10"/>
  <c r="H386" i="10"/>
  <c r="K386" i="10"/>
  <c r="M386" i="10"/>
  <c r="H373" i="10"/>
  <c r="L373" i="10"/>
  <c r="P373" i="10"/>
  <c r="G373" i="10"/>
  <c r="M373" i="10"/>
  <c r="R373" i="10"/>
  <c r="F373" i="10"/>
  <c r="N373" i="10"/>
  <c r="I373" i="10"/>
  <c r="Q373" i="10"/>
  <c r="K373" i="10"/>
  <c r="E373" i="10"/>
  <c r="J373" i="10"/>
  <c r="O373" i="10"/>
  <c r="F354" i="10"/>
  <c r="J354" i="10"/>
  <c r="N354" i="10"/>
  <c r="R354" i="10"/>
  <c r="G354" i="10"/>
  <c r="L354" i="10"/>
  <c r="Q354" i="10"/>
  <c r="I354" i="10"/>
  <c r="P354" i="10"/>
  <c r="H354" i="10"/>
  <c r="M354" i="10"/>
  <c r="E354" i="10"/>
  <c r="K354" i="10"/>
  <c r="O354" i="10"/>
  <c r="H341" i="10"/>
  <c r="L341" i="10"/>
  <c r="P341" i="10"/>
  <c r="G341" i="10"/>
  <c r="M341" i="10"/>
  <c r="R341" i="10"/>
  <c r="F341" i="10"/>
  <c r="N341" i="10"/>
  <c r="J341" i="10"/>
  <c r="E341" i="10"/>
  <c r="Q341" i="10"/>
  <c r="O341" i="10"/>
  <c r="I341" i="10"/>
  <c r="K341" i="10"/>
  <c r="F322" i="10"/>
  <c r="J322" i="10"/>
  <c r="N322" i="10"/>
  <c r="R322" i="10"/>
  <c r="G322" i="10"/>
  <c r="L322" i="10"/>
  <c r="Q322" i="10"/>
  <c r="H322" i="10"/>
  <c r="O322" i="10"/>
  <c r="M322" i="10"/>
  <c r="K322" i="10"/>
  <c r="P322" i="10"/>
  <c r="I322" i="10"/>
  <c r="E322" i="10"/>
  <c r="H309" i="10"/>
  <c r="L309" i="10"/>
  <c r="P309" i="10"/>
  <c r="G309" i="10"/>
  <c r="M309" i="10"/>
  <c r="R309" i="10"/>
  <c r="E309" i="10"/>
  <c r="K309" i="10"/>
  <c r="F309" i="10"/>
  <c r="O309" i="10"/>
  <c r="Q309" i="10"/>
  <c r="J309" i="10"/>
  <c r="N309" i="10"/>
  <c r="I309" i="10"/>
  <c r="F290" i="10"/>
  <c r="J290" i="10"/>
  <c r="N290" i="10"/>
  <c r="R290" i="10"/>
  <c r="G290" i="10"/>
  <c r="L290" i="10"/>
  <c r="Q290" i="10"/>
  <c r="H290" i="10"/>
  <c r="O290" i="10"/>
  <c r="E290" i="10"/>
  <c r="P290" i="10"/>
  <c r="I290" i="10"/>
  <c r="K290" i="10"/>
  <c r="M290" i="10"/>
  <c r="H277" i="10"/>
  <c r="L277" i="10"/>
  <c r="P277" i="10"/>
  <c r="G277" i="10"/>
  <c r="M277" i="10"/>
  <c r="R277" i="10"/>
  <c r="E277" i="10"/>
  <c r="K277" i="10"/>
  <c r="I277" i="10"/>
  <c r="Q277" i="10"/>
  <c r="J277" i="10"/>
  <c r="F277" i="10"/>
  <c r="N277" i="10"/>
  <c r="O277" i="10"/>
  <c r="H259" i="10"/>
  <c r="L259" i="10"/>
  <c r="P259" i="10"/>
  <c r="I259" i="10"/>
  <c r="N259" i="10"/>
  <c r="G259" i="10"/>
  <c r="O259" i="10"/>
  <c r="E259" i="10"/>
  <c r="M259" i="10"/>
  <c r="F259" i="10"/>
  <c r="Q259" i="10"/>
  <c r="J259" i="10"/>
  <c r="K259" i="10"/>
  <c r="R259" i="10"/>
  <c r="F233" i="10"/>
  <c r="J233" i="10"/>
  <c r="N233" i="10"/>
  <c r="R233" i="10"/>
  <c r="E233" i="10"/>
  <c r="K233" i="10"/>
  <c r="P233" i="10"/>
  <c r="G233" i="10"/>
  <c r="M233" i="10"/>
  <c r="O233" i="10"/>
  <c r="I233" i="10"/>
  <c r="L233" i="10"/>
  <c r="H233" i="10"/>
  <c r="Q233" i="10"/>
  <c r="H166" i="10"/>
  <c r="L166" i="10"/>
  <c r="P166" i="10"/>
  <c r="E166" i="10"/>
  <c r="J166" i="10"/>
  <c r="O166" i="10"/>
  <c r="F166" i="10"/>
  <c r="M166" i="10"/>
  <c r="N166" i="10"/>
  <c r="G166" i="10"/>
  <c r="R166" i="10"/>
  <c r="K166" i="10"/>
  <c r="I166" i="10"/>
  <c r="Q166" i="10"/>
  <c r="H435" i="10"/>
  <c r="L435" i="10"/>
  <c r="P435" i="10"/>
  <c r="I435" i="10"/>
  <c r="N435" i="10"/>
  <c r="F435" i="10"/>
  <c r="M435" i="10"/>
  <c r="K435" i="10"/>
  <c r="E435" i="10"/>
  <c r="Q435" i="10"/>
  <c r="O435" i="10"/>
  <c r="R435" i="10"/>
  <c r="G435" i="10"/>
  <c r="J435" i="10"/>
  <c r="H419" i="10"/>
  <c r="L419" i="10"/>
  <c r="P419" i="10"/>
  <c r="I419" i="10"/>
  <c r="N419" i="10"/>
  <c r="J419" i="10"/>
  <c r="Q419" i="10"/>
  <c r="G419" i="10"/>
  <c r="R419" i="10"/>
  <c r="M419" i="10"/>
  <c r="E419" i="10"/>
  <c r="F419" i="10"/>
  <c r="K419" i="10"/>
  <c r="O419" i="10"/>
  <c r="H403" i="10"/>
  <c r="L403" i="10"/>
  <c r="P403" i="10"/>
  <c r="I403" i="10"/>
  <c r="N403" i="10"/>
  <c r="F403" i="10"/>
  <c r="M403" i="10"/>
  <c r="E403" i="10"/>
  <c r="O403" i="10"/>
  <c r="J403" i="10"/>
  <c r="G403" i="10"/>
  <c r="K403" i="10"/>
  <c r="Q403" i="10"/>
  <c r="R403" i="10"/>
  <c r="F374" i="10"/>
  <c r="J374" i="10"/>
  <c r="N374" i="10"/>
  <c r="R374" i="10"/>
  <c r="I374" i="10"/>
  <c r="O374" i="10"/>
  <c r="G374" i="10"/>
  <c r="M374" i="10"/>
  <c r="L374" i="10"/>
  <c r="K374" i="10"/>
  <c r="H374" i="10"/>
  <c r="P374" i="10"/>
  <c r="Q374" i="10"/>
  <c r="E374" i="10"/>
  <c r="H365" i="10"/>
  <c r="L365" i="10"/>
  <c r="P365" i="10"/>
  <c r="G365" i="10"/>
  <c r="M365" i="10"/>
  <c r="R365" i="10"/>
  <c r="E365" i="10"/>
  <c r="K365" i="10"/>
  <c r="F365" i="10"/>
  <c r="O365" i="10"/>
  <c r="J365" i="10"/>
  <c r="Q365" i="10"/>
  <c r="I365" i="10"/>
  <c r="N365" i="10"/>
  <c r="F342" i="10"/>
  <c r="J342" i="10"/>
  <c r="N342" i="10"/>
  <c r="R342" i="10"/>
  <c r="I342" i="10"/>
  <c r="O342" i="10"/>
  <c r="G342" i="10"/>
  <c r="M342" i="10"/>
  <c r="E342" i="10"/>
  <c r="P342" i="10"/>
  <c r="Q342" i="10"/>
  <c r="H342" i="10"/>
  <c r="K342" i="10"/>
  <c r="L342" i="10"/>
  <c r="H333" i="10"/>
  <c r="L333" i="10"/>
  <c r="P333" i="10"/>
  <c r="G333" i="10"/>
  <c r="M333" i="10"/>
  <c r="R333" i="10"/>
  <c r="E333" i="10"/>
  <c r="K333" i="10"/>
  <c r="I333" i="10"/>
  <c r="Q333" i="10"/>
  <c r="O333" i="10"/>
  <c r="J333" i="10"/>
  <c r="N333" i="10"/>
  <c r="F333" i="10"/>
  <c r="H301" i="10"/>
  <c r="L301" i="10"/>
  <c r="P301" i="10"/>
  <c r="G301" i="10"/>
  <c r="M301" i="10"/>
  <c r="R301" i="10"/>
  <c r="J301" i="10"/>
  <c r="Q301" i="10"/>
  <c r="E301" i="10"/>
  <c r="N301" i="10"/>
  <c r="F301" i="10"/>
  <c r="O301" i="10"/>
  <c r="I301" i="10"/>
  <c r="K301" i="10"/>
  <c r="H269" i="10"/>
  <c r="L269" i="10"/>
  <c r="P269" i="10"/>
  <c r="G269" i="10"/>
  <c r="M269" i="10"/>
  <c r="R269" i="10"/>
  <c r="J269" i="10"/>
  <c r="Q269" i="10"/>
  <c r="F269" i="10"/>
  <c r="O269" i="10"/>
  <c r="I269" i="10"/>
  <c r="N269" i="10"/>
  <c r="E269" i="10"/>
  <c r="K269" i="10"/>
  <c r="E40" i="10"/>
  <c r="I40" i="10"/>
  <c r="M40" i="10"/>
  <c r="Q40" i="10"/>
  <c r="J40" i="10"/>
  <c r="O40" i="10"/>
  <c r="G40" i="10"/>
  <c r="N40" i="10"/>
  <c r="K40" i="10"/>
  <c r="P40" i="10"/>
  <c r="H40" i="10"/>
  <c r="F40" i="10"/>
  <c r="L40" i="10"/>
  <c r="R40" i="10"/>
  <c r="H417" i="10"/>
  <c r="L417" i="10"/>
  <c r="P417" i="10"/>
  <c r="E417" i="10"/>
  <c r="J417" i="10"/>
  <c r="O417" i="10"/>
  <c r="I417" i="10"/>
  <c r="Q417" i="10"/>
  <c r="G417" i="10"/>
  <c r="R417" i="10"/>
  <c r="N417" i="10"/>
  <c r="M417" i="10"/>
  <c r="F417" i="10"/>
  <c r="K417" i="10"/>
  <c r="H383" i="10"/>
  <c r="L383" i="10"/>
  <c r="P383" i="10"/>
  <c r="F383" i="10"/>
  <c r="K383" i="10"/>
  <c r="Q383" i="10"/>
  <c r="I383" i="10"/>
  <c r="O383" i="10"/>
  <c r="J383" i="10"/>
  <c r="M383" i="10"/>
  <c r="R383" i="10"/>
  <c r="E383" i="10"/>
  <c r="G383" i="10"/>
  <c r="N383" i="10"/>
  <c r="H351" i="10"/>
  <c r="L351" i="10"/>
  <c r="P351" i="10"/>
  <c r="F351" i="10"/>
  <c r="K351" i="10"/>
  <c r="Q351" i="10"/>
  <c r="I351" i="10"/>
  <c r="O351" i="10"/>
  <c r="M351" i="10"/>
  <c r="E351" i="10"/>
  <c r="R351" i="10"/>
  <c r="J351" i="10"/>
  <c r="N351" i="10"/>
  <c r="G351" i="10"/>
  <c r="H319" i="10"/>
  <c r="L319" i="10"/>
  <c r="P319" i="10"/>
  <c r="F319" i="10"/>
  <c r="K319" i="10"/>
  <c r="Q319" i="10"/>
  <c r="G319" i="10"/>
  <c r="N319" i="10"/>
  <c r="I319" i="10"/>
  <c r="R319" i="10"/>
  <c r="O319" i="10"/>
  <c r="E319" i="10"/>
  <c r="J319" i="10"/>
  <c r="M319" i="10"/>
  <c r="H287" i="10"/>
  <c r="L287" i="10"/>
  <c r="P287" i="10"/>
  <c r="F287" i="10"/>
  <c r="K287" i="10"/>
  <c r="Q287" i="10"/>
  <c r="G287" i="10"/>
  <c r="N287" i="10"/>
  <c r="J287" i="10"/>
  <c r="M287" i="10"/>
  <c r="O287" i="10"/>
  <c r="R287" i="10"/>
  <c r="E287" i="10"/>
  <c r="I287" i="10"/>
  <c r="F254" i="10"/>
  <c r="J254" i="10"/>
  <c r="N254" i="10"/>
  <c r="R254" i="10"/>
  <c r="I254" i="10"/>
  <c r="O254" i="10"/>
  <c r="G254" i="10"/>
  <c r="M254" i="10"/>
  <c r="H254" i="10"/>
  <c r="Q254" i="10"/>
  <c r="K254" i="10"/>
  <c r="L254" i="10"/>
  <c r="P254" i="10"/>
  <c r="E254" i="10"/>
  <c r="H168" i="10"/>
  <c r="L168" i="10"/>
  <c r="P168" i="10"/>
  <c r="I168" i="10"/>
  <c r="N168" i="10"/>
  <c r="F168" i="10"/>
  <c r="M168" i="10"/>
  <c r="E168" i="10"/>
  <c r="O168" i="10"/>
  <c r="Q168" i="10"/>
  <c r="R168" i="10"/>
  <c r="G168" i="10"/>
  <c r="J168" i="10"/>
  <c r="K168" i="10"/>
  <c r="F205" i="10"/>
  <c r="J205" i="10"/>
  <c r="N205" i="10"/>
  <c r="R205" i="10"/>
  <c r="H205" i="10"/>
  <c r="M205" i="10"/>
  <c r="G205" i="10"/>
  <c r="O205" i="10"/>
  <c r="E205" i="10"/>
  <c r="P205" i="10"/>
  <c r="K205" i="10"/>
  <c r="I205" i="10"/>
  <c r="L205" i="10"/>
  <c r="Q205" i="10"/>
  <c r="F157" i="10"/>
  <c r="J157" i="10"/>
  <c r="N157" i="10"/>
  <c r="R157" i="10"/>
  <c r="H157" i="10"/>
  <c r="M157" i="10"/>
  <c r="K157" i="10"/>
  <c r="Q157" i="10"/>
  <c r="G157" i="10"/>
  <c r="P157" i="10"/>
  <c r="E157" i="10"/>
  <c r="I157" i="10"/>
  <c r="L157" i="10"/>
  <c r="O157" i="10"/>
  <c r="G35" i="10"/>
  <c r="K35" i="10"/>
  <c r="O35" i="10"/>
  <c r="E35" i="10"/>
  <c r="J35" i="10"/>
  <c r="P35" i="10"/>
  <c r="F35" i="10"/>
  <c r="M35" i="10"/>
  <c r="N35" i="10"/>
  <c r="I35" i="10"/>
  <c r="L35" i="10"/>
  <c r="H35" i="10"/>
  <c r="R35" i="10"/>
  <c r="Q35" i="10"/>
  <c r="H236" i="10"/>
  <c r="L236" i="10"/>
  <c r="P236" i="10"/>
  <c r="F236" i="10"/>
  <c r="K236" i="10"/>
  <c r="Q236" i="10"/>
  <c r="G236" i="10"/>
  <c r="N236" i="10"/>
  <c r="J236" i="10"/>
  <c r="E236" i="10"/>
  <c r="R236" i="10"/>
  <c r="I236" i="10"/>
  <c r="M236" i="10"/>
  <c r="O236" i="10"/>
  <c r="H204" i="10"/>
  <c r="L204" i="10"/>
  <c r="P204" i="10"/>
  <c r="F204" i="10"/>
  <c r="K204" i="10"/>
  <c r="Q204" i="10"/>
  <c r="G204" i="10"/>
  <c r="N204" i="10"/>
  <c r="J204" i="10"/>
  <c r="M204" i="10"/>
  <c r="R204" i="10"/>
  <c r="E204" i="10"/>
  <c r="I204" i="10"/>
  <c r="O204" i="10"/>
  <c r="H144" i="10"/>
  <c r="L144" i="10"/>
  <c r="P144" i="10"/>
  <c r="I144" i="10"/>
  <c r="N144" i="10"/>
  <c r="G144" i="10"/>
  <c r="O144" i="10"/>
  <c r="J144" i="10"/>
  <c r="R144" i="10"/>
  <c r="K144" i="10"/>
  <c r="Q144" i="10"/>
  <c r="E144" i="10"/>
  <c r="F144" i="10"/>
  <c r="M144" i="10"/>
  <c r="F243" i="10"/>
  <c r="J243" i="10"/>
  <c r="N243" i="10"/>
  <c r="R243" i="10"/>
  <c r="I243" i="10"/>
  <c r="O243" i="10"/>
  <c r="H243" i="10"/>
  <c r="P243" i="10"/>
  <c r="G243" i="10"/>
  <c r="Q243" i="10"/>
  <c r="K243" i="10"/>
  <c r="L243" i="10"/>
  <c r="M243" i="10"/>
  <c r="E243" i="10"/>
  <c r="H218" i="10"/>
  <c r="L218" i="10"/>
  <c r="P218" i="10"/>
  <c r="G218" i="10"/>
  <c r="M218" i="10"/>
  <c r="R218" i="10"/>
  <c r="J218" i="10"/>
  <c r="Q218" i="10"/>
  <c r="F218" i="10"/>
  <c r="O218" i="10"/>
  <c r="E218" i="10"/>
  <c r="I218" i="10"/>
  <c r="K218" i="10"/>
  <c r="N218" i="10"/>
  <c r="F143" i="10"/>
  <c r="J143" i="10"/>
  <c r="N143" i="10"/>
  <c r="R143" i="10"/>
  <c r="G143" i="10"/>
  <c r="L143" i="10"/>
  <c r="Q143" i="10"/>
  <c r="H143" i="10"/>
  <c r="O143" i="10"/>
  <c r="M143" i="10"/>
  <c r="K143" i="10"/>
  <c r="P143" i="10"/>
  <c r="E143" i="10"/>
  <c r="I143" i="10"/>
  <c r="F191" i="10"/>
  <c r="J191" i="10"/>
  <c r="N191" i="10"/>
  <c r="R191" i="10"/>
  <c r="G191" i="10"/>
  <c r="L191" i="10"/>
  <c r="Q191" i="10"/>
  <c r="K191" i="10"/>
  <c r="M191" i="10"/>
  <c r="E191" i="10"/>
  <c r="P191" i="10"/>
  <c r="O191" i="10"/>
  <c r="H191" i="10"/>
  <c r="I191" i="10"/>
  <c r="F159" i="10"/>
  <c r="J159" i="10"/>
  <c r="N159" i="10"/>
  <c r="R159" i="10"/>
  <c r="G159" i="10"/>
  <c r="L159" i="10"/>
  <c r="Q159" i="10"/>
  <c r="K159" i="10"/>
  <c r="H159" i="10"/>
  <c r="P159" i="10"/>
  <c r="O159" i="10"/>
  <c r="I159" i="10"/>
  <c r="M159" i="10"/>
  <c r="E159" i="10"/>
  <c r="F133" i="10"/>
  <c r="J133" i="10"/>
  <c r="N133" i="10"/>
  <c r="R133" i="10"/>
  <c r="H133" i="10"/>
  <c r="M133" i="10"/>
  <c r="E133" i="10"/>
  <c r="L133" i="10"/>
  <c r="K133" i="10"/>
  <c r="O133" i="10"/>
  <c r="Q133" i="10"/>
  <c r="G133" i="10"/>
  <c r="P133" i="10"/>
  <c r="I133" i="10"/>
  <c r="H174" i="10"/>
  <c r="L174" i="10"/>
  <c r="P174" i="10"/>
  <c r="E174" i="10"/>
  <c r="J174" i="10"/>
  <c r="O174" i="10"/>
  <c r="G174" i="10"/>
  <c r="N174" i="10"/>
  <c r="F174" i="10"/>
  <c r="Q174" i="10"/>
  <c r="I174" i="10"/>
  <c r="R174" i="10"/>
  <c r="K174" i="10"/>
  <c r="M174" i="10"/>
  <c r="H146" i="10"/>
  <c r="L146" i="10"/>
  <c r="P146" i="10"/>
  <c r="G146" i="10"/>
  <c r="M146" i="10"/>
  <c r="R146" i="10"/>
  <c r="I146" i="10"/>
  <c r="O146" i="10"/>
  <c r="J146" i="10"/>
  <c r="F146" i="10"/>
  <c r="E146" i="10"/>
  <c r="Q146" i="10"/>
  <c r="N146" i="10"/>
  <c r="K146" i="10"/>
  <c r="F127" i="10"/>
  <c r="J127" i="10"/>
  <c r="N127" i="10"/>
  <c r="R127" i="10"/>
  <c r="G127" i="10"/>
  <c r="L127" i="10"/>
  <c r="Q127" i="10"/>
  <c r="K127" i="10"/>
  <c r="I127" i="10"/>
  <c r="H127" i="10"/>
  <c r="P127" i="10"/>
  <c r="O127" i="10"/>
  <c r="E127" i="10"/>
  <c r="M127" i="10"/>
  <c r="E119" i="10"/>
  <c r="I119" i="10"/>
  <c r="M119" i="10"/>
  <c r="Q119" i="10"/>
  <c r="G119" i="10"/>
  <c r="L119" i="10"/>
  <c r="R119" i="10"/>
  <c r="J119" i="10"/>
  <c r="P119" i="10"/>
  <c r="N119" i="10"/>
  <c r="H119" i="10"/>
  <c r="O119" i="10"/>
  <c r="K119" i="10"/>
  <c r="F119" i="10"/>
  <c r="G114" i="10"/>
  <c r="K114" i="10"/>
  <c r="O114" i="10"/>
  <c r="H114" i="10"/>
  <c r="M114" i="10"/>
  <c r="R114" i="10"/>
  <c r="I114" i="10"/>
  <c r="P114" i="10"/>
  <c r="F114" i="10"/>
  <c r="Q114" i="10"/>
  <c r="N114" i="10"/>
  <c r="L114" i="10"/>
  <c r="E114" i="10"/>
  <c r="J114" i="10"/>
  <c r="G102" i="10"/>
  <c r="K102" i="10"/>
  <c r="O102" i="10"/>
  <c r="E102" i="10"/>
  <c r="J102" i="10"/>
  <c r="P102" i="10"/>
  <c r="F102" i="10"/>
  <c r="M102" i="10"/>
  <c r="N102" i="10"/>
  <c r="H102" i="10"/>
  <c r="R102" i="10"/>
  <c r="L102" i="10"/>
  <c r="I102" i="10"/>
  <c r="Q102" i="10"/>
  <c r="E93" i="10"/>
  <c r="I93" i="10"/>
  <c r="M93" i="10"/>
  <c r="Q93" i="10"/>
  <c r="H93" i="10"/>
  <c r="N93" i="10"/>
  <c r="K93" i="10"/>
  <c r="R93" i="10"/>
  <c r="G93" i="10"/>
  <c r="P93" i="10"/>
  <c r="F93" i="10"/>
  <c r="O93" i="10"/>
  <c r="J93" i="10"/>
  <c r="L93" i="10"/>
  <c r="G64" i="10"/>
  <c r="K64" i="10"/>
  <c r="O64" i="10"/>
  <c r="I64" i="10"/>
  <c r="N64" i="10"/>
  <c r="E64" i="10"/>
  <c r="L64" i="10"/>
  <c r="R64" i="10"/>
  <c r="F64" i="10"/>
  <c r="P64" i="10"/>
  <c r="H64" i="10"/>
  <c r="M64" i="10"/>
  <c r="J64" i="10"/>
  <c r="Q64" i="10"/>
  <c r="E85" i="10"/>
  <c r="I85" i="10"/>
  <c r="M85" i="10"/>
  <c r="Q85" i="10"/>
  <c r="H85" i="10"/>
  <c r="N85" i="10"/>
  <c r="J85" i="10"/>
  <c r="P85" i="10"/>
  <c r="F85" i="10"/>
  <c r="O85" i="10"/>
  <c r="R85" i="10"/>
  <c r="L85" i="10"/>
  <c r="K85" i="10"/>
  <c r="G85" i="10"/>
  <c r="E101" i="10"/>
  <c r="I101" i="10"/>
  <c r="M101" i="10"/>
  <c r="Q101" i="10"/>
  <c r="H101" i="10"/>
  <c r="N101" i="10"/>
  <c r="F101" i="10"/>
  <c r="L101" i="10"/>
  <c r="J101" i="10"/>
  <c r="R101" i="10"/>
  <c r="G101" i="10"/>
  <c r="K101" i="10"/>
  <c r="P101" i="10"/>
  <c r="O101" i="10"/>
  <c r="G18" i="10"/>
  <c r="K18" i="10"/>
  <c r="O18" i="10"/>
  <c r="E18" i="10"/>
  <c r="J18" i="10"/>
  <c r="P18" i="10"/>
  <c r="I18" i="10"/>
  <c r="Q18" i="10"/>
  <c r="F18" i="10"/>
  <c r="N18" i="10"/>
  <c r="M18" i="10"/>
  <c r="H18" i="10"/>
  <c r="R18" i="10"/>
  <c r="L18" i="10"/>
  <c r="E71" i="10"/>
  <c r="I71" i="10"/>
  <c r="M71" i="10"/>
  <c r="Q71" i="10"/>
  <c r="G71" i="10"/>
  <c r="L71" i="10"/>
  <c r="R71" i="10"/>
  <c r="F71" i="10"/>
  <c r="N71" i="10"/>
  <c r="K71" i="10"/>
  <c r="J71" i="10"/>
  <c r="H71" i="10"/>
  <c r="P71" i="10"/>
  <c r="O71" i="10"/>
  <c r="G47" i="10"/>
  <c r="K47" i="10"/>
  <c r="O47" i="10"/>
  <c r="H47" i="10"/>
  <c r="M47" i="10"/>
  <c r="R47" i="10"/>
  <c r="I47" i="10"/>
  <c r="P47" i="10"/>
  <c r="F47" i="10"/>
  <c r="Q47" i="10"/>
  <c r="E47" i="10"/>
  <c r="L47" i="10"/>
  <c r="N47" i="10"/>
  <c r="J47" i="10"/>
  <c r="G10" i="10"/>
  <c r="K10" i="10"/>
  <c r="O10" i="10"/>
  <c r="E10" i="10"/>
  <c r="J10" i="10"/>
  <c r="P10" i="10"/>
  <c r="H10" i="10"/>
  <c r="N10" i="10"/>
  <c r="M10" i="10"/>
  <c r="L10" i="10"/>
  <c r="Q10" i="10"/>
  <c r="F10" i="10"/>
  <c r="I10" i="10"/>
  <c r="R10" i="10"/>
  <c r="G63" i="10"/>
  <c r="K63" i="10"/>
  <c r="H63" i="10"/>
  <c r="M63" i="10"/>
  <c r="Q63" i="10"/>
  <c r="E63" i="10"/>
  <c r="L63" i="10"/>
  <c r="R63" i="10"/>
  <c r="J63" i="10"/>
  <c r="I63" i="10"/>
  <c r="F63" i="10"/>
  <c r="P63" i="10"/>
  <c r="O63" i="10"/>
  <c r="N63" i="10"/>
  <c r="E34" i="10"/>
  <c r="I34" i="10"/>
  <c r="M34" i="10"/>
  <c r="Q34" i="10"/>
  <c r="H34" i="10"/>
  <c r="N34" i="10"/>
  <c r="F34" i="10"/>
  <c r="L34" i="10"/>
  <c r="J34" i="10"/>
  <c r="R34" i="10"/>
  <c r="K34" i="10"/>
  <c r="G34" i="10"/>
  <c r="O34" i="10"/>
  <c r="P34" i="10"/>
  <c r="E21" i="10"/>
  <c r="I21" i="10"/>
  <c r="M21" i="10"/>
  <c r="Q21" i="10"/>
  <c r="F21" i="10"/>
  <c r="K21" i="10"/>
  <c r="P21" i="10"/>
  <c r="J21" i="10"/>
  <c r="R21" i="10"/>
  <c r="L21" i="10"/>
  <c r="H21" i="10"/>
  <c r="N21" i="10"/>
  <c r="G21" i="10"/>
  <c r="O21" i="10"/>
  <c r="E925" i="10"/>
  <c r="I925" i="10"/>
  <c r="M925" i="10"/>
  <c r="Q925" i="10"/>
  <c r="F925" i="10"/>
  <c r="K925" i="10"/>
  <c r="P925" i="10"/>
  <c r="G925" i="10"/>
  <c r="R925" i="10"/>
  <c r="L925" i="10"/>
  <c r="N925" i="10"/>
  <c r="O925" i="10"/>
  <c r="J925" i="10"/>
  <c r="H925" i="10"/>
  <c r="G892" i="10"/>
  <c r="K892" i="10"/>
  <c r="O892" i="10"/>
  <c r="I892" i="10"/>
  <c r="N892" i="10"/>
  <c r="E892" i="10"/>
  <c r="J892" i="10"/>
  <c r="P892" i="10"/>
  <c r="F892" i="10"/>
  <c r="Q892" i="10"/>
  <c r="H892" i="10"/>
  <c r="R892" i="10"/>
  <c r="M892" i="10"/>
  <c r="L892" i="10"/>
  <c r="G938" i="10"/>
  <c r="K938" i="10"/>
  <c r="O938" i="10"/>
  <c r="E938" i="10"/>
  <c r="J938" i="10"/>
  <c r="P938" i="10"/>
  <c r="F938" i="10"/>
  <c r="L938" i="10"/>
  <c r="Q938" i="10"/>
  <c r="M938" i="10"/>
  <c r="N938" i="10"/>
  <c r="H938" i="10"/>
  <c r="I938" i="10"/>
  <c r="R938" i="10"/>
  <c r="G900" i="10"/>
  <c r="K900" i="10"/>
  <c r="O900" i="10"/>
  <c r="I900" i="10"/>
  <c r="N900" i="10"/>
  <c r="J900" i="10"/>
  <c r="E900" i="10"/>
  <c r="P900" i="10"/>
  <c r="L900" i="10"/>
  <c r="M900" i="10"/>
  <c r="Q900" i="10"/>
  <c r="H900" i="10"/>
  <c r="R900" i="10"/>
  <c r="F900" i="10"/>
  <c r="E877" i="10"/>
  <c r="I877" i="10"/>
  <c r="M877" i="10"/>
  <c r="Q877" i="10"/>
  <c r="F877" i="10"/>
  <c r="K877" i="10"/>
  <c r="P877" i="10"/>
  <c r="G877" i="10"/>
  <c r="L877" i="10"/>
  <c r="R877" i="10"/>
  <c r="H877" i="10"/>
  <c r="J877" i="10"/>
  <c r="N877" i="10"/>
  <c r="O877" i="10"/>
  <c r="E731" i="10"/>
  <c r="I731" i="10"/>
  <c r="M731" i="10"/>
  <c r="Q731" i="10"/>
  <c r="H731" i="10"/>
  <c r="N731" i="10"/>
  <c r="J731" i="10"/>
  <c r="P731" i="10"/>
  <c r="K731" i="10"/>
  <c r="R731" i="10"/>
  <c r="F731" i="10"/>
  <c r="G731" i="10"/>
  <c r="L731" i="10"/>
  <c r="O731" i="10"/>
  <c r="G940" i="10"/>
  <c r="K940" i="10"/>
  <c r="O940" i="10"/>
  <c r="I940" i="10"/>
  <c r="N940" i="10"/>
  <c r="E940" i="10"/>
  <c r="P940" i="10"/>
  <c r="J940" i="10"/>
  <c r="F940" i="10"/>
  <c r="Q940" i="10"/>
  <c r="H940" i="10"/>
  <c r="M940" i="10"/>
  <c r="R940" i="10"/>
  <c r="L940" i="10"/>
  <c r="G924" i="10"/>
  <c r="K924" i="10"/>
  <c r="O924" i="10"/>
  <c r="I924" i="10"/>
  <c r="N924" i="10"/>
  <c r="E924" i="10"/>
  <c r="J924" i="10"/>
  <c r="P924" i="10"/>
  <c r="F924" i="10"/>
  <c r="Q924" i="10"/>
  <c r="H924" i="10"/>
  <c r="R924" i="10"/>
  <c r="L924" i="10"/>
  <c r="M924" i="10"/>
  <c r="G916" i="10"/>
  <c r="K916" i="10"/>
  <c r="O916" i="10"/>
  <c r="I916" i="10"/>
  <c r="N916" i="10"/>
  <c r="E916" i="10"/>
  <c r="J916" i="10"/>
  <c r="P916" i="10"/>
  <c r="L916" i="10"/>
  <c r="M916" i="10"/>
  <c r="F916" i="10"/>
  <c r="H916" i="10"/>
  <c r="R916" i="10"/>
  <c r="Q916" i="10"/>
  <c r="E875" i="10"/>
  <c r="I875" i="10"/>
  <c r="M875" i="10"/>
  <c r="Q875" i="10"/>
  <c r="H875" i="10"/>
  <c r="N875" i="10"/>
  <c r="F875" i="10"/>
  <c r="L875" i="10"/>
  <c r="G875" i="10"/>
  <c r="O875" i="10"/>
  <c r="J875" i="10"/>
  <c r="R875" i="10"/>
  <c r="P875" i="10"/>
  <c r="K875" i="10"/>
  <c r="G974" i="10"/>
  <c r="K974" i="10"/>
  <c r="O974" i="10"/>
  <c r="H974" i="10"/>
  <c r="M974" i="10"/>
  <c r="R974" i="10"/>
  <c r="N974" i="10"/>
  <c r="I974" i="10"/>
  <c r="J974" i="10"/>
  <c r="P974" i="10"/>
  <c r="F974" i="10"/>
  <c r="Q974" i="10"/>
  <c r="L974" i="10"/>
  <c r="E974" i="10"/>
  <c r="G970" i="10"/>
  <c r="K970" i="10"/>
  <c r="O970" i="10"/>
  <c r="E970" i="10"/>
  <c r="J970" i="10"/>
  <c r="P970" i="10"/>
  <c r="F970" i="10"/>
  <c r="L970" i="10"/>
  <c r="Q970" i="10"/>
  <c r="M970" i="10"/>
  <c r="N970" i="10"/>
  <c r="R970" i="10"/>
  <c r="I970" i="10"/>
  <c r="H970" i="10"/>
  <c r="G966" i="10"/>
  <c r="K966" i="10"/>
  <c r="O966" i="10"/>
  <c r="H966" i="10"/>
  <c r="M966" i="10"/>
  <c r="R966" i="10"/>
  <c r="I966" i="10"/>
  <c r="N966" i="10"/>
  <c r="E966" i="10"/>
  <c r="P966" i="10"/>
  <c r="F966" i="10"/>
  <c r="L966" i="10"/>
  <c r="Q966" i="10"/>
  <c r="J966" i="10"/>
  <c r="G962" i="10"/>
  <c r="K962" i="10"/>
  <c r="O962" i="10"/>
  <c r="E962" i="10"/>
  <c r="J962" i="10"/>
  <c r="P962" i="10"/>
  <c r="L962" i="10"/>
  <c r="F962" i="10"/>
  <c r="Q962" i="10"/>
  <c r="H962" i="10"/>
  <c r="R962" i="10"/>
  <c r="I962" i="10"/>
  <c r="M962" i="10"/>
  <c r="N962" i="10"/>
  <c r="G958" i="10"/>
  <c r="K958" i="10"/>
  <c r="O958" i="10"/>
  <c r="H958" i="10"/>
  <c r="M958" i="10"/>
  <c r="R958" i="10"/>
  <c r="N958" i="10"/>
  <c r="I958" i="10"/>
  <c r="J958" i="10"/>
  <c r="P958" i="10"/>
  <c r="F958" i="10"/>
  <c r="Q958" i="10"/>
  <c r="L958" i="10"/>
  <c r="E958" i="10"/>
  <c r="G954" i="10"/>
  <c r="K954" i="10"/>
  <c r="O954" i="10"/>
  <c r="E954" i="10"/>
  <c r="J954" i="10"/>
  <c r="P954" i="10"/>
  <c r="F954" i="10"/>
  <c r="L954" i="10"/>
  <c r="Q954" i="10"/>
  <c r="M954" i="10"/>
  <c r="N954" i="10"/>
  <c r="R954" i="10"/>
  <c r="I954" i="10"/>
  <c r="H954" i="10"/>
  <c r="G950" i="10"/>
  <c r="K950" i="10"/>
  <c r="O950" i="10"/>
  <c r="H950" i="10"/>
  <c r="M950" i="10"/>
  <c r="R950" i="10"/>
  <c r="I950" i="10"/>
  <c r="N950" i="10"/>
  <c r="E950" i="10"/>
  <c r="P950" i="10"/>
  <c r="F950" i="10"/>
  <c r="J950" i="10"/>
  <c r="L950" i="10"/>
  <c r="Q950" i="10"/>
  <c r="G946" i="10"/>
  <c r="K946" i="10"/>
  <c r="O946" i="10"/>
  <c r="E946" i="10"/>
  <c r="J946" i="10"/>
  <c r="P946" i="10"/>
  <c r="F946" i="10"/>
  <c r="Q946" i="10"/>
  <c r="L946" i="10"/>
  <c r="H946" i="10"/>
  <c r="R946" i="10"/>
  <c r="N946" i="10"/>
  <c r="I946" i="10"/>
  <c r="M946" i="10"/>
  <c r="G942" i="10"/>
  <c r="K942" i="10"/>
  <c r="O942" i="10"/>
  <c r="H942" i="10"/>
  <c r="M942" i="10"/>
  <c r="R942" i="10"/>
  <c r="I942" i="10"/>
  <c r="N942" i="10"/>
  <c r="J942" i="10"/>
  <c r="P942" i="10"/>
  <c r="F942" i="10"/>
  <c r="Q942" i="10"/>
  <c r="L942" i="10"/>
  <c r="E942" i="10"/>
  <c r="E907" i="10"/>
  <c r="I907" i="10"/>
  <c r="M907" i="10"/>
  <c r="Q907" i="10"/>
  <c r="G907" i="10"/>
  <c r="L907" i="10"/>
  <c r="R907" i="10"/>
  <c r="N907" i="10"/>
  <c r="H907" i="10"/>
  <c r="J907" i="10"/>
  <c r="K907" i="10"/>
  <c r="F907" i="10"/>
  <c r="P907" i="10"/>
  <c r="O907" i="10"/>
  <c r="G888" i="10"/>
  <c r="K888" i="10"/>
  <c r="O888" i="10"/>
  <c r="F888" i="10"/>
  <c r="L888" i="10"/>
  <c r="Q888" i="10"/>
  <c r="H888" i="10"/>
  <c r="M888" i="10"/>
  <c r="R888" i="10"/>
  <c r="N888" i="10"/>
  <c r="J888" i="10"/>
  <c r="P888" i="10"/>
  <c r="I888" i="10"/>
  <c r="E888" i="10"/>
  <c r="G872" i="10"/>
  <c r="K872" i="10"/>
  <c r="O872" i="10"/>
  <c r="H872" i="10"/>
  <c r="M872" i="10"/>
  <c r="R872" i="10"/>
  <c r="E872" i="10"/>
  <c r="L872" i="10"/>
  <c r="F872" i="10"/>
  <c r="N872" i="10"/>
  <c r="I872" i="10"/>
  <c r="J872" i="10"/>
  <c r="Q872" i="10"/>
  <c r="P872" i="10"/>
  <c r="E725" i="10"/>
  <c r="I725" i="10"/>
  <c r="M725" i="10"/>
  <c r="Q725" i="10"/>
  <c r="G725" i="10"/>
  <c r="L725" i="10"/>
  <c r="R725" i="10"/>
  <c r="H725" i="10"/>
  <c r="O725" i="10"/>
  <c r="J725" i="10"/>
  <c r="P725" i="10"/>
  <c r="N725" i="10"/>
  <c r="F725" i="10"/>
  <c r="K725" i="10"/>
  <c r="G936" i="10"/>
  <c r="K936" i="10"/>
  <c r="O936" i="10"/>
  <c r="F936" i="10"/>
  <c r="L936" i="10"/>
  <c r="Q936" i="10"/>
  <c r="H936" i="10"/>
  <c r="M936" i="10"/>
  <c r="R936" i="10"/>
  <c r="I936" i="10"/>
  <c r="J936" i="10"/>
  <c r="N936" i="10"/>
  <c r="E936" i="10"/>
  <c r="P936" i="10"/>
  <c r="E923" i="10"/>
  <c r="I923" i="10"/>
  <c r="M923" i="10"/>
  <c r="Q923" i="10"/>
  <c r="G923" i="10"/>
  <c r="L923" i="10"/>
  <c r="R923" i="10"/>
  <c r="H923" i="10"/>
  <c r="N923" i="10"/>
  <c r="J923" i="10"/>
  <c r="K923" i="10"/>
  <c r="F923" i="10"/>
  <c r="P923" i="10"/>
  <c r="O923" i="10"/>
  <c r="E887" i="10"/>
  <c r="I887" i="10"/>
  <c r="M887" i="10"/>
  <c r="Q887" i="10"/>
  <c r="J887" i="10"/>
  <c r="O887" i="10"/>
  <c r="K887" i="10"/>
  <c r="P887" i="10"/>
  <c r="F887" i="10"/>
  <c r="G887" i="10"/>
  <c r="R887" i="10"/>
  <c r="L887" i="10"/>
  <c r="N887" i="10"/>
  <c r="H887" i="10"/>
  <c r="E727" i="10"/>
  <c r="I727" i="10"/>
  <c r="M727" i="10"/>
  <c r="Q727" i="10"/>
  <c r="F727" i="10"/>
  <c r="K727" i="10"/>
  <c r="P727" i="10"/>
  <c r="H727" i="10"/>
  <c r="O727" i="10"/>
  <c r="R727" i="10"/>
  <c r="J727" i="10"/>
  <c r="G727" i="10"/>
  <c r="L727" i="10"/>
  <c r="N727" i="10"/>
  <c r="F999" i="10"/>
  <c r="J999" i="10"/>
  <c r="N999" i="10"/>
  <c r="R999" i="10"/>
  <c r="G999" i="10"/>
  <c r="K999" i="10"/>
  <c r="O999" i="10"/>
  <c r="H999" i="10"/>
  <c r="P999" i="10"/>
  <c r="I999" i="10"/>
  <c r="E999" i="10"/>
  <c r="M999" i="10"/>
  <c r="Q999" i="10"/>
  <c r="L999" i="10"/>
  <c r="F995" i="10"/>
  <c r="J995" i="10"/>
  <c r="N995" i="10"/>
  <c r="R995" i="10"/>
  <c r="G995" i="10"/>
  <c r="O995" i="10"/>
  <c r="K995" i="10"/>
  <c r="H995" i="10"/>
  <c r="P995" i="10"/>
  <c r="Q995" i="10"/>
  <c r="L995" i="10"/>
  <c r="E995" i="10"/>
  <c r="M995" i="10"/>
  <c r="I995" i="10"/>
  <c r="F991" i="10"/>
  <c r="J991" i="10"/>
  <c r="N991" i="10"/>
  <c r="R991" i="10"/>
  <c r="G991" i="10"/>
  <c r="K991" i="10"/>
  <c r="O991" i="10"/>
  <c r="H991" i="10"/>
  <c r="P991" i="10"/>
  <c r="Q991" i="10"/>
  <c r="L991" i="10"/>
  <c r="E991" i="10"/>
  <c r="M991" i="10"/>
  <c r="I991" i="10"/>
  <c r="F987" i="10"/>
  <c r="J987" i="10"/>
  <c r="N987" i="10"/>
  <c r="R987" i="10"/>
  <c r="G987" i="10"/>
  <c r="K987" i="10"/>
  <c r="O987" i="10"/>
  <c r="H987" i="10"/>
  <c r="P987" i="10"/>
  <c r="E987" i="10"/>
  <c r="M987" i="10"/>
  <c r="I987" i="10"/>
  <c r="Q987" i="10"/>
  <c r="L987" i="10"/>
  <c r="F983" i="10"/>
  <c r="J983" i="10"/>
  <c r="N983" i="10"/>
  <c r="R983" i="10"/>
  <c r="K983" i="10"/>
  <c r="G983" i="10"/>
  <c r="O983" i="10"/>
  <c r="H983" i="10"/>
  <c r="P983" i="10"/>
  <c r="I983" i="10"/>
  <c r="L983" i="10"/>
  <c r="E983" i="10"/>
  <c r="M983" i="10"/>
  <c r="Q983" i="10"/>
  <c r="F979" i="10"/>
  <c r="J979" i="10"/>
  <c r="N979" i="10"/>
  <c r="R979" i="10"/>
  <c r="G979" i="10"/>
  <c r="O979" i="10"/>
  <c r="K979" i="10"/>
  <c r="H979" i="10"/>
  <c r="P979" i="10"/>
  <c r="Q979" i="10"/>
  <c r="L979" i="10"/>
  <c r="E979" i="10"/>
  <c r="M979" i="10"/>
  <c r="I979" i="10"/>
  <c r="E935" i="10"/>
  <c r="I935" i="10"/>
  <c r="M935" i="10"/>
  <c r="Q935" i="10"/>
  <c r="J935" i="10"/>
  <c r="O935" i="10"/>
  <c r="K935" i="10"/>
  <c r="P935" i="10"/>
  <c r="F935" i="10"/>
  <c r="L935" i="10"/>
  <c r="G935" i="10"/>
  <c r="H935" i="10"/>
  <c r="N935" i="10"/>
  <c r="R935" i="10"/>
  <c r="E899" i="10"/>
  <c r="I899" i="10"/>
  <c r="M899" i="10"/>
  <c r="Q899" i="10"/>
  <c r="G899" i="10"/>
  <c r="L899" i="10"/>
  <c r="R899" i="10"/>
  <c r="H899" i="10"/>
  <c r="N899" i="10"/>
  <c r="O899" i="10"/>
  <c r="F899" i="10"/>
  <c r="P899" i="10"/>
  <c r="J899" i="10"/>
  <c r="K899" i="10"/>
  <c r="G882" i="10"/>
  <c r="K882" i="10"/>
  <c r="O882" i="10"/>
  <c r="E882" i="10"/>
  <c r="J882" i="10"/>
  <c r="P882" i="10"/>
  <c r="F882" i="10"/>
  <c r="L882" i="10"/>
  <c r="Q882" i="10"/>
  <c r="M882" i="10"/>
  <c r="I882" i="10"/>
  <c r="N882" i="10"/>
  <c r="R882" i="10"/>
  <c r="H882" i="10"/>
  <c r="G734" i="10"/>
  <c r="K734" i="10"/>
  <c r="O734" i="10"/>
  <c r="I734" i="10"/>
  <c r="N734" i="10"/>
  <c r="J734" i="10"/>
  <c r="Q734" i="10"/>
  <c r="L734" i="10"/>
  <c r="E734" i="10"/>
  <c r="R734" i="10"/>
  <c r="F734" i="10"/>
  <c r="H734" i="10"/>
  <c r="P734" i="10"/>
  <c r="M734" i="10"/>
  <c r="G646" i="10"/>
  <c r="K646" i="10"/>
  <c r="O646" i="10"/>
  <c r="I646" i="10"/>
  <c r="N646" i="10"/>
  <c r="E646" i="10"/>
  <c r="L646" i="10"/>
  <c r="R646" i="10"/>
  <c r="F646" i="10"/>
  <c r="M646" i="10"/>
  <c r="H646" i="10"/>
  <c r="Q646" i="10"/>
  <c r="J646" i="10"/>
  <c r="P646" i="10"/>
  <c r="E789" i="10"/>
  <c r="I789" i="10"/>
  <c r="M789" i="10"/>
  <c r="Q789" i="10"/>
  <c r="G789" i="10"/>
  <c r="L789" i="10"/>
  <c r="R789" i="10"/>
  <c r="H789" i="10"/>
  <c r="O789" i="10"/>
  <c r="P789" i="10"/>
  <c r="J789" i="10"/>
  <c r="K789" i="10"/>
  <c r="N789" i="10"/>
  <c r="F789" i="10"/>
  <c r="E785" i="10"/>
  <c r="I785" i="10"/>
  <c r="M785" i="10"/>
  <c r="Q785" i="10"/>
  <c r="J785" i="10"/>
  <c r="O785" i="10"/>
  <c r="G785" i="10"/>
  <c r="N785" i="10"/>
  <c r="P785" i="10"/>
  <c r="H785" i="10"/>
  <c r="R785" i="10"/>
  <c r="K785" i="10"/>
  <c r="L785" i="10"/>
  <c r="F785" i="10"/>
  <c r="E781" i="10"/>
  <c r="I781" i="10"/>
  <c r="M781" i="10"/>
  <c r="Q781" i="10"/>
  <c r="G781" i="10"/>
  <c r="L781" i="10"/>
  <c r="R781" i="10"/>
  <c r="F781" i="10"/>
  <c r="N781" i="10"/>
  <c r="H781" i="10"/>
  <c r="O781" i="10"/>
  <c r="P781" i="10"/>
  <c r="J781" i="10"/>
  <c r="K781" i="10"/>
  <c r="E777" i="10"/>
  <c r="I777" i="10"/>
  <c r="M777" i="10"/>
  <c r="Q777" i="10"/>
  <c r="J777" i="10"/>
  <c r="O777" i="10"/>
  <c r="F777" i="10"/>
  <c r="L777" i="10"/>
  <c r="G777" i="10"/>
  <c r="N777" i="10"/>
  <c r="P777" i="10"/>
  <c r="H777" i="10"/>
  <c r="K777" i="10"/>
  <c r="R777" i="10"/>
  <c r="E773" i="10"/>
  <c r="I773" i="10"/>
  <c r="M773" i="10"/>
  <c r="Q773" i="10"/>
  <c r="G773" i="10"/>
  <c r="L773" i="10"/>
  <c r="R773" i="10"/>
  <c r="K773" i="10"/>
  <c r="F773" i="10"/>
  <c r="N773" i="10"/>
  <c r="O773" i="10"/>
  <c r="H773" i="10"/>
  <c r="J773" i="10"/>
  <c r="P773" i="10"/>
  <c r="E769" i="10"/>
  <c r="I769" i="10"/>
  <c r="M769" i="10"/>
  <c r="Q769" i="10"/>
  <c r="J769" i="10"/>
  <c r="O769" i="10"/>
  <c r="K769" i="10"/>
  <c r="R769" i="10"/>
  <c r="F769" i="10"/>
  <c r="L769" i="10"/>
  <c r="N769" i="10"/>
  <c r="G769" i="10"/>
  <c r="H769" i="10"/>
  <c r="P769" i="10"/>
  <c r="E765" i="10"/>
  <c r="I765" i="10"/>
  <c r="M765" i="10"/>
  <c r="Q765" i="10"/>
  <c r="G765" i="10"/>
  <c r="L765" i="10"/>
  <c r="R765" i="10"/>
  <c r="J765" i="10"/>
  <c r="P765" i="10"/>
  <c r="K765" i="10"/>
  <c r="N765" i="10"/>
  <c r="F765" i="10"/>
  <c r="H765" i="10"/>
  <c r="O765" i="10"/>
  <c r="G756" i="10"/>
  <c r="K756" i="10"/>
  <c r="O756" i="10"/>
  <c r="E756" i="10"/>
  <c r="J756" i="10"/>
  <c r="P756" i="10"/>
  <c r="H756" i="10"/>
  <c r="N756" i="10"/>
  <c r="I756" i="10"/>
  <c r="Q756" i="10"/>
  <c r="L756" i="10"/>
  <c r="R756" i="10"/>
  <c r="F756" i="10"/>
  <c r="M756" i="10"/>
  <c r="G740" i="10"/>
  <c r="K740" i="10"/>
  <c r="O740" i="10"/>
  <c r="E740" i="10"/>
  <c r="J740" i="10"/>
  <c r="P740" i="10"/>
  <c r="L740" i="10"/>
  <c r="R740" i="10"/>
  <c r="F740" i="10"/>
  <c r="M740" i="10"/>
  <c r="H740" i="10"/>
  <c r="N740" i="10"/>
  <c r="Q740" i="10"/>
  <c r="I740" i="10"/>
  <c r="G728" i="10"/>
  <c r="K728" i="10"/>
  <c r="O728" i="10"/>
  <c r="H728" i="10"/>
  <c r="M728" i="10"/>
  <c r="R728" i="10"/>
  <c r="I728" i="10"/>
  <c r="P728" i="10"/>
  <c r="Q728" i="10"/>
  <c r="J728" i="10"/>
  <c r="E728" i="10"/>
  <c r="L728" i="10"/>
  <c r="N728" i="10"/>
  <c r="F728" i="10"/>
  <c r="G720" i="10"/>
  <c r="K720" i="10"/>
  <c r="O720" i="10"/>
  <c r="H720" i="10"/>
  <c r="M720" i="10"/>
  <c r="R720" i="10"/>
  <c r="F720" i="10"/>
  <c r="N720" i="10"/>
  <c r="P720" i="10"/>
  <c r="I720" i="10"/>
  <c r="Q720" i="10"/>
  <c r="J720" i="10"/>
  <c r="L720" i="10"/>
  <c r="E720" i="10"/>
  <c r="G712" i="10"/>
  <c r="K712" i="10"/>
  <c r="O712" i="10"/>
  <c r="H712" i="10"/>
  <c r="M712" i="10"/>
  <c r="R712" i="10"/>
  <c r="E712" i="10"/>
  <c r="L712" i="10"/>
  <c r="F712" i="10"/>
  <c r="N712" i="10"/>
  <c r="P712" i="10"/>
  <c r="I712" i="10"/>
  <c r="J712" i="10"/>
  <c r="Q712" i="10"/>
  <c r="G640" i="10"/>
  <c r="K640" i="10"/>
  <c r="O640" i="10"/>
  <c r="H640" i="10"/>
  <c r="M640" i="10"/>
  <c r="R640" i="10"/>
  <c r="J640" i="10"/>
  <c r="Q640" i="10"/>
  <c r="E640" i="10"/>
  <c r="L640" i="10"/>
  <c r="F640" i="10"/>
  <c r="N640" i="10"/>
  <c r="I640" i="10"/>
  <c r="P640" i="10"/>
  <c r="G914" i="10"/>
  <c r="K914" i="10"/>
  <c r="O914" i="10"/>
  <c r="E914" i="10"/>
  <c r="J914" i="10"/>
  <c r="P914" i="10"/>
  <c r="F914" i="10"/>
  <c r="Q914" i="10"/>
  <c r="L914" i="10"/>
  <c r="H914" i="10"/>
  <c r="R914" i="10"/>
  <c r="I914" i="10"/>
  <c r="N914" i="10"/>
  <c r="M914" i="10"/>
  <c r="G898" i="10"/>
  <c r="K898" i="10"/>
  <c r="O898" i="10"/>
  <c r="E898" i="10"/>
  <c r="J898" i="10"/>
  <c r="P898" i="10"/>
  <c r="F898" i="10"/>
  <c r="Q898" i="10"/>
  <c r="L898" i="10"/>
  <c r="H898" i="10"/>
  <c r="R898" i="10"/>
  <c r="I898" i="10"/>
  <c r="N898" i="10"/>
  <c r="M898" i="10"/>
  <c r="E755" i="10"/>
  <c r="I755" i="10"/>
  <c r="M755" i="10"/>
  <c r="Q755" i="10"/>
  <c r="H755" i="10"/>
  <c r="N755" i="10"/>
  <c r="G755" i="10"/>
  <c r="O755" i="10"/>
  <c r="J755" i="10"/>
  <c r="P755" i="10"/>
  <c r="K755" i="10"/>
  <c r="L755" i="10"/>
  <c r="R755" i="10"/>
  <c r="F755" i="10"/>
  <c r="E739" i="10"/>
  <c r="I739" i="10"/>
  <c r="M739" i="10"/>
  <c r="Q739" i="10"/>
  <c r="H739" i="10"/>
  <c r="N739" i="10"/>
  <c r="K739" i="10"/>
  <c r="R739" i="10"/>
  <c r="L739" i="10"/>
  <c r="F739" i="10"/>
  <c r="G739" i="10"/>
  <c r="J739" i="10"/>
  <c r="O739" i="10"/>
  <c r="P739" i="10"/>
  <c r="E635" i="10"/>
  <c r="I635" i="10"/>
  <c r="M635" i="10"/>
  <c r="Q635" i="10"/>
  <c r="H635" i="10"/>
  <c r="N635" i="10"/>
  <c r="J635" i="10"/>
  <c r="P635" i="10"/>
  <c r="K635" i="10"/>
  <c r="R635" i="10"/>
  <c r="F635" i="10"/>
  <c r="G635" i="10"/>
  <c r="L635" i="10"/>
  <c r="O635" i="10"/>
  <c r="E869" i="10"/>
  <c r="I869" i="10"/>
  <c r="M869" i="10"/>
  <c r="Q869" i="10"/>
  <c r="G869" i="10"/>
  <c r="L869" i="10"/>
  <c r="R869" i="10"/>
  <c r="K869" i="10"/>
  <c r="F869" i="10"/>
  <c r="N869" i="10"/>
  <c r="H869" i="10"/>
  <c r="J869" i="10"/>
  <c r="O869" i="10"/>
  <c r="P869" i="10"/>
  <c r="E865" i="10"/>
  <c r="I865" i="10"/>
  <c r="M865" i="10"/>
  <c r="Q865" i="10"/>
  <c r="J865" i="10"/>
  <c r="O865" i="10"/>
  <c r="K865" i="10"/>
  <c r="R865" i="10"/>
  <c r="F865" i="10"/>
  <c r="L865" i="10"/>
  <c r="G865" i="10"/>
  <c r="H865" i="10"/>
  <c r="N865" i="10"/>
  <c r="P865" i="10"/>
  <c r="E861" i="10"/>
  <c r="I861" i="10"/>
  <c r="M861" i="10"/>
  <c r="Q861" i="10"/>
  <c r="G861" i="10"/>
  <c r="L861" i="10"/>
  <c r="R861" i="10"/>
  <c r="J861" i="10"/>
  <c r="P861" i="10"/>
  <c r="K861" i="10"/>
  <c r="F861" i="10"/>
  <c r="H861" i="10"/>
  <c r="N861" i="10"/>
  <c r="O861" i="10"/>
  <c r="E857" i="10"/>
  <c r="I857" i="10"/>
  <c r="M857" i="10"/>
  <c r="Q857" i="10"/>
  <c r="J857" i="10"/>
  <c r="O857" i="10"/>
  <c r="H857" i="10"/>
  <c r="P857" i="10"/>
  <c r="R857" i="10"/>
  <c r="K857" i="10"/>
  <c r="F857" i="10"/>
  <c r="G857" i="10"/>
  <c r="L857" i="10"/>
  <c r="N857" i="10"/>
  <c r="E853" i="10"/>
  <c r="I853" i="10"/>
  <c r="M853" i="10"/>
  <c r="Q853" i="10"/>
  <c r="G853" i="10"/>
  <c r="L853" i="10"/>
  <c r="R853" i="10"/>
  <c r="H853" i="10"/>
  <c r="O853" i="10"/>
  <c r="J853" i="10"/>
  <c r="P853" i="10"/>
  <c r="F853" i="10"/>
  <c r="K853" i="10"/>
  <c r="N853" i="10"/>
  <c r="E849" i="10"/>
  <c r="I849" i="10"/>
  <c r="M849" i="10"/>
  <c r="Q849" i="10"/>
  <c r="J849" i="10"/>
  <c r="O849" i="10"/>
  <c r="G849" i="10"/>
  <c r="N849" i="10"/>
  <c r="P849" i="10"/>
  <c r="H849" i="10"/>
  <c r="R849" i="10"/>
  <c r="F849" i="10"/>
  <c r="K849" i="10"/>
  <c r="L849" i="10"/>
  <c r="E845" i="10"/>
  <c r="I845" i="10"/>
  <c r="M845" i="10"/>
  <c r="Q845" i="10"/>
  <c r="G845" i="10"/>
  <c r="L845" i="10"/>
  <c r="R845" i="10"/>
  <c r="F845" i="10"/>
  <c r="N845" i="10"/>
  <c r="H845" i="10"/>
  <c r="O845" i="10"/>
  <c r="P845" i="10"/>
  <c r="J845" i="10"/>
  <c r="K845" i="10"/>
  <c r="E841" i="10"/>
  <c r="I841" i="10"/>
  <c r="M841" i="10"/>
  <c r="Q841" i="10"/>
  <c r="J841" i="10"/>
  <c r="O841" i="10"/>
  <c r="F841" i="10"/>
  <c r="L841" i="10"/>
  <c r="G841" i="10"/>
  <c r="N841" i="10"/>
  <c r="P841" i="10"/>
  <c r="H841" i="10"/>
  <c r="R841" i="10"/>
  <c r="K841" i="10"/>
  <c r="E837" i="10"/>
  <c r="I837" i="10"/>
  <c r="M837" i="10"/>
  <c r="Q837" i="10"/>
  <c r="G837" i="10"/>
  <c r="L837" i="10"/>
  <c r="R837" i="10"/>
  <c r="K837" i="10"/>
  <c r="F837" i="10"/>
  <c r="N837" i="10"/>
  <c r="O837" i="10"/>
  <c r="H837" i="10"/>
  <c r="J837" i="10"/>
  <c r="P837" i="10"/>
  <c r="E833" i="10"/>
  <c r="I833" i="10"/>
  <c r="M833" i="10"/>
  <c r="Q833" i="10"/>
  <c r="J833" i="10"/>
  <c r="O833" i="10"/>
  <c r="K833" i="10"/>
  <c r="R833" i="10"/>
  <c r="L833" i="10"/>
  <c r="F833" i="10"/>
  <c r="N833" i="10"/>
  <c r="G833" i="10"/>
  <c r="P833" i="10"/>
  <c r="H833" i="10"/>
  <c r="E829" i="10"/>
  <c r="I829" i="10"/>
  <c r="M829" i="10"/>
  <c r="Q829" i="10"/>
  <c r="G829" i="10"/>
  <c r="L829" i="10"/>
  <c r="R829" i="10"/>
  <c r="J829" i="10"/>
  <c r="P829" i="10"/>
  <c r="K829" i="10"/>
  <c r="N829" i="10"/>
  <c r="F829" i="10"/>
  <c r="H829" i="10"/>
  <c r="O829" i="10"/>
  <c r="E825" i="10"/>
  <c r="I825" i="10"/>
  <c r="M825" i="10"/>
  <c r="Q825" i="10"/>
  <c r="J825" i="10"/>
  <c r="O825" i="10"/>
  <c r="H825" i="10"/>
  <c r="P825" i="10"/>
  <c r="R825" i="10"/>
  <c r="K825" i="10"/>
  <c r="L825" i="10"/>
  <c r="F825" i="10"/>
  <c r="N825" i="10"/>
  <c r="G825" i="10"/>
  <c r="E821" i="10"/>
  <c r="I821" i="10"/>
  <c r="M821" i="10"/>
  <c r="Q821" i="10"/>
  <c r="G821" i="10"/>
  <c r="L821" i="10"/>
  <c r="R821" i="10"/>
  <c r="H821" i="10"/>
  <c r="O821" i="10"/>
  <c r="J821" i="10"/>
  <c r="P821" i="10"/>
  <c r="K821" i="10"/>
  <c r="F821" i="10"/>
  <c r="N821" i="10"/>
  <c r="E817" i="10"/>
  <c r="I817" i="10"/>
  <c r="M817" i="10"/>
  <c r="Q817" i="10"/>
  <c r="J817" i="10"/>
  <c r="O817" i="10"/>
  <c r="G817" i="10"/>
  <c r="N817" i="10"/>
  <c r="H817" i="10"/>
  <c r="P817" i="10"/>
  <c r="K817" i="10"/>
  <c r="R817" i="10"/>
  <c r="L817" i="10"/>
  <c r="F817" i="10"/>
  <c r="E813" i="10"/>
  <c r="I813" i="10"/>
  <c r="M813" i="10"/>
  <c r="Q813" i="10"/>
  <c r="G813" i="10"/>
  <c r="L813" i="10"/>
  <c r="R813" i="10"/>
  <c r="F813" i="10"/>
  <c r="N813" i="10"/>
  <c r="H813" i="10"/>
  <c r="O813" i="10"/>
  <c r="J813" i="10"/>
  <c r="P813" i="10"/>
  <c r="K813" i="10"/>
  <c r="E809" i="10"/>
  <c r="I809" i="10"/>
  <c r="M809" i="10"/>
  <c r="Q809" i="10"/>
  <c r="J809" i="10"/>
  <c r="O809" i="10"/>
  <c r="F809" i="10"/>
  <c r="L809" i="10"/>
  <c r="N809" i="10"/>
  <c r="G809" i="10"/>
  <c r="H809" i="10"/>
  <c r="P809" i="10"/>
  <c r="R809" i="10"/>
  <c r="K809" i="10"/>
  <c r="E805" i="10"/>
  <c r="I805" i="10"/>
  <c r="M805" i="10"/>
  <c r="Q805" i="10"/>
  <c r="G805" i="10"/>
  <c r="L805" i="10"/>
  <c r="R805" i="10"/>
  <c r="K805" i="10"/>
  <c r="F805" i="10"/>
  <c r="N805" i="10"/>
  <c r="H805" i="10"/>
  <c r="O805" i="10"/>
  <c r="P805" i="10"/>
  <c r="J805" i="10"/>
  <c r="E801" i="10"/>
  <c r="I801" i="10"/>
  <c r="M801" i="10"/>
  <c r="Q801" i="10"/>
  <c r="J801" i="10"/>
  <c r="O801" i="10"/>
  <c r="K801" i="10"/>
  <c r="R801" i="10"/>
  <c r="L801" i="10"/>
  <c r="F801" i="10"/>
  <c r="G801" i="10"/>
  <c r="N801" i="10"/>
  <c r="P801" i="10"/>
  <c r="H801" i="10"/>
  <c r="E797" i="10"/>
  <c r="I797" i="10"/>
  <c r="M797" i="10"/>
  <c r="Q797" i="10"/>
  <c r="G797" i="10"/>
  <c r="L797" i="10"/>
  <c r="R797" i="10"/>
  <c r="J797" i="10"/>
  <c r="P797" i="10"/>
  <c r="K797" i="10"/>
  <c r="F797" i="10"/>
  <c r="N797" i="10"/>
  <c r="O797" i="10"/>
  <c r="H797" i="10"/>
  <c r="E793" i="10"/>
  <c r="I793" i="10"/>
  <c r="M793" i="10"/>
  <c r="Q793" i="10"/>
  <c r="J793" i="10"/>
  <c r="O793" i="10"/>
  <c r="H793" i="10"/>
  <c r="P793" i="10"/>
  <c r="K793" i="10"/>
  <c r="R793" i="10"/>
  <c r="F793" i="10"/>
  <c r="L793" i="10"/>
  <c r="N793" i="10"/>
  <c r="G793" i="10"/>
  <c r="E753" i="10"/>
  <c r="I753" i="10"/>
  <c r="M753" i="10"/>
  <c r="Q753" i="10"/>
  <c r="J753" i="10"/>
  <c r="O753" i="10"/>
  <c r="G753" i="10"/>
  <c r="N753" i="10"/>
  <c r="H753" i="10"/>
  <c r="P753" i="10"/>
  <c r="K753" i="10"/>
  <c r="F753" i="10"/>
  <c r="L753" i="10"/>
  <c r="R753" i="10"/>
  <c r="E737" i="10"/>
  <c r="I737" i="10"/>
  <c r="M737" i="10"/>
  <c r="Q737" i="10"/>
  <c r="J737" i="10"/>
  <c r="O737" i="10"/>
  <c r="K737" i="10"/>
  <c r="R737" i="10"/>
  <c r="F737" i="10"/>
  <c r="L737" i="10"/>
  <c r="G737" i="10"/>
  <c r="P737" i="10"/>
  <c r="H737" i="10"/>
  <c r="N737" i="10"/>
  <c r="E633" i="10"/>
  <c r="I633" i="10"/>
  <c r="M633" i="10"/>
  <c r="Q633" i="10"/>
  <c r="J633" i="10"/>
  <c r="O633" i="10"/>
  <c r="H633" i="10"/>
  <c r="P633" i="10"/>
  <c r="K633" i="10"/>
  <c r="R633" i="10"/>
  <c r="F633" i="10"/>
  <c r="N633" i="10"/>
  <c r="L633" i="10"/>
  <c r="G633" i="10"/>
  <c r="E705" i="10"/>
  <c r="I705" i="10"/>
  <c r="M705" i="10"/>
  <c r="Q705" i="10"/>
  <c r="J705" i="10"/>
  <c r="O705" i="10"/>
  <c r="K705" i="10"/>
  <c r="R705" i="10"/>
  <c r="L705" i="10"/>
  <c r="F705" i="10"/>
  <c r="N705" i="10"/>
  <c r="H705" i="10"/>
  <c r="P705" i="10"/>
  <c r="G705" i="10"/>
  <c r="E701" i="10"/>
  <c r="I701" i="10"/>
  <c r="M701" i="10"/>
  <c r="Q701" i="10"/>
  <c r="G701" i="10"/>
  <c r="L701" i="10"/>
  <c r="R701" i="10"/>
  <c r="J701" i="10"/>
  <c r="P701" i="10"/>
  <c r="K701" i="10"/>
  <c r="N701" i="10"/>
  <c r="H701" i="10"/>
  <c r="O701" i="10"/>
  <c r="F701" i="10"/>
  <c r="E697" i="10"/>
  <c r="I697" i="10"/>
  <c r="M697" i="10"/>
  <c r="Q697" i="10"/>
  <c r="J697" i="10"/>
  <c r="O697" i="10"/>
  <c r="H697" i="10"/>
  <c r="P697" i="10"/>
  <c r="K697" i="10"/>
  <c r="R697" i="10"/>
  <c r="L697" i="10"/>
  <c r="G697" i="10"/>
  <c r="N697" i="10"/>
  <c r="F697" i="10"/>
  <c r="E693" i="10"/>
  <c r="I693" i="10"/>
  <c r="M693" i="10"/>
  <c r="Q693" i="10"/>
  <c r="G693" i="10"/>
  <c r="L693" i="10"/>
  <c r="R693" i="10"/>
  <c r="H693" i="10"/>
  <c r="O693" i="10"/>
  <c r="J693" i="10"/>
  <c r="P693" i="10"/>
  <c r="K693" i="10"/>
  <c r="F693" i="10"/>
  <c r="N693" i="10"/>
  <c r="E689" i="10"/>
  <c r="I689" i="10"/>
  <c r="M689" i="10"/>
  <c r="Q689" i="10"/>
  <c r="J689" i="10"/>
  <c r="O689" i="10"/>
  <c r="G689" i="10"/>
  <c r="N689" i="10"/>
  <c r="P689" i="10"/>
  <c r="H689" i="10"/>
  <c r="K689" i="10"/>
  <c r="F689" i="10"/>
  <c r="L689" i="10"/>
  <c r="R689" i="10"/>
  <c r="H489" i="10"/>
  <c r="L489" i="10"/>
  <c r="P489" i="10"/>
  <c r="E489" i="10"/>
  <c r="J489" i="10"/>
  <c r="O489" i="10"/>
  <c r="K489" i="10"/>
  <c r="R489" i="10"/>
  <c r="F489" i="10"/>
  <c r="N489" i="10"/>
  <c r="G489" i="10"/>
  <c r="Q489" i="10"/>
  <c r="I489" i="10"/>
  <c r="M489" i="10"/>
  <c r="E683" i="10"/>
  <c r="I683" i="10"/>
  <c r="M683" i="10"/>
  <c r="Q683" i="10"/>
  <c r="H683" i="10"/>
  <c r="N683" i="10"/>
  <c r="F683" i="10"/>
  <c r="L683" i="10"/>
  <c r="G683" i="10"/>
  <c r="O683" i="10"/>
  <c r="J683" i="10"/>
  <c r="P683" i="10"/>
  <c r="R683" i="10"/>
  <c r="K683" i="10"/>
  <c r="E679" i="10"/>
  <c r="I679" i="10"/>
  <c r="M679" i="10"/>
  <c r="Q679" i="10"/>
  <c r="F679" i="10"/>
  <c r="K679" i="10"/>
  <c r="P679" i="10"/>
  <c r="L679" i="10"/>
  <c r="G679" i="10"/>
  <c r="N679" i="10"/>
  <c r="H679" i="10"/>
  <c r="O679" i="10"/>
  <c r="R679" i="10"/>
  <c r="J679" i="10"/>
  <c r="E675" i="10"/>
  <c r="I675" i="10"/>
  <c r="M675" i="10"/>
  <c r="Q675" i="10"/>
  <c r="H675" i="10"/>
  <c r="N675" i="10"/>
  <c r="K675" i="10"/>
  <c r="R675" i="10"/>
  <c r="F675" i="10"/>
  <c r="L675" i="10"/>
  <c r="O675" i="10"/>
  <c r="J675" i="10"/>
  <c r="G675" i="10"/>
  <c r="P675" i="10"/>
  <c r="E671" i="10"/>
  <c r="I671" i="10"/>
  <c r="M671" i="10"/>
  <c r="Q671" i="10"/>
  <c r="F671" i="10"/>
  <c r="K671" i="10"/>
  <c r="P671" i="10"/>
  <c r="J671" i="10"/>
  <c r="R671" i="10"/>
  <c r="L671" i="10"/>
  <c r="N671" i="10"/>
  <c r="H671" i="10"/>
  <c r="G671" i="10"/>
  <c r="O671" i="10"/>
  <c r="E667" i="10"/>
  <c r="I667" i="10"/>
  <c r="M667" i="10"/>
  <c r="Q667" i="10"/>
  <c r="H667" i="10"/>
  <c r="N667" i="10"/>
  <c r="J667" i="10"/>
  <c r="P667" i="10"/>
  <c r="K667" i="10"/>
  <c r="R667" i="10"/>
  <c r="L667" i="10"/>
  <c r="G667" i="10"/>
  <c r="O667" i="10"/>
  <c r="F667" i="10"/>
  <c r="E663" i="10"/>
  <c r="I663" i="10"/>
  <c r="M663" i="10"/>
  <c r="Q663" i="10"/>
  <c r="F663" i="10"/>
  <c r="K663" i="10"/>
  <c r="P663" i="10"/>
  <c r="H663" i="10"/>
  <c r="O663" i="10"/>
  <c r="J663" i="10"/>
  <c r="R663" i="10"/>
  <c r="L663" i="10"/>
  <c r="G663" i="10"/>
  <c r="N663" i="10"/>
  <c r="E659" i="10"/>
  <c r="I659" i="10"/>
  <c r="M659" i="10"/>
  <c r="Q659" i="10"/>
  <c r="H659" i="10"/>
  <c r="N659" i="10"/>
  <c r="G659" i="10"/>
  <c r="O659" i="10"/>
  <c r="J659" i="10"/>
  <c r="P659" i="10"/>
  <c r="K659" i="10"/>
  <c r="F659" i="10"/>
  <c r="R659" i="10"/>
  <c r="L659" i="10"/>
  <c r="E655" i="10"/>
  <c r="I655" i="10"/>
  <c r="M655" i="10"/>
  <c r="Q655" i="10"/>
  <c r="F655" i="10"/>
  <c r="K655" i="10"/>
  <c r="P655" i="10"/>
  <c r="G655" i="10"/>
  <c r="N655" i="10"/>
  <c r="H655" i="10"/>
  <c r="O655" i="10"/>
  <c r="J655" i="10"/>
  <c r="L655" i="10"/>
  <c r="R655" i="10"/>
  <c r="E651" i="10"/>
  <c r="I651" i="10"/>
  <c r="M651" i="10"/>
  <c r="Q651" i="10"/>
  <c r="H651" i="10"/>
  <c r="N651" i="10"/>
  <c r="F651" i="10"/>
  <c r="L651" i="10"/>
  <c r="G651" i="10"/>
  <c r="O651" i="10"/>
  <c r="J651" i="10"/>
  <c r="K651" i="10"/>
  <c r="P651" i="10"/>
  <c r="R651" i="10"/>
  <c r="E505" i="10"/>
  <c r="I505" i="10"/>
  <c r="M505" i="10"/>
  <c r="Q505" i="10"/>
  <c r="H505" i="10"/>
  <c r="N505" i="10"/>
  <c r="F505" i="10"/>
  <c r="L505" i="10"/>
  <c r="O505" i="10"/>
  <c r="J505" i="10"/>
  <c r="K505" i="10"/>
  <c r="P505" i="10"/>
  <c r="G505" i="10"/>
  <c r="R505" i="10"/>
  <c r="E537" i="10"/>
  <c r="I537" i="10"/>
  <c r="M537" i="10"/>
  <c r="Q537" i="10"/>
  <c r="J537" i="10"/>
  <c r="O537" i="10"/>
  <c r="H537" i="10"/>
  <c r="P537" i="10"/>
  <c r="K537" i="10"/>
  <c r="L537" i="10"/>
  <c r="F537" i="10"/>
  <c r="N537" i="10"/>
  <c r="G537" i="10"/>
  <c r="R537" i="10"/>
  <c r="E559" i="10"/>
  <c r="I559" i="10"/>
  <c r="M559" i="10"/>
  <c r="Q559" i="10"/>
  <c r="F559" i="10"/>
  <c r="K559" i="10"/>
  <c r="P559" i="10"/>
  <c r="G559" i="10"/>
  <c r="N559" i="10"/>
  <c r="H559" i="10"/>
  <c r="O559" i="10"/>
  <c r="J559" i="10"/>
  <c r="R559" i="10"/>
  <c r="L559" i="10"/>
  <c r="E497" i="10"/>
  <c r="I497" i="10"/>
  <c r="M497" i="10"/>
  <c r="Q497" i="10"/>
  <c r="H497" i="10"/>
  <c r="N497" i="10"/>
  <c r="K497" i="10"/>
  <c r="R497" i="10"/>
  <c r="L497" i="10"/>
  <c r="G497" i="10"/>
  <c r="J497" i="10"/>
  <c r="O497" i="10"/>
  <c r="F497" i="10"/>
  <c r="P497" i="10"/>
  <c r="F390" i="10"/>
  <c r="J390" i="10"/>
  <c r="N390" i="10"/>
  <c r="R390" i="10"/>
  <c r="I390" i="10"/>
  <c r="O390" i="10"/>
  <c r="K390" i="10"/>
  <c r="Q390" i="10"/>
  <c r="G390" i="10"/>
  <c r="P390" i="10"/>
  <c r="M390" i="10"/>
  <c r="E390" i="10"/>
  <c r="H390" i="10"/>
  <c r="L390" i="10"/>
  <c r="G590" i="10"/>
  <c r="K590" i="10"/>
  <c r="O590" i="10"/>
  <c r="I590" i="10"/>
  <c r="N590" i="10"/>
  <c r="F590" i="10"/>
  <c r="M590" i="10"/>
  <c r="H590" i="10"/>
  <c r="P590" i="10"/>
  <c r="J590" i="10"/>
  <c r="Q590" i="10"/>
  <c r="R590" i="10"/>
  <c r="E590" i="10"/>
  <c r="L590" i="10"/>
  <c r="E517" i="10"/>
  <c r="I517" i="10"/>
  <c r="M517" i="10"/>
  <c r="Q517" i="10"/>
  <c r="F517" i="10"/>
  <c r="K517" i="10"/>
  <c r="P517" i="10"/>
  <c r="H517" i="10"/>
  <c r="O517" i="10"/>
  <c r="G517" i="10"/>
  <c r="R517" i="10"/>
  <c r="J517" i="10"/>
  <c r="L517" i="10"/>
  <c r="N517" i="10"/>
  <c r="H453" i="10"/>
  <c r="L453" i="10"/>
  <c r="P453" i="10"/>
  <c r="G453" i="10"/>
  <c r="M453" i="10"/>
  <c r="R453" i="10"/>
  <c r="J453" i="10"/>
  <c r="Q453" i="10"/>
  <c r="F453" i="10"/>
  <c r="O453" i="10"/>
  <c r="E453" i="10"/>
  <c r="N453" i="10"/>
  <c r="I453" i="10"/>
  <c r="K453" i="10"/>
  <c r="E631" i="10"/>
  <c r="I631" i="10"/>
  <c r="M631" i="10"/>
  <c r="Q631" i="10"/>
  <c r="F631" i="10"/>
  <c r="K631" i="10"/>
  <c r="P631" i="10"/>
  <c r="H631" i="10"/>
  <c r="O631" i="10"/>
  <c r="J631" i="10"/>
  <c r="R631" i="10"/>
  <c r="G631" i="10"/>
  <c r="L631" i="10"/>
  <c r="N631" i="10"/>
  <c r="E627" i="10"/>
  <c r="I627" i="10"/>
  <c r="M627" i="10"/>
  <c r="Q627" i="10"/>
  <c r="H627" i="10"/>
  <c r="N627" i="10"/>
  <c r="G627" i="10"/>
  <c r="O627" i="10"/>
  <c r="J627" i="10"/>
  <c r="P627" i="10"/>
  <c r="R627" i="10"/>
  <c r="F627" i="10"/>
  <c r="K627" i="10"/>
  <c r="L627" i="10"/>
  <c r="E623" i="10"/>
  <c r="I623" i="10"/>
  <c r="M623" i="10"/>
  <c r="Q623" i="10"/>
  <c r="F623" i="10"/>
  <c r="K623" i="10"/>
  <c r="P623" i="10"/>
  <c r="G623" i="10"/>
  <c r="N623" i="10"/>
  <c r="H623" i="10"/>
  <c r="O623" i="10"/>
  <c r="R623" i="10"/>
  <c r="L623" i="10"/>
  <c r="J623" i="10"/>
  <c r="G586" i="10"/>
  <c r="K586" i="10"/>
  <c r="O586" i="10"/>
  <c r="F586" i="10"/>
  <c r="L586" i="10"/>
  <c r="Q586" i="10"/>
  <c r="E586" i="10"/>
  <c r="M586" i="10"/>
  <c r="H586" i="10"/>
  <c r="N586" i="10"/>
  <c r="I586" i="10"/>
  <c r="P586" i="10"/>
  <c r="R586" i="10"/>
  <c r="J586" i="10"/>
  <c r="E509" i="10"/>
  <c r="I509" i="10"/>
  <c r="M509" i="10"/>
  <c r="Q509" i="10"/>
  <c r="F509" i="10"/>
  <c r="K509" i="10"/>
  <c r="P509" i="10"/>
  <c r="G509" i="10"/>
  <c r="N509" i="10"/>
  <c r="O509" i="10"/>
  <c r="R509" i="10"/>
  <c r="H509" i="10"/>
  <c r="J509" i="10"/>
  <c r="L509" i="10"/>
  <c r="F426" i="10"/>
  <c r="J426" i="10"/>
  <c r="N426" i="10"/>
  <c r="R426" i="10"/>
  <c r="G426" i="10"/>
  <c r="L426" i="10"/>
  <c r="Q426" i="10"/>
  <c r="K426" i="10"/>
  <c r="E426" i="10"/>
  <c r="O426" i="10"/>
  <c r="P426" i="10"/>
  <c r="H426" i="10"/>
  <c r="I426" i="10"/>
  <c r="M426" i="10"/>
  <c r="E621" i="10"/>
  <c r="I621" i="10"/>
  <c r="M621" i="10"/>
  <c r="Q621" i="10"/>
  <c r="G621" i="10"/>
  <c r="L621" i="10"/>
  <c r="R621" i="10"/>
  <c r="F621" i="10"/>
  <c r="N621" i="10"/>
  <c r="H621" i="10"/>
  <c r="O621" i="10"/>
  <c r="P621" i="10"/>
  <c r="K621" i="10"/>
  <c r="J621" i="10"/>
  <c r="E617" i="10"/>
  <c r="I617" i="10"/>
  <c r="M617" i="10"/>
  <c r="Q617" i="10"/>
  <c r="J617" i="10"/>
  <c r="O617" i="10"/>
  <c r="F617" i="10"/>
  <c r="L617" i="10"/>
  <c r="G617" i="10"/>
  <c r="N617" i="10"/>
  <c r="P617" i="10"/>
  <c r="K617" i="10"/>
  <c r="H617" i="10"/>
  <c r="R617" i="10"/>
  <c r="E613" i="10"/>
  <c r="I613" i="10"/>
  <c r="M613" i="10"/>
  <c r="Q613" i="10"/>
  <c r="G613" i="10"/>
  <c r="L613" i="10"/>
  <c r="R613" i="10"/>
  <c r="K613" i="10"/>
  <c r="F613" i="10"/>
  <c r="N613" i="10"/>
  <c r="O613" i="10"/>
  <c r="J613" i="10"/>
  <c r="H613" i="10"/>
  <c r="P613" i="10"/>
  <c r="E609" i="10"/>
  <c r="I609" i="10"/>
  <c r="M609" i="10"/>
  <c r="Q609" i="10"/>
  <c r="J609" i="10"/>
  <c r="O609" i="10"/>
  <c r="K609" i="10"/>
  <c r="R609" i="10"/>
  <c r="F609" i="10"/>
  <c r="L609" i="10"/>
  <c r="N609" i="10"/>
  <c r="H609" i="10"/>
  <c r="G609" i="10"/>
  <c r="P609" i="10"/>
  <c r="E597" i="10"/>
  <c r="I597" i="10"/>
  <c r="M597" i="10"/>
  <c r="Q597" i="10"/>
  <c r="G597" i="10"/>
  <c r="L597" i="10"/>
  <c r="R597" i="10"/>
  <c r="H597" i="10"/>
  <c r="O597" i="10"/>
  <c r="J597" i="10"/>
  <c r="P597" i="10"/>
  <c r="K597" i="10"/>
  <c r="F597" i="10"/>
  <c r="N597" i="10"/>
  <c r="G572" i="10"/>
  <c r="K572" i="10"/>
  <c r="O572" i="10"/>
  <c r="E572" i="10"/>
  <c r="J572" i="10"/>
  <c r="P572" i="10"/>
  <c r="I572" i="10"/>
  <c r="Q572" i="10"/>
  <c r="L572" i="10"/>
  <c r="R572" i="10"/>
  <c r="F572" i="10"/>
  <c r="M572" i="10"/>
  <c r="N572" i="10"/>
  <c r="H572" i="10"/>
  <c r="E565" i="10"/>
  <c r="I565" i="10"/>
  <c r="M565" i="10"/>
  <c r="Q565" i="10"/>
  <c r="G565" i="10"/>
  <c r="L565" i="10"/>
  <c r="R565" i="10"/>
  <c r="H565" i="10"/>
  <c r="O565" i="10"/>
  <c r="J565" i="10"/>
  <c r="P565" i="10"/>
  <c r="K565" i="10"/>
  <c r="F565" i="10"/>
  <c r="N565" i="10"/>
  <c r="E543" i="10"/>
  <c r="I543" i="10"/>
  <c r="M543" i="10"/>
  <c r="Q543" i="10"/>
  <c r="F543" i="10"/>
  <c r="K543" i="10"/>
  <c r="P543" i="10"/>
  <c r="J543" i="10"/>
  <c r="R543" i="10"/>
  <c r="L543" i="10"/>
  <c r="G543" i="10"/>
  <c r="N543" i="10"/>
  <c r="H543" i="10"/>
  <c r="O543" i="10"/>
  <c r="E527" i="10"/>
  <c r="I527" i="10"/>
  <c r="M527" i="10"/>
  <c r="Q527" i="10"/>
  <c r="J527" i="10"/>
  <c r="O527" i="10"/>
  <c r="K527" i="10"/>
  <c r="R527" i="10"/>
  <c r="H527" i="10"/>
  <c r="F527" i="10"/>
  <c r="P527" i="10"/>
  <c r="G527" i="10"/>
  <c r="L527" i="10"/>
  <c r="N527" i="10"/>
  <c r="E511" i="10"/>
  <c r="I511" i="10"/>
  <c r="M511" i="10"/>
  <c r="Q511" i="10"/>
  <c r="J511" i="10"/>
  <c r="O511" i="10"/>
  <c r="G511" i="10"/>
  <c r="N511" i="10"/>
  <c r="F511" i="10"/>
  <c r="P511" i="10"/>
  <c r="L511" i="10"/>
  <c r="R511" i="10"/>
  <c r="H511" i="10"/>
  <c r="K511" i="10"/>
  <c r="H479" i="10"/>
  <c r="L479" i="10"/>
  <c r="P479" i="10"/>
  <c r="F479" i="10"/>
  <c r="K479" i="10"/>
  <c r="Q479" i="10"/>
  <c r="I479" i="10"/>
  <c r="O479" i="10"/>
  <c r="M479" i="10"/>
  <c r="G479" i="10"/>
  <c r="E479" i="10"/>
  <c r="J479" i="10"/>
  <c r="N479" i="10"/>
  <c r="R479" i="10"/>
  <c r="F450" i="10"/>
  <c r="J450" i="10"/>
  <c r="N450" i="10"/>
  <c r="R450" i="10"/>
  <c r="G450" i="10"/>
  <c r="L450" i="10"/>
  <c r="Q450" i="10"/>
  <c r="I450" i="10"/>
  <c r="P450" i="10"/>
  <c r="K450" i="10"/>
  <c r="H450" i="10"/>
  <c r="E450" i="10"/>
  <c r="M450" i="10"/>
  <c r="O450" i="10"/>
  <c r="F338" i="10"/>
  <c r="J338" i="10"/>
  <c r="N338" i="10"/>
  <c r="R338" i="10"/>
  <c r="G338" i="10"/>
  <c r="L338" i="10"/>
  <c r="Q338" i="10"/>
  <c r="E338" i="10"/>
  <c r="M338" i="10"/>
  <c r="O338" i="10"/>
  <c r="I338" i="10"/>
  <c r="H338" i="10"/>
  <c r="K338" i="10"/>
  <c r="P338" i="10"/>
  <c r="G598" i="10"/>
  <c r="K598" i="10"/>
  <c r="O598" i="10"/>
  <c r="I598" i="10"/>
  <c r="N598" i="10"/>
  <c r="H598" i="10"/>
  <c r="P598" i="10"/>
  <c r="J598" i="10"/>
  <c r="Q598" i="10"/>
  <c r="E598" i="10"/>
  <c r="L598" i="10"/>
  <c r="R598" i="10"/>
  <c r="F598" i="10"/>
  <c r="M598" i="10"/>
  <c r="G566" i="10"/>
  <c r="K566" i="10"/>
  <c r="O566" i="10"/>
  <c r="I566" i="10"/>
  <c r="N566" i="10"/>
  <c r="H566" i="10"/>
  <c r="P566" i="10"/>
  <c r="J566" i="10"/>
  <c r="Q566" i="10"/>
  <c r="E566" i="10"/>
  <c r="L566" i="10"/>
  <c r="R566" i="10"/>
  <c r="M566" i="10"/>
  <c r="F566" i="10"/>
  <c r="G534" i="10"/>
  <c r="K534" i="10"/>
  <c r="O534" i="10"/>
  <c r="I534" i="10"/>
  <c r="N534" i="10"/>
  <c r="H534" i="10"/>
  <c r="P534" i="10"/>
  <c r="E534" i="10"/>
  <c r="M534" i="10"/>
  <c r="F534" i="10"/>
  <c r="Q534" i="10"/>
  <c r="J534" i="10"/>
  <c r="R534" i="10"/>
  <c r="L534" i="10"/>
  <c r="G502" i="10"/>
  <c r="K502" i="10"/>
  <c r="O502" i="10"/>
  <c r="H502" i="10"/>
  <c r="M502" i="10"/>
  <c r="R502" i="10"/>
  <c r="E502" i="10"/>
  <c r="L502" i="10"/>
  <c r="I502" i="10"/>
  <c r="Q502" i="10"/>
  <c r="N502" i="10"/>
  <c r="P502" i="10"/>
  <c r="F502" i="10"/>
  <c r="J502" i="10"/>
  <c r="F470" i="10"/>
  <c r="J470" i="10"/>
  <c r="N470" i="10"/>
  <c r="R470" i="10"/>
  <c r="I470" i="10"/>
  <c r="O470" i="10"/>
  <c r="G470" i="10"/>
  <c r="M470" i="10"/>
  <c r="E470" i="10"/>
  <c r="P470" i="10"/>
  <c r="H470" i="10"/>
  <c r="L470" i="10"/>
  <c r="Q470" i="10"/>
  <c r="K470" i="10"/>
  <c r="F438" i="10"/>
  <c r="J438" i="10"/>
  <c r="N438" i="10"/>
  <c r="R438" i="10"/>
  <c r="I438" i="10"/>
  <c r="O438" i="10"/>
  <c r="G438" i="10"/>
  <c r="M438" i="10"/>
  <c r="H438" i="10"/>
  <c r="Q438" i="10"/>
  <c r="L438" i="10"/>
  <c r="E438" i="10"/>
  <c r="K438" i="10"/>
  <c r="P438" i="10"/>
  <c r="F344" i="10"/>
  <c r="J344" i="10"/>
  <c r="N344" i="10"/>
  <c r="R344" i="10"/>
  <c r="H344" i="10"/>
  <c r="M344" i="10"/>
  <c r="G344" i="10"/>
  <c r="O344" i="10"/>
  <c r="E344" i="10"/>
  <c r="P344" i="10"/>
  <c r="L344" i="10"/>
  <c r="I344" i="10"/>
  <c r="K344" i="10"/>
  <c r="Q344" i="10"/>
  <c r="H150" i="10"/>
  <c r="L150" i="10"/>
  <c r="P150" i="10"/>
  <c r="E150" i="10"/>
  <c r="J150" i="10"/>
  <c r="O150" i="10"/>
  <c r="I150" i="10"/>
  <c r="Q150" i="10"/>
  <c r="K150" i="10"/>
  <c r="N150" i="10"/>
  <c r="R150" i="10"/>
  <c r="G150" i="10"/>
  <c r="M150" i="10"/>
  <c r="F150" i="10"/>
  <c r="G578" i="10"/>
  <c r="K578" i="10"/>
  <c r="O578" i="10"/>
  <c r="F578" i="10"/>
  <c r="L578" i="10"/>
  <c r="Q578" i="10"/>
  <c r="J578" i="10"/>
  <c r="R578" i="10"/>
  <c r="E578" i="10"/>
  <c r="M578" i="10"/>
  <c r="H578" i="10"/>
  <c r="N578" i="10"/>
  <c r="P578" i="10"/>
  <c r="I578" i="10"/>
  <c r="G554" i="10"/>
  <c r="K554" i="10"/>
  <c r="O554" i="10"/>
  <c r="F554" i="10"/>
  <c r="L554" i="10"/>
  <c r="Q554" i="10"/>
  <c r="E554" i="10"/>
  <c r="M554" i="10"/>
  <c r="H554" i="10"/>
  <c r="N554" i="10"/>
  <c r="I554" i="10"/>
  <c r="P554" i="10"/>
  <c r="J554" i="10"/>
  <c r="R554" i="10"/>
  <c r="G528" i="10"/>
  <c r="K528" i="10"/>
  <c r="O528" i="10"/>
  <c r="F528" i="10"/>
  <c r="L528" i="10"/>
  <c r="Q528" i="10"/>
  <c r="J528" i="10"/>
  <c r="R528" i="10"/>
  <c r="E528" i="10"/>
  <c r="N528" i="10"/>
  <c r="P528" i="10"/>
  <c r="H528" i="10"/>
  <c r="I528" i="10"/>
  <c r="M528" i="10"/>
  <c r="G496" i="10"/>
  <c r="K496" i="10"/>
  <c r="O496" i="10"/>
  <c r="F496" i="10"/>
  <c r="L496" i="10"/>
  <c r="Q496" i="10"/>
  <c r="J496" i="10"/>
  <c r="R496" i="10"/>
  <c r="H496" i="10"/>
  <c r="P496" i="10"/>
  <c r="I496" i="10"/>
  <c r="M496" i="10"/>
  <c r="N496" i="10"/>
  <c r="E496" i="10"/>
  <c r="F464" i="10"/>
  <c r="J464" i="10"/>
  <c r="N464" i="10"/>
  <c r="R464" i="10"/>
  <c r="H464" i="10"/>
  <c r="M464" i="10"/>
  <c r="E464" i="10"/>
  <c r="L464" i="10"/>
  <c r="O464" i="10"/>
  <c r="P464" i="10"/>
  <c r="K464" i="10"/>
  <c r="Q464" i="10"/>
  <c r="G464" i="10"/>
  <c r="I464" i="10"/>
  <c r="F442" i="10"/>
  <c r="J442" i="10"/>
  <c r="N442" i="10"/>
  <c r="R442" i="10"/>
  <c r="G442" i="10"/>
  <c r="L442" i="10"/>
  <c r="Q442" i="10"/>
  <c r="H442" i="10"/>
  <c r="O442" i="10"/>
  <c r="I442" i="10"/>
  <c r="E442" i="10"/>
  <c r="P442" i="10"/>
  <c r="K442" i="10"/>
  <c r="M442" i="10"/>
  <c r="H391" i="10"/>
  <c r="L391" i="10"/>
  <c r="P391" i="10"/>
  <c r="F391" i="10"/>
  <c r="K391" i="10"/>
  <c r="Q391" i="10"/>
  <c r="J391" i="10"/>
  <c r="R391" i="10"/>
  <c r="M391" i="10"/>
  <c r="N391" i="10"/>
  <c r="G391" i="10"/>
  <c r="I391" i="10"/>
  <c r="O391" i="10"/>
  <c r="E391" i="10"/>
  <c r="H325" i="10"/>
  <c r="L325" i="10"/>
  <c r="P325" i="10"/>
  <c r="G325" i="10"/>
  <c r="M325" i="10"/>
  <c r="R325" i="10"/>
  <c r="I325" i="10"/>
  <c r="O325" i="10"/>
  <c r="J325" i="10"/>
  <c r="F325" i="10"/>
  <c r="E325" i="10"/>
  <c r="N325" i="10"/>
  <c r="Q325" i="10"/>
  <c r="K325" i="10"/>
  <c r="F280" i="10"/>
  <c r="J280" i="10"/>
  <c r="N280" i="10"/>
  <c r="R280" i="10"/>
  <c r="H280" i="10"/>
  <c r="M280" i="10"/>
  <c r="E280" i="10"/>
  <c r="L280" i="10"/>
  <c r="O280" i="10"/>
  <c r="G280" i="10"/>
  <c r="P280" i="10"/>
  <c r="Q280" i="10"/>
  <c r="K280" i="10"/>
  <c r="I280" i="10"/>
  <c r="F420" i="10"/>
  <c r="J420" i="10"/>
  <c r="N420" i="10"/>
  <c r="R420" i="10"/>
  <c r="E420" i="10"/>
  <c r="K420" i="10"/>
  <c r="P420" i="10"/>
  <c r="I420" i="10"/>
  <c r="Q420" i="10"/>
  <c r="M420" i="10"/>
  <c r="L420" i="10"/>
  <c r="G420" i="10"/>
  <c r="H420" i="10"/>
  <c r="O420" i="10"/>
  <c r="F382" i="10"/>
  <c r="J382" i="10"/>
  <c r="N382" i="10"/>
  <c r="R382" i="10"/>
  <c r="I382" i="10"/>
  <c r="O382" i="10"/>
  <c r="H382" i="10"/>
  <c r="P382" i="10"/>
  <c r="E382" i="10"/>
  <c r="M382" i="10"/>
  <c r="L382" i="10"/>
  <c r="Q382" i="10"/>
  <c r="G382" i="10"/>
  <c r="K382" i="10"/>
  <c r="F350" i="10"/>
  <c r="J350" i="10"/>
  <c r="N350" i="10"/>
  <c r="R350" i="10"/>
  <c r="I350" i="10"/>
  <c r="O350" i="10"/>
  <c r="H350" i="10"/>
  <c r="P350" i="10"/>
  <c r="G350" i="10"/>
  <c r="Q350" i="10"/>
  <c r="E350" i="10"/>
  <c r="K350" i="10"/>
  <c r="L350" i="10"/>
  <c r="M350" i="10"/>
  <c r="F318" i="10"/>
  <c r="J318" i="10"/>
  <c r="N318" i="10"/>
  <c r="R318" i="10"/>
  <c r="I318" i="10"/>
  <c r="O318" i="10"/>
  <c r="G318" i="10"/>
  <c r="M318" i="10"/>
  <c r="L318" i="10"/>
  <c r="E318" i="10"/>
  <c r="Q318" i="10"/>
  <c r="H318" i="10"/>
  <c r="K318" i="10"/>
  <c r="P318" i="10"/>
  <c r="F286" i="10"/>
  <c r="J286" i="10"/>
  <c r="N286" i="10"/>
  <c r="R286" i="10"/>
  <c r="I286" i="10"/>
  <c r="O286" i="10"/>
  <c r="G286" i="10"/>
  <c r="M286" i="10"/>
  <c r="E286" i="10"/>
  <c r="P286" i="10"/>
  <c r="H286" i="10"/>
  <c r="Q286" i="10"/>
  <c r="K286" i="10"/>
  <c r="L286" i="10"/>
  <c r="F250" i="10"/>
  <c r="J250" i="10"/>
  <c r="N250" i="10"/>
  <c r="R250" i="10"/>
  <c r="G250" i="10"/>
  <c r="L250" i="10"/>
  <c r="Q250" i="10"/>
  <c r="E250" i="10"/>
  <c r="M250" i="10"/>
  <c r="H250" i="10"/>
  <c r="P250" i="10"/>
  <c r="I250" i="10"/>
  <c r="K250" i="10"/>
  <c r="O250" i="10"/>
  <c r="H447" i="10"/>
  <c r="L447" i="10"/>
  <c r="P447" i="10"/>
  <c r="F447" i="10"/>
  <c r="K447" i="10"/>
  <c r="Q447" i="10"/>
  <c r="I447" i="10"/>
  <c r="O447" i="10"/>
  <c r="E447" i="10"/>
  <c r="N447" i="10"/>
  <c r="M447" i="10"/>
  <c r="R447" i="10"/>
  <c r="G447" i="10"/>
  <c r="J447" i="10"/>
  <c r="H415" i="10"/>
  <c r="L415" i="10"/>
  <c r="P415" i="10"/>
  <c r="F415" i="10"/>
  <c r="K415" i="10"/>
  <c r="Q415" i="10"/>
  <c r="I415" i="10"/>
  <c r="O415" i="10"/>
  <c r="G415" i="10"/>
  <c r="R415" i="10"/>
  <c r="E415" i="10"/>
  <c r="J415" i="10"/>
  <c r="M415" i="10"/>
  <c r="N415" i="10"/>
  <c r="H371" i="10"/>
  <c r="L371" i="10"/>
  <c r="P371" i="10"/>
  <c r="I371" i="10"/>
  <c r="N371" i="10"/>
  <c r="F371" i="10"/>
  <c r="M371" i="10"/>
  <c r="G371" i="10"/>
  <c r="Q371" i="10"/>
  <c r="O371" i="10"/>
  <c r="R371" i="10"/>
  <c r="E371" i="10"/>
  <c r="J371" i="10"/>
  <c r="K371" i="10"/>
  <c r="H339" i="10"/>
  <c r="L339" i="10"/>
  <c r="P339" i="10"/>
  <c r="I339" i="10"/>
  <c r="N339" i="10"/>
  <c r="F339" i="10"/>
  <c r="M339" i="10"/>
  <c r="J339" i="10"/>
  <c r="R339" i="10"/>
  <c r="G339" i="10"/>
  <c r="K339" i="10"/>
  <c r="O339" i="10"/>
  <c r="Q339" i="10"/>
  <c r="E339" i="10"/>
  <c r="H307" i="10"/>
  <c r="L307" i="10"/>
  <c r="P307" i="10"/>
  <c r="I307" i="10"/>
  <c r="N307" i="10"/>
  <c r="E307" i="10"/>
  <c r="K307" i="10"/>
  <c r="R307" i="10"/>
  <c r="F307" i="10"/>
  <c r="O307" i="10"/>
  <c r="G307" i="10"/>
  <c r="Q307" i="10"/>
  <c r="J307" i="10"/>
  <c r="M307" i="10"/>
  <c r="H299" i="10"/>
  <c r="L299" i="10"/>
  <c r="P299" i="10"/>
  <c r="I299" i="10"/>
  <c r="N299" i="10"/>
  <c r="J299" i="10"/>
  <c r="Q299" i="10"/>
  <c r="E299" i="10"/>
  <c r="M299" i="10"/>
  <c r="F299" i="10"/>
  <c r="O299" i="10"/>
  <c r="R299" i="10"/>
  <c r="K299" i="10"/>
  <c r="G299" i="10"/>
  <c r="H267" i="10"/>
  <c r="L267" i="10"/>
  <c r="P267" i="10"/>
  <c r="I267" i="10"/>
  <c r="N267" i="10"/>
  <c r="J267" i="10"/>
  <c r="Q267" i="10"/>
  <c r="F267" i="10"/>
  <c r="O267" i="10"/>
  <c r="G267" i="10"/>
  <c r="R267" i="10"/>
  <c r="K267" i="10"/>
  <c r="M267" i="10"/>
  <c r="E267" i="10"/>
  <c r="H184" i="10"/>
  <c r="L184" i="10"/>
  <c r="P184" i="10"/>
  <c r="I184" i="10"/>
  <c r="N184" i="10"/>
  <c r="J184" i="10"/>
  <c r="Q184" i="10"/>
  <c r="F184" i="10"/>
  <c r="O184" i="10"/>
  <c r="M184" i="10"/>
  <c r="K184" i="10"/>
  <c r="R184" i="10"/>
  <c r="G184" i="10"/>
  <c r="E184" i="10"/>
  <c r="H445" i="10"/>
  <c r="L445" i="10"/>
  <c r="P445" i="10"/>
  <c r="G445" i="10"/>
  <c r="M445" i="10"/>
  <c r="R445" i="10"/>
  <c r="I445" i="10"/>
  <c r="O445" i="10"/>
  <c r="E445" i="10"/>
  <c r="N445" i="10"/>
  <c r="Q445" i="10"/>
  <c r="J445" i="10"/>
  <c r="K445" i="10"/>
  <c r="F445" i="10"/>
  <c r="H429" i="10"/>
  <c r="L429" i="10"/>
  <c r="P429" i="10"/>
  <c r="G429" i="10"/>
  <c r="M429" i="10"/>
  <c r="R429" i="10"/>
  <c r="E429" i="10"/>
  <c r="K429" i="10"/>
  <c r="J429" i="10"/>
  <c r="N429" i="10"/>
  <c r="O429" i="10"/>
  <c r="Q429" i="10"/>
  <c r="F429" i="10"/>
  <c r="I429" i="10"/>
  <c r="H413" i="10"/>
  <c r="L413" i="10"/>
  <c r="P413" i="10"/>
  <c r="G413" i="10"/>
  <c r="M413" i="10"/>
  <c r="R413" i="10"/>
  <c r="I413" i="10"/>
  <c r="O413" i="10"/>
  <c r="F413" i="10"/>
  <c r="Q413" i="10"/>
  <c r="J413" i="10"/>
  <c r="E413" i="10"/>
  <c r="K413" i="10"/>
  <c r="N413" i="10"/>
  <c r="H397" i="10"/>
  <c r="L397" i="10"/>
  <c r="P397" i="10"/>
  <c r="G397" i="10"/>
  <c r="M397" i="10"/>
  <c r="R397" i="10"/>
  <c r="E397" i="10"/>
  <c r="K397" i="10"/>
  <c r="N397" i="10"/>
  <c r="F397" i="10"/>
  <c r="Q397" i="10"/>
  <c r="I397" i="10"/>
  <c r="J397" i="10"/>
  <c r="O397" i="10"/>
  <c r="H381" i="10"/>
  <c r="L381" i="10"/>
  <c r="P381" i="10"/>
  <c r="G381" i="10"/>
  <c r="M381" i="10"/>
  <c r="R381" i="10"/>
  <c r="I381" i="10"/>
  <c r="O381" i="10"/>
  <c r="J381" i="10"/>
  <c r="N381" i="10"/>
  <c r="K381" i="10"/>
  <c r="Q381" i="10"/>
  <c r="E381" i="10"/>
  <c r="F381" i="10"/>
  <c r="F358" i="10"/>
  <c r="J358" i="10"/>
  <c r="N358" i="10"/>
  <c r="R358" i="10"/>
  <c r="I358" i="10"/>
  <c r="O358" i="10"/>
  <c r="K358" i="10"/>
  <c r="Q358" i="10"/>
  <c r="H358" i="10"/>
  <c r="G358" i="10"/>
  <c r="M358" i="10"/>
  <c r="P358" i="10"/>
  <c r="E358" i="10"/>
  <c r="L358" i="10"/>
  <c r="H349" i="10"/>
  <c r="L349" i="10"/>
  <c r="P349" i="10"/>
  <c r="G349" i="10"/>
  <c r="M349" i="10"/>
  <c r="R349" i="10"/>
  <c r="I349" i="10"/>
  <c r="O349" i="10"/>
  <c r="K349" i="10"/>
  <c r="F349" i="10"/>
  <c r="E349" i="10"/>
  <c r="J349" i="10"/>
  <c r="N349" i="10"/>
  <c r="Q349" i="10"/>
  <c r="F326" i="10"/>
  <c r="J326" i="10"/>
  <c r="N326" i="10"/>
  <c r="R326" i="10"/>
  <c r="I326" i="10"/>
  <c r="O326" i="10"/>
  <c r="H326" i="10"/>
  <c r="P326" i="10"/>
  <c r="E326" i="10"/>
  <c r="M326" i="10"/>
  <c r="G326" i="10"/>
  <c r="K326" i="10"/>
  <c r="L326" i="10"/>
  <c r="Q326" i="10"/>
  <c r="H317" i="10"/>
  <c r="L317" i="10"/>
  <c r="P317" i="10"/>
  <c r="G317" i="10"/>
  <c r="M317" i="10"/>
  <c r="R317" i="10"/>
  <c r="F317" i="10"/>
  <c r="N317" i="10"/>
  <c r="I317" i="10"/>
  <c r="Q317" i="10"/>
  <c r="E317" i="10"/>
  <c r="O317" i="10"/>
  <c r="K317" i="10"/>
  <c r="J317" i="10"/>
  <c r="F294" i="10"/>
  <c r="J294" i="10"/>
  <c r="N294" i="10"/>
  <c r="R294" i="10"/>
  <c r="I294" i="10"/>
  <c r="O294" i="10"/>
  <c r="H294" i="10"/>
  <c r="P294" i="10"/>
  <c r="G294" i="10"/>
  <c r="Q294" i="10"/>
  <c r="K294" i="10"/>
  <c r="L294" i="10"/>
  <c r="E294" i="10"/>
  <c r="M294" i="10"/>
  <c r="H285" i="10"/>
  <c r="L285" i="10"/>
  <c r="P285" i="10"/>
  <c r="G285" i="10"/>
  <c r="M285" i="10"/>
  <c r="R285" i="10"/>
  <c r="F285" i="10"/>
  <c r="N285" i="10"/>
  <c r="J285" i="10"/>
  <c r="K285" i="10"/>
  <c r="E285" i="10"/>
  <c r="Q285" i="10"/>
  <c r="O285" i="10"/>
  <c r="I285" i="10"/>
  <c r="H265" i="10"/>
  <c r="L265" i="10"/>
  <c r="P265" i="10"/>
  <c r="E265" i="10"/>
  <c r="J265" i="10"/>
  <c r="O265" i="10"/>
  <c r="I265" i="10"/>
  <c r="Q265" i="10"/>
  <c r="F265" i="10"/>
  <c r="N265" i="10"/>
  <c r="G265" i="10"/>
  <c r="R265" i="10"/>
  <c r="K265" i="10"/>
  <c r="M265" i="10"/>
  <c r="F252" i="10"/>
  <c r="J252" i="10"/>
  <c r="N252" i="10"/>
  <c r="R252" i="10"/>
  <c r="E252" i="10"/>
  <c r="K252" i="10"/>
  <c r="P252" i="10"/>
  <c r="G252" i="10"/>
  <c r="M252" i="10"/>
  <c r="H252" i="10"/>
  <c r="Q252" i="10"/>
  <c r="I252" i="10"/>
  <c r="L252" i="10"/>
  <c r="O252" i="10"/>
  <c r="F199" i="10"/>
  <c r="J199" i="10"/>
  <c r="N199" i="10"/>
  <c r="R199" i="10"/>
  <c r="G199" i="10"/>
  <c r="L199" i="10"/>
  <c r="Q199" i="10"/>
  <c r="E199" i="10"/>
  <c r="M199" i="10"/>
  <c r="O199" i="10"/>
  <c r="H199" i="10"/>
  <c r="I199" i="10"/>
  <c r="K199" i="10"/>
  <c r="P199" i="10"/>
  <c r="F235" i="10"/>
  <c r="J235" i="10"/>
  <c r="N235" i="10"/>
  <c r="R235" i="10"/>
  <c r="I235" i="10"/>
  <c r="O235" i="10"/>
  <c r="G235" i="10"/>
  <c r="M235" i="10"/>
  <c r="E235" i="10"/>
  <c r="P235" i="10"/>
  <c r="H235" i="10"/>
  <c r="K235" i="10"/>
  <c r="Q235" i="10"/>
  <c r="L235" i="10"/>
  <c r="F217" i="10"/>
  <c r="J217" i="10"/>
  <c r="N217" i="10"/>
  <c r="R217" i="10"/>
  <c r="E217" i="10"/>
  <c r="K217" i="10"/>
  <c r="P217" i="10"/>
  <c r="I217" i="10"/>
  <c r="Q217" i="10"/>
  <c r="L217" i="10"/>
  <c r="G217" i="10"/>
  <c r="H217" i="10"/>
  <c r="M217" i="10"/>
  <c r="O217" i="10"/>
  <c r="F203" i="10"/>
  <c r="J203" i="10"/>
  <c r="N203" i="10"/>
  <c r="R203" i="10"/>
  <c r="I203" i="10"/>
  <c r="O203" i="10"/>
  <c r="G203" i="10"/>
  <c r="M203" i="10"/>
  <c r="E203" i="10"/>
  <c r="P203" i="10"/>
  <c r="L203" i="10"/>
  <c r="Q203" i="10"/>
  <c r="K203" i="10"/>
  <c r="H203" i="10"/>
  <c r="H180" i="10"/>
  <c r="L180" i="10"/>
  <c r="P180" i="10"/>
  <c r="F180" i="10"/>
  <c r="K180" i="10"/>
  <c r="Q180" i="10"/>
  <c r="I180" i="10"/>
  <c r="O180" i="10"/>
  <c r="G180" i="10"/>
  <c r="R180" i="10"/>
  <c r="M180" i="10"/>
  <c r="N180" i="10"/>
  <c r="E180" i="10"/>
  <c r="J180" i="10"/>
  <c r="F151" i="10"/>
  <c r="J151" i="10"/>
  <c r="N151" i="10"/>
  <c r="R151" i="10"/>
  <c r="G151" i="10"/>
  <c r="L151" i="10"/>
  <c r="Q151" i="10"/>
  <c r="I151" i="10"/>
  <c r="P151" i="10"/>
  <c r="E151" i="10"/>
  <c r="O151" i="10"/>
  <c r="M151" i="10"/>
  <c r="H151" i="10"/>
  <c r="K151" i="10"/>
  <c r="G82" i="10"/>
  <c r="K82" i="10"/>
  <c r="O82" i="10"/>
  <c r="H82" i="10"/>
  <c r="M82" i="10"/>
  <c r="R82" i="10"/>
  <c r="I82" i="10"/>
  <c r="P82" i="10"/>
  <c r="J82" i="10"/>
  <c r="F82" i="10"/>
  <c r="E82" i="10"/>
  <c r="Q82" i="10"/>
  <c r="N82" i="10"/>
  <c r="L82" i="10"/>
  <c r="F260" i="10"/>
  <c r="J260" i="10"/>
  <c r="N260" i="10"/>
  <c r="R260" i="10"/>
  <c r="E260" i="10"/>
  <c r="K260" i="10"/>
  <c r="P260" i="10"/>
  <c r="H260" i="10"/>
  <c r="O260" i="10"/>
  <c r="I260" i="10"/>
  <c r="L260" i="10"/>
  <c r="M260" i="10"/>
  <c r="Q260" i="10"/>
  <c r="G260" i="10"/>
  <c r="H249" i="10"/>
  <c r="L249" i="10"/>
  <c r="P249" i="10"/>
  <c r="E249" i="10"/>
  <c r="J249" i="10"/>
  <c r="O249" i="10"/>
  <c r="F249" i="10"/>
  <c r="M249" i="10"/>
  <c r="K249" i="10"/>
  <c r="N249" i="10"/>
  <c r="Q249" i="10"/>
  <c r="R249" i="10"/>
  <c r="I249" i="10"/>
  <c r="G249" i="10"/>
  <c r="H234" i="10"/>
  <c r="L234" i="10"/>
  <c r="P234" i="10"/>
  <c r="G234" i="10"/>
  <c r="M234" i="10"/>
  <c r="R234" i="10"/>
  <c r="F234" i="10"/>
  <c r="N234" i="10"/>
  <c r="J234" i="10"/>
  <c r="I234" i="10"/>
  <c r="K234" i="10"/>
  <c r="O234" i="10"/>
  <c r="E234" i="10"/>
  <c r="Q234" i="10"/>
  <c r="H214" i="10"/>
  <c r="L214" i="10"/>
  <c r="P214" i="10"/>
  <c r="E214" i="10"/>
  <c r="J214" i="10"/>
  <c r="O214" i="10"/>
  <c r="I214" i="10"/>
  <c r="Q214" i="10"/>
  <c r="F214" i="10"/>
  <c r="N214" i="10"/>
  <c r="K214" i="10"/>
  <c r="M214" i="10"/>
  <c r="R214" i="10"/>
  <c r="G214" i="10"/>
  <c r="H202" i="10"/>
  <c r="L202" i="10"/>
  <c r="P202" i="10"/>
  <c r="G202" i="10"/>
  <c r="M202" i="10"/>
  <c r="R202" i="10"/>
  <c r="F202" i="10"/>
  <c r="N202" i="10"/>
  <c r="J202" i="10"/>
  <c r="O202" i="10"/>
  <c r="K202" i="10"/>
  <c r="Q202" i="10"/>
  <c r="E202" i="10"/>
  <c r="I202" i="10"/>
  <c r="H182" i="10"/>
  <c r="L182" i="10"/>
  <c r="P182" i="10"/>
  <c r="E182" i="10"/>
  <c r="J182" i="10"/>
  <c r="O182" i="10"/>
  <c r="I182" i="10"/>
  <c r="Q182" i="10"/>
  <c r="F182" i="10"/>
  <c r="N182" i="10"/>
  <c r="R182" i="10"/>
  <c r="G182" i="10"/>
  <c r="K182" i="10"/>
  <c r="M182" i="10"/>
  <c r="H142" i="10"/>
  <c r="L142" i="10"/>
  <c r="P142" i="10"/>
  <c r="E142" i="10"/>
  <c r="J142" i="10"/>
  <c r="O142" i="10"/>
  <c r="G142" i="10"/>
  <c r="N142" i="10"/>
  <c r="I142" i="10"/>
  <c r="R142" i="10"/>
  <c r="M142" i="10"/>
  <c r="K142" i="10"/>
  <c r="F142" i="10"/>
  <c r="Q142" i="10"/>
  <c r="F256" i="10"/>
  <c r="J256" i="10"/>
  <c r="N256" i="10"/>
  <c r="R256" i="10"/>
  <c r="H256" i="10"/>
  <c r="M256" i="10"/>
  <c r="G256" i="10"/>
  <c r="O256" i="10"/>
  <c r="I256" i="10"/>
  <c r="Q256" i="10"/>
  <c r="K256" i="10"/>
  <c r="L256" i="10"/>
  <c r="P256" i="10"/>
  <c r="E256" i="10"/>
  <c r="H240" i="10"/>
  <c r="L240" i="10"/>
  <c r="P240" i="10"/>
  <c r="I240" i="10"/>
  <c r="N240" i="10"/>
  <c r="G240" i="10"/>
  <c r="O240" i="10"/>
  <c r="K240" i="10"/>
  <c r="M240" i="10"/>
  <c r="E240" i="10"/>
  <c r="Q240" i="10"/>
  <c r="F240" i="10"/>
  <c r="R240" i="10"/>
  <c r="J240" i="10"/>
  <c r="F225" i="10"/>
  <c r="J225" i="10"/>
  <c r="N225" i="10"/>
  <c r="R225" i="10"/>
  <c r="E225" i="10"/>
  <c r="K225" i="10"/>
  <c r="P225" i="10"/>
  <c r="L225" i="10"/>
  <c r="M225" i="10"/>
  <c r="H225" i="10"/>
  <c r="I225" i="10"/>
  <c r="O225" i="10"/>
  <c r="G225" i="10"/>
  <c r="Q225" i="10"/>
  <c r="H212" i="10"/>
  <c r="L212" i="10"/>
  <c r="P212" i="10"/>
  <c r="F212" i="10"/>
  <c r="K212" i="10"/>
  <c r="Q212" i="10"/>
  <c r="I212" i="10"/>
  <c r="O212" i="10"/>
  <c r="E212" i="10"/>
  <c r="N212" i="10"/>
  <c r="M212" i="10"/>
  <c r="R212" i="10"/>
  <c r="J212" i="10"/>
  <c r="G212" i="10"/>
  <c r="F183" i="10"/>
  <c r="J183" i="10"/>
  <c r="N183" i="10"/>
  <c r="R183" i="10"/>
  <c r="G183" i="10"/>
  <c r="L183" i="10"/>
  <c r="Q183" i="10"/>
  <c r="I183" i="10"/>
  <c r="P183" i="10"/>
  <c r="K183" i="10"/>
  <c r="O183" i="10"/>
  <c r="H183" i="10"/>
  <c r="M183" i="10"/>
  <c r="E183" i="10"/>
  <c r="F135" i="10"/>
  <c r="J135" i="10"/>
  <c r="N135" i="10"/>
  <c r="R135" i="10"/>
  <c r="G135" i="10"/>
  <c r="L135" i="10"/>
  <c r="Q135" i="10"/>
  <c r="E135" i="10"/>
  <c r="M135" i="10"/>
  <c r="K135" i="10"/>
  <c r="I135" i="10"/>
  <c r="H135" i="10"/>
  <c r="P135" i="10"/>
  <c r="O135" i="10"/>
  <c r="E50" i="10"/>
  <c r="I50" i="10"/>
  <c r="M50" i="10"/>
  <c r="Q50" i="10"/>
  <c r="H50" i="10"/>
  <c r="N50" i="10"/>
  <c r="J50" i="10"/>
  <c r="P50" i="10"/>
  <c r="L50" i="10"/>
  <c r="O50" i="10"/>
  <c r="F50" i="10"/>
  <c r="R50" i="10"/>
  <c r="K50" i="10"/>
  <c r="G50" i="10"/>
  <c r="H188" i="10"/>
  <c r="L188" i="10"/>
  <c r="P188" i="10"/>
  <c r="F188" i="10"/>
  <c r="K188" i="10"/>
  <c r="Q188" i="10"/>
  <c r="J188" i="10"/>
  <c r="R188" i="10"/>
  <c r="G188" i="10"/>
  <c r="O188" i="10"/>
  <c r="I188" i="10"/>
  <c r="E188" i="10"/>
  <c r="M188" i="10"/>
  <c r="N188" i="10"/>
  <c r="H176" i="10"/>
  <c r="L176" i="10"/>
  <c r="P176" i="10"/>
  <c r="I176" i="10"/>
  <c r="N176" i="10"/>
  <c r="G176" i="10"/>
  <c r="O176" i="10"/>
  <c r="F176" i="10"/>
  <c r="Q176" i="10"/>
  <c r="E176" i="10"/>
  <c r="R176" i="10"/>
  <c r="J176" i="10"/>
  <c r="K176" i="10"/>
  <c r="M176" i="10"/>
  <c r="H158" i="10"/>
  <c r="L158" i="10"/>
  <c r="P158" i="10"/>
  <c r="E158" i="10"/>
  <c r="J158" i="10"/>
  <c r="O158" i="10"/>
  <c r="K158" i="10"/>
  <c r="R158" i="10"/>
  <c r="M158" i="10"/>
  <c r="F158" i="10"/>
  <c r="Q158" i="10"/>
  <c r="G158" i="10"/>
  <c r="I158" i="10"/>
  <c r="N158" i="10"/>
  <c r="F145" i="10"/>
  <c r="J145" i="10"/>
  <c r="N145" i="10"/>
  <c r="R145" i="10"/>
  <c r="E145" i="10"/>
  <c r="K145" i="10"/>
  <c r="P145" i="10"/>
  <c r="H145" i="10"/>
  <c r="O145" i="10"/>
  <c r="M145" i="10"/>
  <c r="I145" i="10"/>
  <c r="L145" i="10"/>
  <c r="Q145" i="10"/>
  <c r="G145" i="10"/>
  <c r="G106" i="10"/>
  <c r="K106" i="10"/>
  <c r="O106" i="10"/>
  <c r="H106" i="10"/>
  <c r="M106" i="10"/>
  <c r="R106" i="10"/>
  <c r="F106" i="10"/>
  <c r="N106" i="10"/>
  <c r="E106" i="10"/>
  <c r="P106" i="10"/>
  <c r="L106" i="10"/>
  <c r="J106" i="10"/>
  <c r="Q106" i="10"/>
  <c r="I106" i="10"/>
  <c r="E67" i="10"/>
  <c r="I67" i="10"/>
  <c r="M67" i="10"/>
  <c r="Q67" i="10"/>
  <c r="J67" i="10"/>
  <c r="O67" i="10"/>
  <c r="F67" i="10"/>
  <c r="L67" i="10"/>
  <c r="K67" i="10"/>
  <c r="P67" i="10"/>
  <c r="N67" i="10"/>
  <c r="G67" i="10"/>
  <c r="H67" i="10"/>
  <c r="R67" i="10"/>
  <c r="F169" i="10"/>
  <c r="J169" i="10"/>
  <c r="N169" i="10"/>
  <c r="R169" i="10"/>
  <c r="E169" i="10"/>
  <c r="K169" i="10"/>
  <c r="P169" i="10"/>
  <c r="G169" i="10"/>
  <c r="M169" i="10"/>
  <c r="I169" i="10"/>
  <c r="O169" i="10"/>
  <c r="L169" i="10"/>
  <c r="Q169" i="10"/>
  <c r="H169" i="10"/>
  <c r="H160" i="10"/>
  <c r="L160" i="10"/>
  <c r="P160" i="10"/>
  <c r="I160" i="10"/>
  <c r="N160" i="10"/>
  <c r="E160" i="10"/>
  <c r="K160" i="10"/>
  <c r="R160" i="10"/>
  <c r="M160" i="10"/>
  <c r="O160" i="10"/>
  <c r="J160" i="10"/>
  <c r="F160" i="10"/>
  <c r="G160" i="10"/>
  <c r="Q160" i="10"/>
  <c r="H140" i="10"/>
  <c r="L140" i="10"/>
  <c r="P140" i="10"/>
  <c r="F140" i="10"/>
  <c r="K140" i="10"/>
  <c r="Q140" i="10"/>
  <c r="G140" i="10"/>
  <c r="N140" i="10"/>
  <c r="I140" i="10"/>
  <c r="R140" i="10"/>
  <c r="O140" i="10"/>
  <c r="E140" i="10"/>
  <c r="M140" i="10"/>
  <c r="J140" i="10"/>
  <c r="H130" i="10"/>
  <c r="L130" i="10"/>
  <c r="P130" i="10"/>
  <c r="G130" i="10"/>
  <c r="M130" i="10"/>
  <c r="R130" i="10"/>
  <c r="E130" i="10"/>
  <c r="K130" i="10"/>
  <c r="F130" i="10"/>
  <c r="O130" i="10"/>
  <c r="Q130" i="10"/>
  <c r="J130" i="10"/>
  <c r="I130" i="10"/>
  <c r="N130" i="10"/>
  <c r="H126" i="10"/>
  <c r="L126" i="10"/>
  <c r="P126" i="10"/>
  <c r="E126" i="10"/>
  <c r="J126" i="10"/>
  <c r="O126" i="10"/>
  <c r="K126" i="10"/>
  <c r="R126" i="10"/>
  <c r="F126" i="10"/>
  <c r="N126" i="10"/>
  <c r="I126" i="10"/>
  <c r="Q126" i="10"/>
  <c r="G126" i="10"/>
  <c r="M126" i="10"/>
  <c r="G122" i="10"/>
  <c r="K122" i="10"/>
  <c r="O122" i="10"/>
  <c r="H122" i="10"/>
  <c r="M122" i="10"/>
  <c r="R122" i="10"/>
  <c r="J122" i="10"/>
  <c r="Q122" i="10"/>
  <c r="I122" i="10"/>
  <c r="E122" i="10"/>
  <c r="P122" i="10"/>
  <c r="F122" i="10"/>
  <c r="N122" i="10"/>
  <c r="L122" i="10"/>
  <c r="E89" i="10"/>
  <c r="I89" i="10"/>
  <c r="M89" i="10"/>
  <c r="Q89" i="10"/>
  <c r="F89" i="10"/>
  <c r="K89" i="10"/>
  <c r="P89" i="10"/>
  <c r="J89" i="10"/>
  <c r="R89" i="10"/>
  <c r="G89" i="10"/>
  <c r="O89" i="10"/>
  <c r="L89" i="10"/>
  <c r="H89" i="10"/>
  <c r="N89" i="10"/>
  <c r="E117" i="10"/>
  <c r="I117" i="10"/>
  <c r="M117" i="10"/>
  <c r="Q117" i="10"/>
  <c r="H117" i="10"/>
  <c r="N117" i="10"/>
  <c r="J117" i="10"/>
  <c r="P117" i="10"/>
  <c r="L117" i="10"/>
  <c r="K117" i="10"/>
  <c r="G117" i="10"/>
  <c r="R117" i="10"/>
  <c r="F117" i="10"/>
  <c r="O117" i="10"/>
  <c r="E113" i="10"/>
  <c r="I113" i="10"/>
  <c r="M113" i="10"/>
  <c r="Q113" i="10"/>
  <c r="F113" i="10"/>
  <c r="K113" i="10"/>
  <c r="P113" i="10"/>
  <c r="H113" i="10"/>
  <c r="O113" i="10"/>
  <c r="L113" i="10"/>
  <c r="R113" i="10"/>
  <c r="N113" i="10"/>
  <c r="G113" i="10"/>
  <c r="J113" i="10"/>
  <c r="E109" i="10"/>
  <c r="I109" i="10"/>
  <c r="M109" i="10"/>
  <c r="Q109" i="10"/>
  <c r="H109" i="10"/>
  <c r="N109" i="10"/>
  <c r="G109" i="10"/>
  <c r="O109" i="10"/>
  <c r="K109" i="10"/>
  <c r="J109" i="10"/>
  <c r="R109" i="10"/>
  <c r="P109" i="10"/>
  <c r="L109" i="10"/>
  <c r="F109" i="10"/>
  <c r="G100" i="10"/>
  <c r="K100" i="10"/>
  <c r="O100" i="10"/>
  <c r="F100" i="10"/>
  <c r="L100" i="10"/>
  <c r="Q100" i="10"/>
  <c r="E100" i="10"/>
  <c r="M100" i="10"/>
  <c r="N100" i="10"/>
  <c r="I100" i="10"/>
  <c r="H100" i="10"/>
  <c r="P100" i="10"/>
  <c r="R100" i="10"/>
  <c r="J100" i="10"/>
  <c r="E79" i="10"/>
  <c r="I79" i="10"/>
  <c r="M79" i="10"/>
  <c r="Q79" i="10"/>
  <c r="G79" i="10"/>
  <c r="L79" i="10"/>
  <c r="R79" i="10"/>
  <c r="H79" i="10"/>
  <c r="O79" i="10"/>
  <c r="N79" i="10"/>
  <c r="K79" i="10"/>
  <c r="P79" i="10"/>
  <c r="J79" i="10"/>
  <c r="F79" i="10"/>
  <c r="G55" i="10"/>
  <c r="K55" i="10"/>
  <c r="O55" i="10"/>
  <c r="H55" i="10"/>
  <c r="M55" i="10"/>
  <c r="R55" i="10"/>
  <c r="J55" i="10"/>
  <c r="Q55" i="10"/>
  <c r="I55" i="10"/>
  <c r="F55" i="10"/>
  <c r="P55" i="10"/>
  <c r="L55" i="10"/>
  <c r="E55" i="10"/>
  <c r="N55" i="10"/>
  <c r="E105" i="10"/>
  <c r="I105" i="10"/>
  <c r="M105" i="10"/>
  <c r="Q105" i="10"/>
  <c r="F105" i="10"/>
  <c r="K105" i="10"/>
  <c r="P105" i="10"/>
  <c r="G105" i="10"/>
  <c r="N105" i="10"/>
  <c r="J105" i="10"/>
  <c r="O105" i="10"/>
  <c r="H105" i="10"/>
  <c r="L105" i="10"/>
  <c r="R105" i="10"/>
  <c r="E83" i="10"/>
  <c r="I83" i="10"/>
  <c r="M83" i="10"/>
  <c r="Q83" i="10"/>
  <c r="J83" i="10"/>
  <c r="O83" i="10"/>
  <c r="H83" i="10"/>
  <c r="P83" i="10"/>
  <c r="F83" i="10"/>
  <c r="N83" i="10"/>
  <c r="G83" i="10"/>
  <c r="K83" i="10"/>
  <c r="R83" i="10"/>
  <c r="L83" i="10"/>
  <c r="G53" i="10"/>
  <c r="K53" i="10"/>
  <c r="O53" i="10"/>
  <c r="I53" i="10"/>
  <c r="N53" i="10"/>
  <c r="J53" i="10"/>
  <c r="Q53" i="10"/>
  <c r="H53" i="10"/>
  <c r="R53" i="10"/>
  <c r="L53" i="10"/>
  <c r="M53" i="10"/>
  <c r="E53" i="10"/>
  <c r="F53" i="10"/>
  <c r="P53" i="10"/>
  <c r="E99" i="10"/>
  <c r="I99" i="10"/>
  <c r="M99" i="10"/>
  <c r="Q99" i="10"/>
  <c r="J99" i="10"/>
  <c r="O99" i="10"/>
  <c r="F99" i="10"/>
  <c r="L99" i="10"/>
  <c r="H99" i="10"/>
  <c r="R99" i="10"/>
  <c r="K99" i="10"/>
  <c r="G99" i="10"/>
  <c r="P99" i="10"/>
  <c r="N99" i="10"/>
  <c r="E81" i="10"/>
  <c r="I81" i="10"/>
  <c r="M81" i="10"/>
  <c r="Q81" i="10"/>
  <c r="F81" i="10"/>
  <c r="K81" i="10"/>
  <c r="P81" i="10"/>
  <c r="H81" i="10"/>
  <c r="O81" i="10"/>
  <c r="N81" i="10"/>
  <c r="J81" i="10"/>
  <c r="L81" i="10"/>
  <c r="R81" i="10"/>
  <c r="G81" i="10"/>
  <c r="E56" i="10"/>
  <c r="I56" i="10"/>
  <c r="M56" i="10"/>
  <c r="Q56" i="10"/>
  <c r="J56" i="10"/>
  <c r="O56" i="10"/>
  <c r="K56" i="10"/>
  <c r="R56" i="10"/>
  <c r="F56" i="10"/>
  <c r="N56" i="10"/>
  <c r="G56" i="10"/>
  <c r="H56" i="10"/>
  <c r="L56" i="10"/>
  <c r="P56" i="10"/>
  <c r="G80" i="10"/>
  <c r="K80" i="10"/>
  <c r="O80" i="10"/>
  <c r="I80" i="10"/>
  <c r="N80" i="10"/>
  <c r="H80" i="10"/>
  <c r="P80" i="10"/>
  <c r="J80" i="10"/>
  <c r="R80" i="10"/>
  <c r="L80" i="10"/>
  <c r="Q80" i="10"/>
  <c r="E80" i="10"/>
  <c r="F80" i="10"/>
  <c r="M80" i="10"/>
  <c r="E60" i="10"/>
  <c r="I60" i="10"/>
  <c r="M60" i="10"/>
  <c r="Q60" i="10"/>
  <c r="G60" i="10"/>
  <c r="L60" i="10"/>
  <c r="R60" i="10"/>
  <c r="K60" i="10"/>
  <c r="F60" i="10"/>
  <c r="O60" i="10"/>
  <c r="N60" i="10"/>
  <c r="P60" i="10"/>
  <c r="H60" i="10"/>
  <c r="J60" i="10"/>
  <c r="E42" i="10"/>
  <c r="I42" i="10"/>
  <c r="M42" i="10"/>
  <c r="Q42" i="10"/>
  <c r="H42" i="10"/>
  <c r="N42" i="10"/>
  <c r="G42" i="10"/>
  <c r="O42" i="10"/>
  <c r="K42" i="10"/>
  <c r="L42" i="10"/>
  <c r="P42" i="10"/>
  <c r="J42" i="10"/>
  <c r="F42" i="10"/>
  <c r="R42" i="10"/>
  <c r="E27" i="10"/>
  <c r="G27" i="10"/>
  <c r="K27" i="10"/>
  <c r="O27" i="10"/>
  <c r="J27" i="10"/>
  <c r="P27" i="10"/>
  <c r="L27" i="10"/>
  <c r="R27" i="10"/>
  <c r="M27" i="10"/>
  <c r="I27" i="10"/>
  <c r="N27" i="10"/>
  <c r="H27" i="10"/>
  <c r="F27" i="10"/>
  <c r="Q27" i="10"/>
  <c r="G43" i="10"/>
  <c r="K43" i="10"/>
  <c r="O43" i="10"/>
  <c r="E43" i="10"/>
  <c r="J43" i="10"/>
  <c r="P43" i="10"/>
  <c r="H43" i="10"/>
  <c r="N43" i="10"/>
  <c r="F43" i="10"/>
  <c r="Q43" i="10"/>
  <c r="L43" i="10"/>
  <c r="R43" i="10"/>
  <c r="I43" i="10"/>
  <c r="M43" i="10"/>
  <c r="E25" i="10"/>
  <c r="I25" i="10"/>
  <c r="M25" i="10"/>
  <c r="Q25" i="10"/>
  <c r="H25" i="10"/>
  <c r="N25" i="10"/>
  <c r="K25" i="10"/>
  <c r="R25" i="10"/>
  <c r="L25" i="10"/>
  <c r="F25" i="10"/>
  <c r="P25" i="10"/>
  <c r="G25" i="10"/>
  <c r="J25" i="10"/>
  <c r="O25" i="10"/>
  <c r="G8" i="10"/>
  <c r="K8" i="10"/>
  <c r="O8" i="10"/>
  <c r="F8" i="10"/>
  <c r="L8" i="10"/>
  <c r="Q8" i="10"/>
  <c r="H8" i="10"/>
  <c r="N8" i="10"/>
  <c r="M8" i="10"/>
  <c r="P8" i="10"/>
  <c r="I8" i="10"/>
  <c r="J8" i="10"/>
  <c r="E8" i="10"/>
  <c r="R8" i="10"/>
  <c r="E62" i="10"/>
  <c r="I62" i="10"/>
  <c r="M62" i="10"/>
  <c r="Q62" i="10"/>
  <c r="F62" i="10"/>
  <c r="K62" i="10"/>
  <c r="P62" i="10"/>
  <c r="L62" i="10"/>
  <c r="G62" i="10"/>
  <c r="O62" i="10"/>
  <c r="J62" i="10"/>
  <c r="N62" i="10"/>
  <c r="H62" i="10"/>
  <c r="R62" i="10"/>
  <c r="E28" i="10"/>
  <c r="I28" i="10"/>
  <c r="M28" i="10"/>
  <c r="Q28" i="10"/>
  <c r="G28" i="10"/>
  <c r="L28" i="10"/>
  <c r="R28" i="10"/>
  <c r="K28" i="10"/>
  <c r="H28" i="10"/>
  <c r="P28" i="10"/>
  <c r="J28" i="10"/>
  <c r="O28" i="10"/>
  <c r="F28" i="10"/>
  <c r="N28" i="10"/>
  <c r="E17" i="10"/>
  <c r="I17" i="10"/>
  <c r="M17" i="10"/>
  <c r="Q17" i="10"/>
  <c r="H17" i="10"/>
  <c r="N17" i="10"/>
  <c r="J17" i="10"/>
  <c r="P17" i="10"/>
  <c r="K17" i="10"/>
  <c r="O17" i="10"/>
  <c r="R17" i="10"/>
  <c r="L17" i="10"/>
  <c r="G17" i="10"/>
  <c r="F17" i="10"/>
  <c r="E13" i="10"/>
  <c r="I13" i="10"/>
  <c r="M13" i="10"/>
  <c r="Q13" i="10"/>
  <c r="F13" i="10"/>
  <c r="K13" i="10"/>
  <c r="P13" i="10"/>
  <c r="H13" i="10"/>
  <c r="O13" i="10"/>
  <c r="J13" i="10"/>
  <c r="G13" i="10"/>
  <c r="L13" i="10"/>
  <c r="N13" i="10"/>
  <c r="R13" i="10"/>
  <c r="E921" i="10"/>
  <c r="I921" i="10"/>
  <c r="M921" i="10"/>
  <c r="Q921" i="10"/>
  <c r="H921" i="10"/>
  <c r="N921" i="10"/>
  <c r="O921" i="10"/>
  <c r="J921" i="10"/>
  <c r="F921" i="10"/>
  <c r="P921" i="10"/>
  <c r="G921" i="10"/>
  <c r="R921" i="10"/>
  <c r="K921" i="10"/>
  <c r="L921" i="10"/>
  <c r="E879" i="10"/>
  <c r="I879" i="10"/>
  <c r="M879" i="10"/>
  <c r="Q879" i="10"/>
  <c r="J879" i="10"/>
  <c r="O879" i="10"/>
  <c r="K879" i="10"/>
  <c r="P879" i="10"/>
  <c r="F879" i="10"/>
  <c r="L879" i="10"/>
  <c r="H879" i="10"/>
  <c r="N879" i="10"/>
  <c r="G879" i="10"/>
  <c r="R879" i="10"/>
  <c r="G934" i="10"/>
  <c r="K934" i="10"/>
  <c r="O934" i="10"/>
  <c r="H934" i="10"/>
  <c r="M934" i="10"/>
  <c r="R934" i="10"/>
  <c r="N934" i="10"/>
  <c r="I934" i="10"/>
  <c r="E934" i="10"/>
  <c r="P934" i="10"/>
  <c r="F934" i="10"/>
  <c r="Q934" i="10"/>
  <c r="L934" i="10"/>
  <c r="J934" i="10"/>
  <c r="E897" i="10"/>
  <c r="I897" i="10"/>
  <c r="M897" i="10"/>
  <c r="Q897" i="10"/>
  <c r="H897" i="10"/>
  <c r="N897" i="10"/>
  <c r="O897" i="10"/>
  <c r="J897" i="10"/>
  <c r="K897" i="10"/>
  <c r="L897" i="10"/>
  <c r="P897" i="10"/>
  <c r="G897" i="10"/>
  <c r="R897" i="10"/>
  <c r="F897" i="10"/>
  <c r="E873" i="10"/>
  <c r="I873" i="10"/>
  <c r="M873" i="10"/>
  <c r="Q873" i="10"/>
  <c r="J873" i="10"/>
  <c r="O873" i="10"/>
  <c r="F873" i="10"/>
  <c r="L873" i="10"/>
  <c r="G873" i="10"/>
  <c r="N873" i="10"/>
  <c r="H873" i="10"/>
  <c r="K873" i="10"/>
  <c r="P873" i="10"/>
  <c r="R873" i="10"/>
  <c r="E723" i="10"/>
  <c r="I723" i="10"/>
  <c r="M723" i="10"/>
  <c r="Q723" i="10"/>
  <c r="H723" i="10"/>
  <c r="N723" i="10"/>
  <c r="G723" i="10"/>
  <c r="O723" i="10"/>
  <c r="P723" i="10"/>
  <c r="J723" i="10"/>
  <c r="R723" i="10"/>
  <c r="F723" i="10"/>
  <c r="K723" i="10"/>
  <c r="L723" i="10"/>
  <c r="E931" i="10"/>
  <c r="I931" i="10"/>
  <c r="M931" i="10"/>
  <c r="Q931" i="10"/>
  <c r="G931" i="10"/>
  <c r="L931" i="10"/>
  <c r="R931" i="10"/>
  <c r="N931" i="10"/>
  <c r="H931" i="10"/>
  <c r="O931" i="10"/>
  <c r="F931" i="10"/>
  <c r="K931" i="10"/>
  <c r="P931" i="10"/>
  <c r="J931" i="10"/>
  <c r="G922" i="10"/>
  <c r="K922" i="10"/>
  <c r="O922" i="10"/>
  <c r="E922" i="10"/>
  <c r="J922" i="10"/>
  <c r="P922" i="10"/>
  <c r="F922" i="10"/>
  <c r="Q922" i="10"/>
  <c r="L922" i="10"/>
  <c r="M922" i="10"/>
  <c r="N922" i="10"/>
  <c r="R922" i="10"/>
  <c r="I922" i="10"/>
  <c r="H922" i="10"/>
  <c r="E911" i="10"/>
  <c r="I911" i="10"/>
  <c r="M911" i="10"/>
  <c r="Q911" i="10"/>
  <c r="J911" i="10"/>
  <c r="O911" i="10"/>
  <c r="F911" i="10"/>
  <c r="K911" i="10"/>
  <c r="P911" i="10"/>
  <c r="G911" i="10"/>
  <c r="R911" i="10"/>
  <c r="H911" i="10"/>
  <c r="N911" i="10"/>
  <c r="L911" i="10"/>
  <c r="E719" i="10"/>
  <c r="I719" i="10"/>
  <c r="M719" i="10"/>
  <c r="Q719" i="10"/>
  <c r="F719" i="10"/>
  <c r="K719" i="10"/>
  <c r="P719" i="10"/>
  <c r="G719" i="10"/>
  <c r="N719" i="10"/>
  <c r="O719" i="10"/>
  <c r="H719" i="10"/>
  <c r="R719" i="10"/>
  <c r="J719" i="10"/>
  <c r="L719" i="10"/>
  <c r="E973" i="10"/>
  <c r="I973" i="10"/>
  <c r="M973" i="10"/>
  <c r="Q973" i="10"/>
  <c r="F973" i="10"/>
  <c r="K973" i="10"/>
  <c r="P973" i="10"/>
  <c r="L973" i="10"/>
  <c r="R973" i="10"/>
  <c r="G973" i="10"/>
  <c r="N973" i="10"/>
  <c r="O973" i="10"/>
  <c r="H973" i="10"/>
  <c r="J973" i="10"/>
  <c r="E969" i="10"/>
  <c r="I969" i="10"/>
  <c r="M969" i="10"/>
  <c r="Q969" i="10"/>
  <c r="H969" i="10"/>
  <c r="N969" i="10"/>
  <c r="J969" i="10"/>
  <c r="O969" i="10"/>
  <c r="F969" i="10"/>
  <c r="P969" i="10"/>
  <c r="G969" i="10"/>
  <c r="K969" i="10"/>
  <c r="L969" i="10"/>
  <c r="R969" i="10"/>
  <c r="E965" i="10"/>
  <c r="I965" i="10"/>
  <c r="M965" i="10"/>
  <c r="Q965" i="10"/>
  <c r="F965" i="10"/>
  <c r="K965" i="10"/>
  <c r="P965" i="10"/>
  <c r="L965" i="10"/>
  <c r="G965" i="10"/>
  <c r="R965" i="10"/>
  <c r="H965" i="10"/>
  <c r="N965" i="10"/>
  <c r="O965" i="10"/>
  <c r="J965" i="10"/>
  <c r="E961" i="10"/>
  <c r="I961" i="10"/>
  <c r="M961" i="10"/>
  <c r="Q961" i="10"/>
  <c r="H961" i="10"/>
  <c r="N961" i="10"/>
  <c r="O961" i="10"/>
  <c r="J961" i="10"/>
  <c r="K961" i="10"/>
  <c r="F961" i="10"/>
  <c r="G961" i="10"/>
  <c r="R961" i="10"/>
  <c r="L961" i="10"/>
  <c r="P961" i="10"/>
  <c r="E957" i="10"/>
  <c r="I957" i="10"/>
  <c r="M957" i="10"/>
  <c r="Q957" i="10"/>
  <c r="F957" i="10"/>
  <c r="K957" i="10"/>
  <c r="P957" i="10"/>
  <c r="L957" i="10"/>
  <c r="R957" i="10"/>
  <c r="G957" i="10"/>
  <c r="N957" i="10"/>
  <c r="O957" i="10"/>
  <c r="J957" i="10"/>
  <c r="H957" i="10"/>
  <c r="E953" i="10"/>
  <c r="I953" i="10"/>
  <c r="M953" i="10"/>
  <c r="Q953" i="10"/>
  <c r="H953" i="10"/>
  <c r="N953" i="10"/>
  <c r="J953" i="10"/>
  <c r="O953" i="10"/>
  <c r="F953" i="10"/>
  <c r="P953" i="10"/>
  <c r="G953" i="10"/>
  <c r="K953" i="10"/>
  <c r="L953" i="10"/>
  <c r="R953" i="10"/>
  <c r="E949" i="10"/>
  <c r="I949" i="10"/>
  <c r="M949" i="10"/>
  <c r="Q949" i="10"/>
  <c r="F949" i="10"/>
  <c r="K949" i="10"/>
  <c r="P949" i="10"/>
  <c r="G949" i="10"/>
  <c r="R949" i="10"/>
  <c r="L949" i="10"/>
  <c r="H949" i="10"/>
  <c r="O949" i="10"/>
  <c r="J949" i="10"/>
  <c r="N949" i="10"/>
  <c r="E945" i="10"/>
  <c r="I945" i="10"/>
  <c r="M945" i="10"/>
  <c r="Q945" i="10"/>
  <c r="H945" i="10"/>
  <c r="N945" i="10"/>
  <c r="O945" i="10"/>
  <c r="J945" i="10"/>
  <c r="K945" i="10"/>
  <c r="L945" i="10"/>
  <c r="P945" i="10"/>
  <c r="G945" i="10"/>
  <c r="R945" i="10"/>
  <c r="F945" i="10"/>
  <c r="E941" i="10"/>
  <c r="I941" i="10"/>
  <c r="M941" i="10"/>
  <c r="Q941" i="10"/>
  <c r="F941" i="10"/>
  <c r="K941" i="10"/>
  <c r="P941" i="10"/>
  <c r="L941" i="10"/>
  <c r="G941" i="10"/>
  <c r="R941" i="10"/>
  <c r="N941" i="10"/>
  <c r="O941" i="10"/>
  <c r="H941" i="10"/>
  <c r="J941" i="10"/>
  <c r="G904" i="10"/>
  <c r="K904" i="10"/>
  <c r="O904" i="10"/>
  <c r="F904" i="10"/>
  <c r="L904" i="10"/>
  <c r="Q904" i="10"/>
  <c r="H904" i="10"/>
  <c r="R904" i="10"/>
  <c r="M904" i="10"/>
  <c r="I904" i="10"/>
  <c r="J904" i="10"/>
  <c r="E904" i="10"/>
  <c r="P904" i="10"/>
  <c r="N904" i="10"/>
  <c r="G884" i="10"/>
  <c r="K884" i="10"/>
  <c r="O884" i="10"/>
  <c r="I884" i="10"/>
  <c r="N884" i="10"/>
  <c r="E884" i="10"/>
  <c r="P884" i="10"/>
  <c r="J884" i="10"/>
  <c r="F884" i="10"/>
  <c r="Q884" i="10"/>
  <c r="L884" i="10"/>
  <c r="M884" i="10"/>
  <c r="R884" i="10"/>
  <c r="H884" i="10"/>
  <c r="G758" i="10"/>
  <c r="K758" i="10"/>
  <c r="O758" i="10"/>
  <c r="I758" i="10"/>
  <c r="N758" i="10"/>
  <c r="H758" i="10"/>
  <c r="P758" i="10"/>
  <c r="Q758" i="10"/>
  <c r="J758" i="10"/>
  <c r="L758" i="10"/>
  <c r="F758" i="10"/>
  <c r="M758" i="10"/>
  <c r="R758" i="10"/>
  <c r="E758" i="10"/>
  <c r="E717" i="10"/>
  <c r="I717" i="10"/>
  <c r="M717" i="10"/>
  <c r="Q717" i="10"/>
  <c r="G717" i="10"/>
  <c r="L717" i="10"/>
  <c r="R717" i="10"/>
  <c r="F717" i="10"/>
  <c r="N717" i="10"/>
  <c r="H717" i="10"/>
  <c r="O717" i="10"/>
  <c r="P717" i="10"/>
  <c r="K717" i="10"/>
  <c r="J717" i="10"/>
  <c r="G932" i="10"/>
  <c r="K932" i="10"/>
  <c r="O932" i="10"/>
  <c r="I932" i="10"/>
  <c r="N932" i="10"/>
  <c r="E932" i="10"/>
  <c r="P932" i="10"/>
  <c r="J932" i="10"/>
  <c r="L932" i="10"/>
  <c r="M932" i="10"/>
  <c r="F932" i="10"/>
  <c r="H932" i="10"/>
  <c r="R932" i="10"/>
  <c r="Q932" i="10"/>
  <c r="E919" i="10"/>
  <c r="I919" i="10"/>
  <c r="M919" i="10"/>
  <c r="Q919" i="10"/>
  <c r="J919" i="10"/>
  <c r="O919" i="10"/>
  <c r="K919" i="10"/>
  <c r="P919" i="10"/>
  <c r="F919" i="10"/>
  <c r="L919" i="10"/>
  <c r="N919" i="10"/>
  <c r="G919" i="10"/>
  <c r="H919" i="10"/>
  <c r="R919" i="10"/>
  <c r="E871" i="10"/>
  <c r="I871" i="10"/>
  <c r="M871" i="10"/>
  <c r="Q871" i="10"/>
  <c r="F871" i="10"/>
  <c r="K871" i="10"/>
  <c r="P871" i="10"/>
  <c r="L871" i="10"/>
  <c r="G871" i="10"/>
  <c r="N871" i="10"/>
  <c r="H871" i="10"/>
  <c r="R871" i="10"/>
  <c r="J871" i="10"/>
  <c r="O871" i="10"/>
  <c r="H1002" i="10"/>
  <c r="L1002" i="10"/>
  <c r="P1002" i="10"/>
  <c r="E1002" i="10"/>
  <c r="M1002" i="10"/>
  <c r="I1002" i="10"/>
  <c r="Q1002" i="10"/>
  <c r="F1002" i="10"/>
  <c r="N1002" i="10"/>
  <c r="O1002" i="10"/>
  <c r="J1002" i="10"/>
  <c r="K1002" i="10"/>
  <c r="G1002" i="10"/>
  <c r="R1002" i="10"/>
  <c r="H998" i="10"/>
  <c r="L998" i="10"/>
  <c r="P998" i="10"/>
  <c r="E998" i="10"/>
  <c r="I998" i="10"/>
  <c r="Q998" i="10"/>
  <c r="M998" i="10"/>
  <c r="F998" i="10"/>
  <c r="N998" i="10"/>
  <c r="G998" i="10"/>
  <c r="R998" i="10"/>
  <c r="K998" i="10"/>
  <c r="O998" i="10"/>
  <c r="J998" i="10"/>
  <c r="H994" i="10"/>
  <c r="L994" i="10"/>
  <c r="P994" i="10"/>
  <c r="E994" i="10"/>
  <c r="Q994" i="10"/>
  <c r="I994" i="10"/>
  <c r="M994" i="10"/>
  <c r="F994" i="10"/>
  <c r="N994" i="10"/>
  <c r="G994" i="10"/>
  <c r="O994" i="10"/>
  <c r="J994" i="10"/>
  <c r="K994" i="10"/>
  <c r="R994" i="10"/>
  <c r="H990" i="10"/>
  <c r="L990" i="10"/>
  <c r="P990" i="10"/>
  <c r="I990" i="10"/>
  <c r="M990" i="10"/>
  <c r="E990" i="10"/>
  <c r="Q990" i="10"/>
  <c r="F990" i="10"/>
  <c r="N990" i="10"/>
  <c r="O990" i="10"/>
  <c r="J990" i="10"/>
  <c r="K990" i="10"/>
  <c r="G990" i="10"/>
  <c r="R990" i="10"/>
  <c r="H986" i="10"/>
  <c r="L986" i="10"/>
  <c r="P986" i="10"/>
  <c r="I986" i="10"/>
  <c r="M986" i="10"/>
  <c r="E986" i="10"/>
  <c r="Q986" i="10"/>
  <c r="F986" i="10"/>
  <c r="N986" i="10"/>
  <c r="O986" i="10"/>
  <c r="R986" i="10"/>
  <c r="K986" i="10"/>
  <c r="G986" i="10"/>
  <c r="J986" i="10"/>
  <c r="H982" i="10"/>
  <c r="L982" i="10"/>
  <c r="P982" i="10"/>
  <c r="E982" i="10"/>
  <c r="I982" i="10"/>
  <c r="Q982" i="10"/>
  <c r="M982" i="10"/>
  <c r="F982" i="10"/>
  <c r="N982" i="10"/>
  <c r="G982" i="10"/>
  <c r="R982" i="10"/>
  <c r="K982" i="10"/>
  <c r="O982" i="10"/>
  <c r="J982" i="10"/>
  <c r="H978" i="10"/>
  <c r="L978" i="10"/>
  <c r="P978" i="10"/>
  <c r="E978" i="10"/>
  <c r="M978" i="10"/>
  <c r="I978" i="10"/>
  <c r="Q978" i="10"/>
  <c r="F978" i="10"/>
  <c r="N978" i="10"/>
  <c r="G978" i="10"/>
  <c r="J978" i="10"/>
  <c r="K978" i="10"/>
  <c r="O978" i="10"/>
  <c r="R978" i="10"/>
  <c r="E915" i="10"/>
  <c r="I915" i="10"/>
  <c r="M915" i="10"/>
  <c r="Q915" i="10"/>
  <c r="G915" i="10"/>
  <c r="L915" i="10"/>
  <c r="R915" i="10"/>
  <c r="H915" i="10"/>
  <c r="N915" i="10"/>
  <c r="O915" i="10"/>
  <c r="F915" i="10"/>
  <c r="P915" i="10"/>
  <c r="K915" i="10"/>
  <c r="J915" i="10"/>
  <c r="G896" i="10"/>
  <c r="K896" i="10"/>
  <c r="O896" i="10"/>
  <c r="F896" i="10"/>
  <c r="L896" i="10"/>
  <c r="Q896" i="10"/>
  <c r="M896" i="10"/>
  <c r="R896" i="10"/>
  <c r="H896" i="10"/>
  <c r="N896" i="10"/>
  <c r="E896" i="10"/>
  <c r="P896" i="10"/>
  <c r="I896" i="10"/>
  <c r="J896" i="10"/>
  <c r="G878" i="10"/>
  <c r="K878" i="10"/>
  <c r="O878" i="10"/>
  <c r="H878" i="10"/>
  <c r="M878" i="10"/>
  <c r="R878" i="10"/>
  <c r="N878" i="10"/>
  <c r="I878" i="10"/>
  <c r="E878" i="10"/>
  <c r="P878" i="10"/>
  <c r="J878" i="10"/>
  <c r="L878" i="10"/>
  <c r="Q878" i="10"/>
  <c r="F878" i="10"/>
  <c r="E729" i="10"/>
  <c r="I729" i="10"/>
  <c r="M729" i="10"/>
  <c r="Q729" i="10"/>
  <c r="J729" i="10"/>
  <c r="O729" i="10"/>
  <c r="H729" i="10"/>
  <c r="P729" i="10"/>
  <c r="K729" i="10"/>
  <c r="R729" i="10"/>
  <c r="F729" i="10"/>
  <c r="N729" i="10"/>
  <c r="L729" i="10"/>
  <c r="G729" i="10"/>
  <c r="F320" i="10"/>
  <c r="J320" i="10"/>
  <c r="N320" i="10"/>
  <c r="R320" i="10"/>
  <c r="H320" i="10"/>
  <c r="M320" i="10"/>
  <c r="G320" i="10"/>
  <c r="O320" i="10"/>
  <c r="L320" i="10"/>
  <c r="P320" i="10"/>
  <c r="I320" i="10"/>
  <c r="Q320" i="10"/>
  <c r="E320" i="10"/>
  <c r="K320" i="10"/>
  <c r="G788" i="10"/>
  <c r="K788" i="10"/>
  <c r="O788" i="10"/>
  <c r="E788" i="10"/>
  <c r="J788" i="10"/>
  <c r="P788" i="10"/>
  <c r="H788" i="10"/>
  <c r="N788" i="10"/>
  <c r="I788" i="10"/>
  <c r="Q788" i="10"/>
  <c r="R788" i="10"/>
  <c r="F788" i="10"/>
  <c r="L788" i="10"/>
  <c r="M788" i="10"/>
  <c r="G784" i="10"/>
  <c r="K784" i="10"/>
  <c r="O784" i="10"/>
  <c r="H784" i="10"/>
  <c r="M784" i="10"/>
  <c r="R784" i="10"/>
  <c r="F784" i="10"/>
  <c r="N784" i="10"/>
  <c r="I784" i="10"/>
  <c r="P784" i="10"/>
  <c r="Q784" i="10"/>
  <c r="E784" i="10"/>
  <c r="J784" i="10"/>
  <c r="L784" i="10"/>
  <c r="G780" i="10"/>
  <c r="K780" i="10"/>
  <c r="O780" i="10"/>
  <c r="E780" i="10"/>
  <c r="J780" i="10"/>
  <c r="P780" i="10"/>
  <c r="F780" i="10"/>
  <c r="M780" i="10"/>
  <c r="N780" i="10"/>
  <c r="H780" i="10"/>
  <c r="Q780" i="10"/>
  <c r="I780" i="10"/>
  <c r="R780" i="10"/>
  <c r="L780" i="10"/>
  <c r="G776" i="10"/>
  <c r="K776" i="10"/>
  <c r="O776" i="10"/>
  <c r="H776" i="10"/>
  <c r="M776" i="10"/>
  <c r="R776" i="10"/>
  <c r="E776" i="10"/>
  <c r="L776" i="10"/>
  <c r="F776" i="10"/>
  <c r="N776" i="10"/>
  <c r="P776" i="10"/>
  <c r="I776" i="10"/>
  <c r="Q776" i="10"/>
  <c r="J776" i="10"/>
  <c r="G772" i="10"/>
  <c r="K772" i="10"/>
  <c r="O772" i="10"/>
  <c r="E772" i="10"/>
  <c r="J772" i="10"/>
  <c r="P772" i="10"/>
  <c r="L772" i="10"/>
  <c r="R772" i="10"/>
  <c r="F772" i="10"/>
  <c r="M772" i="10"/>
  <c r="N772" i="10"/>
  <c r="H772" i="10"/>
  <c r="I772" i="10"/>
  <c r="Q772" i="10"/>
  <c r="G768" i="10"/>
  <c r="K768" i="10"/>
  <c r="O768" i="10"/>
  <c r="H768" i="10"/>
  <c r="M768" i="10"/>
  <c r="R768" i="10"/>
  <c r="J768" i="10"/>
  <c r="Q768" i="10"/>
  <c r="E768" i="10"/>
  <c r="L768" i="10"/>
  <c r="N768" i="10"/>
  <c r="F768" i="10"/>
  <c r="P768" i="10"/>
  <c r="I768" i="10"/>
  <c r="G764" i="10"/>
  <c r="K764" i="10"/>
  <c r="O764" i="10"/>
  <c r="E764" i="10"/>
  <c r="J764" i="10"/>
  <c r="P764" i="10"/>
  <c r="I764" i="10"/>
  <c r="Q764" i="10"/>
  <c r="L764" i="10"/>
  <c r="R764" i="10"/>
  <c r="M764" i="10"/>
  <c r="F764" i="10"/>
  <c r="H764" i="10"/>
  <c r="N764" i="10"/>
  <c r="G752" i="10"/>
  <c r="K752" i="10"/>
  <c r="O752" i="10"/>
  <c r="H752" i="10"/>
  <c r="M752" i="10"/>
  <c r="R752" i="10"/>
  <c r="F752" i="10"/>
  <c r="N752" i="10"/>
  <c r="I752" i="10"/>
  <c r="P752" i="10"/>
  <c r="J752" i="10"/>
  <c r="Q752" i="10"/>
  <c r="L752" i="10"/>
  <c r="E752" i="10"/>
  <c r="G736" i="10"/>
  <c r="K736" i="10"/>
  <c r="O736" i="10"/>
  <c r="H736" i="10"/>
  <c r="M736" i="10"/>
  <c r="R736" i="10"/>
  <c r="J736" i="10"/>
  <c r="Q736" i="10"/>
  <c r="E736" i="10"/>
  <c r="L736" i="10"/>
  <c r="F736" i="10"/>
  <c r="N736" i="10"/>
  <c r="P736" i="10"/>
  <c r="I736" i="10"/>
  <c r="G726" i="10"/>
  <c r="K726" i="10"/>
  <c r="O726" i="10"/>
  <c r="I726" i="10"/>
  <c r="N726" i="10"/>
  <c r="H726" i="10"/>
  <c r="P726" i="10"/>
  <c r="J726" i="10"/>
  <c r="Q726" i="10"/>
  <c r="E726" i="10"/>
  <c r="R726" i="10"/>
  <c r="F726" i="10"/>
  <c r="M726" i="10"/>
  <c r="L726" i="10"/>
  <c r="G718" i="10"/>
  <c r="K718" i="10"/>
  <c r="O718" i="10"/>
  <c r="I718" i="10"/>
  <c r="N718" i="10"/>
  <c r="F718" i="10"/>
  <c r="M718" i="10"/>
  <c r="H718" i="10"/>
  <c r="P718" i="10"/>
  <c r="Q718" i="10"/>
  <c r="R718" i="10"/>
  <c r="E718" i="10"/>
  <c r="J718" i="10"/>
  <c r="L718" i="10"/>
  <c r="G710" i="10"/>
  <c r="K710" i="10"/>
  <c r="O710" i="10"/>
  <c r="I710" i="10"/>
  <c r="N710" i="10"/>
  <c r="E710" i="10"/>
  <c r="L710" i="10"/>
  <c r="R710" i="10"/>
  <c r="F710" i="10"/>
  <c r="M710" i="10"/>
  <c r="P710" i="10"/>
  <c r="Q710" i="10"/>
  <c r="H710" i="10"/>
  <c r="J710" i="10"/>
  <c r="G636" i="10"/>
  <c r="K636" i="10"/>
  <c r="O636" i="10"/>
  <c r="E636" i="10"/>
  <c r="J636" i="10"/>
  <c r="P636" i="10"/>
  <c r="I636" i="10"/>
  <c r="Q636" i="10"/>
  <c r="L636" i="10"/>
  <c r="R636" i="10"/>
  <c r="F636" i="10"/>
  <c r="M636" i="10"/>
  <c r="H636" i="10"/>
  <c r="N636" i="10"/>
  <c r="G910" i="10"/>
  <c r="K910" i="10"/>
  <c r="O910" i="10"/>
  <c r="H910" i="10"/>
  <c r="M910" i="10"/>
  <c r="R910" i="10"/>
  <c r="I910" i="10"/>
  <c r="N910" i="10"/>
  <c r="J910" i="10"/>
  <c r="L910" i="10"/>
  <c r="P910" i="10"/>
  <c r="F910" i="10"/>
  <c r="Q910" i="10"/>
  <c r="E910" i="10"/>
  <c r="G894" i="10"/>
  <c r="K894" i="10"/>
  <c r="O894" i="10"/>
  <c r="H894" i="10"/>
  <c r="M894" i="10"/>
  <c r="R894" i="10"/>
  <c r="I894" i="10"/>
  <c r="N894" i="10"/>
  <c r="J894" i="10"/>
  <c r="L894" i="10"/>
  <c r="P894" i="10"/>
  <c r="F894" i="10"/>
  <c r="Q894" i="10"/>
  <c r="E894" i="10"/>
  <c r="E751" i="10"/>
  <c r="I751" i="10"/>
  <c r="M751" i="10"/>
  <c r="Q751" i="10"/>
  <c r="F751" i="10"/>
  <c r="K751" i="10"/>
  <c r="P751" i="10"/>
  <c r="G751" i="10"/>
  <c r="N751" i="10"/>
  <c r="O751" i="10"/>
  <c r="H751" i="10"/>
  <c r="J751" i="10"/>
  <c r="L751" i="10"/>
  <c r="R751" i="10"/>
  <c r="E735" i="10"/>
  <c r="I735" i="10"/>
  <c r="M735" i="10"/>
  <c r="Q735" i="10"/>
  <c r="F735" i="10"/>
  <c r="K735" i="10"/>
  <c r="P735" i="10"/>
  <c r="J735" i="10"/>
  <c r="R735" i="10"/>
  <c r="L735" i="10"/>
  <c r="G735" i="10"/>
  <c r="H735" i="10"/>
  <c r="N735" i="10"/>
  <c r="O735" i="10"/>
  <c r="E521" i="10"/>
  <c r="I521" i="10"/>
  <c r="M521" i="10"/>
  <c r="Q521" i="10"/>
  <c r="H521" i="10"/>
  <c r="N521" i="10"/>
  <c r="J521" i="10"/>
  <c r="P521" i="10"/>
  <c r="G521" i="10"/>
  <c r="R521" i="10"/>
  <c r="L521" i="10"/>
  <c r="O521" i="10"/>
  <c r="F521" i="10"/>
  <c r="K521" i="10"/>
  <c r="G868" i="10"/>
  <c r="K868" i="10"/>
  <c r="O868" i="10"/>
  <c r="E868" i="10"/>
  <c r="J868" i="10"/>
  <c r="P868" i="10"/>
  <c r="L868" i="10"/>
  <c r="R868" i="10"/>
  <c r="F868" i="10"/>
  <c r="M868" i="10"/>
  <c r="H868" i="10"/>
  <c r="I868" i="10"/>
  <c r="Q868" i="10"/>
  <c r="N868" i="10"/>
  <c r="G864" i="10"/>
  <c r="K864" i="10"/>
  <c r="O864" i="10"/>
  <c r="H864" i="10"/>
  <c r="M864" i="10"/>
  <c r="R864" i="10"/>
  <c r="J864" i="10"/>
  <c r="Q864" i="10"/>
  <c r="E864" i="10"/>
  <c r="L864" i="10"/>
  <c r="F864" i="10"/>
  <c r="I864" i="10"/>
  <c r="N864" i="10"/>
  <c r="P864" i="10"/>
  <c r="G860" i="10"/>
  <c r="K860" i="10"/>
  <c r="O860" i="10"/>
  <c r="E860" i="10"/>
  <c r="J860" i="10"/>
  <c r="P860" i="10"/>
  <c r="I860" i="10"/>
  <c r="Q860" i="10"/>
  <c r="R860" i="10"/>
  <c r="L860" i="10"/>
  <c r="F860" i="10"/>
  <c r="H860" i="10"/>
  <c r="N860" i="10"/>
  <c r="M860" i="10"/>
  <c r="G856" i="10"/>
  <c r="K856" i="10"/>
  <c r="O856" i="10"/>
  <c r="H856" i="10"/>
  <c r="M856" i="10"/>
  <c r="R856" i="10"/>
  <c r="I856" i="10"/>
  <c r="P856" i="10"/>
  <c r="Q856" i="10"/>
  <c r="J856" i="10"/>
  <c r="E856" i="10"/>
  <c r="F856" i="10"/>
  <c r="N856" i="10"/>
  <c r="L856" i="10"/>
  <c r="G852" i="10"/>
  <c r="K852" i="10"/>
  <c r="O852" i="10"/>
  <c r="E852" i="10"/>
  <c r="J852" i="10"/>
  <c r="P852" i="10"/>
  <c r="H852" i="10"/>
  <c r="N852" i="10"/>
  <c r="I852" i="10"/>
  <c r="Q852" i="10"/>
  <c r="R852" i="10"/>
  <c r="F852" i="10"/>
  <c r="M852" i="10"/>
  <c r="L852" i="10"/>
  <c r="G848" i="10"/>
  <c r="K848" i="10"/>
  <c r="O848" i="10"/>
  <c r="H848" i="10"/>
  <c r="M848" i="10"/>
  <c r="R848" i="10"/>
  <c r="F848" i="10"/>
  <c r="N848" i="10"/>
  <c r="I848" i="10"/>
  <c r="P848" i="10"/>
  <c r="Q848" i="10"/>
  <c r="E848" i="10"/>
  <c r="J848" i="10"/>
  <c r="L848" i="10"/>
  <c r="G844" i="10"/>
  <c r="K844" i="10"/>
  <c r="O844" i="10"/>
  <c r="E844" i="10"/>
  <c r="J844" i="10"/>
  <c r="P844" i="10"/>
  <c r="F844" i="10"/>
  <c r="M844" i="10"/>
  <c r="H844" i="10"/>
  <c r="N844" i="10"/>
  <c r="Q844" i="10"/>
  <c r="R844" i="10"/>
  <c r="L844" i="10"/>
  <c r="I844" i="10"/>
  <c r="G840" i="10"/>
  <c r="K840" i="10"/>
  <c r="O840" i="10"/>
  <c r="H840" i="10"/>
  <c r="M840" i="10"/>
  <c r="R840" i="10"/>
  <c r="E840" i="10"/>
  <c r="L840" i="10"/>
  <c r="F840" i="10"/>
  <c r="N840" i="10"/>
  <c r="P840" i="10"/>
  <c r="Q840" i="10"/>
  <c r="I840" i="10"/>
  <c r="J840" i="10"/>
  <c r="G836" i="10"/>
  <c r="K836" i="10"/>
  <c r="O836" i="10"/>
  <c r="E836" i="10"/>
  <c r="J836" i="10"/>
  <c r="P836" i="10"/>
  <c r="L836" i="10"/>
  <c r="R836" i="10"/>
  <c r="M836" i="10"/>
  <c r="F836" i="10"/>
  <c r="N836" i="10"/>
  <c r="Q836" i="10"/>
  <c r="I836" i="10"/>
  <c r="H836" i="10"/>
  <c r="G832" i="10"/>
  <c r="K832" i="10"/>
  <c r="O832" i="10"/>
  <c r="H832" i="10"/>
  <c r="M832" i="10"/>
  <c r="R832" i="10"/>
  <c r="J832" i="10"/>
  <c r="Q832" i="10"/>
  <c r="L832" i="10"/>
  <c r="E832" i="10"/>
  <c r="N832" i="10"/>
  <c r="P832" i="10"/>
  <c r="F832" i="10"/>
  <c r="I832" i="10"/>
  <c r="G828" i="10"/>
  <c r="K828" i="10"/>
  <c r="O828" i="10"/>
  <c r="E828" i="10"/>
  <c r="J828" i="10"/>
  <c r="P828" i="10"/>
  <c r="I828" i="10"/>
  <c r="Q828" i="10"/>
  <c r="R828" i="10"/>
  <c r="L828" i="10"/>
  <c r="M828" i="10"/>
  <c r="N828" i="10"/>
  <c r="H828" i="10"/>
  <c r="F828" i="10"/>
  <c r="G824" i="10"/>
  <c r="K824" i="10"/>
  <c r="O824" i="10"/>
  <c r="H824" i="10"/>
  <c r="M824" i="10"/>
  <c r="R824" i="10"/>
  <c r="I824" i="10"/>
  <c r="P824" i="10"/>
  <c r="Q824" i="10"/>
  <c r="J824" i="10"/>
  <c r="L824" i="10"/>
  <c r="N824" i="10"/>
  <c r="E824" i="10"/>
  <c r="F824" i="10"/>
  <c r="G820" i="10"/>
  <c r="K820" i="10"/>
  <c r="O820" i="10"/>
  <c r="E820" i="10"/>
  <c r="J820" i="10"/>
  <c r="P820" i="10"/>
  <c r="H820" i="10"/>
  <c r="N820" i="10"/>
  <c r="I820" i="10"/>
  <c r="Q820" i="10"/>
  <c r="L820" i="10"/>
  <c r="M820" i="10"/>
  <c r="R820" i="10"/>
  <c r="F820" i="10"/>
  <c r="G816" i="10"/>
  <c r="K816" i="10"/>
  <c r="O816" i="10"/>
  <c r="H816" i="10"/>
  <c r="M816" i="10"/>
  <c r="R816" i="10"/>
  <c r="F816" i="10"/>
  <c r="N816" i="10"/>
  <c r="I816" i="10"/>
  <c r="P816" i="10"/>
  <c r="J816" i="10"/>
  <c r="L816" i="10"/>
  <c r="Q816" i="10"/>
  <c r="E816" i="10"/>
  <c r="G812" i="10"/>
  <c r="K812" i="10"/>
  <c r="O812" i="10"/>
  <c r="E812" i="10"/>
  <c r="J812" i="10"/>
  <c r="P812" i="10"/>
  <c r="F812" i="10"/>
  <c r="M812" i="10"/>
  <c r="H812" i="10"/>
  <c r="N812" i="10"/>
  <c r="I812" i="10"/>
  <c r="L812" i="10"/>
  <c r="Q812" i="10"/>
  <c r="R812" i="10"/>
  <c r="G808" i="10"/>
  <c r="K808" i="10"/>
  <c r="O808" i="10"/>
  <c r="H808" i="10"/>
  <c r="M808" i="10"/>
  <c r="R808" i="10"/>
  <c r="E808" i="10"/>
  <c r="L808" i="10"/>
  <c r="F808" i="10"/>
  <c r="N808" i="10"/>
  <c r="I808" i="10"/>
  <c r="J808" i="10"/>
  <c r="P808" i="10"/>
  <c r="Q808" i="10"/>
  <c r="G804" i="10"/>
  <c r="K804" i="10"/>
  <c r="O804" i="10"/>
  <c r="E804" i="10"/>
  <c r="J804" i="10"/>
  <c r="P804" i="10"/>
  <c r="L804" i="10"/>
  <c r="R804" i="10"/>
  <c r="F804" i="10"/>
  <c r="M804" i="10"/>
  <c r="H804" i="10"/>
  <c r="I804" i="10"/>
  <c r="N804" i="10"/>
  <c r="Q804" i="10"/>
  <c r="G800" i="10"/>
  <c r="K800" i="10"/>
  <c r="O800" i="10"/>
  <c r="H800" i="10"/>
  <c r="M800" i="10"/>
  <c r="R800" i="10"/>
  <c r="J800" i="10"/>
  <c r="Q800" i="10"/>
  <c r="E800" i="10"/>
  <c r="L800" i="10"/>
  <c r="F800" i="10"/>
  <c r="I800" i="10"/>
  <c r="N800" i="10"/>
  <c r="P800" i="10"/>
  <c r="G796" i="10"/>
  <c r="K796" i="10"/>
  <c r="O796" i="10"/>
  <c r="E796" i="10"/>
  <c r="J796" i="10"/>
  <c r="P796" i="10"/>
  <c r="I796" i="10"/>
  <c r="Q796" i="10"/>
  <c r="L796" i="10"/>
  <c r="R796" i="10"/>
  <c r="F796" i="10"/>
  <c r="H796" i="10"/>
  <c r="M796" i="10"/>
  <c r="N796" i="10"/>
  <c r="G792" i="10"/>
  <c r="K792" i="10"/>
  <c r="O792" i="10"/>
  <c r="H792" i="10"/>
  <c r="M792" i="10"/>
  <c r="R792" i="10"/>
  <c r="I792" i="10"/>
  <c r="P792" i="10"/>
  <c r="J792" i="10"/>
  <c r="Q792" i="10"/>
  <c r="E792" i="10"/>
  <c r="F792" i="10"/>
  <c r="L792" i="10"/>
  <c r="N792" i="10"/>
  <c r="E749" i="10"/>
  <c r="I749" i="10"/>
  <c r="M749" i="10"/>
  <c r="Q749" i="10"/>
  <c r="G749" i="10"/>
  <c r="L749" i="10"/>
  <c r="R749" i="10"/>
  <c r="F749" i="10"/>
  <c r="N749" i="10"/>
  <c r="H749" i="10"/>
  <c r="O749" i="10"/>
  <c r="J749" i="10"/>
  <c r="K749" i="10"/>
  <c r="P749" i="10"/>
  <c r="E645" i="10"/>
  <c r="I645" i="10"/>
  <c r="M645" i="10"/>
  <c r="Q645" i="10"/>
  <c r="G645" i="10"/>
  <c r="L645" i="10"/>
  <c r="R645" i="10"/>
  <c r="K645" i="10"/>
  <c r="F645" i="10"/>
  <c r="N645" i="10"/>
  <c r="H645" i="10"/>
  <c r="P645" i="10"/>
  <c r="O645" i="10"/>
  <c r="J645" i="10"/>
  <c r="E603" i="10"/>
  <c r="I603" i="10"/>
  <c r="M603" i="10"/>
  <c r="Q603" i="10"/>
  <c r="H603" i="10"/>
  <c r="N603" i="10"/>
  <c r="J603" i="10"/>
  <c r="P603" i="10"/>
  <c r="K603" i="10"/>
  <c r="R603" i="10"/>
  <c r="L603" i="10"/>
  <c r="O603" i="10"/>
  <c r="F603" i="10"/>
  <c r="G603" i="10"/>
  <c r="G704" i="10"/>
  <c r="K704" i="10"/>
  <c r="O704" i="10"/>
  <c r="H704" i="10"/>
  <c r="M704" i="10"/>
  <c r="R704" i="10"/>
  <c r="J704" i="10"/>
  <c r="Q704" i="10"/>
  <c r="L704" i="10"/>
  <c r="E704" i="10"/>
  <c r="N704" i="10"/>
  <c r="F704" i="10"/>
  <c r="I704" i="10"/>
  <c r="P704" i="10"/>
  <c r="G700" i="10"/>
  <c r="K700" i="10"/>
  <c r="O700" i="10"/>
  <c r="E700" i="10"/>
  <c r="J700" i="10"/>
  <c r="P700" i="10"/>
  <c r="I700" i="10"/>
  <c r="Q700" i="10"/>
  <c r="R700" i="10"/>
  <c r="L700" i="10"/>
  <c r="M700" i="10"/>
  <c r="F700" i="10"/>
  <c r="H700" i="10"/>
  <c r="N700" i="10"/>
  <c r="G696" i="10"/>
  <c r="K696" i="10"/>
  <c r="O696" i="10"/>
  <c r="H696" i="10"/>
  <c r="M696" i="10"/>
  <c r="R696" i="10"/>
  <c r="I696" i="10"/>
  <c r="P696" i="10"/>
  <c r="J696" i="10"/>
  <c r="Q696" i="10"/>
  <c r="L696" i="10"/>
  <c r="E696" i="10"/>
  <c r="F696" i="10"/>
  <c r="N696" i="10"/>
  <c r="G692" i="10"/>
  <c r="K692" i="10"/>
  <c r="O692" i="10"/>
  <c r="E692" i="10"/>
  <c r="J692" i="10"/>
  <c r="P692" i="10"/>
  <c r="H692" i="10"/>
  <c r="N692" i="10"/>
  <c r="Q692" i="10"/>
  <c r="I692" i="10"/>
  <c r="L692" i="10"/>
  <c r="F692" i="10"/>
  <c r="M692" i="10"/>
  <c r="R692" i="10"/>
  <c r="G688" i="10"/>
  <c r="K688" i="10"/>
  <c r="O688" i="10"/>
  <c r="H688" i="10"/>
  <c r="M688" i="10"/>
  <c r="R688" i="10"/>
  <c r="F688" i="10"/>
  <c r="N688" i="10"/>
  <c r="I688" i="10"/>
  <c r="P688" i="10"/>
  <c r="J688" i="10"/>
  <c r="E688" i="10"/>
  <c r="Q688" i="10"/>
  <c r="L688" i="10"/>
  <c r="F380" i="10"/>
  <c r="J380" i="10"/>
  <c r="N380" i="10"/>
  <c r="R380" i="10"/>
  <c r="E380" i="10"/>
  <c r="K380" i="10"/>
  <c r="P380" i="10"/>
  <c r="H380" i="10"/>
  <c r="O380" i="10"/>
  <c r="M380" i="10"/>
  <c r="Q380" i="10"/>
  <c r="I380" i="10"/>
  <c r="L380" i="10"/>
  <c r="G380" i="10"/>
  <c r="G682" i="10"/>
  <c r="K682" i="10"/>
  <c r="O682" i="10"/>
  <c r="F682" i="10"/>
  <c r="L682" i="10"/>
  <c r="Q682" i="10"/>
  <c r="E682" i="10"/>
  <c r="M682" i="10"/>
  <c r="H682" i="10"/>
  <c r="N682" i="10"/>
  <c r="I682" i="10"/>
  <c r="J682" i="10"/>
  <c r="P682" i="10"/>
  <c r="R682" i="10"/>
  <c r="G678" i="10"/>
  <c r="K678" i="10"/>
  <c r="O678" i="10"/>
  <c r="I678" i="10"/>
  <c r="N678" i="10"/>
  <c r="E678" i="10"/>
  <c r="L678" i="10"/>
  <c r="R678" i="10"/>
  <c r="F678" i="10"/>
  <c r="M678" i="10"/>
  <c r="H678" i="10"/>
  <c r="J678" i="10"/>
  <c r="P678" i="10"/>
  <c r="Q678" i="10"/>
  <c r="G674" i="10"/>
  <c r="K674" i="10"/>
  <c r="O674" i="10"/>
  <c r="F674" i="10"/>
  <c r="L674" i="10"/>
  <c r="Q674" i="10"/>
  <c r="J674" i="10"/>
  <c r="R674" i="10"/>
  <c r="E674" i="10"/>
  <c r="M674" i="10"/>
  <c r="N674" i="10"/>
  <c r="H674" i="10"/>
  <c r="P674" i="10"/>
  <c r="I674" i="10"/>
  <c r="G670" i="10"/>
  <c r="K670" i="10"/>
  <c r="O670" i="10"/>
  <c r="I670" i="10"/>
  <c r="N670" i="10"/>
  <c r="J670" i="10"/>
  <c r="Q670" i="10"/>
  <c r="E670" i="10"/>
  <c r="L670" i="10"/>
  <c r="R670" i="10"/>
  <c r="M670" i="10"/>
  <c r="F670" i="10"/>
  <c r="P670" i="10"/>
  <c r="H670" i="10"/>
  <c r="G666" i="10"/>
  <c r="K666" i="10"/>
  <c r="O666" i="10"/>
  <c r="F666" i="10"/>
  <c r="L666" i="10"/>
  <c r="Q666" i="10"/>
  <c r="I666" i="10"/>
  <c r="P666" i="10"/>
  <c r="J666" i="10"/>
  <c r="R666" i="10"/>
  <c r="M666" i="10"/>
  <c r="E666" i="10"/>
  <c r="H666" i="10"/>
  <c r="N666" i="10"/>
  <c r="G662" i="10"/>
  <c r="K662" i="10"/>
  <c r="O662" i="10"/>
  <c r="I662" i="10"/>
  <c r="N662" i="10"/>
  <c r="H662" i="10"/>
  <c r="P662" i="10"/>
  <c r="J662" i="10"/>
  <c r="Q662" i="10"/>
  <c r="L662" i="10"/>
  <c r="E662" i="10"/>
  <c r="F662" i="10"/>
  <c r="M662" i="10"/>
  <c r="R662" i="10"/>
  <c r="G658" i="10"/>
  <c r="K658" i="10"/>
  <c r="O658" i="10"/>
  <c r="F658" i="10"/>
  <c r="L658" i="10"/>
  <c r="Q658" i="10"/>
  <c r="H658" i="10"/>
  <c r="N658" i="10"/>
  <c r="I658" i="10"/>
  <c r="P658" i="10"/>
  <c r="J658" i="10"/>
  <c r="M658" i="10"/>
  <c r="R658" i="10"/>
  <c r="E658" i="10"/>
  <c r="G654" i="10"/>
  <c r="K654" i="10"/>
  <c r="O654" i="10"/>
  <c r="I654" i="10"/>
  <c r="N654" i="10"/>
  <c r="F654" i="10"/>
  <c r="M654" i="10"/>
  <c r="H654" i="10"/>
  <c r="P654" i="10"/>
  <c r="J654" i="10"/>
  <c r="E654" i="10"/>
  <c r="R654" i="10"/>
  <c r="L654" i="10"/>
  <c r="Q654" i="10"/>
  <c r="E649" i="10"/>
  <c r="I649" i="10"/>
  <c r="M649" i="10"/>
  <c r="Q649" i="10"/>
  <c r="J649" i="10"/>
  <c r="O649" i="10"/>
  <c r="F649" i="10"/>
  <c r="L649" i="10"/>
  <c r="G649" i="10"/>
  <c r="N649" i="10"/>
  <c r="H649" i="10"/>
  <c r="R649" i="10"/>
  <c r="P649" i="10"/>
  <c r="K649" i="10"/>
  <c r="G650" i="10"/>
  <c r="K650" i="10"/>
  <c r="O650" i="10"/>
  <c r="F650" i="10"/>
  <c r="L650" i="10"/>
  <c r="Q650" i="10"/>
  <c r="E650" i="10"/>
  <c r="M650" i="10"/>
  <c r="H650" i="10"/>
  <c r="N650" i="10"/>
  <c r="I650" i="10"/>
  <c r="R650" i="10"/>
  <c r="P650" i="10"/>
  <c r="J650" i="10"/>
  <c r="H473" i="10"/>
  <c r="L473" i="10"/>
  <c r="P473" i="10"/>
  <c r="E473" i="10"/>
  <c r="J473" i="10"/>
  <c r="O473" i="10"/>
  <c r="G473" i="10"/>
  <c r="N473" i="10"/>
  <c r="K473" i="10"/>
  <c r="Q473" i="10"/>
  <c r="F473" i="10"/>
  <c r="I473" i="10"/>
  <c r="M473" i="10"/>
  <c r="R473" i="10"/>
  <c r="E545" i="10"/>
  <c r="I545" i="10"/>
  <c r="M545" i="10"/>
  <c r="Q545" i="10"/>
  <c r="J545" i="10"/>
  <c r="O545" i="10"/>
  <c r="K545" i="10"/>
  <c r="R545" i="10"/>
  <c r="F545" i="10"/>
  <c r="L545" i="10"/>
  <c r="G545" i="10"/>
  <c r="N545" i="10"/>
  <c r="P545" i="10"/>
  <c r="H545" i="10"/>
  <c r="H481" i="10"/>
  <c r="L481" i="10"/>
  <c r="P481" i="10"/>
  <c r="E481" i="10"/>
  <c r="J481" i="10"/>
  <c r="O481" i="10"/>
  <c r="I481" i="10"/>
  <c r="Q481" i="10"/>
  <c r="M481" i="10"/>
  <c r="F481" i="10"/>
  <c r="R481" i="10"/>
  <c r="K481" i="10"/>
  <c r="N481" i="10"/>
  <c r="G481" i="10"/>
  <c r="F334" i="10"/>
  <c r="J334" i="10"/>
  <c r="N334" i="10"/>
  <c r="R334" i="10"/>
  <c r="I334" i="10"/>
  <c r="O334" i="10"/>
  <c r="E334" i="10"/>
  <c r="L334" i="10"/>
  <c r="M334" i="10"/>
  <c r="P334" i="10"/>
  <c r="K334" i="10"/>
  <c r="Q334" i="10"/>
  <c r="G334" i="10"/>
  <c r="H334" i="10"/>
  <c r="E581" i="10"/>
  <c r="I581" i="10"/>
  <c r="M581" i="10"/>
  <c r="Q581" i="10"/>
  <c r="G581" i="10"/>
  <c r="L581" i="10"/>
  <c r="R581" i="10"/>
  <c r="K581" i="10"/>
  <c r="F581" i="10"/>
  <c r="N581" i="10"/>
  <c r="H581" i="10"/>
  <c r="O581" i="10"/>
  <c r="J581" i="10"/>
  <c r="P581" i="10"/>
  <c r="E501" i="10"/>
  <c r="I501" i="10"/>
  <c r="M501" i="10"/>
  <c r="Q501" i="10"/>
  <c r="F501" i="10"/>
  <c r="K501" i="10"/>
  <c r="P501" i="10"/>
  <c r="L501" i="10"/>
  <c r="N501" i="10"/>
  <c r="O501" i="10"/>
  <c r="G501" i="10"/>
  <c r="R501" i="10"/>
  <c r="H501" i="10"/>
  <c r="J501" i="10"/>
  <c r="F394" i="10"/>
  <c r="J394" i="10"/>
  <c r="N394" i="10"/>
  <c r="R394" i="10"/>
  <c r="G394" i="10"/>
  <c r="L394" i="10"/>
  <c r="Q394" i="10"/>
  <c r="K394" i="10"/>
  <c r="H394" i="10"/>
  <c r="P394" i="10"/>
  <c r="I394" i="10"/>
  <c r="O394" i="10"/>
  <c r="E394" i="10"/>
  <c r="M394" i="10"/>
  <c r="G630" i="10"/>
  <c r="K630" i="10"/>
  <c r="O630" i="10"/>
  <c r="I630" i="10"/>
  <c r="N630" i="10"/>
  <c r="H630" i="10"/>
  <c r="P630" i="10"/>
  <c r="J630" i="10"/>
  <c r="Q630" i="10"/>
  <c r="E630" i="10"/>
  <c r="R630" i="10"/>
  <c r="M630" i="10"/>
  <c r="F630" i="10"/>
  <c r="L630" i="10"/>
  <c r="G626" i="10"/>
  <c r="K626" i="10"/>
  <c r="O626" i="10"/>
  <c r="F626" i="10"/>
  <c r="L626" i="10"/>
  <c r="Q626" i="10"/>
  <c r="H626" i="10"/>
  <c r="N626" i="10"/>
  <c r="I626" i="10"/>
  <c r="P626" i="10"/>
  <c r="R626" i="10"/>
  <c r="M626" i="10"/>
  <c r="E626" i="10"/>
  <c r="J626" i="10"/>
  <c r="G622" i="10"/>
  <c r="K622" i="10"/>
  <c r="O622" i="10"/>
  <c r="I622" i="10"/>
  <c r="N622" i="10"/>
  <c r="F622" i="10"/>
  <c r="M622" i="10"/>
  <c r="H622" i="10"/>
  <c r="P622" i="10"/>
  <c r="Q622" i="10"/>
  <c r="R622" i="10"/>
  <c r="L622" i="10"/>
  <c r="E622" i="10"/>
  <c r="J622" i="10"/>
  <c r="E557" i="10"/>
  <c r="I557" i="10"/>
  <c r="M557" i="10"/>
  <c r="Q557" i="10"/>
  <c r="G557" i="10"/>
  <c r="L557" i="10"/>
  <c r="R557" i="10"/>
  <c r="F557" i="10"/>
  <c r="N557" i="10"/>
  <c r="H557" i="10"/>
  <c r="O557" i="10"/>
  <c r="J557" i="10"/>
  <c r="P557" i="10"/>
  <c r="K557" i="10"/>
  <c r="E493" i="10"/>
  <c r="I493" i="10"/>
  <c r="M493" i="10"/>
  <c r="Q493" i="10"/>
  <c r="F493" i="10"/>
  <c r="K493" i="10"/>
  <c r="P493" i="10"/>
  <c r="J493" i="10"/>
  <c r="R493" i="10"/>
  <c r="L493" i="10"/>
  <c r="N493" i="10"/>
  <c r="O493" i="10"/>
  <c r="G493" i="10"/>
  <c r="H493" i="10"/>
  <c r="F312" i="10"/>
  <c r="J312" i="10"/>
  <c r="N312" i="10"/>
  <c r="R312" i="10"/>
  <c r="H312" i="10"/>
  <c r="M312" i="10"/>
  <c r="E312" i="10"/>
  <c r="L312" i="10"/>
  <c r="K312" i="10"/>
  <c r="O312" i="10"/>
  <c r="Q312" i="10"/>
  <c r="P312" i="10"/>
  <c r="G312" i="10"/>
  <c r="I312" i="10"/>
  <c r="G620" i="10"/>
  <c r="K620" i="10"/>
  <c r="O620" i="10"/>
  <c r="E620" i="10"/>
  <c r="J620" i="10"/>
  <c r="P620" i="10"/>
  <c r="F620" i="10"/>
  <c r="M620" i="10"/>
  <c r="H620" i="10"/>
  <c r="N620" i="10"/>
  <c r="Q620" i="10"/>
  <c r="I620" i="10"/>
  <c r="L620" i="10"/>
  <c r="R620" i="10"/>
  <c r="G616" i="10"/>
  <c r="K616" i="10"/>
  <c r="O616" i="10"/>
  <c r="H616" i="10"/>
  <c r="M616" i="10"/>
  <c r="R616" i="10"/>
  <c r="E616" i="10"/>
  <c r="L616" i="10"/>
  <c r="F616" i="10"/>
  <c r="N616" i="10"/>
  <c r="P616" i="10"/>
  <c r="I616" i="10"/>
  <c r="J616" i="10"/>
  <c r="Q616" i="10"/>
  <c r="G612" i="10"/>
  <c r="K612" i="10"/>
  <c r="O612" i="10"/>
  <c r="E612" i="10"/>
  <c r="J612" i="10"/>
  <c r="P612" i="10"/>
  <c r="L612" i="10"/>
  <c r="R612" i="10"/>
  <c r="F612" i="10"/>
  <c r="M612" i="10"/>
  <c r="N612" i="10"/>
  <c r="H612" i="10"/>
  <c r="Q612" i="10"/>
  <c r="I612" i="10"/>
  <c r="G608" i="10"/>
  <c r="K608" i="10"/>
  <c r="O608" i="10"/>
  <c r="H608" i="10"/>
  <c r="M608" i="10"/>
  <c r="R608" i="10"/>
  <c r="J608" i="10"/>
  <c r="Q608" i="10"/>
  <c r="E608" i="10"/>
  <c r="L608" i="10"/>
  <c r="N608" i="10"/>
  <c r="F608" i="10"/>
  <c r="I608" i="10"/>
  <c r="P608" i="10"/>
  <c r="E595" i="10"/>
  <c r="I595" i="10"/>
  <c r="M595" i="10"/>
  <c r="Q595" i="10"/>
  <c r="H595" i="10"/>
  <c r="N595" i="10"/>
  <c r="G595" i="10"/>
  <c r="O595" i="10"/>
  <c r="J595" i="10"/>
  <c r="P595" i="10"/>
  <c r="K595" i="10"/>
  <c r="R595" i="10"/>
  <c r="F595" i="10"/>
  <c r="L595" i="10"/>
  <c r="G570" i="10"/>
  <c r="K570" i="10"/>
  <c r="O570" i="10"/>
  <c r="F570" i="10"/>
  <c r="L570" i="10"/>
  <c r="Q570" i="10"/>
  <c r="I570" i="10"/>
  <c r="P570" i="10"/>
  <c r="J570" i="10"/>
  <c r="R570" i="10"/>
  <c r="E570" i="10"/>
  <c r="M570" i="10"/>
  <c r="N570" i="10"/>
  <c r="H570" i="10"/>
  <c r="E563" i="10"/>
  <c r="I563" i="10"/>
  <c r="M563" i="10"/>
  <c r="Q563" i="10"/>
  <c r="H563" i="10"/>
  <c r="N563" i="10"/>
  <c r="G563" i="10"/>
  <c r="O563" i="10"/>
  <c r="J563" i="10"/>
  <c r="P563" i="10"/>
  <c r="K563" i="10"/>
  <c r="R563" i="10"/>
  <c r="F563" i="10"/>
  <c r="L563" i="10"/>
  <c r="E539" i="10"/>
  <c r="I539" i="10"/>
  <c r="M539" i="10"/>
  <c r="Q539" i="10"/>
  <c r="H539" i="10"/>
  <c r="N539" i="10"/>
  <c r="J539" i="10"/>
  <c r="P539" i="10"/>
  <c r="K539" i="10"/>
  <c r="L539" i="10"/>
  <c r="F539" i="10"/>
  <c r="O539" i="10"/>
  <c r="R539" i="10"/>
  <c r="G539" i="10"/>
  <c r="E523" i="10"/>
  <c r="I523" i="10"/>
  <c r="M523" i="10"/>
  <c r="Q523" i="10"/>
  <c r="G523" i="10"/>
  <c r="L523" i="10"/>
  <c r="R523" i="10"/>
  <c r="J523" i="10"/>
  <c r="P523" i="10"/>
  <c r="H523" i="10"/>
  <c r="K523" i="10"/>
  <c r="N523" i="10"/>
  <c r="O523" i="10"/>
  <c r="F523" i="10"/>
  <c r="E507" i="10"/>
  <c r="I507" i="10"/>
  <c r="M507" i="10"/>
  <c r="Q507" i="10"/>
  <c r="G507" i="10"/>
  <c r="L507" i="10"/>
  <c r="R507" i="10"/>
  <c r="F507" i="10"/>
  <c r="N507" i="10"/>
  <c r="O507" i="10"/>
  <c r="H507" i="10"/>
  <c r="J507" i="10"/>
  <c r="K507" i="10"/>
  <c r="P507" i="10"/>
  <c r="E491" i="10"/>
  <c r="I491" i="10"/>
  <c r="M491" i="10"/>
  <c r="Q491" i="10"/>
  <c r="G491" i="10"/>
  <c r="L491" i="10"/>
  <c r="R491" i="10"/>
  <c r="J491" i="10"/>
  <c r="P491" i="10"/>
  <c r="K491" i="10"/>
  <c r="O491" i="10"/>
  <c r="F491" i="10"/>
  <c r="H491" i="10"/>
  <c r="N491" i="10"/>
  <c r="H475" i="10"/>
  <c r="L475" i="10"/>
  <c r="P475" i="10"/>
  <c r="I475" i="10"/>
  <c r="N475" i="10"/>
  <c r="G475" i="10"/>
  <c r="O475" i="10"/>
  <c r="K475" i="10"/>
  <c r="M475" i="10"/>
  <c r="J475" i="10"/>
  <c r="Q475" i="10"/>
  <c r="E475" i="10"/>
  <c r="R475" i="10"/>
  <c r="F475" i="10"/>
  <c r="H459" i="10"/>
  <c r="L459" i="10"/>
  <c r="P459" i="10"/>
  <c r="I459" i="10"/>
  <c r="N459" i="10"/>
  <c r="E459" i="10"/>
  <c r="K459" i="10"/>
  <c r="R459" i="10"/>
  <c r="G459" i="10"/>
  <c r="Q459" i="10"/>
  <c r="J459" i="10"/>
  <c r="O459" i="10"/>
  <c r="F459" i="10"/>
  <c r="M459" i="10"/>
  <c r="F444" i="10"/>
  <c r="J444" i="10"/>
  <c r="N444" i="10"/>
  <c r="R444" i="10"/>
  <c r="E444" i="10"/>
  <c r="K444" i="10"/>
  <c r="P444" i="10"/>
  <c r="H444" i="10"/>
  <c r="O444" i="10"/>
  <c r="I444" i="10"/>
  <c r="Q444" i="10"/>
  <c r="G444" i="10"/>
  <c r="L444" i="10"/>
  <c r="M444" i="10"/>
  <c r="F392" i="10"/>
  <c r="J392" i="10"/>
  <c r="N392" i="10"/>
  <c r="R392" i="10"/>
  <c r="H392" i="10"/>
  <c r="M392" i="10"/>
  <c r="K392" i="10"/>
  <c r="Q392" i="10"/>
  <c r="G392" i="10"/>
  <c r="P392" i="10"/>
  <c r="L392" i="10"/>
  <c r="I392" i="10"/>
  <c r="O392" i="10"/>
  <c r="E392" i="10"/>
  <c r="F330" i="10"/>
  <c r="J330" i="10"/>
  <c r="N330" i="10"/>
  <c r="R330" i="10"/>
  <c r="G330" i="10"/>
  <c r="L330" i="10"/>
  <c r="Q330" i="10"/>
  <c r="K330" i="10"/>
  <c r="M330" i="10"/>
  <c r="H330" i="10"/>
  <c r="P330" i="10"/>
  <c r="E330" i="10"/>
  <c r="I330" i="10"/>
  <c r="O330" i="10"/>
  <c r="H257" i="10"/>
  <c r="L257" i="10"/>
  <c r="P257" i="10"/>
  <c r="E257" i="10"/>
  <c r="J257" i="10"/>
  <c r="O257" i="10"/>
  <c r="G257" i="10"/>
  <c r="N257" i="10"/>
  <c r="M257" i="10"/>
  <c r="F257" i="10"/>
  <c r="Q257" i="10"/>
  <c r="R257" i="10"/>
  <c r="I257" i="10"/>
  <c r="K257" i="10"/>
  <c r="G596" i="10"/>
  <c r="K596" i="10"/>
  <c r="O596" i="10"/>
  <c r="E596" i="10"/>
  <c r="J596" i="10"/>
  <c r="P596" i="10"/>
  <c r="H596" i="10"/>
  <c r="N596" i="10"/>
  <c r="I596" i="10"/>
  <c r="Q596" i="10"/>
  <c r="L596" i="10"/>
  <c r="R596" i="10"/>
  <c r="M596" i="10"/>
  <c r="F596" i="10"/>
  <c r="E589" i="10"/>
  <c r="I589" i="10"/>
  <c r="M589" i="10"/>
  <c r="Q589" i="10"/>
  <c r="G589" i="10"/>
  <c r="L589" i="10"/>
  <c r="R589" i="10"/>
  <c r="F589" i="10"/>
  <c r="N589" i="10"/>
  <c r="H589" i="10"/>
  <c r="O589" i="10"/>
  <c r="J589" i="10"/>
  <c r="P589" i="10"/>
  <c r="K589" i="10"/>
  <c r="G564" i="10"/>
  <c r="K564" i="10"/>
  <c r="O564" i="10"/>
  <c r="E564" i="10"/>
  <c r="J564" i="10"/>
  <c r="P564" i="10"/>
  <c r="H564" i="10"/>
  <c r="N564" i="10"/>
  <c r="I564" i="10"/>
  <c r="Q564" i="10"/>
  <c r="L564" i="10"/>
  <c r="R564" i="10"/>
  <c r="M564" i="10"/>
  <c r="F564" i="10"/>
  <c r="G546" i="10"/>
  <c r="K546" i="10"/>
  <c r="O546" i="10"/>
  <c r="F546" i="10"/>
  <c r="L546" i="10"/>
  <c r="Q546" i="10"/>
  <c r="J546" i="10"/>
  <c r="R546" i="10"/>
  <c r="E546" i="10"/>
  <c r="M546" i="10"/>
  <c r="H546" i="10"/>
  <c r="N546" i="10"/>
  <c r="I546" i="10"/>
  <c r="P546" i="10"/>
  <c r="G530" i="10"/>
  <c r="K530" i="10"/>
  <c r="O530" i="10"/>
  <c r="E530" i="10"/>
  <c r="J530" i="10"/>
  <c r="L530" i="10"/>
  <c r="Q530" i="10"/>
  <c r="F530" i="10"/>
  <c r="N530" i="10"/>
  <c r="M530" i="10"/>
  <c r="P530" i="10"/>
  <c r="H530" i="10"/>
  <c r="R530" i="10"/>
  <c r="I530" i="10"/>
  <c r="G514" i="10"/>
  <c r="K514" i="10"/>
  <c r="O514" i="10"/>
  <c r="E514" i="10"/>
  <c r="J514" i="10"/>
  <c r="P514" i="10"/>
  <c r="H514" i="10"/>
  <c r="N514" i="10"/>
  <c r="L514" i="10"/>
  <c r="I514" i="10"/>
  <c r="M514" i="10"/>
  <c r="Q514" i="10"/>
  <c r="F514" i="10"/>
  <c r="R514" i="10"/>
  <c r="G498" i="10"/>
  <c r="K498" i="10"/>
  <c r="O498" i="10"/>
  <c r="E498" i="10"/>
  <c r="J498" i="10"/>
  <c r="P498" i="10"/>
  <c r="L498" i="10"/>
  <c r="R498" i="10"/>
  <c r="H498" i="10"/>
  <c r="Q498" i="10"/>
  <c r="F498" i="10"/>
  <c r="I498" i="10"/>
  <c r="M498" i="10"/>
  <c r="N498" i="10"/>
  <c r="F482" i="10"/>
  <c r="J482" i="10"/>
  <c r="N482" i="10"/>
  <c r="R482" i="10"/>
  <c r="G482" i="10"/>
  <c r="L482" i="10"/>
  <c r="Q482" i="10"/>
  <c r="I482" i="10"/>
  <c r="P482" i="10"/>
  <c r="H482" i="10"/>
  <c r="O482" i="10"/>
  <c r="M482" i="10"/>
  <c r="E482" i="10"/>
  <c r="K482" i="10"/>
  <c r="F466" i="10"/>
  <c r="J466" i="10"/>
  <c r="N466" i="10"/>
  <c r="R466" i="10"/>
  <c r="G466" i="10"/>
  <c r="L466" i="10"/>
  <c r="Q466" i="10"/>
  <c r="E466" i="10"/>
  <c r="M466" i="10"/>
  <c r="O466" i="10"/>
  <c r="K466" i="10"/>
  <c r="H466" i="10"/>
  <c r="I466" i="10"/>
  <c r="P466" i="10"/>
  <c r="H449" i="10"/>
  <c r="L449" i="10"/>
  <c r="P449" i="10"/>
  <c r="E449" i="10"/>
  <c r="J449" i="10"/>
  <c r="O449" i="10"/>
  <c r="I449" i="10"/>
  <c r="Q449" i="10"/>
  <c r="F449" i="10"/>
  <c r="N449" i="10"/>
  <c r="K449" i="10"/>
  <c r="G449" i="10"/>
  <c r="M449" i="10"/>
  <c r="R449" i="10"/>
  <c r="F422" i="10"/>
  <c r="J422" i="10"/>
  <c r="N422" i="10"/>
  <c r="R422" i="10"/>
  <c r="I422" i="10"/>
  <c r="O422" i="10"/>
  <c r="K422" i="10"/>
  <c r="Q422" i="10"/>
  <c r="E422" i="10"/>
  <c r="M422" i="10"/>
  <c r="H422" i="10"/>
  <c r="L422" i="10"/>
  <c r="P422" i="10"/>
  <c r="G422" i="10"/>
  <c r="F366" i="10"/>
  <c r="J366" i="10"/>
  <c r="N366" i="10"/>
  <c r="R366" i="10"/>
  <c r="I366" i="10"/>
  <c r="O366" i="10"/>
  <c r="E366" i="10"/>
  <c r="L366" i="10"/>
  <c r="K366" i="10"/>
  <c r="H366" i="10"/>
  <c r="Q366" i="10"/>
  <c r="G366" i="10"/>
  <c r="M366" i="10"/>
  <c r="P366" i="10"/>
  <c r="F306" i="10"/>
  <c r="J306" i="10"/>
  <c r="N306" i="10"/>
  <c r="R306" i="10"/>
  <c r="G306" i="10"/>
  <c r="L306" i="10"/>
  <c r="Q306" i="10"/>
  <c r="K306" i="10"/>
  <c r="I306" i="10"/>
  <c r="H306" i="10"/>
  <c r="P306" i="10"/>
  <c r="O306" i="10"/>
  <c r="E306" i="10"/>
  <c r="M306" i="10"/>
  <c r="F221" i="10"/>
  <c r="J221" i="10"/>
  <c r="N221" i="10"/>
  <c r="R221" i="10"/>
  <c r="H221" i="10"/>
  <c r="M221" i="10"/>
  <c r="K221" i="10"/>
  <c r="Q221" i="10"/>
  <c r="L221" i="10"/>
  <c r="O221" i="10"/>
  <c r="E221" i="10"/>
  <c r="P221" i="10"/>
  <c r="I221" i="10"/>
  <c r="G221" i="10"/>
  <c r="G606" i="10"/>
  <c r="K606" i="10"/>
  <c r="O606" i="10"/>
  <c r="I606" i="10"/>
  <c r="N606" i="10"/>
  <c r="J606" i="10"/>
  <c r="Q606" i="10"/>
  <c r="E606" i="10"/>
  <c r="L606" i="10"/>
  <c r="R606" i="10"/>
  <c r="M606" i="10"/>
  <c r="P606" i="10"/>
  <c r="H606" i="10"/>
  <c r="F606" i="10"/>
  <c r="G584" i="10"/>
  <c r="K584" i="10"/>
  <c r="O584" i="10"/>
  <c r="H584" i="10"/>
  <c r="M584" i="10"/>
  <c r="R584" i="10"/>
  <c r="E584" i="10"/>
  <c r="L584" i="10"/>
  <c r="F584" i="10"/>
  <c r="N584" i="10"/>
  <c r="I584" i="10"/>
  <c r="P584" i="10"/>
  <c r="Q584" i="10"/>
  <c r="J584" i="10"/>
  <c r="E577" i="10"/>
  <c r="I577" i="10"/>
  <c r="M577" i="10"/>
  <c r="Q577" i="10"/>
  <c r="J577" i="10"/>
  <c r="O577" i="10"/>
  <c r="K577" i="10"/>
  <c r="R577" i="10"/>
  <c r="F577" i="10"/>
  <c r="L577" i="10"/>
  <c r="G577" i="10"/>
  <c r="N577" i="10"/>
  <c r="P577" i="10"/>
  <c r="H577" i="10"/>
  <c r="G560" i="10"/>
  <c r="K560" i="10"/>
  <c r="O560" i="10"/>
  <c r="H560" i="10"/>
  <c r="M560" i="10"/>
  <c r="R560" i="10"/>
  <c r="F560" i="10"/>
  <c r="N560" i="10"/>
  <c r="I560" i="10"/>
  <c r="P560" i="10"/>
  <c r="J560" i="10"/>
  <c r="Q560" i="10"/>
  <c r="L560" i="10"/>
  <c r="E560" i="10"/>
  <c r="E553" i="10"/>
  <c r="I553" i="10"/>
  <c r="M553" i="10"/>
  <c r="Q553" i="10"/>
  <c r="J553" i="10"/>
  <c r="O553" i="10"/>
  <c r="F553" i="10"/>
  <c r="L553" i="10"/>
  <c r="G553" i="10"/>
  <c r="N553" i="10"/>
  <c r="H553" i="10"/>
  <c r="P553" i="10"/>
  <c r="R553" i="10"/>
  <c r="K553" i="10"/>
  <c r="G540" i="10"/>
  <c r="K540" i="10"/>
  <c r="O540" i="10"/>
  <c r="E540" i="10"/>
  <c r="J540" i="10"/>
  <c r="P540" i="10"/>
  <c r="I540" i="10"/>
  <c r="Q540" i="10"/>
  <c r="F540" i="10"/>
  <c r="N540" i="10"/>
  <c r="H540" i="10"/>
  <c r="R540" i="10"/>
  <c r="L540" i="10"/>
  <c r="M540" i="10"/>
  <c r="G524" i="10"/>
  <c r="K524" i="10"/>
  <c r="O524" i="10"/>
  <c r="I524" i="10"/>
  <c r="N524" i="10"/>
  <c r="J524" i="10"/>
  <c r="Q524" i="10"/>
  <c r="E524" i="10"/>
  <c r="M524" i="10"/>
  <c r="H524" i="10"/>
  <c r="L524" i="10"/>
  <c r="P524" i="10"/>
  <c r="R524" i="10"/>
  <c r="F524" i="10"/>
  <c r="G508" i="10"/>
  <c r="K508" i="10"/>
  <c r="O508" i="10"/>
  <c r="I508" i="10"/>
  <c r="N508" i="10"/>
  <c r="F508" i="10"/>
  <c r="M508" i="10"/>
  <c r="J508" i="10"/>
  <c r="R508" i="10"/>
  <c r="E508" i="10"/>
  <c r="Q508" i="10"/>
  <c r="H508" i="10"/>
  <c r="L508" i="10"/>
  <c r="P508" i="10"/>
  <c r="G492" i="10"/>
  <c r="K492" i="10"/>
  <c r="O492" i="10"/>
  <c r="I492" i="10"/>
  <c r="N492" i="10"/>
  <c r="J492" i="10"/>
  <c r="Q492" i="10"/>
  <c r="F492" i="10"/>
  <c r="P492" i="10"/>
  <c r="M492" i="10"/>
  <c r="E492" i="10"/>
  <c r="R492" i="10"/>
  <c r="H492" i="10"/>
  <c r="L492" i="10"/>
  <c r="F476" i="10"/>
  <c r="J476" i="10"/>
  <c r="N476" i="10"/>
  <c r="R476" i="10"/>
  <c r="E476" i="10"/>
  <c r="K476" i="10"/>
  <c r="P476" i="10"/>
  <c r="H476" i="10"/>
  <c r="O476" i="10"/>
  <c r="G476" i="10"/>
  <c r="Q476" i="10"/>
  <c r="L476" i="10"/>
  <c r="M476" i="10"/>
  <c r="I476" i="10"/>
  <c r="F460" i="10"/>
  <c r="J460" i="10"/>
  <c r="N460" i="10"/>
  <c r="R460" i="10"/>
  <c r="E460" i="10"/>
  <c r="K460" i="10"/>
  <c r="P460" i="10"/>
  <c r="L460" i="10"/>
  <c r="M460" i="10"/>
  <c r="H460" i="10"/>
  <c r="Q460" i="10"/>
  <c r="G460" i="10"/>
  <c r="I460" i="10"/>
  <c r="O460" i="10"/>
  <c r="F430" i="10"/>
  <c r="J430" i="10"/>
  <c r="N430" i="10"/>
  <c r="R430" i="10"/>
  <c r="I430" i="10"/>
  <c r="O430" i="10"/>
  <c r="E430" i="10"/>
  <c r="L430" i="10"/>
  <c r="G430" i="10"/>
  <c r="P430" i="10"/>
  <c r="K430" i="10"/>
  <c r="Q430" i="10"/>
  <c r="H430" i="10"/>
  <c r="M430" i="10"/>
  <c r="F370" i="10"/>
  <c r="J370" i="10"/>
  <c r="N370" i="10"/>
  <c r="R370" i="10"/>
  <c r="G370" i="10"/>
  <c r="L370" i="10"/>
  <c r="Q370" i="10"/>
  <c r="E370" i="10"/>
  <c r="M370" i="10"/>
  <c r="K370" i="10"/>
  <c r="P370" i="10"/>
  <c r="O370" i="10"/>
  <c r="H370" i="10"/>
  <c r="I370" i="10"/>
  <c r="F302" i="10"/>
  <c r="J302" i="10"/>
  <c r="N302" i="10"/>
  <c r="R302" i="10"/>
  <c r="I302" i="10"/>
  <c r="O302" i="10"/>
  <c r="K302" i="10"/>
  <c r="Q302" i="10"/>
  <c r="H302" i="10"/>
  <c r="L302" i="10"/>
  <c r="M302" i="10"/>
  <c r="G302" i="10"/>
  <c r="P302" i="10"/>
  <c r="E302" i="10"/>
  <c r="F264" i="10"/>
  <c r="J264" i="10"/>
  <c r="N264" i="10"/>
  <c r="R264" i="10"/>
  <c r="H264" i="10"/>
  <c r="M264" i="10"/>
  <c r="I264" i="10"/>
  <c r="P264" i="10"/>
  <c r="K264" i="10"/>
  <c r="L264" i="10"/>
  <c r="O264" i="10"/>
  <c r="G264" i="10"/>
  <c r="E264" i="10"/>
  <c r="Q264" i="10"/>
  <c r="F432" i="10"/>
  <c r="J432" i="10"/>
  <c r="N432" i="10"/>
  <c r="R432" i="10"/>
  <c r="H432" i="10"/>
  <c r="M432" i="10"/>
  <c r="E432" i="10"/>
  <c r="L432" i="10"/>
  <c r="G432" i="10"/>
  <c r="P432" i="10"/>
  <c r="I432" i="10"/>
  <c r="K432" i="10"/>
  <c r="O432" i="10"/>
  <c r="Q432" i="10"/>
  <c r="F416" i="10"/>
  <c r="J416" i="10"/>
  <c r="N416" i="10"/>
  <c r="R416" i="10"/>
  <c r="H416" i="10"/>
  <c r="M416" i="10"/>
  <c r="I416" i="10"/>
  <c r="P416" i="10"/>
  <c r="L416" i="10"/>
  <c r="E416" i="10"/>
  <c r="Q416" i="10"/>
  <c r="K416" i="10"/>
  <c r="O416" i="10"/>
  <c r="G416" i="10"/>
  <c r="F400" i="10"/>
  <c r="J400" i="10"/>
  <c r="N400" i="10"/>
  <c r="R400" i="10"/>
  <c r="H400" i="10"/>
  <c r="M400" i="10"/>
  <c r="E400" i="10"/>
  <c r="L400" i="10"/>
  <c r="I400" i="10"/>
  <c r="Q400" i="10"/>
  <c r="O400" i="10"/>
  <c r="P400" i="10"/>
  <c r="G400" i="10"/>
  <c r="K400" i="10"/>
  <c r="F378" i="10"/>
  <c r="J378" i="10"/>
  <c r="N378" i="10"/>
  <c r="R378" i="10"/>
  <c r="G378" i="10"/>
  <c r="L378" i="10"/>
  <c r="Q378" i="10"/>
  <c r="H378" i="10"/>
  <c r="O378" i="10"/>
  <c r="M378" i="10"/>
  <c r="E378" i="10"/>
  <c r="I378" i="10"/>
  <c r="K378" i="10"/>
  <c r="P378" i="10"/>
  <c r="F364" i="10"/>
  <c r="J364" i="10"/>
  <c r="N364" i="10"/>
  <c r="R364" i="10"/>
  <c r="E364" i="10"/>
  <c r="K364" i="10"/>
  <c r="P364" i="10"/>
  <c r="L364" i="10"/>
  <c r="I364" i="10"/>
  <c r="M364" i="10"/>
  <c r="O364" i="10"/>
  <c r="Q364" i="10"/>
  <c r="G364" i="10"/>
  <c r="H364" i="10"/>
  <c r="F346" i="10"/>
  <c r="J346" i="10"/>
  <c r="N346" i="10"/>
  <c r="R346" i="10"/>
  <c r="G346" i="10"/>
  <c r="L346" i="10"/>
  <c r="Q346" i="10"/>
  <c r="H346" i="10"/>
  <c r="O346" i="10"/>
  <c r="E346" i="10"/>
  <c r="P346" i="10"/>
  <c r="K346" i="10"/>
  <c r="M346" i="10"/>
  <c r="I346" i="10"/>
  <c r="F332" i="10"/>
  <c r="J332" i="10"/>
  <c r="N332" i="10"/>
  <c r="R332" i="10"/>
  <c r="E332" i="10"/>
  <c r="K332" i="10"/>
  <c r="P332" i="10"/>
  <c r="L332" i="10"/>
  <c r="M332" i="10"/>
  <c r="G332" i="10"/>
  <c r="Q332" i="10"/>
  <c r="H332" i="10"/>
  <c r="I332" i="10"/>
  <c r="O332" i="10"/>
  <c r="F314" i="10"/>
  <c r="J314" i="10"/>
  <c r="N314" i="10"/>
  <c r="R314" i="10"/>
  <c r="G314" i="10"/>
  <c r="L314" i="10"/>
  <c r="Q314" i="10"/>
  <c r="E314" i="10"/>
  <c r="M314" i="10"/>
  <c r="K314" i="10"/>
  <c r="I314" i="10"/>
  <c r="H314" i="10"/>
  <c r="O314" i="10"/>
  <c r="P314" i="10"/>
  <c r="F300" i="10"/>
  <c r="J300" i="10"/>
  <c r="N300" i="10"/>
  <c r="R300" i="10"/>
  <c r="E300" i="10"/>
  <c r="K300" i="10"/>
  <c r="P300" i="10"/>
  <c r="I300" i="10"/>
  <c r="Q300" i="10"/>
  <c r="H300" i="10"/>
  <c r="L300" i="10"/>
  <c r="M300" i="10"/>
  <c r="G300" i="10"/>
  <c r="O300" i="10"/>
  <c r="F282" i="10"/>
  <c r="J282" i="10"/>
  <c r="N282" i="10"/>
  <c r="R282" i="10"/>
  <c r="G282" i="10"/>
  <c r="L282" i="10"/>
  <c r="Q282" i="10"/>
  <c r="E282" i="10"/>
  <c r="M282" i="10"/>
  <c r="O282" i="10"/>
  <c r="H282" i="10"/>
  <c r="P282" i="10"/>
  <c r="I282" i="10"/>
  <c r="K282" i="10"/>
  <c r="F268" i="10"/>
  <c r="J268" i="10"/>
  <c r="N268" i="10"/>
  <c r="R268" i="10"/>
  <c r="E268" i="10"/>
  <c r="K268" i="10"/>
  <c r="P268" i="10"/>
  <c r="I268" i="10"/>
  <c r="Q268" i="10"/>
  <c r="L268" i="10"/>
  <c r="M268" i="10"/>
  <c r="O268" i="10"/>
  <c r="G268" i="10"/>
  <c r="H268" i="10"/>
  <c r="F248" i="10"/>
  <c r="J248" i="10"/>
  <c r="N248" i="10"/>
  <c r="R248" i="10"/>
  <c r="H248" i="10"/>
  <c r="M248" i="10"/>
  <c r="E248" i="10"/>
  <c r="L248" i="10"/>
  <c r="G248" i="10"/>
  <c r="P248" i="10"/>
  <c r="I248" i="10"/>
  <c r="Q248" i="10"/>
  <c r="K248" i="10"/>
  <c r="O248" i="10"/>
  <c r="H208" i="10"/>
  <c r="L208" i="10"/>
  <c r="P208" i="10"/>
  <c r="I208" i="10"/>
  <c r="N208" i="10"/>
  <c r="G208" i="10"/>
  <c r="O208" i="10"/>
  <c r="K208" i="10"/>
  <c r="F208" i="10"/>
  <c r="R208" i="10"/>
  <c r="M208" i="10"/>
  <c r="Q208" i="10"/>
  <c r="J208" i="10"/>
  <c r="E208" i="10"/>
  <c r="H443" i="10"/>
  <c r="L443" i="10"/>
  <c r="P443" i="10"/>
  <c r="I443" i="10"/>
  <c r="N443" i="10"/>
  <c r="G443" i="10"/>
  <c r="O443" i="10"/>
  <c r="E443" i="10"/>
  <c r="M443" i="10"/>
  <c r="F443" i="10"/>
  <c r="R443" i="10"/>
  <c r="J443" i="10"/>
  <c r="K443" i="10"/>
  <c r="Q443" i="10"/>
  <c r="H427" i="10"/>
  <c r="L427" i="10"/>
  <c r="P427" i="10"/>
  <c r="I427" i="10"/>
  <c r="N427" i="10"/>
  <c r="E427" i="10"/>
  <c r="K427" i="10"/>
  <c r="R427" i="10"/>
  <c r="J427" i="10"/>
  <c r="O427" i="10"/>
  <c r="G427" i="10"/>
  <c r="M427" i="10"/>
  <c r="Q427" i="10"/>
  <c r="F427" i="10"/>
  <c r="H411" i="10"/>
  <c r="L411" i="10"/>
  <c r="P411" i="10"/>
  <c r="I411" i="10"/>
  <c r="N411" i="10"/>
  <c r="G411" i="10"/>
  <c r="O411" i="10"/>
  <c r="F411" i="10"/>
  <c r="Q411" i="10"/>
  <c r="K411" i="10"/>
  <c r="M411" i="10"/>
  <c r="R411" i="10"/>
  <c r="E411" i="10"/>
  <c r="J411" i="10"/>
  <c r="H395" i="10"/>
  <c r="L395" i="10"/>
  <c r="P395" i="10"/>
  <c r="I395" i="10"/>
  <c r="N395" i="10"/>
  <c r="E395" i="10"/>
  <c r="K395" i="10"/>
  <c r="R395" i="10"/>
  <c r="M395" i="10"/>
  <c r="G395" i="10"/>
  <c r="Q395" i="10"/>
  <c r="F395" i="10"/>
  <c r="J395" i="10"/>
  <c r="O395" i="10"/>
  <c r="H369" i="10"/>
  <c r="L369" i="10"/>
  <c r="P369" i="10"/>
  <c r="E369" i="10"/>
  <c r="J369" i="10"/>
  <c r="O369" i="10"/>
  <c r="F369" i="10"/>
  <c r="M369" i="10"/>
  <c r="G369" i="10"/>
  <c r="Q369" i="10"/>
  <c r="R369" i="10"/>
  <c r="K369" i="10"/>
  <c r="N369" i="10"/>
  <c r="I369" i="10"/>
  <c r="H361" i="10"/>
  <c r="L361" i="10"/>
  <c r="P361" i="10"/>
  <c r="E361" i="10"/>
  <c r="J361" i="10"/>
  <c r="O361" i="10"/>
  <c r="K361" i="10"/>
  <c r="R361" i="10"/>
  <c r="F361" i="10"/>
  <c r="N361" i="10"/>
  <c r="Q361" i="10"/>
  <c r="G361" i="10"/>
  <c r="I361" i="10"/>
  <c r="M361" i="10"/>
  <c r="H337" i="10"/>
  <c r="L337" i="10"/>
  <c r="P337" i="10"/>
  <c r="E337" i="10"/>
  <c r="J337" i="10"/>
  <c r="O337" i="10"/>
  <c r="F337" i="10"/>
  <c r="M337" i="10"/>
  <c r="I337" i="10"/>
  <c r="R337" i="10"/>
  <c r="K337" i="10"/>
  <c r="G337" i="10"/>
  <c r="N337" i="10"/>
  <c r="Q337" i="10"/>
  <c r="H329" i="10"/>
  <c r="L329" i="10"/>
  <c r="P329" i="10"/>
  <c r="E329" i="10"/>
  <c r="J329" i="10"/>
  <c r="O329" i="10"/>
  <c r="K329" i="10"/>
  <c r="R329" i="10"/>
  <c r="G329" i="10"/>
  <c r="Q329" i="10"/>
  <c r="I329" i="10"/>
  <c r="N329" i="10"/>
  <c r="F329" i="10"/>
  <c r="M329" i="10"/>
  <c r="H305" i="10"/>
  <c r="L305" i="10"/>
  <c r="P305" i="10"/>
  <c r="E305" i="10"/>
  <c r="J305" i="10"/>
  <c r="O305" i="10"/>
  <c r="K305" i="10"/>
  <c r="R305" i="10"/>
  <c r="F305" i="10"/>
  <c r="N305" i="10"/>
  <c r="G305" i="10"/>
  <c r="I305" i="10"/>
  <c r="Q305" i="10"/>
  <c r="M305" i="10"/>
  <c r="H297" i="10"/>
  <c r="L297" i="10"/>
  <c r="P297" i="10"/>
  <c r="E297" i="10"/>
  <c r="J297" i="10"/>
  <c r="O297" i="10"/>
  <c r="I297" i="10"/>
  <c r="Q297" i="10"/>
  <c r="M297" i="10"/>
  <c r="F297" i="10"/>
  <c r="N297" i="10"/>
  <c r="G297" i="10"/>
  <c r="R297" i="10"/>
  <c r="K297" i="10"/>
  <c r="H273" i="10"/>
  <c r="L273" i="10"/>
  <c r="P273" i="10"/>
  <c r="E273" i="10"/>
  <c r="J273" i="10"/>
  <c r="O273" i="10"/>
  <c r="K273" i="10"/>
  <c r="R273" i="10"/>
  <c r="G273" i="10"/>
  <c r="Q273" i="10"/>
  <c r="I273" i="10"/>
  <c r="M273" i="10"/>
  <c r="N273" i="10"/>
  <c r="F273" i="10"/>
  <c r="H246" i="10"/>
  <c r="E246" i="10"/>
  <c r="J246" i="10"/>
  <c r="N246" i="10"/>
  <c r="R246" i="10"/>
  <c r="I246" i="10"/>
  <c r="O246" i="10"/>
  <c r="L246" i="10"/>
  <c r="F246" i="10"/>
  <c r="P246" i="10"/>
  <c r="G246" i="10"/>
  <c r="Q246" i="10"/>
  <c r="K246" i="10"/>
  <c r="M246" i="10"/>
  <c r="H170" i="10"/>
  <c r="L170" i="10"/>
  <c r="P170" i="10"/>
  <c r="G170" i="10"/>
  <c r="M170" i="10"/>
  <c r="R170" i="10"/>
  <c r="F170" i="10"/>
  <c r="N170" i="10"/>
  <c r="E170" i="10"/>
  <c r="O170" i="10"/>
  <c r="K170" i="10"/>
  <c r="I170" i="10"/>
  <c r="J170" i="10"/>
  <c r="Q170" i="10"/>
  <c r="H441" i="10"/>
  <c r="L441" i="10"/>
  <c r="P441" i="10"/>
  <c r="E441" i="10"/>
  <c r="J441" i="10"/>
  <c r="O441" i="10"/>
  <c r="G441" i="10"/>
  <c r="N441" i="10"/>
  <c r="M441" i="10"/>
  <c r="I441" i="10"/>
  <c r="Q441" i="10"/>
  <c r="R441" i="10"/>
  <c r="F441" i="10"/>
  <c r="K441" i="10"/>
  <c r="H425" i="10"/>
  <c r="L425" i="10"/>
  <c r="P425" i="10"/>
  <c r="E425" i="10"/>
  <c r="J425" i="10"/>
  <c r="O425" i="10"/>
  <c r="K425" i="10"/>
  <c r="R425" i="10"/>
  <c r="I425" i="10"/>
  <c r="F425" i="10"/>
  <c r="Q425" i="10"/>
  <c r="G425" i="10"/>
  <c r="M425" i="10"/>
  <c r="N425" i="10"/>
  <c r="H409" i="10"/>
  <c r="L409" i="10"/>
  <c r="P409" i="10"/>
  <c r="E409" i="10"/>
  <c r="J409" i="10"/>
  <c r="O409" i="10"/>
  <c r="G409" i="10"/>
  <c r="N409" i="10"/>
  <c r="F409" i="10"/>
  <c r="Q409" i="10"/>
  <c r="M409" i="10"/>
  <c r="I409" i="10"/>
  <c r="K409" i="10"/>
  <c r="R409" i="10"/>
  <c r="H387" i="10"/>
  <c r="L387" i="10"/>
  <c r="P387" i="10"/>
  <c r="I387" i="10"/>
  <c r="N387" i="10"/>
  <c r="J387" i="10"/>
  <c r="Q387" i="10"/>
  <c r="K387" i="10"/>
  <c r="F387" i="10"/>
  <c r="R387" i="10"/>
  <c r="M387" i="10"/>
  <c r="O387" i="10"/>
  <c r="E387" i="10"/>
  <c r="G387" i="10"/>
  <c r="H379" i="10"/>
  <c r="L379" i="10"/>
  <c r="P379" i="10"/>
  <c r="I379" i="10"/>
  <c r="N379" i="10"/>
  <c r="G379" i="10"/>
  <c r="O379" i="10"/>
  <c r="J379" i="10"/>
  <c r="R379" i="10"/>
  <c r="E379" i="10"/>
  <c r="Q379" i="10"/>
  <c r="F379" i="10"/>
  <c r="K379" i="10"/>
  <c r="M379" i="10"/>
  <c r="H355" i="10"/>
  <c r="L355" i="10"/>
  <c r="P355" i="10"/>
  <c r="I355" i="10"/>
  <c r="N355" i="10"/>
  <c r="J355" i="10"/>
  <c r="Q355" i="10"/>
  <c r="E355" i="10"/>
  <c r="M355" i="10"/>
  <c r="K355" i="10"/>
  <c r="F355" i="10"/>
  <c r="G355" i="10"/>
  <c r="O355" i="10"/>
  <c r="R355" i="10"/>
  <c r="H347" i="10"/>
  <c r="L347" i="10"/>
  <c r="P347" i="10"/>
  <c r="I347" i="10"/>
  <c r="N347" i="10"/>
  <c r="G347" i="10"/>
  <c r="O347" i="10"/>
  <c r="K347" i="10"/>
  <c r="J347" i="10"/>
  <c r="Q347" i="10"/>
  <c r="E347" i="10"/>
  <c r="R347" i="10"/>
  <c r="F347" i="10"/>
  <c r="M347" i="10"/>
  <c r="H323" i="10"/>
  <c r="L323" i="10"/>
  <c r="P323" i="10"/>
  <c r="I323" i="10"/>
  <c r="N323" i="10"/>
  <c r="G323" i="10"/>
  <c r="O323" i="10"/>
  <c r="J323" i="10"/>
  <c r="R323" i="10"/>
  <c r="K323" i="10"/>
  <c r="Q323" i="10"/>
  <c r="E323" i="10"/>
  <c r="F323" i="10"/>
  <c r="M323" i="10"/>
  <c r="H315" i="10"/>
  <c r="L315" i="10"/>
  <c r="P315" i="10"/>
  <c r="I315" i="10"/>
  <c r="N315" i="10"/>
  <c r="F315" i="10"/>
  <c r="M315" i="10"/>
  <c r="G315" i="10"/>
  <c r="Q315" i="10"/>
  <c r="J315" i="10"/>
  <c r="K315" i="10"/>
  <c r="R315" i="10"/>
  <c r="E315" i="10"/>
  <c r="O315" i="10"/>
  <c r="H291" i="10"/>
  <c r="L291" i="10"/>
  <c r="P291" i="10"/>
  <c r="I291" i="10"/>
  <c r="N291" i="10"/>
  <c r="G291" i="10"/>
  <c r="O291" i="10"/>
  <c r="K291" i="10"/>
  <c r="E291" i="10"/>
  <c r="M291" i="10"/>
  <c r="Q291" i="10"/>
  <c r="J291" i="10"/>
  <c r="F291" i="10"/>
  <c r="R291" i="10"/>
  <c r="H283" i="10"/>
  <c r="L283" i="10"/>
  <c r="P283" i="10"/>
  <c r="I283" i="10"/>
  <c r="N283" i="10"/>
  <c r="F283" i="10"/>
  <c r="M283" i="10"/>
  <c r="J283" i="10"/>
  <c r="R283" i="10"/>
  <c r="K283" i="10"/>
  <c r="O283" i="10"/>
  <c r="G283" i="10"/>
  <c r="Q283" i="10"/>
  <c r="E283" i="10"/>
  <c r="H263" i="10"/>
  <c r="L263" i="10"/>
  <c r="P263" i="10"/>
  <c r="F263" i="10"/>
  <c r="K263" i="10"/>
  <c r="Q263" i="10"/>
  <c r="I263" i="10"/>
  <c r="O263" i="10"/>
  <c r="E263" i="10"/>
  <c r="N263" i="10"/>
  <c r="G263" i="10"/>
  <c r="R263" i="10"/>
  <c r="J263" i="10"/>
  <c r="M263" i="10"/>
  <c r="H242" i="10"/>
  <c r="L242" i="10"/>
  <c r="P242" i="10"/>
  <c r="G242" i="10"/>
  <c r="M242" i="10"/>
  <c r="R242" i="10"/>
  <c r="I242" i="10"/>
  <c r="O242" i="10"/>
  <c r="K242" i="10"/>
  <c r="J242" i="10"/>
  <c r="N242" i="10"/>
  <c r="E242" i="10"/>
  <c r="F242" i="10"/>
  <c r="Q242" i="10"/>
  <c r="F187" i="10"/>
  <c r="J187" i="10"/>
  <c r="N187" i="10"/>
  <c r="R187" i="10"/>
  <c r="I187" i="10"/>
  <c r="O187" i="10"/>
  <c r="K187" i="10"/>
  <c r="Q187" i="10"/>
  <c r="L187" i="10"/>
  <c r="H187" i="10"/>
  <c r="E187" i="10"/>
  <c r="G187" i="10"/>
  <c r="M187" i="10"/>
  <c r="P187" i="10"/>
  <c r="F229" i="10"/>
  <c r="J229" i="10"/>
  <c r="N229" i="10"/>
  <c r="R229" i="10"/>
  <c r="H229" i="10"/>
  <c r="M229" i="10"/>
  <c r="E229" i="10"/>
  <c r="L229" i="10"/>
  <c r="O229" i="10"/>
  <c r="P229" i="10"/>
  <c r="G229" i="10"/>
  <c r="Q229" i="10"/>
  <c r="I229" i="10"/>
  <c r="K229" i="10"/>
  <c r="F215" i="10"/>
  <c r="J215" i="10"/>
  <c r="N215" i="10"/>
  <c r="R215" i="10"/>
  <c r="G215" i="10"/>
  <c r="L215" i="10"/>
  <c r="Q215" i="10"/>
  <c r="I215" i="10"/>
  <c r="P215" i="10"/>
  <c r="K215" i="10"/>
  <c r="H215" i="10"/>
  <c r="M215" i="10"/>
  <c r="E215" i="10"/>
  <c r="O215" i="10"/>
  <c r="F197" i="10"/>
  <c r="J197" i="10"/>
  <c r="N197" i="10"/>
  <c r="R197" i="10"/>
  <c r="H197" i="10"/>
  <c r="M197" i="10"/>
  <c r="E197" i="10"/>
  <c r="L197" i="10"/>
  <c r="O197" i="10"/>
  <c r="I197" i="10"/>
  <c r="P197" i="10"/>
  <c r="Q197" i="10"/>
  <c r="G197" i="10"/>
  <c r="K197" i="10"/>
  <c r="F165" i="10"/>
  <c r="J165" i="10"/>
  <c r="N165" i="10"/>
  <c r="R165" i="10"/>
  <c r="H165" i="10"/>
  <c r="M165" i="10"/>
  <c r="E165" i="10"/>
  <c r="L165" i="10"/>
  <c r="I165" i="10"/>
  <c r="Q165" i="10"/>
  <c r="G165" i="10"/>
  <c r="K165" i="10"/>
  <c r="P165" i="10"/>
  <c r="O165" i="10"/>
  <c r="H148" i="10"/>
  <c r="L148" i="10"/>
  <c r="P148" i="10"/>
  <c r="F148" i="10"/>
  <c r="K148" i="10"/>
  <c r="Q148" i="10"/>
  <c r="I148" i="10"/>
  <c r="O148" i="10"/>
  <c r="J148" i="10"/>
  <c r="E148" i="10"/>
  <c r="R148" i="10"/>
  <c r="M148" i="10"/>
  <c r="N148" i="10"/>
  <c r="G148" i="10"/>
  <c r="G70" i="10"/>
  <c r="K70" i="10"/>
  <c r="O70" i="10"/>
  <c r="E70" i="10"/>
  <c r="J70" i="10"/>
  <c r="P70" i="10"/>
  <c r="F70" i="10"/>
  <c r="M70" i="10"/>
  <c r="H70" i="10"/>
  <c r="Q70" i="10"/>
  <c r="L70" i="10"/>
  <c r="I70" i="10"/>
  <c r="R70" i="10"/>
  <c r="N70" i="10"/>
  <c r="F258" i="10"/>
  <c r="J258" i="10"/>
  <c r="N258" i="10"/>
  <c r="R258" i="10"/>
  <c r="G258" i="10"/>
  <c r="L258" i="10"/>
  <c r="Q258" i="10"/>
  <c r="H258" i="10"/>
  <c r="O258" i="10"/>
  <c r="I258" i="10"/>
  <c r="K258" i="10"/>
  <c r="P258" i="10"/>
  <c r="E258" i="10"/>
  <c r="M258" i="10"/>
  <c r="H244" i="10"/>
  <c r="L244" i="10"/>
  <c r="P244" i="10"/>
  <c r="F244" i="10"/>
  <c r="K244" i="10"/>
  <c r="Q244" i="10"/>
  <c r="I244" i="10"/>
  <c r="O244" i="10"/>
  <c r="M244" i="10"/>
  <c r="G244" i="10"/>
  <c r="J244" i="10"/>
  <c r="E244" i="10"/>
  <c r="N244" i="10"/>
  <c r="R244" i="10"/>
  <c r="H228" i="10"/>
  <c r="L228" i="10"/>
  <c r="P228" i="10"/>
  <c r="F228" i="10"/>
  <c r="K228" i="10"/>
  <c r="Q228" i="10"/>
  <c r="E228" i="10"/>
  <c r="M228" i="10"/>
  <c r="I228" i="10"/>
  <c r="R228" i="10"/>
  <c r="O228" i="10"/>
  <c r="G228" i="10"/>
  <c r="J228" i="10"/>
  <c r="N228" i="10"/>
  <c r="F209" i="10"/>
  <c r="J209" i="10"/>
  <c r="N209" i="10"/>
  <c r="R209" i="10"/>
  <c r="E209" i="10"/>
  <c r="K209" i="10"/>
  <c r="P209" i="10"/>
  <c r="H209" i="10"/>
  <c r="O209" i="10"/>
  <c r="G209" i="10"/>
  <c r="Q209" i="10"/>
  <c r="M209" i="10"/>
  <c r="I209" i="10"/>
  <c r="L209" i="10"/>
  <c r="H196" i="10"/>
  <c r="L196" i="10"/>
  <c r="P196" i="10"/>
  <c r="F196" i="10"/>
  <c r="K196" i="10"/>
  <c r="Q196" i="10"/>
  <c r="E196" i="10"/>
  <c r="M196" i="10"/>
  <c r="I196" i="10"/>
  <c r="R196" i="10"/>
  <c r="J196" i="10"/>
  <c r="N196" i="10"/>
  <c r="O196" i="10"/>
  <c r="G196" i="10"/>
  <c r="F171" i="10"/>
  <c r="J171" i="10"/>
  <c r="N171" i="10"/>
  <c r="R171" i="10"/>
  <c r="I171" i="10"/>
  <c r="O171" i="10"/>
  <c r="G171" i="10"/>
  <c r="M171" i="10"/>
  <c r="K171" i="10"/>
  <c r="L171" i="10"/>
  <c r="H171" i="10"/>
  <c r="E171" i="10"/>
  <c r="P171" i="10"/>
  <c r="Q171" i="10"/>
  <c r="H136" i="10"/>
  <c r="L136" i="10"/>
  <c r="P136" i="10"/>
  <c r="I136" i="10"/>
  <c r="N136" i="10"/>
  <c r="F136" i="10"/>
  <c r="M136" i="10"/>
  <c r="G136" i="10"/>
  <c r="Q136" i="10"/>
  <c r="J136" i="10"/>
  <c r="K136" i="10"/>
  <c r="E136" i="10"/>
  <c r="R136" i="10"/>
  <c r="O136" i="10"/>
  <c r="H253" i="10"/>
  <c r="L253" i="10"/>
  <c r="P253" i="10"/>
  <c r="G253" i="10"/>
  <c r="M253" i="10"/>
  <c r="R253" i="10"/>
  <c r="F253" i="10"/>
  <c r="N253" i="10"/>
  <c r="K253" i="10"/>
  <c r="E253" i="10"/>
  <c r="O253" i="10"/>
  <c r="Q253" i="10"/>
  <c r="J253" i="10"/>
  <c r="I253" i="10"/>
  <c r="H238" i="10"/>
  <c r="L238" i="10"/>
  <c r="P238" i="10"/>
  <c r="E238" i="10"/>
  <c r="J238" i="10"/>
  <c r="O238" i="10"/>
  <c r="G238" i="10"/>
  <c r="N238" i="10"/>
  <c r="K238" i="10"/>
  <c r="Q238" i="10"/>
  <c r="F238" i="10"/>
  <c r="R238" i="10"/>
  <c r="I238" i="10"/>
  <c r="M238" i="10"/>
  <c r="F223" i="10"/>
  <c r="J223" i="10"/>
  <c r="N223" i="10"/>
  <c r="R223" i="10"/>
  <c r="G223" i="10"/>
  <c r="L223" i="10"/>
  <c r="Q223" i="10"/>
  <c r="K223" i="10"/>
  <c r="M223" i="10"/>
  <c r="I223" i="10"/>
  <c r="O223" i="10"/>
  <c r="P223" i="10"/>
  <c r="H223" i="10"/>
  <c r="E223" i="10"/>
  <c r="H206" i="10"/>
  <c r="L206" i="10"/>
  <c r="P206" i="10"/>
  <c r="E206" i="10"/>
  <c r="J206" i="10"/>
  <c r="O206" i="10"/>
  <c r="G206" i="10"/>
  <c r="N206" i="10"/>
  <c r="K206" i="10"/>
  <c r="I206" i="10"/>
  <c r="F206" i="10"/>
  <c r="M206" i="10"/>
  <c r="Q206" i="10"/>
  <c r="R206" i="10"/>
  <c r="H178" i="10"/>
  <c r="L178" i="10"/>
  <c r="P178" i="10"/>
  <c r="G178" i="10"/>
  <c r="M178" i="10"/>
  <c r="R178" i="10"/>
  <c r="I178" i="10"/>
  <c r="O178" i="10"/>
  <c r="F178" i="10"/>
  <c r="Q178" i="10"/>
  <c r="N178" i="10"/>
  <c r="K178" i="10"/>
  <c r="E178" i="10"/>
  <c r="J178" i="10"/>
  <c r="E103" i="10"/>
  <c r="I103" i="10"/>
  <c r="M103" i="10"/>
  <c r="Q103" i="10"/>
  <c r="G103" i="10"/>
  <c r="L103" i="10"/>
  <c r="R103" i="10"/>
  <c r="F103" i="10"/>
  <c r="N103" i="10"/>
  <c r="J103" i="10"/>
  <c r="P103" i="10"/>
  <c r="O103" i="10"/>
  <c r="H103" i="10"/>
  <c r="K103" i="10"/>
  <c r="E38" i="10"/>
  <c r="I38" i="10"/>
  <c r="M38" i="10"/>
  <c r="Q38" i="10"/>
  <c r="F38" i="10"/>
  <c r="K38" i="10"/>
  <c r="P38" i="10"/>
  <c r="G38" i="10"/>
  <c r="N38" i="10"/>
  <c r="J38" i="10"/>
  <c r="R38" i="10"/>
  <c r="L38" i="10"/>
  <c r="H38" i="10"/>
  <c r="O38" i="10"/>
  <c r="H186" i="10"/>
  <c r="L186" i="10"/>
  <c r="P186" i="10"/>
  <c r="G186" i="10"/>
  <c r="M186" i="10"/>
  <c r="R186" i="10"/>
  <c r="J186" i="10"/>
  <c r="Q186" i="10"/>
  <c r="F186" i="10"/>
  <c r="O186" i="10"/>
  <c r="K186" i="10"/>
  <c r="E186" i="10"/>
  <c r="N186" i="10"/>
  <c r="I186" i="10"/>
  <c r="H172" i="10"/>
  <c r="L172" i="10"/>
  <c r="P172" i="10"/>
  <c r="F172" i="10"/>
  <c r="K172" i="10"/>
  <c r="Q172" i="10"/>
  <c r="G172" i="10"/>
  <c r="N172" i="10"/>
  <c r="E172" i="10"/>
  <c r="O172" i="10"/>
  <c r="J172" i="10"/>
  <c r="M172" i="10"/>
  <c r="R172" i="10"/>
  <c r="I172" i="10"/>
  <c r="H156" i="10"/>
  <c r="L156" i="10"/>
  <c r="P156" i="10"/>
  <c r="F156" i="10"/>
  <c r="K156" i="10"/>
  <c r="Q156" i="10"/>
  <c r="J156" i="10"/>
  <c r="R156" i="10"/>
  <c r="M156" i="10"/>
  <c r="G156" i="10"/>
  <c r="O156" i="10"/>
  <c r="N156" i="10"/>
  <c r="E156" i="10"/>
  <c r="I156" i="10"/>
  <c r="F141" i="10"/>
  <c r="J141" i="10"/>
  <c r="N141" i="10"/>
  <c r="R141" i="10"/>
  <c r="H141" i="10"/>
  <c r="M141" i="10"/>
  <c r="G141" i="10"/>
  <c r="O141" i="10"/>
  <c r="L141" i="10"/>
  <c r="P141" i="10"/>
  <c r="I141" i="10"/>
  <c r="E141" i="10"/>
  <c r="K141" i="10"/>
  <c r="Q141" i="10"/>
  <c r="G104" i="10"/>
  <c r="K104" i="10"/>
  <c r="O104" i="10"/>
  <c r="I104" i="10"/>
  <c r="N104" i="10"/>
  <c r="F104" i="10"/>
  <c r="M104" i="10"/>
  <c r="E104" i="10"/>
  <c r="P104" i="10"/>
  <c r="Q104" i="10"/>
  <c r="H104" i="10"/>
  <c r="R104" i="10"/>
  <c r="J104" i="10"/>
  <c r="L104" i="10"/>
  <c r="G45" i="10"/>
  <c r="K45" i="10"/>
  <c r="O45" i="10"/>
  <c r="I45" i="10"/>
  <c r="N45" i="10"/>
  <c r="H45" i="10"/>
  <c r="P45" i="10"/>
  <c r="F45" i="10"/>
  <c r="Q45" i="10"/>
  <c r="J45" i="10"/>
  <c r="E45" i="10"/>
  <c r="L45" i="10"/>
  <c r="M45" i="10"/>
  <c r="R45" i="10"/>
  <c r="F167" i="10"/>
  <c r="J167" i="10"/>
  <c r="N167" i="10"/>
  <c r="R167" i="10"/>
  <c r="G167" i="10"/>
  <c r="L167" i="10"/>
  <c r="Q167" i="10"/>
  <c r="E167" i="10"/>
  <c r="M167" i="10"/>
  <c r="I167" i="10"/>
  <c r="P167" i="10"/>
  <c r="O167" i="10"/>
  <c r="H167" i="10"/>
  <c r="K167" i="10"/>
  <c r="F153" i="10"/>
  <c r="J153" i="10"/>
  <c r="N153" i="10"/>
  <c r="R153" i="10"/>
  <c r="E153" i="10"/>
  <c r="K153" i="10"/>
  <c r="P153" i="10"/>
  <c r="I153" i="10"/>
  <c r="Q153" i="10"/>
  <c r="G153" i="10"/>
  <c r="O153" i="10"/>
  <c r="L153" i="10"/>
  <c r="H153" i="10"/>
  <c r="M153" i="10"/>
  <c r="H138" i="10"/>
  <c r="L138" i="10"/>
  <c r="P138" i="10"/>
  <c r="G138" i="10"/>
  <c r="M138" i="10"/>
  <c r="R138" i="10"/>
  <c r="F138" i="10"/>
  <c r="N138" i="10"/>
  <c r="I138" i="10"/>
  <c r="Q138" i="10"/>
  <c r="E138" i="10"/>
  <c r="O138" i="10"/>
  <c r="J138" i="10"/>
  <c r="K138" i="10"/>
  <c r="F129" i="10"/>
  <c r="J129" i="10"/>
  <c r="N129" i="10"/>
  <c r="R129" i="10"/>
  <c r="E129" i="10"/>
  <c r="K129" i="10"/>
  <c r="P129" i="10"/>
  <c r="L129" i="10"/>
  <c r="I129" i="10"/>
  <c r="G129" i="10"/>
  <c r="Q129" i="10"/>
  <c r="H129" i="10"/>
  <c r="M129" i="10"/>
  <c r="O129" i="10"/>
  <c r="F125" i="10"/>
  <c r="J125" i="10"/>
  <c r="N125" i="10"/>
  <c r="R125" i="10"/>
  <c r="H125" i="10"/>
  <c r="M125" i="10"/>
  <c r="K125" i="10"/>
  <c r="Q125" i="10"/>
  <c r="I125" i="10"/>
  <c r="L125" i="10"/>
  <c r="O125" i="10"/>
  <c r="E125" i="10"/>
  <c r="G125" i="10"/>
  <c r="P125" i="10"/>
  <c r="E121" i="10"/>
  <c r="I121" i="10"/>
  <c r="M121" i="10"/>
  <c r="Q121" i="10"/>
  <c r="F121" i="10"/>
  <c r="K121" i="10"/>
  <c r="P121" i="10"/>
  <c r="J121" i="10"/>
  <c r="R121" i="10"/>
  <c r="N121" i="10"/>
  <c r="G121" i="10"/>
  <c r="H121" i="10"/>
  <c r="L121" i="10"/>
  <c r="O121" i="10"/>
  <c r="G24" i="10"/>
  <c r="K24" i="10"/>
  <c r="O24" i="10"/>
  <c r="F24" i="10"/>
  <c r="L24" i="10"/>
  <c r="Q24" i="10"/>
  <c r="J24" i="10"/>
  <c r="R24" i="10"/>
  <c r="H24" i="10"/>
  <c r="P24" i="10"/>
  <c r="E24" i="10"/>
  <c r="M24" i="10"/>
  <c r="I24" i="10"/>
  <c r="N24" i="10"/>
  <c r="G116" i="10"/>
  <c r="K116" i="10"/>
  <c r="O116" i="10"/>
  <c r="F116" i="10"/>
  <c r="L116" i="10"/>
  <c r="Q116" i="10"/>
  <c r="I116" i="10"/>
  <c r="P116" i="10"/>
  <c r="H116" i="10"/>
  <c r="R116" i="10"/>
  <c r="M116" i="10"/>
  <c r="E116" i="10"/>
  <c r="J116" i="10"/>
  <c r="N116" i="10"/>
  <c r="G112" i="10"/>
  <c r="K112" i="10"/>
  <c r="O112" i="10"/>
  <c r="I112" i="10"/>
  <c r="N112" i="10"/>
  <c r="H112" i="10"/>
  <c r="P112" i="10"/>
  <c r="F112" i="10"/>
  <c r="Q112" i="10"/>
  <c r="E112" i="10"/>
  <c r="R112" i="10"/>
  <c r="L112" i="10"/>
  <c r="J112" i="10"/>
  <c r="M112" i="10"/>
  <c r="G108" i="10"/>
  <c r="K108" i="10"/>
  <c r="O108" i="10"/>
  <c r="F108" i="10"/>
  <c r="L108" i="10"/>
  <c r="Q108" i="10"/>
  <c r="H108" i="10"/>
  <c r="N108" i="10"/>
  <c r="E108" i="10"/>
  <c r="P108" i="10"/>
  <c r="J108" i="10"/>
  <c r="R108" i="10"/>
  <c r="I108" i="10"/>
  <c r="M108" i="10"/>
  <c r="E97" i="10"/>
  <c r="I97" i="10"/>
  <c r="M97" i="10"/>
  <c r="Q97" i="10"/>
  <c r="F97" i="10"/>
  <c r="K97" i="10"/>
  <c r="P97" i="10"/>
  <c r="L97" i="10"/>
  <c r="H97" i="10"/>
  <c r="R97" i="10"/>
  <c r="N97" i="10"/>
  <c r="O97" i="10"/>
  <c r="J97" i="10"/>
  <c r="G97" i="10"/>
  <c r="G76" i="10"/>
  <c r="K76" i="10"/>
  <c r="O76" i="10"/>
  <c r="F76" i="10"/>
  <c r="L76" i="10"/>
  <c r="Q76" i="10"/>
  <c r="H76" i="10"/>
  <c r="N76" i="10"/>
  <c r="I76" i="10"/>
  <c r="R76" i="10"/>
  <c r="P76" i="10"/>
  <c r="E76" i="10"/>
  <c r="M76" i="10"/>
  <c r="J76" i="10"/>
  <c r="G51" i="10"/>
  <c r="K51" i="10"/>
  <c r="O51" i="10"/>
  <c r="E51" i="10"/>
  <c r="J51" i="10"/>
  <c r="P51" i="10"/>
  <c r="I51" i="10"/>
  <c r="Q51" i="10"/>
  <c r="H51" i="10"/>
  <c r="R51" i="10"/>
  <c r="M51" i="10"/>
  <c r="F51" i="10"/>
  <c r="L51" i="10"/>
  <c r="N51" i="10"/>
  <c r="G98" i="10"/>
  <c r="K98" i="10"/>
  <c r="O98" i="10"/>
  <c r="H98" i="10"/>
  <c r="M98" i="10"/>
  <c r="R98" i="10"/>
  <c r="E98" i="10"/>
  <c r="L98" i="10"/>
  <c r="N98" i="10"/>
  <c r="J98" i="10"/>
  <c r="Q98" i="10"/>
  <c r="P98" i="10"/>
  <c r="F98" i="10"/>
  <c r="I98" i="10"/>
  <c r="E69" i="10"/>
  <c r="I69" i="10"/>
  <c r="M69" i="10"/>
  <c r="Q69" i="10"/>
  <c r="H69" i="10"/>
  <c r="N69" i="10"/>
  <c r="F69" i="10"/>
  <c r="L69" i="10"/>
  <c r="K69" i="10"/>
  <c r="O69" i="10"/>
  <c r="R69" i="10"/>
  <c r="G69" i="10"/>
  <c r="J69" i="10"/>
  <c r="P69" i="10"/>
  <c r="G41" i="10"/>
  <c r="K41" i="10"/>
  <c r="O41" i="10"/>
  <c r="F41" i="10"/>
  <c r="L41" i="10"/>
  <c r="Q41" i="10"/>
  <c r="H41" i="10"/>
  <c r="N41" i="10"/>
  <c r="E41" i="10"/>
  <c r="P41" i="10"/>
  <c r="M41" i="10"/>
  <c r="J41" i="10"/>
  <c r="R41" i="10"/>
  <c r="I41" i="10"/>
  <c r="G96" i="10"/>
  <c r="K96" i="10"/>
  <c r="O96" i="10"/>
  <c r="I96" i="10"/>
  <c r="N96" i="10"/>
  <c r="E96" i="10"/>
  <c r="L96" i="10"/>
  <c r="R96" i="10"/>
  <c r="M96" i="10"/>
  <c r="P96" i="10"/>
  <c r="J96" i="10"/>
  <c r="F96" i="10"/>
  <c r="Q96" i="10"/>
  <c r="H96" i="10"/>
  <c r="G78" i="10"/>
  <c r="K78" i="10"/>
  <c r="O78" i="10"/>
  <c r="E78" i="10"/>
  <c r="J78" i="10"/>
  <c r="P78" i="10"/>
  <c r="H78" i="10"/>
  <c r="N78" i="10"/>
  <c r="I78" i="10"/>
  <c r="R78" i="10"/>
  <c r="M78" i="10"/>
  <c r="L78" i="10"/>
  <c r="F78" i="10"/>
  <c r="Q78" i="10"/>
  <c r="E54" i="10"/>
  <c r="I54" i="10"/>
  <c r="M54" i="10"/>
  <c r="Q54" i="10"/>
  <c r="F54" i="10"/>
  <c r="K54" i="10"/>
  <c r="P54" i="10"/>
  <c r="J54" i="10"/>
  <c r="R54" i="10"/>
  <c r="N54" i="10"/>
  <c r="H54" i="10"/>
  <c r="O54" i="10"/>
  <c r="L54" i="10"/>
  <c r="G54" i="10"/>
  <c r="E77" i="10"/>
  <c r="I77" i="10"/>
  <c r="M77" i="10"/>
  <c r="Q77" i="10"/>
  <c r="H77" i="10"/>
  <c r="N77" i="10"/>
  <c r="G77" i="10"/>
  <c r="O77" i="10"/>
  <c r="L77" i="10"/>
  <c r="P77" i="10"/>
  <c r="J77" i="10"/>
  <c r="K77" i="10"/>
  <c r="F77" i="10"/>
  <c r="R77" i="10"/>
  <c r="E48" i="10"/>
  <c r="I48" i="10"/>
  <c r="M48" i="10"/>
  <c r="Q48" i="10"/>
  <c r="J48" i="10"/>
  <c r="O48" i="10"/>
  <c r="H48" i="10"/>
  <c r="P48" i="10"/>
  <c r="L48" i="10"/>
  <c r="F48" i="10"/>
  <c r="R48" i="10"/>
  <c r="N48" i="10"/>
  <c r="G48" i="10"/>
  <c r="K48" i="10"/>
  <c r="G37" i="10"/>
  <c r="K37" i="10"/>
  <c r="O37" i="10"/>
  <c r="I37" i="10"/>
  <c r="N37" i="10"/>
  <c r="F37" i="10"/>
  <c r="M37" i="10"/>
  <c r="E37" i="10"/>
  <c r="P37" i="10"/>
  <c r="H37" i="10"/>
  <c r="R37" i="10"/>
  <c r="Q37" i="10"/>
  <c r="J37" i="10"/>
  <c r="L37" i="10"/>
  <c r="G59" i="10"/>
  <c r="K59" i="10"/>
  <c r="O59" i="10"/>
  <c r="E59" i="10"/>
  <c r="J59" i="10"/>
  <c r="P59" i="10"/>
  <c r="L59" i="10"/>
  <c r="R59" i="10"/>
  <c r="I59" i="10"/>
  <c r="N59" i="10"/>
  <c r="M59" i="10"/>
  <c r="H59" i="10"/>
  <c r="Q59" i="10"/>
  <c r="F59" i="10"/>
  <c r="G39" i="10"/>
  <c r="K39" i="10"/>
  <c r="O39" i="10"/>
  <c r="H39" i="10"/>
  <c r="M39" i="10"/>
  <c r="R39" i="10"/>
  <c r="F39" i="10"/>
  <c r="N39" i="10"/>
  <c r="E39" i="10"/>
  <c r="P39" i="10"/>
  <c r="Q39" i="10"/>
  <c r="I39" i="10"/>
  <c r="J39" i="10"/>
  <c r="L39" i="10"/>
  <c r="E23" i="10"/>
  <c r="I23" i="10"/>
  <c r="M23" i="10"/>
  <c r="Q23" i="10"/>
  <c r="J23" i="10"/>
  <c r="O23" i="10"/>
  <c r="K23" i="10"/>
  <c r="R23" i="10"/>
  <c r="L23" i="10"/>
  <c r="G23" i="10"/>
  <c r="P23" i="10"/>
  <c r="F23" i="10"/>
  <c r="H23" i="10"/>
  <c r="N23" i="10"/>
  <c r="G4" i="10"/>
  <c r="K4" i="10"/>
  <c r="O4" i="10"/>
  <c r="I4" i="10"/>
  <c r="N4" i="10"/>
  <c r="F4" i="10"/>
  <c r="M4" i="10"/>
  <c r="L4" i="10"/>
  <c r="H4" i="10"/>
  <c r="R4" i="10"/>
  <c r="P4" i="10"/>
  <c r="Q4" i="10"/>
  <c r="J4" i="10"/>
  <c r="E4" i="10"/>
  <c r="G49" i="10"/>
  <c r="K49" i="10"/>
  <c r="O49" i="10"/>
  <c r="F49" i="10"/>
  <c r="L49" i="10"/>
  <c r="Q49" i="10"/>
  <c r="I49" i="10"/>
  <c r="P49" i="10"/>
  <c r="H49" i="10"/>
  <c r="R49" i="10"/>
  <c r="N49" i="10"/>
  <c r="M49" i="10"/>
  <c r="E49" i="10"/>
  <c r="J49" i="10"/>
  <c r="G26" i="10"/>
  <c r="K26" i="10"/>
  <c r="O26" i="10"/>
  <c r="E26" i="10"/>
  <c r="J26" i="10"/>
  <c r="P26" i="10"/>
  <c r="L26" i="10"/>
  <c r="R26" i="10"/>
  <c r="H26" i="10"/>
  <c r="Q26" i="10"/>
  <c r="N26" i="10"/>
  <c r="I26" i="10"/>
  <c r="F26" i="10"/>
  <c r="M26" i="10"/>
  <c r="G14" i="10"/>
  <c r="K14" i="10"/>
  <c r="O14" i="10"/>
  <c r="H14" i="10"/>
  <c r="M14" i="10"/>
  <c r="R14" i="10"/>
  <c r="I14" i="10"/>
  <c r="P14" i="10"/>
  <c r="E14" i="10"/>
  <c r="N14" i="10"/>
  <c r="F14" i="10"/>
  <c r="J14" i="10"/>
  <c r="Q14" i="10"/>
  <c r="L14" i="10"/>
  <c r="E7" i="10"/>
  <c r="I7" i="10"/>
  <c r="M7" i="10"/>
  <c r="Q7" i="10"/>
  <c r="J7" i="10"/>
  <c r="O7" i="10"/>
  <c r="G7" i="10"/>
  <c r="N7" i="10"/>
  <c r="H7" i="10"/>
  <c r="R7" i="10"/>
  <c r="P7" i="10"/>
  <c r="F7" i="10"/>
  <c r="K7" i="10"/>
  <c r="L7" i="10"/>
  <c r="G908" i="10"/>
  <c r="K908" i="10"/>
  <c r="O908" i="10"/>
  <c r="I908" i="10"/>
  <c r="N908" i="10"/>
  <c r="J908" i="10"/>
  <c r="P908" i="10"/>
  <c r="E908" i="10"/>
  <c r="F908" i="10"/>
  <c r="Q908" i="10"/>
  <c r="R908" i="10"/>
  <c r="L908" i="10"/>
  <c r="M908" i="10"/>
  <c r="H908" i="10"/>
  <c r="G642" i="10"/>
  <c r="K642" i="10"/>
  <c r="O642" i="10"/>
  <c r="F642" i="10"/>
  <c r="L642" i="10"/>
  <c r="Q642" i="10"/>
  <c r="J642" i="10"/>
  <c r="R642" i="10"/>
  <c r="E642" i="10"/>
  <c r="M642" i="10"/>
  <c r="H642" i="10"/>
  <c r="P642" i="10"/>
  <c r="I642" i="10"/>
  <c r="N642" i="10"/>
  <c r="E883" i="10"/>
  <c r="I883" i="10"/>
  <c r="M883" i="10"/>
  <c r="Q883" i="10"/>
  <c r="G883" i="10"/>
  <c r="L883" i="10"/>
  <c r="R883" i="10"/>
  <c r="H883" i="10"/>
  <c r="N883" i="10"/>
  <c r="J883" i="10"/>
  <c r="K883" i="10"/>
  <c r="O883" i="10"/>
  <c r="F883" i="10"/>
  <c r="P883" i="10"/>
  <c r="E971" i="10"/>
  <c r="I971" i="10"/>
  <c r="M971" i="10"/>
  <c r="Q971" i="10"/>
  <c r="G971" i="10"/>
  <c r="L971" i="10"/>
  <c r="R971" i="10"/>
  <c r="H971" i="10"/>
  <c r="N971" i="10"/>
  <c r="J971" i="10"/>
  <c r="O971" i="10"/>
  <c r="F971" i="10"/>
  <c r="P971" i="10"/>
  <c r="K971" i="10"/>
  <c r="E963" i="10"/>
  <c r="I963" i="10"/>
  <c r="M963" i="10"/>
  <c r="Q963" i="10"/>
  <c r="G963" i="10"/>
  <c r="L963" i="10"/>
  <c r="R963" i="10"/>
  <c r="H963" i="10"/>
  <c r="N963" i="10"/>
  <c r="O963" i="10"/>
  <c r="P963" i="10"/>
  <c r="K963" i="10"/>
  <c r="F963" i="10"/>
  <c r="J963" i="10"/>
  <c r="E951" i="10"/>
  <c r="I951" i="10"/>
  <c r="M951" i="10"/>
  <c r="Q951" i="10"/>
  <c r="J951" i="10"/>
  <c r="O951" i="10"/>
  <c r="F951" i="10"/>
  <c r="P951" i="10"/>
  <c r="K951" i="10"/>
  <c r="L951" i="10"/>
  <c r="N951" i="10"/>
  <c r="R951" i="10"/>
  <c r="H951" i="10"/>
  <c r="G951" i="10"/>
  <c r="E943" i="10"/>
  <c r="I943" i="10"/>
  <c r="M943" i="10"/>
  <c r="Q943" i="10"/>
  <c r="J943" i="10"/>
  <c r="O943" i="10"/>
  <c r="F943" i="10"/>
  <c r="P943" i="10"/>
  <c r="K943" i="10"/>
  <c r="G943" i="10"/>
  <c r="R943" i="10"/>
  <c r="H943" i="10"/>
  <c r="N943" i="10"/>
  <c r="L943" i="10"/>
  <c r="E933" i="10"/>
  <c r="I933" i="10"/>
  <c r="M933" i="10"/>
  <c r="Q933" i="10"/>
  <c r="F933" i="10"/>
  <c r="K933" i="10"/>
  <c r="P933" i="10"/>
  <c r="L933" i="10"/>
  <c r="R933" i="10"/>
  <c r="G933" i="10"/>
  <c r="H933" i="10"/>
  <c r="N933" i="10"/>
  <c r="O933" i="10"/>
  <c r="J933" i="10"/>
  <c r="G876" i="10"/>
  <c r="K876" i="10"/>
  <c r="O876" i="10"/>
  <c r="E876" i="10"/>
  <c r="J876" i="10"/>
  <c r="P876" i="10"/>
  <c r="F876" i="10"/>
  <c r="M876" i="10"/>
  <c r="H876" i="10"/>
  <c r="N876" i="10"/>
  <c r="I876" i="10"/>
  <c r="L876" i="10"/>
  <c r="Q876" i="10"/>
  <c r="R876" i="10"/>
  <c r="E927" i="10"/>
  <c r="I927" i="10"/>
  <c r="M927" i="10"/>
  <c r="Q927" i="10"/>
  <c r="J927" i="10"/>
  <c r="O927" i="10"/>
  <c r="P927" i="10"/>
  <c r="F927" i="10"/>
  <c r="K927" i="10"/>
  <c r="G927" i="10"/>
  <c r="R927" i="10"/>
  <c r="H927" i="10"/>
  <c r="L927" i="10"/>
  <c r="N927" i="10"/>
  <c r="E895" i="10"/>
  <c r="I895" i="10"/>
  <c r="M895" i="10"/>
  <c r="Q895" i="10"/>
  <c r="J895" i="10"/>
  <c r="O895" i="10"/>
  <c r="F895" i="10"/>
  <c r="P895" i="10"/>
  <c r="K895" i="10"/>
  <c r="G895" i="10"/>
  <c r="R895" i="10"/>
  <c r="H895" i="10"/>
  <c r="N895" i="10"/>
  <c r="L895" i="10"/>
  <c r="H996" i="10"/>
  <c r="L996" i="10"/>
  <c r="P996" i="10"/>
  <c r="I996" i="10"/>
  <c r="M996" i="10"/>
  <c r="E996" i="10"/>
  <c r="Q996" i="10"/>
  <c r="J996" i="10"/>
  <c r="R996" i="10"/>
  <c r="N996" i="10"/>
  <c r="G996" i="10"/>
  <c r="O996" i="10"/>
  <c r="K996" i="10"/>
  <c r="F996" i="10"/>
  <c r="H992" i="10"/>
  <c r="L992" i="10"/>
  <c r="P992" i="10"/>
  <c r="E992" i="10"/>
  <c r="M992" i="10"/>
  <c r="I992" i="10"/>
  <c r="Q992" i="10"/>
  <c r="J992" i="10"/>
  <c r="R992" i="10"/>
  <c r="F992" i="10"/>
  <c r="G992" i="10"/>
  <c r="O992" i="10"/>
  <c r="K992" i="10"/>
  <c r="N992" i="10"/>
  <c r="H984" i="10"/>
  <c r="L984" i="10"/>
  <c r="P984" i="10"/>
  <c r="E984" i="10"/>
  <c r="M984" i="10"/>
  <c r="Q984" i="10"/>
  <c r="I984" i="10"/>
  <c r="J984" i="10"/>
  <c r="R984" i="10"/>
  <c r="K984" i="10"/>
  <c r="N984" i="10"/>
  <c r="G984" i="10"/>
  <c r="O984" i="10"/>
  <c r="F984" i="10"/>
  <c r="E909" i="10"/>
  <c r="I909" i="10"/>
  <c r="M909" i="10"/>
  <c r="Q909" i="10"/>
  <c r="F909" i="10"/>
  <c r="K909" i="10"/>
  <c r="P909" i="10"/>
  <c r="R909" i="10"/>
  <c r="G909" i="10"/>
  <c r="L909" i="10"/>
  <c r="N909" i="10"/>
  <c r="O909" i="10"/>
  <c r="H909" i="10"/>
  <c r="J909" i="10"/>
  <c r="G886" i="10"/>
  <c r="K886" i="10"/>
  <c r="O886" i="10"/>
  <c r="H886" i="10"/>
  <c r="M886" i="10"/>
  <c r="R886" i="10"/>
  <c r="N886" i="10"/>
  <c r="I886" i="10"/>
  <c r="J886" i="10"/>
  <c r="L886" i="10"/>
  <c r="P886" i="10"/>
  <c r="Q886" i="10"/>
  <c r="F886" i="10"/>
  <c r="E886" i="10"/>
  <c r="G790" i="10"/>
  <c r="K790" i="10"/>
  <c r="O790" i="10"/>
  <c r="I790" i="10"/>
  <c r="N790" i="10"/>
  <c r="H790" i="10"/>
  <c r="P790" i="10"/>
  <c r="Q790" i="10"/>
  <c r="J790" i="10"/>
  <c r="E790" i="10"/>
  <c r="R790" i="10"/>
  <c r="M790" i="10"/>
  <c r="L790" i="10"/>
  <c r="F790" i="10"/>
  <c r="G782" i="10"/>
  <c r="K782" i="10"/>
  <c r="O782" i="10"/>
  <c r="I782" i="10"/>
  <c r="N782" i="10"/>
  <c r="F782" i="10"/>
  <c r="M782" i="10"/>
  <c r="H782" i="10"/>
  <c r="P782" i="10"/>
  <c r="Q782" i="10"/>
  <c r="L782" i="10"/>
  <c r="R782" i="10"/>
  <c r="E782" i="10"/>
  <c r="J782" i="10"/>
  <c r="G774" i="10"/>
  <c r="K774" i="10"/>
  <c r="O774" i="10"/>
  <c r="I774" i="10"/>
  <c r="N774" i="10"/>
  <c r="E774" i="10"/>
  <c r="L774" i="10"/>
  <c r="R774" i="10"/>
  <c r="F774" i="10"/>
  <c r="M774" i="10"/>
  <c r="P774" i="10"/>
  <c r="J774" i="10"/>
  <c r="Q774" i="10"/>
  <c r="H774" i="10"/>
  <c r="G770" i="10"/>
  <c r="K770" i="10"/>
  <c r="O770" i="10"/>
  <c r="F770" i="10"/>
  <c r="L770" i="10"/>
  <c r="Q770" i="10"/>
  <c r="J770" i="10"/>
  <c r="R770" i="10"/>
  <c r="M770" i="10"/>
  <c r="E770" i="10"/>
  <c r="N770" i="10"/>
  <c r="I770" i="10"/>
  <c r="P770" i="10"/>
  <c r="H770" i="10"/>
  <c r="G760" i="10"/>
  <c r="K760" i="10"/>
  <c r="O760" i="10"/>
  <c r="H760" i="10"/>
  <c r="M760" i="10"/>
  <c r="R760" i="10"/>
  <c r="I760" i="10"/>
  <c r="P760" i="10"/>
  <c r="J760" i="10"/>
  <c r="Q760" i="10"/>
  <c r="L760" i="10"/>
  <c r="E760" i="10"/>
  <c r="N760" i="10"/>
  <c r="F760" i="10"/>
  <c r="G722" i="10"/>
  <c r="K722" i="10"/>
  <c r="O722" i="10"/>
  <c r="F722" i="10"/>
  <c r="L722" i="10"/>
  <c r="Q722" i="10"/>
  <c r="H722" i="10"/>
  <c r="N722" i="10"/>
  <c r="I722" i="10"/>
  <c r="P722" i="10"/>
  <c r="R722" i="10"/>
  <c r="E722" i="10"/>
  <c r="M722" i="10"/>
  <c r="J722" i="10"/>
  <c r="G714" i="10"/>
  <c r="K714" i="10"/>
  <c r="O714" i="10"/>
  <c r="F714" i="10"/>
  <c r="L714" i="10"/>
  <c r="Q714" i="10"/>
  <c r="E714" i="10"/>
  <c r="M714" i="10"/>
  <c r="H714" i="10"/>
  <c r="N714" i="10"/>
  <c r="P714" i="10"/>
  <c r="R714" i="10"/>
  <c r="J714" i="10"/>
  <c r="I714" i="10"/>
  <c r="H457" i="10"/>
  <c r="L457" i="10"/>
  <c r="P457" i="10"/>
  <c r="E457" i="10"/>
  <c r="J457" i="10"/>
  <c r="O457" i="10"/>
  <c r="K457" i="10"/>
  <c r="R457" i="10"/>
  <c r="G457" i="10"/>
  <c r="Q457" i="10"/>
  <c r="M457" i="10"/>
  <c r="I457" i="10"/>
  <c r="N457" i="10"/>
  <c r="F457" i="10"/>
  <c r="E759" i="10"/>
  <c r="I759" i="10"/>
  <c r="M759" i="10"/>
  <c r="Q759" i="10"/>
  <c r="F759" i="10"/>
  <c r="K759" i="10"/>
  <c r="P759" i="10"/>
  <c r="H759" i="10"/>
  <c r="O759" i="10"/>
  <c r="R759" i="10"/>
  <c r="J759" i="10"/>
  <c r="L759" i="10"/>
  <c r="N759" i="10"/>
  <c r="G759" i="10"/>
  <c r="E639" i="10"/>
  <c r="I639" i="10"/>
  <c r="M639" i="10"/>
  <c r="Q639" i="10"/>
  <c r="F639" i="10"/>
  <c r="K639" i="10"/>
  <c r="P639" i="10"/>
  <c r="J639" i="10"/>
  <c r="R639" i="10"/>
  <c r="L639" i="10"/>
  <c r="G639" i="10"/>
  <c r="H639" i="10"/>
  <c r="O639" i="10"/>
  <c r="N639" i="10"/>
  <c r="G866" i="10"/>
  <c r="K866" i="10"/>
  <c r="O866" i="10"/>
  <c r="F866" i="10"/>
  <c r="L866" i="10"/>
  <c r="Q866" i="10"/>
  <c r="J866" i="10"/>
  <c r="R866" i="10"/>
  <c r="E866" i="10"/>
  <c r="M866" i="10"/>
  <c r="H866" i="10"/>
  <c r="N866" i="10"/>
  <c r="P866" i="10"/>
  <c r="I866" i="10"/>
  <c r="G854" i="10"/>
  <c r="K854" i="10"/>
  <c r="O854" i="10"/>
  <c r="I854" i="10"/>
  <c r="N854" i="10"/>
  <c r="H854" i="10"/>
  <c r="P854" i="10"/>
  <c r="J854" i="10"/>
  <c r="Q854" i="10"/>
  <c r="E854" i="10"/>
  <c r="R854" i="10"/>
  <c r="L854" i="10"/>
  <c r="M854" i="10"/>
  <c r="F854" i="10"/>
  <c r="G846" i="10"/>
  <c r="K846" i="10"/>
  <c r="O846" i="10"/>
  <c r="I846" i="10"/>
  <c r="N846" i="10"/>
  <c r="F846" i="10"/>
  <c r="M846" i="10"/>
  <c r="P846" i="10"/>
  <c r="H846" i="10"/>
  <c r="Q846" i="10"/>
  <c r="J846" i="10"/>
  <c r="L846" i="10"/>
  <c r="E846" i="10"/>
  <c r="R846" i="10"/>
  <c r="G842" i="10"/>
  <c r="K842" i="10"/>
  <c r="O842" i="10"/>
  <c r="F842" i="10"/>
  <c r="L842" i="10"/>
  <c r="Q842" i="10"/>
  <c r="E842" i="10"/>
  <c r="M842" i="10"/>
  <c r="H842" i="10"/>
  <c r="N842" i="10"/>
  <c r="P842" i="10"/>
  <c r="I842" i="10"/>
  <c r="J842" i="10"/>
  <c r="R842" i="10"/>
  <c r="G834" i="10"/>
  <c r="K834" i="10"/>
  <c r="O834" i="10"/>
  <c r="F834" i="10"/>
  <c r="L834" i="10"/>
  <c r="Q834" i="10"/>
  <c r="J834" i="10"/>
  <c r="R834" i="10"/>
  <c r="E834" i="10"/>
  <c r="M834" i="10"/>
  <c r="N834" i="10"/>
  <c r="H834" i="10"/>
  <c r="I834" i="10"/>
  <c r="P834" i="10"/>
  <c r="G822" i="10"/>
  <c r="K822" i="10"/>
  <c r="O822" i="10"/>
  <c r="I822" i="10"/>
  <c r="N822" i="10"/>
  <c r="H822" i="10"/>
  <c r="P822" i="10"/>
  <c r="Q822" i="10"/>
  <c r="J822" i="10"/>
  <c r="L822" i="10"/>
  <c r="E822" i="10"/>
  <c r="F822" i="10"/>
  <c r="R822" i="10"/>
  <c r="M822" i="10"/>
  <c r="G814" i="10"/>
  <c r="K814" i="10"/>
  <c r="O814" i="10"/>
  <c r="I814" i="10"/>
  <c r="N814" i="10"/>
  <c r="F814" i="10"/>
  <c r="M814" i="10"/>
  <c r="P814" i="10"/>
  <c r="H814" i="10"/>
  <c r="J814" i="10"/>
  <c r="R814" i="10"/>
  <c r="E814" i="10"/>
  <c r="Q814" i="10"/>
  <c r="L814" i="10"/>
  <c r="G806" i="10"/>
  <c r="K806" i="10"/>
  <c r="O806" i="10"/>
  <c r="I806" i="10"/>
  <c r="N806" i="10"/>
  <c r="E806" i="10"/>
  <c r="L806" i="10"/>
  <c r="R806" i="10"/>
  <c r="M806" i="10"/>
  <c r="F806" i="10"/>
  <c r="H806" i="10"/>
  <c r="Q806" i="10"/>
  <c r="J806" i="10"/>
  <c r="P806" i="10"/>
  <c r="G802" i="10"/>
  <c r="K802" i="10"/>
  <c r="O802" i="10"/>
  <c r="F802" i="10"/>
  <c r="L802" i="10"/>
  <c r="Q802" i="10"/>
  <c r="J802" i="10"/>
  <c r="R802" i="10"/>
  <c r="M802" i="10"/>
  <c r="E802" i="10"/>
  <c r="H802" i="10"/>
  <c r="P802" i="10"/>
  <c r="N802" i="10"/>
  <c r="I802" i="10"/>
  <c r="E757" i="10"/>
  <c r="I757" i="10"/>
  <c r="M757" i="10"/>
  <c r="Q757" i="10"/>
  <c r="G757" i="10"/>
  <c r="L757" i="10"/>
  <c r="R757" i="10"/>
  <c r="H757" i="10"/>
  <c r="O757" i="10"/>
  <c r="P757" i="10"/>
  <c r="J757" i="10"/>
  <c r="K757" i="10"/>
  <c r="F757" i="10"/>
  <c r="N757" i="10"/>
  <c r="E637" i="10"/>
  <c r="I637" i="10"/>
  <c r="M637" i="10"/>
  <c r="Q637" i="10"/>
  <c r="G637" i="10"/>
  <c r="L637" i="10"/>
  <c r="R637" i="10"/>
  <c r="J637" i="10"/>
  <c r="P637" i="10"/>
  <c r="K637" i="10"/>
  <c r="F637" i="10"/>
  <c r="O637" i="10"/>
  <c r="N637" i="10"/>
  <c r="H637" i="10"/>
  <c r="G702" i="10"/>
  <c r="K702" i="10"/>
  <c r="O702" i="10"/>
  <c r="I702" i="10"/>
  <c r="N702" i="10"/>
  <c r="J702" i="10"/>
  <c r="Q702" i="10"/>
  <c r="E702" i="10"/>
  <c r="R702" i="10"/>
  <c r="L702" i="10"/>
  <c r="M702" i="10"/>
  <c r="P702" i="10"/>
  <c r="H702" i="10"/>
  <c r="F702" i="10"/>
  <c r="G698" i="10"/>
  <c r="K698" i="10"/>
  <c r="O698" i="10"/>
  <c r="F698" i="10"/>
  <c r="L698" i="10"/>
  <c r="Q698" i="10"/>
  <c r="I698" i="10"/>
  <c r="P698" i="10"/>
  <c r="J698" i="10"/>
  <c r="R698" i="10"/>
  <c r="M698" i="10"/>
  <c r="N698" i="10"/>
  <c r="E698" i="10"/>
  <c r="H698" i="10"/>
  <c r="G690" i="10"/>
  <c r="K690" i="10"/>
  <c r="O690" i="10"/>
  <c r="F690" i="10"/>
  <c r="L690" i="10"/>
  <c r="Q690" i="10"/>
  <c r="H690" i="10"/>
  <c r="N690" i="10"/>
  <c r="P690" i="10"/>
  <c r="I690" i="10"/>
  <c r="J690" i="10"/>
  <c r="M690" i="10"/>
  <c r="R690" i="10"/>
  <c r="E690" i="10"/>
  <c r="G680" i="10"/>
  <c r="K680" i="10"/>
  <c r="O680" i="10"/>
  <c r="H680" i="10"/>
  <c r="M680" i="10"/>
  <c r="R680" i="10"/>
  <c r="E680" i="10"/>
  <c r="L680" i="10"/>
  <c r="F680" i="10"/>
  <c r="N680" i="10"/>
  <c r="I680" i="10"/>
  <c r="Q680" i="10"/>
  <c r="P680" i="10"/>
  <c r="J680" i="10"/>
  <c r="G672" i="10"/>
  <c r="K672" i="10"/>
  <c r="O672" i="10"/>
  <c r="H672" i="10"/>
  <c r="M672" i="10"/>
  <c r="R672" i="10"/>
  <c r="J672" i="10"/>
  <c r="Q672" i="10"/>
  <c r="E672" i="10"/>
  <c r="L672" i="10"/>
  <c r="N672" i="10"/>
  <c r="P672" i="10"/>
  <c r="F672" i="10"/>
  <c r="I672" i="10"/>
  <c r="G664" i="10"/>
  <c r="K664" i="10"/>
  <c r="O664" i="10"/>
  <c r="H664" i="10"/>
  <c r="M664" i="10"/>
  <c r="R664" i="10"/>
  <c r="I664" i="10"/>
  <c r="P664" i="10"/>
  <c r="J664" i="10"/>
  <c r="Q664" i="10"/>
  <c r="L664" i="10"/>
  <c r="N664" i="10"/>
  <c r="E664" i="10"/>
  <c r="F664" i="10"/>
  <c r="G660" i="10"/>
  <c r="K660" i="10"/>
  <c r="O660" i="10"/>
  <c r="E660" i="10"/>
  <c r="J660" i="10"/>
  <c r="P660" i="10"/>
  <c r="H660" i="10"/>
  <c r="N660" i="10"/>
  <c r="I660" i="10"/>
  <c r="Q660" i="10"/>
  <c r="L660" i="10"/>
  <c r="M660" i="10"/>
  <c r="F660" i="10"/>
  <c r="R660" i="10"/>
  <c r="G652" i="10"/>
  <c r="K652" i="10"/>
  <c r="O652" i="10"/>
  <c r="E652" i="10"/>
  <c r="J652" i="10"/>
  <c r="P652" i="10"/>
  <c r="F652" i="10"/>
  <c r="M652" i="10"/>
  <c r="H652" i="10"/>
  <c r="N652" i="10"/>
  <c r="I652" i="10"/>
  <c r="Q652" i="10"/>
  <c r="L652" i="10"/>
  <c r="R652" i="10"/>
  <c r="E579" i="10"/>
  <c r="I579" i="10"/>
  <c r="M579" i="10"/>
  <c r="Q579" i="10"/>
  <c r="H579" i="10"/>
  <c r="N579" i="10"/>
  <c r="K579" i="10"/>
  <c r="R579" i="10"/>
  <c r="F579" i="10"/>
  <c r="L579" i="10"/>
  <c r="G579" i="10"/>
  <c r="O579" i="10"/>
  <c r="J579" i="10"/>
  <c r="P579" i="10"/>
  <c r="F440" i="10"/>
  <c r="J440" i="10"/>
  <c r="N440" i="10"/>
  <c r="R440" i="10"/>
  <c r="H440" i="10"/>
  <c r="M440" i="10"/>
  <c r="G440" i="10"/>
  <c r="O440" i="10"/>
  <c r="I440" i="10"/>
  <c r="Q440" i="10"/>
  <c r="K440" i="10"/>
  <c r="L440" i="10"/>
  <c r="P440" i="10"/>
  <c r="E440" i="10"/>
  <c r="G592" i="10"/>
  <c r="K592" i="10"/>
  <c r="O592" i="10"/>
  <c r="H592" i="10"/>
  <c r="M592" i="10"/>
  <c r="R592" i="10"/>
  <c r="F592" i="10"/>
  <c r="N592" i="10"/>
  <c r="I592" i="10"/>
  <c r="P592" i="10"/>
  <c r="J592" i="10"/>
  <c r="Q592" i="10"/>
  <c r="E592" i="10"/>
  <c r="L592" i="10"/>
  <c r="H469" i="10"/>
  <c r="L469" i="10"/>
  <c r="P469" i="10"/>
  <c r="G469" i="10"/>
  <c r="M469" i="10"/>
  <c r="R469" i="10"/>
  <c r="F469" i="10"/>
  <c r="N469" i="10"/>
  <c r="J469" i="10"/>
  <c r="I469" i="10"/>
  <c r="K469" i="10"/>
  <c r="O469" i="10"/>
  <c r="Q469" i="10"/>
  <c r="E469" i="10"/>
  <c r="G624" i="10"/>
  <c r="K624" i="10"/>
  <c r="O624" i="10"/>
  <c r="H624" i="10"/>
  <c r="M624" i="10"/>
  <c r="R624" i="10"/>
  <c r="F624" i="10"/>
  <c r="N624" i="10"/>
  <c r="I624" i="10"/>
  <c r="P624" i="10"/>
  <c r="Q624" i="10"/>
  <c r="J624" i="10"/>
  <c r="E624" i="10"/>
  <c r="L624" i="10"/>
  <c r="E525" i="10"/>
  <c r="I525" i="10"/>
  <c r="M525" i="10"/>
  <c r="Q525" i="10"/>
  <c r="F525" i="10"/>
  <c r="K525" i="10"/>
  <c r="P525" i="10"/>
  <c r="J525" i="10"/>
  <c r="R525" i="10"/>
  <c r="H525" i="10"/>
  <c r="G525" i="10"/>
  <c r="L525" i="10"/>
  <c r="N525" i="10"/>
  <c r="O525" i="10"/>
  <c r="E73" i="10"/>
  <c r="I73" i="10"/>
  <c r="M73" i="10"/>
  <c r="Q73" i="10"/>
  <c r="F73" i="10"/>
  <c r="K73" i="10"/>
  <c r="P73" i="10"/>
  <c r="G73" i="10"/>
  <c r="N73" i="10"/>
  <c r="L73" i="10"/>
  <c r="H73" i="10"/>
  <c r="O73" i="10"/>
  <c r="J73" i="10"/>
  <c r="R73" i="10"/>
  <c r="G614" i="10"/>
  <c r="K614" i="10"/>
  <c r="O614" i="10"/>
  <c r="I614" i="10"/>
  <c r="N614" i="10"/>
  <c r="E614" i="10"/>
  <c r="L614" i="10"/>
  <c r="R614" i="10"/>
  <c r="F614" i="10"/>
  <c r="M614" i="10"/>
  <c r="P614" i="10"/>
  <c r="Q614" i="10"/>
  <c r="J614" i="10"/>
  <c r="H614" i="10"/>
  <c r="E599" i="10"/>
  <c r="I599" i="10"/>
  <c r="M599" i="10"/>
  <c r="Q599" i="10"/>
  <c r="F599" i="10"/>
  <c r="K599" i="10"/>
  <c r="P599" i="10"/>
  <c r="H599" i="10"/>
  <c r="O599" i="10"/>
  <c r="J599" i="10"/>
  <c r="R599" i="10"/>
  <c r="L599" i="10"/>
  <c r="G599" i="10"/>
  <c r="N599" i="10"/>
  <c r="E567" i="10"/>
  <c r="I567" i="10"/>
  <c r="M567" i="10"/>
  <c r="Q567" i="10"/>
  <c r="F567" i="10"/>
  <c r="K567" i="10"/>
  <c r="P567" i="10"/>
  <c r="H567" i="10"/>
  <c r="O567" i="10"/>
  <c r="J567" i="10"/>
  <c r="R567" i="10"/>
  <c r="L567" i="10"/>
  <c r="N567" i="10"/>
  <c r="G567" i="10"/>
  <c r="E531" i="10"/>
  <c r="I531" i="10"/>
  <c r="M531" i="10"/>
  <c r="Q531" i="10"/>
  <c r="H531" i="10"/>
  <c r="N531" i="10"/>
  <c r="G531" i="10"/>
  <c r="O531" i="10"/>
  <c r="J531" i="10"/>
  <c r="R531" i="10"/>
  <c r="K531" i="10"/>
  <c r="L531" i="10"/>
  <c r="P531" i="10"/>
  <c r="F531" i="10"/>
  <c r="E499" i="10"/>
  <c r="I499" i="10"/>
  <c r="M499" i="10"/>
  <c r="Q499" i="10"/>
  <c r="G499" i="10"/>
  <c r="L499" i="10"/>
  <c r="R499" i="10"/>
  <c r="K499" i="10"/>
  <c r="N499" i="10"/>
  <c r="F499" i="10"/>
  <c r="P499" i="10"/>
  <c r="H499" i="10"/>
  <c r="J499" i="10"/>
  <c r="O499" i="10"/>
  <c r="H467" i="10"/>
  <c r="L467" i="10"/>
  <c r="P467" i="10"/>
  <c r="I467" i="10"/>
  <c r="N467" i="10"/>
  <c r="F467" i="10"/>
  <c r="M467" i="10"/>
  <c r="J467" i="10"/>
  <c r="R467" i="10"/>
  <c r="K467" i="10"/>
  <c r="E467" i="10"/>
  <c r="G467" i="10"/>
  <c r="O467" i="10"/>
  <c r="Q467" i="10"/>
  <c r="F418" i="10"/>
  <c r="J418" i="10"/>
  <c r="N418" i="10"/>
  <c r="R418" i="10"/>
  <c r="G418" i="10"/>
  <c r="L418" i="10"/>
  <c r="Q418" i="10"/>
  <c r="I418" i="10"/>
  <c r="P418" i="10"/>
  <c r="M418" i="10"/>
  <c r="O418" i="10"/>
  <c r="E418" i="10"/>
  <c r="H418" i="10"/>
  <c r="K418" i="10"/>
  <c r="H293" i="10"/>
  <c r="L293" i="10"/>
  <c r="P293" i="10"/>
  <c r="G293" i="10"/>
  <c r="M293" i="10"/>
  <c r="R293" i="10"/>
  <c r="I293" i="10"/>
  <c r="O293" i="10"/>
  <c r="K293" i="10"/>
  <c r="E293" i="10"/>
  <c r="N293" i="10"/>
  <c r="F293" i="10"/>
  <c r="J293" i="10"/>
  <c r="Q293" i="10"/>
  <c r="E593" i="10"/>
  <c r="I593" i="10"/>
  <c r="M593" i="10"/>
  <c r="Q593" i="10"/>
  <c r="J593" i="10"/>
  <c r="O593" i="10"/>
  <c r="G593" i="10"/>
  <c r="N593" i="10"/>
  <c r="H593" i="10"/>
  <c r="P593" i="10"/>
  <c r="K593" i="10"/>
  <c r="R593" i="10"/>
  <c r="F593" i="10"/>
  <c r="L593" i="10"/>
  <c r="E561" i="10"/>
  <c r="I561" i="10"/>
  <c r="M561" i="10"/>
  <c r="Q561" i="10"/>
  <c r="J561" i="10"/>
  <c r="O561" i="10"/>
  <c r="G561" i="10"/>
  <c r="N561" i="10"/>
  <c r="H561" i="10"/>
  <c r="P561" i="10"/>
  <c r="K561" i="10"/>
  <c r="R561" i="10"/>
  <c r="L561" i="10"/>
  <c r="F561" i="10"/>
  <c r="G522" i="10"/>
  <c r="K522" i="10"/>
  <c r="O522" i="10"/>
  <c r="E522" i="10"/>
  <c r="J522" i="10"/>
  <c r="P522" i="10"/>
  <c r="I522" i="10"/>
  <c r="Q522" i="10"/>
  <c r="M522" i="10"/>
  <c r="L522" i="10"/>
  <c r="N522" i="10"/>
  <c r="F522" i="10"/>
  <c r="R522" i="10"/>
  <c r="H522" i="10"/>
  <c r="F490" i="10"/>
  <c r="G490" i="10"/>
  <c r="K490" i="10"/>
  <c r="O490" i="10"/>
  <c r="J490" i="10"/>
  <c r="P490" i="10"/>
  <c r="I490" i="10"/>
  <c r="Q490" i="10"/>
  <c r="E490" i="10"/>
  <c r="N490" i="10"/>
  <c r="R490" i="10"/>
  <c r="H490" i="10"/>
  <c r="L490" i="10"/>
  <c r="M490" i="10"/>
  <c r="F458" i="10"/>
  <c r="J458" i="10"/>
  <c r="N458" i="10"/>
  <c r="R458" i="10"/>
  <c r="G458" i="10"/>
  <c r="L458" i="10"/>
  <c r="Q458" i="10"/>
  <c r="K458" i="10"/>
  <c r="M458" i="10"/>
  <c r="I458" i="10"/>
  <c r="O458" i="10"/>
  <c r="P458" i="10"/>
  <c r="E458" i="10"/>
  <c r="H458" i="10"/>
  <c r="H393" i="10"/>
  <c r="L393" i="10"/>
  <c r="P393" i="10"/>
  <c r="E393" i="10"/>
  <c r="J393" i="10"/>
  <c r="O393" i="10"/>
  <c r="K393" i="10"/>
  <c r="R393" i="10"/>
  <c r="M393" i="10"/>
  <c r="I393" i="10"/>
  <c r="N393" i="10"/>
  <c r="Q393" i="10"/>
  <c r="F393" i="10"/>
  <c r="G393" i="10"/>
  <c r="F284" i="10"/>
  <c r="J284" i="10"/>
  <c r="N284" i="10"/>
  <c r="R284" i="10"/>
  <c r="E284" i="10"/>
  <c r="K284" i="10"/>
  <c r="P284" i="10"/>
  <c r="G284" i="10"/>
  <c r="M284" i="10"/>
  <c r="O284" i="10"/>
  <c r="H284" i="10"/>
  <c r="Q284" i="10"/>
  <c r="I284" i="10"/>
  <c r="L284" i="10"/>
  <c r="F310" i="10"/>
  <c r="J310" i="10"/>
  <c r="N310" i="10"/>
  <c r="R310" i="10"/>
  <c r="I310" i="10"/>
  <c r="O310" i="10"/>
  <c r="E310" i="10"/>
  <c r="L310" i="10"/>
  <c r="K310" i="10"/>
  <c r="P310" i="10"/>
  <c r="M310" i="10"/>
  <c r="G310" i="10"/>
  <c r="H310" i="10"/>
  <c r="Q310" i="10"/>
  <c r="F278" i="10"/>
  <c r="J278" i="10"/>
  <c r="N278" i="10"/>
  <c r="R278" i="10"/>
  <c r="I278" i="10"/>
  <c r="O278" i="10"/>
  <c r="E278" i="10"/>
  <c r="L278" i="10"/>
  <c r="M278" i="10"/>
  <c r="G278" i="10"/>
  <c r="P278" i="10"/>
  <c r="H278" i="10"/>
  <c r="Q278" i="10"/>
  <c r="K278" i="10"/>
  <c r="F201" i="10"/>
  <c r="J201" i="10"/>
  <c r="N201" i="10"/>
  <c r="R201" i="10"/>
  <c r="E201" i="10"/>
  <c r="K201" i="10"/>
  <c r="P201" i="10"/>
  <c r="G201" i="10"/>
  <c r="M201" i="10"/>
  <c r="O201" i="10"/>
  <c r="Q201" i="10"/>
  <c r="I201" i="10"/>
  <c r="L201" i="10"/>
  <c r="H201" i="10"/>
  <c r="H433" i="10"/>
  <c r="L433" i="10"/>
  <c r="P433" i="10"/>
  <c r="E433" i="10"/>
  <c r="J433" i="10"/>
  <c r="O433" i="10"/>
  <c r="F433" i="10"/>
  <c r="M433" i="10"/>
  <c r="K433" i="10"/>
  <c r="G433" i="10"/>
  <c r="R433" i="10"/>
  <c r="I433" i="10"/>
  <c r="N433" i="10"/>
  <c r="Q433" i="10"/>
  <c r="H401" i="10"/>
  <c r="L401" i="10"/>
  <c r="P401" i="10"/>
  <c r="E401" i="10"/>
  <c r="J401" i="10"/>
  <c r="O401" i="10"/>
  <c r="F401" i="10"/>
  <c r="M401" i="10"/>
  <c r="N401" i="10"/>
  <c r="K401" i="10"/>
  <c r="R401" i="10"/>
  <c r="G401" i="10"/>
  <c r="I401" i="10"/>
  <c r="Q401" i="10"/>
  <c r="F372" i="10"/>
  <c r="J372" i="10"/>
  <c r="N372" i="10"/>
  <c r="R372" i="10"/>
  <c r="E372" i="10"/>
  <c r="K372" i="10"/>
  <c r="P372" i="10"/>
  <c r="G372" i="10"/>
  <c r="M372" i="10"/>
  <c r="L372" i="10"/>
  <c r="O372" i="10"/>
  <c r="H372" i="10"/>
  <c r="I372" i="10"/>
  <c r="Q372" i="10"/>
  <c r="F340" i="10"/>
  <c r="J340" i="10"/>
  <c r="N340" i="10"/>
  <c r="R340" i="10"/>
  <c r="E340" i="10"/>
  <c r="K340" i="10"/>
  <c r="P340" i="10"/>
  <c r="G340" i="10"/>
  <c r="M340" i="10"/>
  <c r="O340" i="10"/>
  <c r="H340" i="10"/>
  <c r="L340" i="10"/>
  <c r="Q340" i="10"/>
  <c r="I340" i="10"/>
  <c r="F308" i="10"/>
  <c r="J308" i="10"/>
  <c r="N308" i="10"/>
  <c r="R308" i="10"/>
  <c r="E308" i="10"/>
  <c r="K308" i="10"/>
  <c r="P308" i="10"/>
  <c r="L308" i="10"/>
  <c r="I308" i="10"/>
  <c r="G308" i="10"/>
  <c r="Q308" i="10"/>
  <c r="H308" i="10"/>
  <c r="M308" i="10"/>
  <c r="O308" i="10"/>
  <c r="F276" i="10"/>
  <c r="J276" i="10"/>
  <c r="N276" i="10"/>
  <c r="R276" i="10"/>
  <c r="E276" i="10"/>
  <c r="K276" i="10"/>
  <c r="P276" i="10"/>
  <c r="L276" i="10"/>
  <c r="M276" i="10"/>
  <c r="G276" i="10"/>
  <c r="O276" i="10"/>
  <c r="Q276" i="10"/>
  <c r="H276" i="10"/>
  <c r="I276" i="10"/>
  <c r="F213" i="10"/>
  <c r="J213" i="10"/>
  <c r="N213" i="10"/>
  <c r="R213" i="10"/>
  <c r="H213" i="10"/>
  <c r="M213" i="10"/>
  <c r="I213" i="10"/>
  <c r="P213" i="10"/>
  <c r="K213" i="10"/>
  <c r="L213" i="10"/>
  <c r="O213" i="10"/>
  <c r="E213" i="10"/>
  <c r="G213" i="10"/>
  <c r="Q213" i="10"/>
  <c r="H224" i="10"/>
  <c r="L224" i="10"/>
  <c r="P224" i="10"/>
  <c r="I224" i="10"/>
  <c r="N224" i="10"/>
  <c r="E224" i="10"/>
  <c r="K224" i="10"/>
  <c r="R224" i="10"/>
  <c r="G224" i="10"/>
  <c r="Q224" i="10"/>
  <c r="J224" i="10"/>
  <c r="M224" i="10"/>
  <c r="O224" i="10"/>
  <c r="F224" i="10"/>
  <c r="F189" i="10"/>
  <c r="J189" i="10"/>
  <c r="N189" i="10"/>
  <c r="R189" i="10"/>
  <c r="H189" i="10"/>
  <c r="M189" i="10"/>
  <c r="K189" i="10"/>
  <c r="Q189" i="10"/>
  <c r="L189" i="10"/>
  <c r="G189" i="10"/>
  <c r="I189" i="10"/>
  <c r="O189" i="10"/>
  <c r="P189" i="10"/>
  <c r="E189" i="10"/>
  <c r="E91" i="10"/>
  <c r="I91" i="10"/>
  <c r="M91" i="10"/>
  <c r="Q91" i="10"/>
  <c r="J91" i="10"/>
  <c r="O91" i="10"/>
  <c r="K91" i="10"/>
  <c r="R91" i="10"/>
  <c r="G91" i="10"/>
  <c r="P91" i="10"/>
  <c r="H91" i="10"/>
  <c r="N91" i="10"/>
  <c r="F91" i="10"/>
  <c r="L91" i="10"/>
  <c r="H251" i="10"/>
  <c r="L251" i="10"/>
  <c r="P251" i="10"/>
  <c r="I251" i="10"/>
  <c r="N251" i="10"/>
  <c r="F251" i="10"/>
  <c r="M251" i="10"/>
  <c r="K251" i="10"/>
  <c r="E251" i="10"/>
  <c r="O251" i="10"/>
  <c r="G251" i="10"/>
  <c r="Q251" i="10"/>
  <c r="R251" i="10"/>
  <c r="J251" i="10"/>
  <c r="H216" i="10"/>
  <c r="L216" i="10"/>
  <c r="P216" i="10"/>
  <c r="I216" i="10"/>
  <c r="N216" i="10"/>
  <c r="J216" i="10"/>
  <c r="Q216" i="10"/>
  <c r="F216" i="10"/>
  <c r="O216" i="10"/>
  <c r="G216" i="10"/>
  <c r="K216" i="10"/>
  <c r="M216" i="10"/>
  <c r="E216" i="10"/>
  <c r="R216" i="10"/>
  <c r="F185" i="10"/>
  <c r="J185" i="10"/>
  <c r="N185" i="10"/>
  <c r="R185" i="10"/>
  <c r="E185" i="10"/>
  <c r="K185" i="10"/>
  <c r="P185" i="10"/>
  <c r="I185" i="10"/>
  <c r="Q185" i="10"/>
  <c r="L185" i="10"/>
  <c r="M185" i="10"/>
  <c r="O185" i="10"/>
  <c r="G185" i="10"/>
  <c r="H185" i="10"/>
  <c r="G20" i="10"/>
  <c r="K20" i="10"/>
  <c r="O20" i="10"/>
  <c r="I20" i="10"/>
  <c r="N20" i="10"/>
  <c r="J20" i="10"/>
  <c r="Q20" i="10"/>
  <c r="F20" i="10"/>
  <c r="P20" i="10"/>
  <c r="L20" i="10"/>
  <c r="H20" i="10"/>
  <c r="E20" i="10"/>
  <c r="R20" i="10"/>
  <c r="M20" i="10"/>
  <c r="H230" i="10"/>
  <c r="L230" i="10"/>
  <c r="P230" i="10"/>
  <c r="E230" i="10"/>
  <c r="J230" i="10"/>
  <c r="O230" i="10"/>
  <c r="F230" i="10"/>
  <c r="M230" i="10"/>
  <c r="I230" i="10"/>
  <c r="R230" i="10"/>
  <c r="N230" i="10"/>
  <c r="Q230" i="10"/>
  <c r="G230" i="10"/>
  <c r="K230" i="10"/>
  <c r="H198" i="10"/>
  <c r="L198" i="10"/>
  <c r="P198" i="10"/>
  <c r="E198" i="10"/>
  <c r="J198" i="10"/>
  <c r="O198" i="10"/>
  <c r="F198" i="10"/>
  <c r="M198" i="10"/>
  <c r="I198" i="10"/>
  <c r="R198" i="10"/>
  <c r="G198" i="10"/>
  <c r="Q198" i="10"/>
  <c r="N198" i="10"/>
  <c r="K198" i="10"/>
  <c r="G84" i="10"/>
  <c r="K84" i="10"/>
  <c r="O84" i="10"/>
  <c r="F84" i="10"/>
  <c r="L84" i="10"/>
  <c r="Q84" i="10"/>
  <c r="I84" i="10"/>
  <c r="P84" i="10"/>
  <c r="J84" i="10"/>
  <c r="E84" i="10"/>
  <c r="R84" i="10"/>
  <c r="M84" i="10"/>
  <c r="N84" i="10"/>
  <c r="H84" i="10"/>
  <c r="F179" i="10"/>
  <c r="J179" i="10"/>
  <c r="N179" i="10"/>
  <c r="R179" i="10"/>
  <c r="I179" i="10"/>
  <c r="O179" i="10"/>
  <c r="H179" i="10"/>
  <c r="P179" i="10"/>
  <c r="L179" i="10"/>
  <c r="M179" i="10"/>
  <c r="Q179" i="10"/>
  <c r="G179" i="10"/>
  <c r="K179" i="10"/>
  <c r="E179" i="10"/>
  <c r="F147" i="10"/>
  <c r="J147" i="10"/>
  <c r="N147" i="10"/>
  <c r="R147" i="10"/>
  <c r="I147" i="10"/>
  <c r="O147" i="10"/>
  <c r="H147" i="10"/>
  <c r="P147" i="10"/>
  <c r="E147" i="10"/>
  <c r="M147" i="10"/>
  <c r="G147" i="10"/>
  <c r="K147" i="10"/>
  <c r="L147" i="10"/>
  <c r="Q147" i="10"/>
  <c r="E87" i="10"/>
  <c r="I87" i="10"/>
  <c r="M87" i="10"/>
  <c r="Q87" i="10"/>
  <c r="G87" i="10"/>
  <c r="L87" i="10"/>
  <c r="R87" i="10"/>
  <c r="J87" i="10"/>
  <c r="P87" i="10"/>
  <c r="F87" i="10"/>
  <c r="O87" i="10"/>
  <c r="N87" i="10"/>
  <c r="H87" i="10"/>
  <c r="K87" i="10"/>
  <c r="F161" i="10"/>
  <c r="J161" i="10"/>
  <c r="N161" i="10"/>
  <c r="R161" i="10"/>
  <c r="E161" i="10"/>
  <c r="K161" i="10"/>
  <c r="P161" i="10"/>
  <c r="L161" i="10"/>
  <c r="H161" i="10"/>
  <c r="Q161" i="10"/>
  <c r="M161" i="10"/>
  <c r="O161" i="10"/>
  <c r="I161" i="10"/>
  <c r="G161" i="10"/>
  <c r="F131" i="10"/>
  <c r="J131" i="10"/>
  <c r="N131" i="10"/>
  <c r="R131" i="10"/>
  <c r="I131" i="10"/>
  <c r="O131" i="10"/>
  <c r="E131" i="10"/>
  <c r="L131" i="10"/>
  <c r="K131" i="10"/>
  <c r="P131" i="10"/>
  <c r="M131" i="10"/>
  <c r="G131" i="10"/>
  <c r="H131" i="10"/>
  <c r="Q131" i="10"/>
  <c r="E123" i="10"/>
  <c r="I123" i="10"/>
  <c r="M123" i="10"/>
  <c r="Q123" i="10"/>
  <c r="J123" i="10"/>
  <c r="O123" i="10"/>
  <c r="K123" i="10"/>
  <c r="R123" i="10"/>
  <c r="F123" i="10"/>
  <c r="N123" i="10"/>
  <c r="P123" i="10"/>
  <c r="H123" i="10"/>
  <c r="G123" i="10"/>
  <c r="L123" i="10"/>
  <c r="G118" i="10"/>
  <c r="K118" i="10"/>
  <c r="O118" i="10"/>
  <c r="E118" i="10"/>
  <c r="J118" i="10"/>
  <c r="P118" i="10"/>
  <c r="I118" i="10"/>
  <c r="Q118" i="10"/>
  <c r="H118" i="10"/>
  <c r="R118" i="10"/>
  <c r="L118" i="10"/>
  <c r="M118" i="10"/>
  <c r="F118" i="10"/>
  <c r="N118" i="10"/>
  <c r="G110" i="10"/>
  <c r="K110" i="10"/>
  <c r="O110" i="10"/>
  <c r="E110" i="10"/>
  <c r="J110" i="10"/>
  <c r="P110" i="10"/>
  <c r="H110" i="10"/>
  <c r="N110" i="10"/>
  <c r="F110" i="10"/>
  <c r="Q110" i="10"/>
  <c r="I110" i="10"/>
  <c r="L110" i="10"/>
  <c r="R110" i="10"/>
  <c r="M110" i="10"/>
  <c r="G6" i="10"/>
  <c r="K6" i="10"/>
  <c r="O6" i="10"/>
  <c r="H6" i="10"/>
  <c r="M6" i="10"/>
  <c r="R6" i="10"/>
  <c r="F6" i="10"/>
  <c r="N6" i="10"/>
  <c r="L6" i="10"/>
  <c r="E6" i="10"/>
  <c r="Q6" i="10"/>
  <c r="P6" i="10"/>
  <c r="I6" i="10"/>
  <c r="J6" i="10"/>
  <c r="G57" i="10"/>
  <c r="K57" i="10"/>
  <c r="O57" i="10"/>
  <c r="F57" i="10"/>
  <c r="L57" i="10"/>
  <c r="Q57" i="10"/>
  <c r="J57" i="10"/>
  <c r="R57" i="10"/>
  <c r="I57" i="10"/>
  <c r="E57" i="10"/>
  <c r="P57" i="10"/>
  <c r="H57" i="10"/>
  <c r="N57" i="10"/>
  <c r="M57" i="10"/>
  <c r="G88" i="10"/>
  <c r="K88" i="10"/>
  <c r="O88" i="10"/>
  <c r="I88" i="10"/>
  <c r="N88" i="10"/>
  <c r="J88" i="10"/>
  <c r="Q88" i="10"/>
  <c r="L88" i="10"/>
  <c r="M88" i="10"/>
  <c r="F88" i="10"/>
  <c r="E88" i="10"/>
  <c r="H88" i="10"/>
  <c r="P88" i="10"/>
  <c r="R88" i="10"/>
  <c r="E65" i="10"/>
  <c r="I65" i="10"/>
  <c r="M65" i="10"/>
  <c r="Q65" i="10"/>
  <c r="F65" i="10"/>
  <c r="K65" i="10"/>
  <c r="P65" i="10"/>
  <c r="L65" i="10"/>
  <c r="J65" i="10"/>
  <c r="G65" i="10"/>
  <c r="R65" i="10"/>
  <c r="H65" i="10"/>
  <c r="N65" i="10"/>
  <c r="O65" i="10"/>
  <c r="E44" i="10"/>
  <c r="I44" i="10"/>
  <c r="M44" i="10"/>
  <c r="Q44" i="10"/>
  <c r="G44" i="10"/>
  <c r="L44" i="10"/>
  <c r="R44" i="10"/>
  <c r="H44" i="10"/>
  <c r="O44" i="10"/>
  <c r="K44" i="10"/>
  <c r="J44" i="10"/>
  <c r="P44" i="10"/>
  <c r="N44" i="10"/>
  <c r="F44" i="10"/>
  <c r="E30" i="10"/>
  <c r="I30" i="10"/>
  <c r="M30" i="10"/>
  <c r="Q30" i="10"/>
  <c r="F30" i="10"/>
  <c r="K30" i="10"/>
  <c r="P30" i="10"/>
  <c r="L30" i="10"/>
  <c r="H30" i="10"/>
  <c r="R30" i="10"/>
  <c r="G30" i="10"/>
  <c r="O30" i="10"/>
  <c r="J30" i="10"/>
  <c r="N30" i="10"/>
  <c r="G31" i="10"/>
  <c r="K31" i="10"/>
  <c r="O31" i="10"/>
  <c r="H31" i="10"/>
  <c r="M31" i="10"/>
  <c r="R31" i="10"/>
  <c r="E31" i="10"/>
  <c r="L31" i="10"/>
  <c r="N31" i="10"/>
  <c r="F31" i="10"/>
  <c r="Q31" i="10"/>
  <c r="I31" i="10"/>
  <c r="J31" i="10"/>
  <c r="P31" i="10"/>
  <c r="E19" i="10"/>
  <c r="I19" i="10"/>
  <c r="M19" i="10"/>
  <c r="Q19" i="10"/>
  <c r="G19" i="10"/>
  <c r="L19" i="10"/>
  <c r="R19" i="10"/>
  <c r="J19" i="10"/>
  <c r="P19" i="10"/>
  <c r="K19" i="10"/>
  <c r="N19" i="10"/>
  <c r="F19" i="10"/>
  <c r="O19" i="10"/>
  <c r="H19" i="10"/>
  <c r="E495" i="10"/>
  <c r="I495" i="10"/>
  <c r="M495" i="10"/>
  <c r="Q495" i="10"/>
  <c r="J495" i="10"/>
  <c r="O495" i="10"/>
  <c r="K495" i="10"/>
  <c r="R495" i="10"/>
  <c r="L495" i="10"/>
  <c r="H495" i="10"/>
  <c r="N495" i="10"/>
  <c r="F495" i="10"/>
  <c r="P495" i="10"/>
  <c r="G495" i="10"/>
  <c r="H463" i="10"/>
  <c r="L463" i="10"/>
  <c r="P463" i="10"/>
  <c r="F463" i="10"/>
  <c r="K463" i="10"/>
  <c r="Q463" i="10"/>
  <c r="E463" i="10"/>
  <c r="M463" i="10"/>
  <c r="I463" i="10"/>
  <c r="R463" i="10"/>
  <c r="O463" i="10"/>
  <c r="J463" i="10"/>
  <c r="N463" i="10"/>
  <c r="G463" i="10"/>
  <c r="F402" i="10"/>
  <c r="J402" i="10"/>
  <c r="N402" i="10"/>
  <c r="R402" i="10"/>
  <c r="G402" i="10"/>
  <c r="L402" i="10"/>
  <c r="Q402" i="10"/>
  <c r="E402" i="10"/>
  <c r="M402" i="10"/>
  <c r="I402" i="10"/>
  <c r="K402" i="10"/>
  <c r="H402" i="10"/>
  <c r="O402" i="10"/>
  <c r="P402" i="10"/>
  <c r="F270" i="10"/>
  <c r="J270" i="10"/>
  <c r="N270" i="10"/>
  <c r="R270" i="10"/>
  <c r="I270" i="10"/>
  <c r="O270" i="10"/>
  <c r="K270" i="10"/>
  <c r="Q270" i="10"/>
  <c r="L270" i="10"/>
  <c r="E270" i="10"/>
  <c r="M270" i="10"/>
  <c r="G270" i="10"/>
  <c r="P270" i="10"/>
  <c r="H270" i="10"/>
  <c r="E591" i="10"/>
  <c r="I591" i="10"/>
  <c r="M591" i="10"/>
  <c r="Q591" i="10"/>
  <c r="F591" i="10"/>
  <c r="K591" i="10"/>
  <c r="P591" i="10"/>
  <c r="G591" i="10"/>
  <c r="N591" i="10"/>
  <c r="H591" i="10"/>
  <c r="O591" i="10"/>
  <c r="J591" i="10"/>
  <c r="R591" i="10"/>
  <c r="L591" i="10"/>
  <c r="G550" i="10"/>
  <c r="K550" i="10"/>
  <c r="O550" i="10"/>
  <c r="I550" i="10"/>
  <c r="N550" i="10"/>
  <c r="E550" i="10"/>
  <c r="L550" i="10"/>
  <c r="R550" i="10"/>
  <c r="F550" i="10"/>
  <c r="M550" i="10"/>
  <c r="H550" i="10"/>
  <c r="P550" i="10"/>
  <c r="J550" i="10"/>
  <c r="Q550" i="10"/>
  <c r="G518" i="10"/>
  <c r="K518" i="10"/>
  <c r="O518" i="10"/>
  <c r="H518" i="10"/>
  <c r="M518" i="10"/>
  <c r="R518" i="10"/>
  <c r="I518" i="10"/>
  <c r="P518" i="10"/>
  <c r="L518" i="10"/>
  <c r="E518" i="10"/>
  <c r="Q518" i="10"/>
  <c r="F518" i="10"/>
  <c r="J518" i="10"/>
  <c r="N518" i="10"/>
  <c r="F486" i="10"/>
  <c r="J486" i="10"/>
  <c r="N486" i="10"/>
  <c r="R486" i="10"/>
  <c r="I486" i="10"/>
  <c r="O486" i="10"/>
  <c r="K486" i="10"/>
  <c r="Q486" i="10"/>
  <c r="H486" i="10"/>
  <c r="L486" i="10"/>
  <c r="G486" i="10"/>
  <c r="M486" i="10"/>
  <c r="P486" i="10"/>
  <c r="E486" i="10"/>
  <c r="F454" i="10"/>
  <c r="J454" i="10"/>
  <c r="N454" i="10"/>
  <c r="R454" i="10"/>
  <c r="I454" i="10"/>
  <c r="O454" i="10"/>
  <c r="K454" i="10"/>
  <c r="Q454" i="10"/>
  <c r="L454" i="10"/>
  <c r="E454" i="10"/>
  <c r="P454" i="10"/>
  <c r="G454" i="10"/>
  <c r="H454" i="10"/>
  <c r="M454" i="10"/>
  <c r="H389" i="10"/>
  <c r="L389" i="10"/>
  <c r="P389" i="10"/>
  <c r="G389" i="10"/>
  <c r="M389" i="10"/>
  <c r="R389" i="10"/>
  <c r="J389" i="10"/>
  <c r="Q389" i="10"/>
  <c r="K389" i="10"/>
  <c r="E389" i="10"/>
  <c r="O389" i="10"/>
  <c r="F389" i="10"/>
  <c r="I389" i="10"/>
  <c r="N389" i="10"/>
  <c r="F262" i="10"/>
  <c r="J262" i="10"/>
  <c r="N262" i="10"/>
  <c r="R262" i="10"/>
  <c r="I262" i="10"/>
  <c r="O262" i="10"/>
  <c r="H262" i="10"/>
  <c r="P262" i="10"/>
  <c r="K262" i="10"/>
  <c r="L262" i="10"/>
  <c r="E262" i="10"/>
  <c r="M262" i="10"/>
  <c r="G262" i="10"/>
  <c r="Q262" i="10"/>
  <c r="E601" i="10"/>
  <c r="I601" i="10"/>
  <c r="M601" i="10"/>
  <c r="Q601" i="10"/>
  <c r="J601" i="10"/>
  <c r="O601" i="10"/>
  <c r="H601" i="10"/>
  <c r="P601" i="10"/>
  <c r="K601" i="10"/>
  <c r="R601" i="10"/>
  <c r="L601" i="10"/>
  <c r="G601" i="10"/>
  <c r="F601" i="10"/>
  <c r="N601" i="10"/>
  <c r="E571" i="10"/>
  <c r="I571" i="10"/>
  <c r="M571" i="10"/>
  <c r="Q571" i="10"/>
  <c r="H571" i="10"/>
  <c r="N571" i="10"/>
  <c r="J571" i="10"/>
  <c r="P571" i="10"/>
  <c r="K571" i="10"/>
  <c r="R571" i="10"/>
  <c r="F571" i="10"/>
  <c r="L571" i="10"/>
  <c r="G571" i="10"/>
  <c r="O571" i="10"/>
  <c r="G544" i="10"/>
  <c r="K544" i="10"/>
  <c r="O544" i="10"/>
  <c r="H544" i="10"/>
  <c r="M544" i="10"/>
  <c r="R544" i="10"/>
  <c r="J544" i="10"/>
  <c r="Q544" i="10"/>
  <c r="E544" i="10"/>
  <c r="L544" i="10"/>
  <c r="F544" i="10"/>
  <c r="N544" i="10"/>
  <c r="I544" i="10"/>
  <c r="P544" i="10"/>
  <c r="G512" i="10"/>
  <c r="K512" i="10"/>
  <c r="O512" i="10"/>
  <c r="F512" i="10"/>
  <c r="L512" i="10"/>
  <c r="Q512" i="10"/>
  <c r="H512" i="10"/>
  <c r="N512" i="10"/>
  <c r="J512" i="10"/>
  <c r="M512" i="10"/>
  <c r="P512" i="10"/>
  <c r="E512" i="10"/>
  <c r="R512" i="10"/>
  <c r="I512" i="10"/>
  <c r="F480" i="10"/>
  <c r="J480" i="10"/>
  <c r="N480" i="10"/>
  <c r="R480" i="10"/>
  <c r="H480" i="10"/>
  <c r="M480" i="10"/>
  <c r="I480" i="10"/>
  <c r="P480" i="10"/>
  <c r="G480" i="10"/>
  <c r="Q480" i="10"/>
  <c r="E480" i="10"/>
  <c r="K480" i="10"/>
  <c r="L480" i="10"/>
  <c r="O480" i="10"/>
  <c r="F436" i="10"/>
  <c r="J436" i="10"/>
  <c r="N436" i="10"/>
  <c r="R436" i="10"/>
  <c r="E436" i="10"/>
  <c r="K436" i="10"/>
  <c r="P436" i="10"/>
  <c r="G436" i="10"/>
  <c r="M436" i="10"/>
  <c r="H436" i="10"/>
  <c r="Q436" i="10"/>
  <c r="O436" i="10"/>
  <c r="I436" i="10"/>
  <c r="L436" i="10"/>
  <c r="F404" i="10"/>
  <c r="J404" i="10"/>
  <c r="N404" i="10"/>
  <c r="R404" i="10"/>
  <c r="E404" i="10"/>
  <c r="K404" i="10"/>
  <c r="P404" i="10"/>
  <c r="G404" i="10"/>
  <c r="M404" i="10"/>
  <c r="I404" i="10"/>
  <c r="H404" i="10"/>
  <c r="L404" i="10"/>
  <c r="O404" i="10"/>
  <c r="Q404" i="10"/>
  <c r="F368" i="10"/>
  <c r="J368" i="10"/>
  <c r="N368" i="10"/>
  <c r="R368" i="10"/>
  <c r="H368" i="10"/>
  <c r="M368" i="10"/>
  <c r="E368" i="10"/>
  <c r="L368" i="10"/>
  <c r="K368" i="10"/>
  <c r="G368" i="10"/>
  <c r="Q368" i="10"/>
  <c r="I368" i="10"/>
  <c r="O368" i="10"/>
  <c r="P368" i="10"/>
  <c r="F336" i="10"/>
  <c r="J336" i="10"/>
  <c r="N336" i="10"/>
  <c r="R336" i="10"/>
  <c r="H336" i="10"/>
  <c r="M336" i="10"/>
  <c r="E336" i="10"/>
  <c r="L336" i="10"/>
  <c r="O336" i="10"/>
  <c r="K336" i="10"/>
  <c r="Q336" i="10"/>
  <c r="G336" i="10"/>
  <c r="I336" i="10"/>
  <c r="P336" i="10"/>
  <c r="F304" i="10"/>
  <c r="J304" i="10"/>
  <c r="N304" i="10"/>
  <c r="R304" i="10"/>
  <c r="H304" i="10"/>
  <c r="M304" i="10"/>
  <c r="K304" i="10"/>
  <c r="Q304" i="10"/>
  <c r="I304" i="10"/>
  <c r="L304" i="10"/>
  <c r="E304" i="10"/>
  <c r="G304" i="10"/>
  <c r="P304" i="10"/>
  <c r="O304" i="10"/>
  <c r="F272" i="10"/>
  <c r="J272" i="10"/>
  <c r="N272" i="10"/>
  <c r="R272" i="10"/>
  <c r="H272" i="10"/>
  <c r="M272" i="10"/>
  <c r="K272" i="10"/>
  <c r="Q272" i="10"/>
  <c r="L272" i="10"/>
  <c r="E272" i="10"/>
  <c r="O272" i="10"/>
  <c r="P272" i="10"/>
  <c r="G272" i="10"/>
  <c r="I272" i="10"/>
  <c r="F219" i="10"/>
  <c r="J219" i="10"/>
  <c r="N219" i="10"/>
  <c r="R219" i="10"/>
  <c r="I219" i="10"/>
  <c r="O219" i="10"/>
  <c r="K219" i="10"/>
  <c r="Q219" i="10"/>
  <c r="L219" i="10"/>
  <c r="E219" i="10"/>
  <c r="P219" i="10"/>
  <c r="G219" i="10"/>
  <c r="M219" i="10"/>
  <c r="H219" i="10"/>
  <c r="H431" i="10"/>
  <c r="L431" i="10"/>
  <c r="P431" i="10"/>
  <c r="F431" i="10"/>
  <c r="K431" i="10"/>
  <c r="Q431" i="10"/>
  <c r="E431" i="10"/>
  <c r="M431" i="10"/>
  <c r="J431" i="10"/>
  <c r="I431" i="10"/>
  <c r="R431" i="10"/>
  <c r="G431" i="10"/>
  <c r="N431" i="10"/>
  <c r="O431" i="10"/>
  <c r="H399" i="10"/>
  <c r="L399" i="10"/>
  <c r="P399" i="10"/>
  <c r="F399" i="10"/>
  <c r="K399" i="10"/>
  <c r="Q399" i="10"/>
  <c r="E399" i="10"/>
  <c r="M399" i="10"/>
  <c r="N399" i="10"/>
  <c r="O399" i="10"/>
  <c r="J399" i="10"/>
  <c r="R399" i="10"/>
  <c r="G399" i="10"/>
  <c r="I399" i="10"/>
  <c r="H363" i="10"/>
  <c r="L363" i="10"/>
  <c r="P363" i="10"/>
  <c r="I363" i="10"/>
  <c r="N363" i="10"/>
  <c r="E363" i="10"/>
  <c r="K363" i="10"/>
  <c r="R363" i="10"/>
  <c r="F363" i="10"/>
  <c r="O363" i="10"/>
  <c r="M363" i="10"/>
  <c r="J363" i="10"/>
  <c r="Q363" i="10"/>
  <c r="G363" i="10"/>
  <c r="H331" i="10"/>
  <c r="L331" i="10"/>
  <c r="P331" i="10"/>
  <c r="I331" i="10"/>
  <c r="N331" i="10"/>
  <c r="E331" i="10"/>
  <c r="K331" i="10"/>
  <c r="R331" i="10"/>
  <c r="G331" i="10"/>
  <c r="Q331" i="10"/>
  <c r="F331" i="10"/>
  <c r="J331" i="10"/>
  <c r="M331" i="10"/>
  <c r="O331" i="10"/>
  <c r="H275" i="10"/>
  <c r="L275" i="10"/>
  <c r="P275" i="10"/>
  <c r="I275" i="10"/>
  <c r="N275" i="10"/>
  <c r="E275" i="10"/>
  <c r="K275" i="10"/>
  <c r="R275" i="10"/>
  <c r="G275" i="10"/>
  <c r="Q275" i="10"/>
  <c r="J275" i="10"/>
  <c r="M275" i="10"/>
  <c r="F275" i="10"/>
  <c r="O275" i="10"/>
  <c r="E917" i="10"/>
  <c r="I917" i="10"/>
  <c r="M917" i="10"/>
  <c r="Q917" i="10"/>
  <c r="F917" i="10"/>
  <c r="K917" i="10"/>
  <c r="P917" i="10"/>
  <c r="L917" i="10"/>
  <c r="R917" i="10"/>
  <c r="G917" i="10"/>
  <c r="H917" i="10"/>
  <c r="J917" i="10"/>
  <c r="N917" i="10"/>
  <c r="O917" i="10"/>
  <c r="E711" i="10"/>
  <c r="I711" i="10"/>
  <c r="M711" i="10"/>
  <c r="Q711" i="10"/>
  <c r="F711" i="10"/>
  <c r="K711" i="10"/>
  <c r="P711" i="10"/>
  <c r="L711" i="10"/>
  <c r="G711" i="10"/>
  <c r="N711" i="10"/>
  <c r="O711" i="10"/>
  <c r="H711" i="10"/>
  <c r="R711" i="10"/>
  <c r="J711" i="10"/>
  <c r="E913" i="10"/>
  <c r="I913" i="10"/>
  <c r="M913" i="10"/>
  <c r="Q913" i="10"/>
  <c r="H913" i="10"/>
  <c r="N913" i="10"/>
  <c r="J913" i="10"/>
  <c r="O913" i="10"/>
  <c r="K913" i="10"/>
  <c r="L913" i="10"/>
  <c r="P913" i="10"/>
  <c r="G913" i="10"/>
  <c r="R913" i="10"/>
  <c r="F913" i="10"/>
  <c r="E885" i="10"/>
  <c r="I885" i="10"/>
  <c r="M885" i="10"/>
  <c r="Q885" i="10"/>
  <c r="F885" i="10"/>
  <c r="K885" i="10"/>
  <c r="P885" i="10"/>
  <c r="G885" i="10"/>
  <c r="R885" i="10"/>
  <c r="L885" i="10"/>
  <c r="N885" i="10"/>
  <c r="J885" i="10"/>
  <c r="O885" i="10"/>
  <c r="H885" i="10"/>
  <c r="G762" i="10"/>
  <c r="K762" i="10"/>
  <c r="O762" i="10"/>
  <c r="F762" i="10"/>
  <c r="L762" i="10"/>
  <c r="Q762" i="10"/>
  <c r="I762" i="10"/>
  <c r="P762" i="10"/>
  <c r="J762" i="10"/>
  <c r="R762" i="10"/>
  <c r="M762" i="10"/>
  <c r="H762" i="10"/>
  <c r="N762" i="10"/>
  <c r="E762" i="10"/>
  <c r="E715" i="10"/>
  <c r="I715" i="10"/>
  <c r="M715" i="10"/>
  <c r="Q715" i="10"/>
  <c r="H715" i="10"/>
  <c r="N715" i="10"/>
  <c r="F715" i="10"/>
  <c r="L715" i="10"/>
  <c r="O715" i="10"/>
  <c r="G715" i="10"/>
  <c r="P715" i="10"/>
  <c r="J715" i="10"/>
  <c r="K715" i="10"/>
  <c r="R715" i="10"/>
  <c r="G928" i="10"/>
  <c r="K928" i="10"/>
  <c r="O928" i="10"/>
  <c r="F928" i="10"/>
  <c r="L928" i="10"/>
  <c r="Q928" i="10"/>
  <c r="H928" i="10"/>
  <c r="R928" i="10"/>
  <c r="M928" i="10"/>
  <c r="N928" i="10"/>
  <c r="E928" i="10"/>
  <c r="P928" i="10"/>
  <c r="J928" i="10"/>
  <c r="I928" i="10"/>
  <c r="G920" i="10"/>
  <c r="K920" i="10"/>
  <c r="O920" i="10"/>
  <c r="F920" i="10"/>
  <c r="L920" i="10"/>
  <c r="Q920" i="10"/>
  <c r="M920" i="10"/>
  <c r="R920" i="10"/>
  <c r="H920" i="10"/>
  <c r="I920" i="10"/>
  <c r="J920" i="10"/>
  <c r="N920" i="10"/>
  <c r="E920" i="10"/>
  <c r="P920" i="10"/>
  <c r="E889" i="10"/>
  <c r="I889" i="10"/>
  <c r="M889" i="10"/>
  <c r="Q889" i="10"/>
  <c r="H889" i="10"/>
  <c r="N889" i="10"/>
  <c r="J889" i="10"/>
  <c r="O889" i="10"/>
  <c r="K889" i="10"/>
  <c r="L889" i="10"/>
  <c r="P889" i="10"/>
  <c r="F889" i="10"/>
  <c r="G889" i="10"/>
  <c r="R889" i="10"/>
  <c r="G976" i="10"/>
  <c r="K976" i="10"/>
  <c r="O976" i="10"/>
  <c r="F976" i="10"/>
  <c r="L976" i="10"/>
  <c r="Q976" i="10"/>
  <c r="M976" i="10"/>
  <c r="R976" i="10"/>
  <c r="H976" i="10"/>
  <c r="N976" i="10"/>
  <c r="P976" i="10"/>
  <c r="J976" i="10"/>
  <c r="E976" i="10"/>
  <c r="I976" i="10"/>
  <c r="G972" i="10"/>
  <c r="K972" i="10"/>
  <c r="O972" i="10"/>
  <c r="I972" i="10"/>
  <c r="N972" i="10"/>
  <c r="E972" i="10"/>
  <c r="P972" i="10"/>
  <c r="J972" i="10"/>
  <c r="F972" i="10"/>
  <c r="Q972" i="10"/>
  <c r="H972" i="10"/>
  <c r="M972" i="10"/>
  <c r="R972" i="10"/>
  <c r="L972" i="10"/>
  <c r="G968" i="10"/>
  <c r="K968" i="10"/>
  <c r="O968" i="10"/>
  <c r="F968" i="10"/>
  <c r="L968" i="10"/>
  <c r="Q968" i="10"/>
  <c r="M968" i="10"/>
  <c r="H968" i="10"/>
  <c r="R968" i="10"/>
  <c r="I968" i="10"/>
  <c r="E968" i="10"/>
  <c r="P968" i="10"/>
  <c r="J968" i="10"/>
  <c r="N968" i="10"/>
  <c r="G964" i="10"/>
  <c r="K964" i="10"/>
  <c r="O964" i="10"/>
  <c r="I964" i="10"/>
  <c r="N964" i="10"/>
  <c r="E964" i="10"/>
  <c r="J964" i="10"/>
  <c r="P964" i="10"/>
  <c r="L964" i="10"/>
  <c r="F964" i="10"/>
  <c r="H964" i="10"/>
  <c r="R964" i="10"/>
  <c r="M964" i="10"/>
  <c r="Q964" i="10"/>
  <c r="G960" i="10"/>
  <c r="K960" i="10"/>
  <c r="O960" i="10"/>
  <c r="F960" i="10"/>
  <c r="L960" i="10"/>
  <c r="Q960" i="10"/>
  <c r="M960" i="10"/>
  <c r="R960" i="10"/>
  <c r="H960" i="10"/>
  <c r="N960" i="10"/>
  <c r="P960" i="10"/>
  <c r="I960" i="10"/>
  <c r="J960" i="10"/>
  <c r="E960" i="10"/>
  <c r="G956" i="10"/>
  <c r="K956" i="10"/>
  <c r="O956" i="10"/>
  <c r="I956" i="10"/>
  <c r="N956" i="10"/>
  <c r="E956" i="10"/>
  <c r="P956" i="10"/>
  <c r="J956" i="10"/>
  <c r="F956" i="10"/>
  <c r="Q956" i="10"/>
  <c r="H956" i="10"/>
  <c r="L956" i="10"/>
  <c r="M956" i="10"/>
  <c r="R956" i="10"/>
  <c r="G952" i="10"/>
  <c r="K952" i="10"/>
  <c r="O952" i="10"/>
  <c r="F952" i="10"/>
  <c r="L952" i="10"/>
  <c r="Q952" i="10"/>
  <c r="M952" i="10"/>
  <c r="H952" i="10"/>
  <c r="R952" i="10"/>
  <c r="I952" i="10"/>
  <c r="E952" i="10"/>
  <c r="P952" i="10"/>
  <c r="J952" i="10"/>
  <c r="N952" i="10"/>
  <c r="G948" i="10"/>
  <c r="K948" i="10"/>
  <c r="O948" i="10"/>
  <c r="I948" i="10"/>
  <c r="N948" i="10"/>
  <c r="J948" i="10"/>
  <c r="E948" i="10"/>
  <c r="P948" i="10"/>
  <c r="L948" i="10"/>
  <c r="M948" i="10"/>
  <c r="Q948" i="10"/>
  <c r="H948" i="10"/>
  <c r="R948" i="10"/>
  <c r="F948" i="10"/>
  <c r="G944" i="10"/>
  <c r="K944" i="10"/>
  <c r="O944" i="10"/>
  <c r="F944" i="10"/>
  <c r="L944" i="10"/>
  <c r="Q944" i="10"/>
  <c r="H944" i="10"/>
  <c r="R944" i="10"/>
  <c r="M944" i="10"/>
  <c r="N944" i="10"/>
  <c r="P944" i="10"/>
  <c r="I944" i="10"/>
  <c r="J944" i="10"/>
  <c r="E944" i="10"/>
  <c r="E937" i="10"/>
  <c r="I937" i="10"/>
  <c r="M937" i="10"/>
  <c r="Q937" i="10"/>
  <c r="H937" i="10"/>
  <c r="N937" i="10"/>
  <c r="J937" i="10"/>
  <c r="O937" i="10"/>
  <c r="F937" i="10"/>
  <c r="P937" i="10"/>
  <c r="G937" i="10"/>
  <c r="L937" i="10"/>
  <c r="R937" i="10"/>
  <c r="K937" i="10"/>
  <c r="E901" i="10"/>
  <c r="I901" i="10"/>
  <c r="M901" i="10"/>
  <c r="Q901" i="10"/>
  <c r="F901" i="10"/>
  <c r="K901" i="10"/>
  <c r="P901" i="10"/>
  <c r="G901" i="10"/>
  <c r="L901" i="10"/>
  <c r="R901" i="10"/>
  <c r="H901" i="10"/>
  <c r="J901" i="10"/>
  <c r="O901" i="10"/>
  <c r="N901" i="10"/>
  <c r="G880" i="10"/>
  <c r="K880" i="10"/>
  <c r="O880" i="10"/>
  <c r="F880" i="10"/>
  <c r="L880" i="10"/>
  <c r="Q880" i="10"/>
  <c r="R880" i="10"/>
  <c r="H880" i="10"/>
  <c r="M880" i="10"/>
  <c r="I880" i="10"/>
  <c r="J880" i="10"/>
  <c r="N880" i="10"/>
  <c r="P880" i="10"/>
  <c r="E880" i="10"/>
  <c r="G742" i="10"/>
  <c r="K742" i="10"/>
  <c r="O742" i="10"/>
  <c r="I742" i="10"/>
  <c r="N742" i="10"/>
  <c r="E742" i="10"/>
  <c r="L742" i="10"/>
  <c r="R742" i="10"/>
  <c r="F742" i="10"/>
  <c r="M742" i="10"/>
  <c r="H742" i="10"/>
  <c r="J742" i="10"/>
  <c r="Q742" i="10"/>
  <c r="P742" i="10"/>
  <c r="E709" i="10"/>
  <c r="I709" i="10"/>
  <c r="M709" i="10"/>
  <c r="Q709" i="10"/>
  <c r="G709" i="10"/>
  <c r="L709" i="10"/>
  <c r="R709" i="10"/>
  <c r="K709" i="10"/>
  <c r="F709" i="10"/>
  <c r="N709" i="10"/>
  <c r="O709" i="10"/>
  <c r="J709" i="10"/>
  <c r="P709" i="10"/>
  <c r="H709" i="10"/>
  <c r="G930" i="10"/>
  <c r="K930" i="10"/>
  <c r="O930" i="10"/>
  <c r="E930" i="10"/>
  <c r="J930" i="10"/>
  <c r="P930" i="10"/>
  <c r="L930" i="10"/>
  <c r="Q930" i="10"/>
  <c r="F930" i="10"/>
  <c r="H930" i="10"/>
  <c r="R930" i="10"/>
  <c r="M930" i="10"/>
  <c r="N930" i="10"/>
  <c r="I930" i="10"/>
  <c r="E905" i="10"/>
  <c r="I905" i="10"/>
  <c r="M905" i="10"/>
  <c r="Q905" i="10"/>
  <c r="H905" i="10"/>
  <c r="N905" i="10"/>
  <c r="J905" i="10"/>
  <c r="O905" i="10"/>
  <c r="F905" i="10"/>
  <c r="P905" i="10"/>
  <c r="G905" i="10"/>
  <c r="R905" i="10"/>
  <c r="K905" i="10"/>
  <c r="L905" i="10"/>
  <c r="G754" i="10"/>
  <c r="K754" i="10"/>
  <c r="O754" i="10"/>
  <c r="F754" i="10"/>
  <c r="L754" i="10"/>
  <c r="Q754" i="10"/>
  <c r="H754" i="10"/>
  <c r="N754" i="10"/>
  <c r="I754" i="10"/>
  <c r="P754" i="10"/>
  <c r="J754" i="10"/>
  <c r="E754" i="10"/>
  <c r="M754" i="10"/>
  <c r="R754" i="10"/>
  <c r="F1001" i="10"/>
  <c r="J1001" i="10"/>
  <c r="N1001" i="10"/>
  <c r="R1001" i="10"/>
  <c r="G1001" i="10"/>
  <c r="O1001" i="10"/>
  <c r="K1001" i="10"/>
  <c r="L1001" i="10"/>
  <c r="M1001" i="10"/>
  <c r="H1001" i="10"/>
  <c r="I1001" i="10"/>
  <c r="Q1001" i="10"/>
  <c r="E1001" i="10"/>
  <c r="P1001" i="10"/>
  <c r="F997" i="10"/>
  <c r="J997" i="10"/>
  <c r="N997" i="10"/>
  <c r="R997" i="10"/>
  <c r="G997" i="10"/>
  <c r="K997" i="10"/>
  <c r="O997" i="10"/>
  <c r="L997" i="10"/>
  <c r="E997" i="10"/>
  <c r="P997" i="10"/>
  <c r="I997" i="10"/>
  <c r="Q997" i="10"/>
  <c r="M997" i="10"/>
  <c r="H997" i="10"/>
  <c r="F993" i="10"/>
  <c r="J993" i="10"/>
  <c r="N993" i="10"/>
  <c r="R993" i="10"/>
  <c r="G993" i="10"/>
  <c r="O993" i="10"/>
  <c r="K993" i="10"/>
  <c r="L993" i="10"/>
  <c r="E993" i="10"/>
  <c r="H993" i="10"/>
  <c r="I993" i="10"/>
  <c r="Q993" i="10"/>
  <c r="M993" i="10"/>
  <c r="P993" i="10"/>
  <c r="F989" i="10"/>
  <c r="J989" i="10"/>
  <c r="N989" i="10"/>
  <c r="R989" i="10"/>
  <c r="G989" i="10"/>
  <c r="K989" i="10"/>
  <c r="O989" i="10"/>
  <c r="L989" i="10"/>
  <c r="M989" i="10"/>
  <c r="H989" i="10"/>
  <c r="I989" i="10"/>
  <c r="Q989" i="10"/>
  <c r="E989" i="10"/>
  <c r="P989" i="10"/>
  <c r="F985" i="10"/>
  <c r="J985" i="10"/>
  <c r="N985" i="10"/>
  <c r="R985" i="10"/>
  <c r="K985" i="10"/>
  <c r="O985" i="10"/>
  <c r="G985" i="10"/>
  <c r="L985" i="10"/>
  <c r="M985" i="10"/>
  <c r="P985" i="10"/>
  <c r="I985" i="10"/>
  <c r="Q985" i="10"/>
  <c r="E985" i="10"/>
  <c r="H985" i="10"/>
  <c r="F981" i="10"/>
  <c r="J981" i="10"/>
  <c r="N981" i="10"/>
  <c r="R981" i="10"/>
  <c r="G981" i="10"/>
  <c r="K981" i="10"/>
  <c r="O981" i="10"/>
  <c r="L981" i="10"/>
  <c r="E981" i="10"/>
  <c r="P981" i="10"/>
  <c r="I981" i="10"/>
  <c r="Q981" i="10"/>
  <c r="M981" i="10"/>
  <c r="H981" i="10"/>
  <c r="E977" i="10"/>
  <c r="I977" i="10"/>
  <c r="M977" i="10"/>
  <c r="H977" i="10"/>
  <c r="N977" i="10"/>
  <c r="R977" i="10"/>
  <c r="O977" i="10"/>
  <c r="J977" i="10"/>
  <c r="K977" i="10"/>
  <c r="F977" i="10"/>
  <c r="G977" i="10"/>
  <c r="Q977" i="10"/>
  <c r="L977" i="10"/>
  <c r="P977" i="10"/>
  <c r="G912" i="10"/>
  <c r="K912" i="10"/>
  <c r="O912" i="10"/>
  <c r="F912" i="10"/>
  <c r="L912" i="10"/>
  <c r="Q912" i="10"/>
  <c r="H912" i="10"/>
  <c r="M912" i="10"/>
  <c r="R912" i="10"/>
  <c r="N912" i="10"/>
  <c r="E912" i="10"/>
  <c r="P912" i="10"/>
  <c r="I912" i="10"/>
  <c r="J912" i="10"/>
  <c r="E893" i="10"/>
  <c r="I893" i="10"/>
  <c r="M893" i="10"/>
  <c r="Q893" i="10"/>
  <c r="F893" i="10"/>
  <c r="K893" i="10"/>
  <c r="P893" i="10"/>
  <c r="G893" i="10"/>
  <c r="L893" i="10"/>
  <c r="R893" i="10"/>
  <c r="N893" i="10"/>
  <c r="O893" i="10"/>
  <c r="H893" i="10"/>
  <c r="J893" i="10"/>
  <c r="G874" i="10"/>
  <c r="K874" i="10"/>
  <c r="O874" i="10"/>
  <c r="F874" i="10"/>
  <c r="L874" i="10"/>
  <c r="Q874" i="10"/>
  <c r="E874" i="10"/>
  <c r="M874" i="10"/>
  <c r="H874" i="10"/>
  <c r="N874" i="10"/>
  <c r="I874" i="10"/>
  <c r="P874" i="10"/>
  <c r="R874" i="10"/>
  <c r="J874" i="10"/>
  <c r="E721" i="10"/>
  <c r="I721" i="10"/>
  <c r="M721" i="10"/>
  <c r="Q721" i="10"/>
  <c r="J721" i="10"/>
  <c r="O721" i="10"/>
  <c r="G721" i="10"/>
  <c r="N721" i="10"/>
  <c r="H721" i="10"/>
  <c r="P721" i="10"/>
  <c r="R721" i="10"/>
  <c r="L721" i="10"/>
  <c r="F721" i="10"/>
  <c r="K721" i="10"/>
  <c r="E791" i="10"/>
  <c r="I791" i="10"/>
  <c r="M791" i="10"/>
  <c r="Q791" i="10"/>
  <c r="F791" i="10"/>
  <c r="K791" i="10"/>
  <c r="P791" i="10"/>
  <c r="H791" i="10"/>
  <c r="O791" i="10"/>
  <c r="J791" i="10"/>
  <c r="R791" i="10"/>
  <c r="G791" i="10"/>
  <c r="L791" i="10"/>
  <c r="N791" i="10"/>
  <c r="E787" i="10"/>
  <c r="I787" i="10"/>
  <c r="M787" i="10"/>
  <c r="Q787" i="10"/>
  <c r="H787" i="10"/>
  <c r="N787" i="10"/>
  <c r="G787" i="10"/>
  <c r="O787" i="10"/>
  <c r="J787" i="10"/>
  <c r="P787" i="10"/>
  <c r="R787" i="10"/>
  <c r="F787" i="10"/>
  <c r="K787" i="10"/>
  <c r="L787" i="10"/>
  <c r="E783" i="10"/>
  <c r="I783" i="10"/>
  <c r="M783" i="10"/>
  <c r="Q783" i="10"/>
  <c r="F783" i="10"/>
  <c r="K783" i="10"/>
  <c r="P783" i="10"/>
  <c r="G783" i="10"/>
  <c r="N783" i="10"/>
  <c r="H783" i="10"/>
  <c r="O783" i="10"/>
  <c r="R783" i="10"/>
  <c r="L783" i="10"/>
  <c r="J783" i="10"/>
  <c r="E779" i="10"/>
  <c r="I779" i="10"/>
  <c r="M779" i="10"/>
  <c r="Q779" i="10"/>
  <c r="H779" i="10"/>
  <c r="N779" i="10"/>
  <c r="F779" i="10"/>
  <c r="L779" i="10"/>
  <c r="G779" i="10"/>
  <c r="O779" i="10"/>
  <c r="P779" i="10"/>
  <c r="R779" i="10"/>
  <c r="J779" i="10"/>
  <c r="K779" i="10"/>
  <c r="E775" i="10"/>
  <c r="I775" i="10"/>
  <c r="M775" i="10"/>
  <c r="Q775" i="10"/>
  <c r="F775" i="10"/>
  <c r="K775" i="10"/>
  <c r="P775" i="10"/>
  <c r="L775" i="10"/>
  <c r="G775" i="10"/>
  <c r="N775" i="10"/>
  <c r="O775" i="10"/>
  <c r="R775" i="10"/>
  <c r="H775" i="10"/>
  <c r="J775" i="10"/>
  <c r="E771" i="10"/>
  <c r="I771" i="10"/>
  <c r="M771" i="10"/>
  <c r="Q771" i="10"/>
  <c r="H771" i="10"/>
  <c r="N771" i="10"/>
  <c r="K771" i="10"/>
  <c r="R771" i="10"/>
  <c r="L771" i="10"/>
  <c r="F771" i="10"/>
  <c r="O771" i="10"/>
  <c r="P771" i="10"/>
  <c r="J771" i="10"/>
  <c r="G771" i="10"/>
  <c r="E767" i="10"/>
  <c r="I767" i="10"/>
  <c r="M767" i="10"/>
  <c r="Q767" i="10"/>
  <c r="F767" i="10"/>
  <c r="K767" i="10"/>
  <c r="P767" i="10"/>
  <c r="J767" i="10"/>
  <c r="R767" i="10"/>
  <c r="L767" i="10"/>
  <c r="N767" i="10"/>
  <c r="O767" i="10"/>
  <c r="G767" i="10"/>
  <c r="H767" i="10"/>
  <c r="E763" i="10"/>
  <c r="I763" i="10"/>
  <c r="M763" i="10"/>
  <c r="Q763" i="10"/>
  <c r="H763" i="10"/>
  <c r="N763" i="10"/>
  <c r="J763" i="10"/>
  <c r="P763" i="10"/>
  <c r="K763" i="10"/>
  <c r="R763" i="10"/>
  <c r="L763" i="10"/>
  <c r="O763" i="10"/>
  <c r="G763" i="10"/>
  <c r="F763" i="10"/>
  <c r="G748" i="10"/>
  <c r="K748" i="10"/>
  <c r="O748" i="10"/>
  <c r="E748" i="10"/>
  <c r="J748" i="10"/>
  <c r="P748" i="10"/>
  <c r="F748" i="10"/>
  <c r="M748" i="10"/>
  <c r="H748" i="10"/>
  <c r="N748" i="10"/>
  <c r="I748" i="10"/>
  <c r="Q748" i="10"/>
  <c r="R748" i="10"/>
  <c r="L748" i="10"/>
  <c r="G732" i="10"/>
  <c r="K732" i="10"/>
  <c r="O732" i="10"/>
  <c r="E732" i="10"/>
  <c r="J732" i="10"/>
  <c r="P732" i="10"/>
  <c r="I732" i="10"/>
  <c r="Q732" i="10"/>
  <c r="L732" i="10"/>
  <c r="R732" i="10"/>
  <c r="F732" i="10"/>
  <c r="M732" i="10"/>
  <c r="N732" i="10"/>
  <c r="H732" i="10"/>
  <c r="G724" i="10"/>
  <c r="K724" i="10"/>
  <c r="O724" i="10"/>
  <c r="E724" i="10"/>
  <c r="J724" i="10"/>
  <c r="P724" i="10"/>
  <c r="H724" i="10"/>
  <c r="N724" i="10"/>
  <c r="Q724" i="10"/>
  <c r="I724" i="10"/>
  <c r="R724" i="10"/>
  <c r="L724" i="10"/>
  <c r="M724" i="10"/>
  <c r="F724" i="10"/>
  <c r="G716" i="10"/>
  <c r="K716" i="10"/>
  <c r="O716" i="10"/>
  <c r="E716" i="10"/>
  <c r="J716" i="10"/>
  <c r="P716" i="10"/>
  <c r="F716" i="10"/>
  <c r="M716" i="10"/>
  <c r="N716" i="10"/>
  <c r="H716" i="10"/>
  <c r="Q716" i="10"/>
  <c r="I716" i="10"/>
  <c r="L716" i="10"/>
  <c r="R716" i="10"/>
  <c r="G708" i="10"/>
  <c r="K708" i="10"/>
  <c r="O708" i="10"/>
  <c r="E708" i="10"/>
  <c r="J708" i="10"/>
  <c r="P708" i="10"/>
  <c r="L708" i="10"/>
  <c r="R708" i="10"/>
  <c r="M708" i="10"/>
  <c r="F708" i="10"/>
  <c r="N708" i="10"/>
  <c r="H708" i="10"/>
  <c r="I708" i="10"/>
  <c r="Q708" i="10"/>
  <c r="G632" i="10"/>
  <c r="K632" i="10"/>
  <c r="O632" i="10"/>
  <c r="H632" i="10"/>
  <c r="M632" i="10"/>
  <c r="R632" i="10"/>
  <c r="I632" i="10"/>
  <c r="P632" i="10"/>
  <c r="J632" i="10"/>
  <c r="Q632" i="10"/>
  <c r="E632" i="10"/>
  <c r="L632" i="10"/>
  <c r="F632" i="10"/>
  <c r="N632" i="10"/>
  <c r="G906" i="10"/>
  <c r="K906" i="10"/>
  <c r="O906" i="10"/>
  <c r="E906" i="10"/>
  <c r="J906" i="10"/>
  <c r="P906" i="10"/>
  <c r="L906" i="10"/>
  <c r="F906" i="10"/>
  <c r="Q906" i="10"/>
  <c r="M906" i="10"/>
  <c r="N906" i="10"/>
  <c r="R906" i="10"/>
  <c r="I906" i="10"/>
  <c r="H906" i="10"/>
  <c r="G890" i="10"/>
  <c r="K890" i="10"/>
  <c r="O890" i="10"/>
  <c r="E890" i="10"/>
  <c r="J890" i="10"/>
  <c r="P890" i="10"/>
  <c r="F890" i="10"/>
  <c r="Q890" i="10"/>
  <c r="L890" i="10"/>
  <c r="H890" i="10"/>
  <c r="M890" i="10"/>
  <c r="N890" i="10"/>
  <c r="R890" i="10"/>
  <c r="I890" i="10"/>
  <c r="E747" i="10"/>
  <c r="I747" i="10"/>
  <c r="M747" i="10"/>
  <c r="Q747" i="10"/>
  <c r="H747" i="10"/>
  <c r="N747" i="10"/>
  <c r="F747" i="10"/>
  <c r="L747" i="10"/>
  <c r="G747" i="10"/>
  <c r="O747" i="10"/>
  <c r="J747" i="10"/>
  <c r="K747" i="10"/>
  <c r="P747" i="10"/>
  <c r="R747" i="10"/>
  <c r="E643" i="10"/>
  <c r="I643" i="10"/>
  <c r="M643" i="10"/>
  <c r="Q643" i="10"/>
  <c r="H643" i="10"/>
  <c r="N643" i="10"/>
  <c r="K643" i="10"/>
  <c r="R643" i="10"/>
  <c r="F643" i="10"/>
  <c r="L643" i="10"/>
  <c r="G643" i="10"/>
  <c r="J643" i="10"/>
  <c r="O643" i="10"/>
  <c r="P643" i="10"/>
  <c r="F410" i="10"/>
  <c r="J410" i="10"/>
  <c r="N410" i="10"/>
  <c r="R410" i="10"/>
  <c r="G410" i="10"/>
  <c r="L410" i="10"/>
  <c r="Q410" i="10"/>
  <c r="H410" i="10"/>
  <c r="O410" i="10"/>
  <c r="K410" i="10"/>
  <c r="M410" i="10"/>
  <c r="I410" i="10"/>
  <c r="P410" i="10"/>
  <c r="E410" i="10"/>
  <c r="E867" i="10"/>
  <c r="I867" i="10"/>
  <c r="M867" i="10"/>
  <c r="Q867" i="10"/>
  <c r="H867" i="10"/>
  <c r="N867" i="10"/>
  <c r="K867" i="10"/>
  <c r="R867" i="10"/>
  <c r="F867" i="10"/>
  <c r="L867" i="10"/>
  <c r="G867" i="10"/>
  <c r="P867" i="10"/>
  <c r="J867" i="10"/>
  <c r="O867" i="10"/>
  <c r="E863" i="10"/>
  <c r="I863" i="10"/>
  <c r="M863" i="10"/>
  <c r="Q863" i="10"/>
  <c r="F863" i="10"/>
  <c r="K863" i="10"/>
  <c r="P863" i="10"/>
  <c r="J863" i="10"/>
  <c r="R863" i="10"/>
  <c r="L863" i="10"/>
  <c r="G863" i="10"/>
  <c r="O863" i="10"/>
  <c r="N863" i="10"/>
  <c r="H863" i="10"/>
  <c r="E859" i="10"/>
  <c r="I859" i="10"/>
  <c r="M859" i="10"/>
  <c r="Q859" i="10"/>
  <c r="H859" i="10"/>
  <c r="N859" i="10"/>
  <c r="J859" i="10"/>
  <c r="P859" i="10"/>
  <c r="K859" i="10"/>
  <c r="R859" i="10"/>
  <c r="F859" i="10"/>
  <c r="O859" i="10"/>
  <c r="G859" i="10"/>
  <c r="L859" i="10"/>
  <c r="E855" i="10"/>
  <c r="I855" i="10"/>
  <c r="M855" i="10"/>
  <c r="Q855" i="10"/>
  <c r="F855" i="10"/>
  <c r="K855" i="10"/>
  <c r="P855" i="10"/>
  <c r="H855" i="10"/>
  <c r="O855" i="10"/>
  <c r="J855" i="10"/>
  <c r="R855" i="10"/>
  <c r="N855" i="10"/>
  <c r="G855" i="10"/>
  <c r="L855" i="10"/>
  <c r="E851" i="10"/>
  <c r="I851" i="10"/>
  <c r="M851" i="10"/>
  <c r="Q851" i="10"/>
  <c r="H851" i="10"/>
  <c r="N851" i="10"/>
  <c r="G851" i="10"/>
  <c r="O851" i="10"/>
  <c r="J851" i="10"/>
  <c r="P851" i="10"/>
  <c r="R851" i="10"/>
  <c r="L851" i="10"/>
  <c r="F851" i="10"/>
  <c r="K851" i="10"/>
  <c r="E847" i="10"/>
  <c r="I847" i="10"/>
  <c r="M847" i="10"/>
  <c r="Q847" i="10"/>
  <c r="F847" i="10"/>
  <c r="K847" i="10"/>
  <c r="P847" i="10"/>
  <c r="G847" i="10"/>
  <c r="N847" i="10"/>
  <c r="H847" i="10"/>
  <c r="O847" i="10"/>
  <c r="R847" i="10"/>
  <c r="L847" i="10"/>
  <c r="J847" i="10"/>
  <c r="E843" i="10"/>
  <c r="I843" i="10"/>
  <c r="M843" i="10"/>
  <c r="Q843" i="10"/>
  <c r="H843" i="10"/>
  <c r="N843" i="10"/>
  <c r="F843" i="10"/>
  <c r="L843" i="10"/>
  <c r="G843" i="10"/>
  <c r="O843" i="10"/>
  <c r="P843" i="10"/>
  <c r="K843" i="10"/>
  <c r="R843" i="10"/>
  <c r="J843" i="10"/>
  <c r="E839" i="10"/>
  <c r="I839" i="10"/>
  <c r="M839" i="10"/>
  <c r="Q839" i="10"/>
  <c r="F839" i="10"/>
  <c r="K839" i="10"/>
  <c r="P839" i="10"/>
  <c r="L839" i="10"/>
  <c r="N839" i="10"/>
  <c r="G839" i="10"/>
  <c r="O839" i="10"/>
  <c r="J839" i="10"/>
  <c r="R839" i="10"/>
  <c r="H839" i="10"/>
  <c r="E835" i="10"/>
  <c r="I835" i="10"/>
  <c r="M835" i="10"/>
  <c r="Q835" i="10"/>
  <c r="H835" i="10"/>
  <c r="N835" i="10"/>
  <c r="K835" i="10"/>
  <c r="R835" i="10"/>
  <c r="F835" i="10"/>
  <c r="L835" i="10"/>
  <c r="O835" i="10"/>
  <c r="J835" i="10"/>
  <c r="P835" i="10"/>
  <c r="G835" i="10"/>
  <c r="E831" i="10"/>
  <c r="I831" i="10"/>
  <c r="M831" i="10"/>
  <c r="Q831" i="10"/>
  <c r="F831" i="10"/>
  <c r="K831" i="10"/>
  <c r="P831" i="10"/>
  <c r="J831" i="10"/>
  <c r="R831" i="10"/>
  <c r="L831" i="10"/>
  <c r="N831" i="10"/>
  <c r="H831" i="10"/>
  <c r="O831" i="10"/>
  <c r="G831" i="10"/>
  <c r="E827" i="10"/>
  <c r="I827" i="10"/>
  <c r="M827" i="10"/>
  <c r="Q827" i="10"/>
  <c r="H827" i="10"/>
  <c r="N827" i="10"/>
  <c r="J827" i="10"/>
  <c r="P827" i="10"/>
  <c r="R827" i="10"/>
  <c r="K827" i="10"/>
  <c r="L827" i="10"/>
  <c r="G827" i="10"/>
  <c r="O827" i="10"/>
  <c r="F827" i="10"/>
  <c r="E823" i="10"/>
  <c r="I823" i="10"/>
  <c r="M823" i="10"/>
  <c r="Q823" i="10"/>
  <c r="F823" i="10"/>
  <c r="K823" i="10"/>
  <c r="P823" i="10"/>
  <c r="H823" i="10"/>
  <c r="O823" i="10"/>
  <c r="R823" i="10"/>
  <c r="J823" i="10"/>
  <c r="L823" i="10"/>
  <c r="G823" i="10"/>
  <c r="N823" i="10"/>
  <c r="E819" i="10"/>
  <c r="I819" i="10"/>
  <c r="M819" i="10"/>
  <c r="Q819" i="10"/>
  <c r="H819" i="10"/>
  <c r="N819" i="10"/>
  <c r="G819" i="10"/>
  <c r="O819" i="10"/>
  <c r="J819" i="10"/>
  <c r="P819" i="10"/>
  <c r="K819" i="10"/>
  <c r="F819" i="10"/>
  <c r="L819" i="10"/>
  <c r="R819" i="10"/>
  <c r="E815" i="10"/>
  <c r="I815" i="10"/>
  <c r="M815" i="10"/>
  <c r="Q815" i="10"/>
  <c r="F815" i="10"/>
  <c r="K815" i="10"/>
  <c r="P815" i="10"/>
  <c r="G815" i="10"/>
  <c r="N815" i="10"/>
  <c r="H815" i="10"/>
  <c r="O815" i="10"/>
  <c r="J815" i="10"/>
  <c r="L815" i="10"/>
  <c r="R815" i="10"/>
  <c r="E811" i="10"/>
  <c r="I811" i="10"/>
  <c r="M811" i="10"/>
  <c r="Q811" i="10"/>
  <c r="H811" i="10"/>
  <c r="N811" i="10"/>
  <c r="F811" i="10"/>
  <c r="L811" i="10"/>
  <c r="O811" i="10"/>
  <c r="G811" i="10"/>
  <c r="J811" i="10"/>
  <c r="K811" i="10"/>
  <c r="R811" i="10"/>
  <c r="P811" i="10"/>
  <c r="E807" i="10"/>
  <c r="I807" i="10"/>
  <c r="M807" i="10"/>
  <c r="Q807" i="10"/>
  <c r="F807" i="10"/>
  <c r="K807" i="10"/>
  <c r="P807" i="10"/>
  <c r="L807" i="10"/>
  <c r="G807" i="10"/>
  <c r="N807" i="10"/>
  <c r="H807" i="10"/>
  <c r="J807" i="10"/>
  <c r="O807" i="10"/>
  <c r="R807" i="10"/>
  <c r="E803" i="10"/>
  <c r="I803" i="10"/>
  <c r="M803" i="10"/>
  <c r="Q803" i="10"/>
  <c r="H803" i="10"/>
  <c r="N803" i="10"/>
  <c r="K803" i="10"/>
  <c r="R803" i="10"/>
  <c r="L803" i="10"/>
  <c r="F803" i="10"/>
  <c r="G803" i="10"/>
  <c r="J803" i="10"/>
  <c r="O803" i="10"/>
  <c r="P803" i="10"/>
  <c r="E799" i="10"/>
  <c r="I799" i="10"/>
  <c r="M799" i="10"/>
  <c r="Q799" i="10"/>
  <c r="F799" i="10"/>
  <c r="K799" i="10"/>
  <c r="P799" i="10"/>
  <c r="J799" i="10"/>
  <c r="R799" i="10"/>
  <c r="L799" i="10"/>
  <c r="G799" i="10"/>
  <c r="H799" i="10"/>
  <c r="O799" i="10"/>
  <c r="N799" i="10"/>
  <c r="E795" i="10"/>
  <c r="I795" i="10"/>
  <c r="M795" i="10"/>
  <c r="Q795" i="10"/>
  <c r="H795" i="10"/>
  <c r="N795" i="10"/>
  <c r="J795" i="10"/>
  <c r="P795" i="10"/>
  <c r="R795" i="10"/>
  <c r="K795" i="10"/>
  <c r="F795" i="10"/>
  <c r="G795" i="10"/>
  <c r="L795" i="10"/>
  <c r="O795" i="10"/>
  <c r="E761" i="10"/>
  <c r="I761" i="10"/>
  <c r="M761" i="10"/>
  <c r="Q761" i="10"/>
  <c r="J761" i="10"/>
  <c r="O761" i="10"/>
  <c r="H761" i="10"/>
  <c r="P761" i="10"/>
  <c r="K761" i="10"/>
  <c r="R761" i="10"/>
  <c r="L761" i="10"/>
  <c r="F761" i="10"/>
  <c r="G761" i="10"/>
  <c r="N761" i="10"/>
  <c r="E745" i="10"/>
  <c r="I745" i="10"/>
  <c r="M745" i="10"/>
  <c r="Q745" i="10"/>
  <c r="J745" i="10"/>
  <c r="O745" i="10"/>
  <c r="F745" i="10"/>
  <c r="L745" i="10"/>
  <c r="N745" i="10"/>
  <c r="G745" i="10"/>
  <c r="H745" i="10"/>
  <c r="R745" i="10"/>
  <c r="P745" i="10"/>
  <c r="K745" i="10"/>
  <c r="E641" i="10"/>
  <c r="I641" i="10"/>
  <c r="M641" i="10"/>
  <c r="Q641" i="10"/>
  <c r="J641" i="10"/>
  <c r="O641" i="10"/>
  <c r="K641" i="10"/>
  <c r="R641" i="10"/>
  <c r="F641" i="10"/>
  <c r="L641" i="10"/>
  <c r="G641" i="10"/>
  <c r="P641" i="10"/>
  <c r="N641" i="10"/>
  <c r="H641" i="10"/>
  <c r="E707" i="10"/>
  <c r="I707" i="10"/>
  <c r="M707" i="10"/>
  <c r="Q707" i="10"/>
  <c r="H707" i="10"/>
  <c r="N707" i="10"/>
  <c r="K707" i="10"/>
  <c r="R707" i="10"/>
  <c r="L707" i="10"/>
  <c r="F707" i="10"/>
  <c r="O707" i="10"/>
  <c r="G707" i="10"/>
  <c r="J707" i="10"/>
  <c r="P707" i="10"/>
  <c r="E703" i="10"/>
  <c r="I703" i="10"/>
  <c r="M703" i="10"/>
  <c r="Q703" i="10"/>
  <c r="F703" i="10"/>
  <c r="K703" i="10"/>
  <c r="P703" i="10"/>
  <c r="J703" i="10"/>
  <c r="R703" i="10"/>
  <c r="L703" i="10"/>
  <c r="N703" i="10"/>
  <c r="G703" i="10"/>
  <c r="H703" i="10"/>
  <c r="O703" i="10"/>
  <c r="E699" i="10"/>
  <c r="I699" i="10"/>
  <c r="M699" i="10"/>
  <c r="Q699" i="10"/>
  <c r="H699" i="10"/>
  <c r="N699" i="10"/>
  <c r="J699" i="10"/>
  <c r="P699" i="10"/>
  <c r="K699" i="10"/>
  <c r="R699" i="10"/>
  <c r="L699" i="10"/>
  <c r="F699" i="10"/>
  <c r="O699" i="10"/>
  <c r="G699" i="10"/>
  <c r="E695" i="10"/>
  <c r="I695" i="10"/>
  <c r="M695" i="10"/>
  <c r="Q695" i="10"/>
  <c r="F695" i="10"/>
  <c r="K695" i="10"/>
  <c r="P695" i="10"/>
  <c r="H695" i="10"/>
  <c r="O695" i="10"/>
  <c r="J695" i="10"/>
  <c r="R695" i="10"/>
  <c r="L695" i="10"/>
  <c r="G695" i="10"/>
  <c r="N695" i="10"/>
  <c r="E691" i="10"/>
  <c r="I691" i="10"/>
  <c r="M691" i="10"/>
  <c r="Q691" i="10"/>
  <c r="H691" i="10"/>
  <c r="N691" i="10"/>
  <c r="G691" i="10"/>
  <c r="O691" i="10"/>
  <c r="P691" i="10"/>
  <c r="J691" i="10"/>
  <c r="K691" i="10"/>
  <c r="R691" i="10"/>
  <c r="L691" i="10"/>
  <c r="F691" i="10"/>
  <c r="E687" i="10"/>
  <c r="I687" i="10"/>
  <c r="M687" i="10"/>
  <c r="Q687" i="10"/>
  <c r="F687" i="10"/>
  <c r="K687" i="10"/>
  <c r="P687" i="10"/>
  <c r="G687" i="10"/>
  <c r="N687" i="10"/>
  <c r="H687" i="10"/>
  <c r="O687" i="10"/>
  <c r="J687" i="10"/>
  <c r="R687" i="10"/>
  <c r="L687" i="10"/>
  <c r="E685" i="10"/>
  <c r="I685" i="10"/>
  <c r="M685" i="10"/>
  <c r="Q685" i="10"/>
  <c r="G685" i="10"/>
  <c r="L685" i="10"/>
  <c r="R685" i="10"/>
  <c r="F685" i="10"/>
  <c r="N685" i="10"/>
  <c r="H685" i="10"/>
  <c r="O685" i="10"/>
  <c r="J685" i="10"/>
  <c r="K685" i="10"/>
  <c r="P685" i="10"/>
  <c r="E681" i="10"/>
  <c r="I681" i="10"/>
  <c r="M681" i="10"/>
  <c r="Q681" i="10"/>
  <c r="J681" i="10"/>
  <c r="O681" i="10"/>
  <c r="F681" i="10"/>
  <c r="L681" i="10"/>
  <c r="N681" i="10"/>
  <c r="G681" i="10"/>
  <c r="H681" i="10"/>
  <c r="K681" i="10"/>
  <c r="P681" i="10"/>
  <c r="R681" i="10"/>
  <c r="E677" i="10"/>
  <c r="I677" i="10"/>
  <c r="M677" i="10"/>
  <c r="Q677" i="10"/>
  <c r="G677" i="10"/>
  <c r="L677" i="10"/>
  <c r="R677" i="10"/>
  <c r="K677" i="10"/>
  <c r="F677" i="10"/>
  <c r="N677" i="10"/>
  <c r="O677" i="10"/>
  <c r="H677" i="10"/>
  <c r="P677" i="10"/>
  <c r="J677" i="10"/>
  <c r="E673" i="10"/>
  <c r="I673" i="10"/>
  <c r="M673" i="10"/>
  <c r="Q673" i="10"/>
  <c r="J673" i="10"/>
  <c r="O673" i="10"/>
  <c r="K673" i="10"/>
  <c r="R673" i="10"/>
  <c r="F673" i="10"/>
  <c r="L673" i="10"/>
  <c r="N673" i="10"/>
  <c r="G673" i="10"/>
  <c r="H673" i="10"/>
  <c r="P673" i="10"/>
  <c r="E669" i="10"/>
  <c r="I669" i="10"/>
  <c r="M669" i="10"/>
  <c r="Q669" i="10"/>
  <c r="G669" i="10"/>
  <c r="L669" i="10"/>
  <c r="R669" i="10"/>
  <c r="J669" i="10"/>
  <c r="P669" i="10"/>
  <c r="K669" i="10"/>
  <c r="N669" i="10"/>
  <c r="H669" i="10"/>
  <c r="O669" i="10"/>
  <c r="F669" i="10"/>
  <c r="E665" i="10"/>
  <c r="I665" i="10"/>
  <c r="M665" i="10"/>
  <c r="Q665" i="10"/>
  <c r="J665" i="10"/>
  <c r="O665" i="10"/>
  <c r="H665" i="10"/>
  <c r="P665" i="10"/>
  <c r="K665" i="10"/>
  <c r="R665" i="10"/>
  <c r="L665" i="10"/>
  <c r="N665" i="10"/>
  <c r="F665" i="10"/>
  <c r="G665" i="10"/>
  <c r="E661" i="10"/>
  <c r="I661" i="10"/>
  <c r="M661" i="10"/>
  <c r="Q661" i="10"/>
  <c r="G661" i="10"/>
  <c r="L661" i="10"/>
  <c r="R661" i="10"/>
  <c r="H661" i="10"/>
  <c r="O661" i="10"/>
  <c r="J661" i="10"/>
  <c r="P661" i="10"/>
  <c r="K661" i="10"/>
  <c r="F661" i="10"/>
  <c r="N661" i="10"/>
  <c r="E657" i="10"/>
  <c r="I657" i="10"/>
  <c r="M657" i="10"/>
  <c r="Q657" i="10"/>
  <c r="J657" i="10"/>
  <c r="O657" i="10"/>
  <c r="G657" i="10"/>
  <c r="N657" i="10"/>
  <c r="H657" i="10"/>
  <c r="P657" i="10"/>
  <c r="K657" i="10"/>
  <c r="R657" i="10"/>
  <c r="F657" i="10"/>
  <c r="L657" i="10"/>
  <c r="E653" i="10"/>
  <c r="I653" i="10"/>
  <c r="M653" i="10"/>
  <c r="Q653" i="10"/>
  <c r="G653" i="10"/>
  <c r="L653" i="10"/>
  <c r="R653" i="10"/>
  <c r="F653" i="10"/>
  <c r="N653" i="10"/>
  <c r="H653" i="10"/>
  <c r="O653" i="10"/>
  <c r="J653" i="10"/>
  <c r="P653" i="10"/>
  <c r="K653" i="10"/>
  <c r="E647" i="10"/>
  <c r="I647" i="10"/>
  <c r="M647" i="10"/>
  <c r="Q647" i="10"/>
  <c r="F647" i="10"/>
  <c r="K647" i="10"/>
  <c r="P647" i="10"/>
  <c r="L647" i="10"/>
  <c r="G647" i="10"/>
  <c r="N647" i="10"/>
  <c r="H647" i="10"/>
  <c r="J647" i="10"/>
  <c r="O647" i="10"/>
  <c r="R647" i="10"/>
  <c r="G648" i="10"/>
  <c r="K648" i="10"/>
  <c r="O648" i="10"/>
  <c r="H648" i="10"/>
  <c r="M648" i="10"/>
  <c r="R648" i="10"/>
  <c r="E648" i="10"/>
  <c r="L648" i="10"/>
  <c r="F648" i="10"/>
  <c r="N648" i="10"/>
  <c r="I648" i="10"/>
  <c r="P648" i="10"/>
  <c r="J648" i="10"/>
  <c r="Q648" i="10"/>
  <c r="E585" i="10"/>
  <c r="I585" i="10"/>
  <c r="M585" i="10"/>
  <c r="Q585" i="10"/>
  <c r="J585" i="10"/>
  <c r="O585" i="10"/>
  <c r="F585" i="10"/>
  <c r="L585" i="10"/>
  <c r="G585" i="10"/>
  <c r="N585" i="10"/>
  <c r="H585" i="10"/>
  <c r="P585" i="10"/>
  <c r="R585" i="10"/>
  <c r="K585" i="10"/>
  <c r="E529" i="10"/>
  <c r="I529" i="10"/>
  <c r="M529" i="10"/>
  <c r="Q529" i="10"/>
  <c r="H529" i="10"/>
  <c r="N529" i="10"/>
  <c r="K529" i="10"/>
  <c r="R529" i="10"/>
  <c r="J529" i="10"/>
  <c r="O529" i="10"/>
  <c r="F529" i="10"/>
  <c r="P529" i="10"/>
  <c r="G529" i="10"/>
  <c r="L529" i="10"/>
  <c r="H465" i="10"/>
  <c r="L465" i="10"/>
  <c r="P465" i="10"/>
  <c r="E465" i="10"/>
  <c r="J465" i="10"/>
  <c r="O465" i="10"/>
  <c r="F465" i="10"/>
  <c r="M465" i="10"/>
  <c r="I465" i="10"/>
  <c r="R465" i="10"/>
  <c r="N465" i="10"/>
  <c r="Q465" i="10"/>
  <c r="G465" i="10"/>
  <c r="K465" i="10"/>
  <c r="F274" i="10"/>
  <c r="J274" i="10"/>
  <c r="N274" i="10"/>
  <c r="R274" i="10"/>
  <c r="G274" i="10"/>
  <c r="L274" i="10"/>
  <c r="Q274" i="10"/>
  <c r="K274" i="10"/>
  <c r="M274" i="10"/>
  <c r="E274" i="10"/>
  <c r="O274" i="10"/>
  <c r="H274" i="10"/>
  <c r="I274" i="10"/>
  <c r="P274" i="10"/>
  <c r="E549" i="10"/>
  <c r="I549" i="10"/>
  <c r="M549" i="10"/>
  <c r="Q549" i="10"/>
  <c r="G549" i="10"/>
  <c r="L549" i="10"/>
  <c r="R549" i="10"/>
  <c r="K549" i="10"/>
  <c r="F549" i="10"/>
  <c r="N549" i="10"/>
  <c r="H549" i="10"/>
  <c r="O549" i="10"/>
  <c r="J549" i="10"/>
  <c r="P549" i="10"/>
  <c r="H485" i="10"/>
  <c r="L485" i="10"/>
  <c r="P485" i="10"/>
  <c r="G485" i="10"/>
  <c r="M485" i="10"/>
  <c r="R485" i="10"/>
  <c r="J485" i="10"/>
  <c r="Q485" i="10"/>
  <c r="E485" i="10"/>
  <c r="N485" i="10"/>
  <c r="K485" i="10"/>
  <c r="F485" i="10"/>
  <c r="I485" i="10"/>
  <c r="O485" i="10"/>
  <c r="H357" i="10"/>
  <c r="L357" i="10"/>
  <c r="P357" i="10"/>
  <c r="G357" i="10"/>
  <c r="M357" i="10"/>
  <c r="R357" i="10"/>
  <c r="J357" i="10"/>
  <c r="Q357" i="10"/>
  <c r="E357" i="10"/>
  <c r="N357" i="10"/>
  <c r="I357" i="10"/>
  <c r="K357" i="10"/>
  <c r="O357" i="10"/>
  <c r="F357" i="10"/>
  <c r="E629" i="10"/>
  <c r="I629" i="10"/>
  <c r="M629" i="10"/>
  <c r="Q629" i="10"/>
  <c r="G629" i="10"/>
  <c r="L629" i="10"/>
  <c r="R629" i="10"/>
  <c r="H629" i="10"/>
  <c r="O629" i="10"/>
  <c r="J629" i="10"/>
  <c r="P629" i="10"/>
  <c r="N629" i="10"/>
  <c r="K629" i="10"/>
  <c r="F629" i="10"/>
  <c r="E625" i="10"/>
  <c r="I625" i="10"/>
  <c r="M625" i="10"/>
  <c r="Q625" i="10"/>
  <c r="J625" i="10"/>
  <c r="O625" i="10"/>
  <c r="G625" i="10"/>
  <c r="N625" i="10"/>
  <c r="H625" i="10"/>
  <c r="P625" i="10"/>
  <c r="R625" i="10"/>
  <c r="L625" i="10"/>
  <c r="K625" i="10"/>
  <c r="F625" i="10"/>
  <c r="E605" i="10"/>
  <c r="I605" i="10"/>
  <c r="M605" i="10"/>
  <c r="Q605" i="10"/>
  <c r="G605" i="10"/>
  <c r="L605" i="10"/>
  <c r="R605" i="10"/>
  <c r="J605" i="10"/>
  <c r="P605" i="10"/>
  <c r="K605" i="10"/>
  <c r="N605" i="10"/>
  <c r="H605" i="10"/>
  <c r="F605" i="10"/>
  <c r="O605" i="10"/>
  <c r="E541" i="10"/>
  <c r="I541" i="10"/>
  <c r="M541" i="10"/>
  <c r="Q541" i="10"/>
  <c r="G541" i="10"/>
  <c r="L541" i="10"/>
  <c r="R541" i="10"/>
  <c r="J541" i="10"/>
  <c r="P541" i="10"/>
  <c r="K541" i="10"/>
  <c r="F541" i="10"/>
  <c r="N541" i="10"/>
  <c r="H541" i="10"/>
  <c r="O541" i="10"/>
  <c r="H477" i="10"/>
  <c r="L477" i="10"/>
  <c r="P477" i="10"/>
  <c r="G477" i="10"/>
  <c r="M477" i="10"/>
  <c r="R477" i="10"/>
  <c r="I477" i="10"/>
  <c r="O477" i="10"/>
  <c r="K477" i="10"/>
  <c r="J477" i="10"/>
  <c r="Q477" i="10"/>
  <c r="E477" i="10"/>
  <c r="F477" i="10"/>
  <c r="N477" i="10"/>
  <c r="F231" i="10"/>
  <c r="J231" i="10"/>
  <c r="N231" i="10"/>
  <c r="R231" i="10"/>
  <c r="G231" i="10"/>
  <c r="L231" i="10"/>
  <c r="Q231" i="10"/>
  <c r="E231" i="10"/>
  <c r="M231" i="10"/>
  <c r="O231" i="10"/>
  <c r="K231" i="10"/>
  <c r="P231" i="10"/>
  <c r="H231" i="10"/>
  <c r="I231" i="10"/>
  <c r="E619" i="10"/>
  <c r="I619" i="10"/>
  <c r="M619" i="10"/>
  <c r="Q619" i="10"/>
  <c r="H619" i="10"/>
  <c r="N619" i="10"/>
  <c r="F619" i="10"/>
  <c r="L619" i="10"/>
  <c r="G619" i="10"/>
  <c r="O619" i="10"/>
  <c r="P619" i="10"/>
  <c r="R619" i="10"/>
  <c r="J619" i="10"/>
  <c r="K619" i="10"/>
  <c r="E615" i="10"/>
  <c r="I615" i="10"/>
  <c r="M615" i="10"/>
  <c r="Q615" i="10"/>
  <c r="F615" i="10"/>
  <c r="K615" i="10"/>
  <c r="P615" i="10"/>
  <c r="L615" i="10"/>
  <c r="G615" i="10"/>
  <c r="N615" i="10"/>
  <c r="O615" i="10"/>
  <c r="R615" i="10"/>
  <c r="H615" i="10"/>
  <c r="J615" i="10"/>
  <c r="E611" i="10"/>
  <c r="I611" i="10"/>
  <c r="M611" i="10"/>
  <c r="Q611" i="10"/>
  <c r="H611" i="10"/>
  <c r="N611" i="10"/>
  <c r="K611" i="10"/>
  <c r="R611" i="10"/>
  <c r="F611" i="10"/>
  <c r="L611" i="10"/>
  <c r="O611" i="10"/>
  <c r="P611" i="10"/>
  <c r="G611" i="10"/>
  <c r="J611" i="10"/>
  <c r="E607" i="10"/>
  <c r="I607" i="10"/>
  <c r="M607" i="10"/>
  <c r="Q607" i="10"/>
  <c r="F607" i="10"/>
  <c r="K607" i="10"/>
  <c r="P607" i="10"/>
  <c r="J607" i="10"/>
  <c r="R607" i="10"/>
  <c r="L607" i="10"/>
  <c r="N607" i="10"/>
  <c r="O607" i="10"/>
  <c r="H607" i="10"/>
  <c r="G607" i="10"/>
  <c r="G576" i="10"/>
  <c r="K576" i="10"/>
  <c r="O576" i="10"/>
  <c r="H576" i="10"/>
  <c r="M576" i="10"/>
  <c r="R576" i="10"/>
  <c r="J576" i="10"/>
  <c r="Q576" i="10"/>
  <c r="E576" i="10"/>
  <c r="L576" i="10"/>
  <c r="F576" i="10"/>
  <c r="N576" i="10"/>
  <c r="P576" i="10"/>
  <c r="I576" i="10"/>
  <c r="E569" i="10"/>
  <c r="I569" i="10"/>
  <c r="M569" i="10"/>
  <c r="Q569" i="10"/>
  <c r="J569" i="10"/>
  <c r="O569" i="10"/>
  <c r="H569" i="10"/>
  <c r="P569" i="10"/>
  <c r="K569" i="10"/>
  <c r="R569" i="10"/>
  <c r="F569" i="10"/>
  <c r="L569" i="10"/>
  <c r="N569" i="10"/>
  <c r="G569" i="10"/>
  <c r="G552" i="10"/>
  <c r="K552" i="10"/>
  <c r="O552" i="10"/>
  <c r="H552" i="10"/>
  <c r="M552" i="10"/>
  <c r="R552" i="10"/>
  <c r="E552" i="10"/>
  <c r="L552" i="10"/>
  <c r="F552" i="10"/>
  <c r="N552" i="10"/>
  <c r="I552" i="10"/>
  <c r="P552" i="10"/>
  <c r="J552" i="10"/>
  <c r="Q552" i="10"/>
  <c r="E535" i="10"/>
  <c r="I535" i="10"/>
  <c r="M535" i="10"/>
  <c r="Q535" i="10"/>
  <c r="F535" i="10"/>
  <c r="K535" i="10"/>
  <c r="P535" i="10"/>
  <c r="H535" i="10"/>
  <c r="O535" i="10"/>
  <c r="J535" i="10"/>
  <c r="L535" i="10"/>
  <c r="N535" i="10"/>
  <c r="R535" i="10"/>
  <c r="G535" i="10"/>
  <c r="E519" i="10"/>
  <c r="I519" i="10"/>
  <c r="M519" i="10"/>
  <c r="Q519" i="10"/>
  <c r="J519" i="10"/>
  <c r="O519" i="10"/>
  <c r="H519" i="10"/>
  <c r="P519" i="10"/>
  <c r="G519" i="10"/>
  <c r="R519" i="10"/>
  <c r="N519" i="10"/>
  <c r="F519" i="10"/>
  <c r="K519" i="10"/>
  <c r="L519" i="10"/>
  <c r="E503" i="10"/>
  <c r="I503" i="10"/>
  <c r="M503" i="10"/>
  <c r="Q503" i="10"/>
  <c r="J503" i="10"/>
  <c r="O503" i="10"/>
  <c r="F503" i="10"/>
  <c r="L503" i="10"/>
  <c r="N503" i="10"/>
  <c r="K503" i="10"/>
  <c r="P503" i="10"/>
  <c r="G503" i="10"/>
  <c r="R503" i="10"/>
  <c r="H503" i="10"/>
  <c r="H487" i="10"/>
  <c r="L487" i="10"/>
  <c r="P487" i="10"/>
  <c r="F487" i="10"/>
  <c r="K487" i="10"/>
  <c r="Q487" i="10"/>
  <c r="J487" i="10"/>
  <c r="R487" i="10"/>
  <c r="E487" i="10"/>
  <c r="N487" i="10"/>
  <c r="I487" i="10"/>
  <c r="M487" i="10"/>
  <c r="O487" i="10"/>
  <c r="G487" i="10"/>
  <c r="H471" i="10"/>
  <c r="L471" i="10"/>
  <c r="P471" i="10"/>
  <c r="F471" i="10"/>
  <c r="K471" i="10"/>
  <c r="Q471" i="10"/>
  <c r="G471" i="10"/>
  <c r="N471" i="10"/>
  <c r="J471" i="10"/>
  <c r="E471" i="10"/>
  <c r="R471" i="10"/>
  <c r="O471" i="10"/>
  <c r="I471" i="10"/>
  <c r="M471" i="10"/>
  <c r="H455" i="10"/>
  <c r="L455" i="10"/>
  <c r="P455" i="10"/>
  <c r="F455" i="10"/>
  <c r="K455" i="10"/>
  <c r="Q455" i="10"/>
  <c r="J455" i="10"/>
  <c r="R455" i="10"/>
  <c r="G455" i="10"/>
  <c r="O455" i="10"/>
  <c r="N455" i="10"/>
  <c r="E455" i="10"/>
  <c r="I455" i="10"/>
  <c r="M455" i="10"/>
  <c r="F434" i="10"/>
  <c r="J434" i="10"/>
  <c r="N434" i="10"/>
  <c r="R434" i="10"/>
  <c r="G434" i="10"/>
  <c r="L434" i="10"/>
  <c r="Q434" i="10"/>
  <c r="E434" i="10"/>
  <c r="M434" i="10"/>
  <c r="H434" i="10"/>
  <c r="P434" i="10"/>
  <c r="K434" i="10"/>
  <c r="O434" i="10"/>
  <c r="I434" i="10"/>
  <c r="F384" i="10"/>
  <c r="J384" i="10"/>
  <c r="N384" i="10"/>
  <c r="R384" i="10"/>
  <c r="H384" i="10"/>
  <c r="M384" i="10"/>
  <c r="I384" i="10"/>
  <c r="P384" i="10"/>
  <c r="E384" i="10"/>
  <c r="O384" i="10"/>
  <c r="K384" i="10"/>
  <c r="G384" i="10"/>
  <c r="L384" i="10"/>
  <c r="Q384" i="10"/>
  <c r="F316" i="10"/>
  <c r="J316" i="10"/>
  <c r="N316" i="10"/>
  <c r="R316" i="10"/>
  <c r="E316" i="10"/>
  <c r="K316" i="10"/>
  <c r="P316" i="10"/>
  <c r="G316" i="10"/>
  <c r="M316" i="10"/>
  <c r="L316" i="10"/>
  <c r="H316" i="10"/>
  <c r="O316" i="10"/>
  <c r="I316" i="10"/>
  <c r="Q316" i="10"/>
  <c r="F237" i="10"/>
  <c r="J237" i="10"/>
  <c r="N237" i="10"/>
  <c r="R237" i="10"/>
  <c r="H237" i="10"/>
  <c r="M237" i="10"/>
  <c r="G237" i="10"/>
  <c r="O237" i="10"/>
  <c r="E237" i="10"/>
  <c r="P237" i="10"/>
  <c r="Q237" i="10"/>
  <c r="I237" i="10"/>
  <c r="L237" i="10"/>
  <c r="K237" i="10"/>
  <c r="G594" i="10"/>
  <c r="K594" i="10"/>
  <c r="O594" i="10"/>
  <c r="F594" i="10"/>
  <c r="L594" i="10"/>
  <c r="Q594" i="10"/>
  <c r="H594" i="10"/>
  <c r="N594" i="10"/>
  <c r="I594" i="10"/>
  <c r="P594" i="10"/>
  <c r="J594" i="10"/>
  <c r="R594" i="10"/>
  <c r="M594" i="10"/>
  <c r="E594" i="10"/>
  <c r="E587" i="10"/>
  <c r="I587" i="10"/>
  <c r="M587" i="10"/>
  <c r="Q587" i="10"/>
  <c r="H587" i="10"/>
  <c r="N587" i="10"/>
  <c r="F587" i="10"/>
  <c r="L587" i="10"/>
  <c r="G587" i="10"/>
  <c r="O587" i="10"/>
  <c r="J587" i="10"/>
  <c r="P587" i="10"/>
  <c r="K587" i="10"/>
  <c r="R587" i="10"/>
  <c r="G562" i="10"/>
  <c r="K562" i="10"/>
  <c r="O562" i="10"/>
  <c r="F562" i="10"/>
  <c r="L562" i="10"/>
  <c r="Q562" i="10"/>
  <c r="H562" i="10"/>
  <c r="N562" i="10"/>
  <c r="I562" i="10"/>
  <c r="P562" i="10"/>
  <c r="J562" i="10"/>
  <c r="R562" i="10"/>
  <c r="M562" i="10"/>
  <c r="E562" i="10"/>
  <c r="G542" i="10"/>
  <c r="K542" i="10"/>
  <c r="O542" i="10"/>
  <c r="I542" i="10"/>
  <c r="N542" i="10"/>
  <c r="J542" i="10"/>
  <c r="Q542" i="10"/>
  <c r="E542" i="10"/>
  <c r="L542" i="10"/>
  <c r="R542" i="10"/>
  <c r="F542" i="10"/>
  <c r="M542" i="10"/>
  <c r="H542" i="10"/>
  <c r="P542" i="10"/>
  <c r="G526" i="10"/>
  <c r="K526" i="10"/>
  <c r="O526" i="10"/>
  <c r="H526" i="10"/>
  <c r="M526" i="10"/>
  <c r="R526" i="10"/>
  <c r="J526" i="10"/>
  <c r="Q526" i="10"/>
  <c r="E526" i="10"/>
  <c r="N526" i="10"/>
  <c r="F526" i="10"/>
  <c r="I526" i="10"/>
  <c r="L526" i="10"/>
  <c r="P526" i="10"/>
  <c r="G510" i="10"/>
  <c r="K510" i="10"/>
  <c r="O510" i="10"/>
  <c r="H510" i="10"/>
  <c r="M510" i="10"/>
  <c r="R510" i="10"/>
  <c r="F510" i="10"/>
  <c r="N510" i="10"/>
  <c r="J510" i="10"/>
  <c r="P510" i="10"/>
  <c r="E510" i="10"/>
  <c r="Q510" i="10"/>
  <c r="I510" i="10"/>
  <c r="L510" i="10"/>
  <c r="G494" i="10"/>
  <c r="K494" i="10"/>
  <c r="O494" i="10"/>
  <c r="H494" i="10"/>
  <c r="M494" i="10"/>
  <c r="R494" i="10"/>
  <c r="J494" i="10"/>
  <c r="Q494" i="10"/>
  <c r="F494" i="10"/>
  <c r="P494" i="10"/>
  <c r="L494" i="10"/>
  <c r="N494" i="10"/>
  <c r="E494" i="10"/>
  <c r="I494" i="10"/>
  <c r="F478" i="10"/>
  <c r="J478" i="10"/>
  <c r="N478" i="10"/>
  <c r="R478" i="10"/>
  <c r="I478" i="10"/>
  <c r="O478" i="10"/>
  <c r="H478" i="10"/>
  <c r="P478" i="10"/>
  <c r="G478" i="10"/>
  <c r="Q478" i="10"/>
  <c r="K478" i="10"/>
  <c r="E478" i="10"/>
  <c r="L478" i="10"/>
  <c r="M478" i="10"/>
  <c r="F462" i="10"/>
  <c r="J462" i="10"/>
  <c r="N462" i="10"/>
  <c r="R462" i="10"/>
  <c r="I462" i="10"/>
  <c r="O462" i="10"/>
  <c r="E462" i="10"/>
  <c r="L462" i="10"/>
  <c r="M462" i="10"/>
  <c r="G462" i="10"/>
  <c r="Q462" i="10"/>
  <c r="H462" i="10"/>
  <c r="K462" i="10"/>
  <c r="P462" i="10"/>
  <c r="F448" i="10"/>
  <c r="J448" i="10"/>
  <c r="N448" i="10"/>
  <c r="R448" i="10"/>
  <c r="H448" i="10"/>
  <c r="M448" i="10"/>
  <c r="I448" i="10"/>
  <c r="P448" i="10"/>
  <c r="K448" i="10"/>
  <c r="L448" i="10"/>
  <c r="Q448" i="10"/>
  <c r="E448" i="10"/>
  <c r="G448" i="10"/>
  <c r="O448" i="10"/>
  <c r="F406" i="10"/>
  <c r="J406" i="10"/>
  <c r="N406" i="10"/>
  <c r="R406" i="10"/>
  <c r="I406" i="10"/>
  <c r="O406" i="10"/>
  <c r="G406" i="10"/>
  <c r="M406" i="10"/>
  <c r="K406" i="10"/>
  <c r="E406" i="10"/>
  <c r="Q406" i="10"/>
  <c r="P406" i="10"/>
  <c r="H406" i="10"/>
  <c r="L406" i="10"/>
  <c r="H359" i="10"/>
  <c r="L359" i="10"/>
  <c r="P359" i="10"/>
  <c r="F359" i="10"/>
  <c r="K359" i="10"/>
  <c r="Q359" i="10"/>
  <c r="J359" i="10"/>
  <c r="R359" i="10"/>
  <c r="E359" i="10"/>
  <c r="N359" i="10"/>
  <c r="G359" i="10"/>
  <c r="O359" i="10"/>
  <c r="I359" i="10"/>
  <c r="M359" i="10"/>
  <c r="F298" i="10"/>
  <c r="J298" i="10"/>
  <c r="N298" i="10"/>
  <c r="R298" i="10"/>
  <c r="G298" i="10"/>
  <c r="L298" i="10"/>
  <c r="Q298" i="10"/>
  <c r="I298" i="10"/>
  <c r="P298" i="10"/>
  <c r="H298" i="10"/>
  <c r="K298" i="10"/>
  <c r="M298" i="10"/>
  <c r="O298" i="10"/>
  <c r="E298" i="10"/>
  <c r="H192" i="10"/>
  <c r="L192" i="10"/>
  <c r="P192" i="10"/>
  <c r="I192" i="10"/>
  <c r="N192" i="10"/>
  <c r="E192" i="10"/>
  <c r="K192" i="10"/>
  <c r="R192" i="10"/>
  <c r="G192" i="10"/>
  <c r="Q192" i="10"/>
  <c r="O192" i="10"/>
  <c r="F192" i="10"/>
  <c r="J192" i="10"/>
  <c r="M192" i="10"/>
  <c r="G604" i="10"/>
  <c r="K604" i="10"/>
  <c r="O604" i="10"/>
  <c r="E604" i="10"/>
  <c r="J604" i="10"/>
  <c r="P604" i="10"/>
  <c r="I604" i="10"/>
  <c r="Q604" i="10"/>
  <c r="L604" i="10"/>
  <c r="R604" i="10"/>
  <c r="M604" i="10"/>
  <c r="F604" i="10"/>
  <c r="H604" i="10"/>
  <c r="N604" i="10"/>
  <c r="G582" i="10"/>
  <c r="K582" i="10"/>
  <c r="O582" i="10"/>
  <c r="I582" i="10"/>
  <c r="N582" i="10"/>
  <c r="E582" i="10"/>
  <c r="L582" i="10"/>
  <c r="R582" i="10"/>
  <c r="F582" i="10"/>
  <c r="M582" i="10"/>
  <c r="H582" i="10"/>
  <c r="P582" i="10"/>
  <c r="Q582" i="10"/>
  <c r="J582" i="10"/>
  <c r="E575" i="10"/>
  <c r="I575" i="10"/>
  <c r="M575" i="10"/>
  <c r="Q575" i="10"/>
  <c r="F575" i="10"/>
  <c r="K575" i="10"/>
  <c r="P575" i="10"/>
  <c r="J575" i="10"/>
  <c r="R575" i="10"/>
  <c r="L575" i="10"/>
  <c r="G575" i="10"/>
  <c r="N575" i="10"/>
  <c r="O575" i="10"/>
  <c r="H575" i="10"/>
  <c r="G558" i="10"/>
  <c r="K558" i="10"/>
  <c r="O558" i="10"/>
  <c r="I558" i="10"/>
  <c r="N558" i="10"/>
  <c r="F558" i="10"/>
  <c r="M558" i="10"/>
  <c r="H558" i="10"/>
  <c r="P558" i="10"/>
  <c r="J558" i="10"/>
  <c r="Q558" i="10"/>
  <c r="L558" i="10"/>
  <c r="R558" i="10"/>
  <c r="E558" i="10"/>
  <c r="E551" i="10"/>
  <c r="I551" i="10"/>
  <c r="M551" i="10"/>
  <c r="Q551" i="10"/>
  <c r="F551" i="10"/>
  <c r="K551" i="10"/>
  <c r="P551" i="10"/>
  <c r="L551" i="10"/>
  <c r="G551" i="10"/>
  <c r="N551" i="10"/>
  <c r="H551" i="10"/>
  <c r="O551" i="10"/>
  <c r="J551" i="10"/>
  <c r="R551" i="10"/>
  <c r="G536" i="10"/>
  <c r="K536" i="10"/>
  <c r="O536" i="10"/>
  <c r="H536" i="10"/>
  <c r="M536" i="10"/>
  <c r="R536" i="10"/>
  <c r="I536" i="10"/>
  <c r="P536" i="10"/>
  <c r="E536" i="10"/>
  <c r="N536" i="10"/>
  <c r="F536" i="10"/>
  <c r="Q536" i="10"/>
  <c r="J536" i="10"/>
  <c r="L536" i="10"/>
  <c r="G520" i="10"/>
  <c r="K520" i="10"/>
  <c r="O520" i="10"/>
  <c r="F520" i="10"/>
  <c r="L520" i="10"/>
  <c r="Q520" i="10"/>
  <c r="I520" i="10"/>
  <c r="P520" i="10"/>
  <c r="M520" i="10"/>
  <c r="N520" i="10"/>
  <c r="E520" i="10"/>
  <c r="R520" i="10"/>
  <c r="H520" i="10"/>
  <c r="J520" i="10"/>
  <c r="G504" i="10"/>
  <c r="K504" i="10"/>
  <c r="O504" i="10"/>
  <c r="F504" i="10"/>
  <c r="L504" i="10"/>
  <c r="Q504" i="10"/>
  <c r="E504" i="10"/>
  <c r="M504" i="10"/>
  <c r="I504" i="10"/>
  <c r="R504" i="10"/>
  <c r="J504" i="10"/>
  <c r="N504" i="10"/>
  <c r="P504" i="10"/>
  <c r="H504" i="10"/>
  <c r="F488" i="10"/>
  <c r="J488" i="10"/>
  <c r="N488" i="10"/>
  <c r="R488" i="10"/>
  <c r="H488" i="10"/>
  <c r="M488" i="10"/>
  <c r="K488" i="10"/>
  <c r="Q488" i="10"/>
  <c r="I488" i="10"/>
  <c r="G488" i="10"/>
  <c r="O488" i="10"/>
  <c r="P488" i="10"/>
  <c r="E488" i="10"/>
  <c r="L488" i="10"/>
  <c r="F472" i="10"/>
  <c r="J472" i="10"/>
  <c r="N472" i="10"/>
  <c r="R472" i="10"/>
  <c r="H472" i="10"/>
  <c r="M472" i="10"/>
  <c r="G472" i="10"/>
  <c r="O472" i="10"/>
  <c r="E472" i="10"/>
  <c r="P472" i="10"/>
  <c r="Q472" i="10"/>
  <c r="I472" i="10"/>
  <c r="K472" i="10"/>
  <c r="L472" i="10"/>
  <c r="F456" i="10"/>
  <c r="J456" i="10"/>
  <c r="N456" i="10"/>
  <c r="R456" i="10"/>
  <c r="H456" i="10"/>
  <c r="M456" i="10"/>
  <c r="K456" i="10"/>
  <c r="Q456" i="10"/>
  <c r="L456" i="10"/>
  <c r="O456" i="10"/>
  <c r="G456" i="10"/>
  <c r="I456" i="10"/>
  <c r="P456" i="10"/>
  <c r="E456" i="10"/>
  <c r="F414" i="10"/>
  <c r="J414" i="10"/>
  <c r="N414" i="10"/>
  <c r="R414" i="10"/>
  <c r="I414" i="10"/>
  <c r="O414" i="10"/>
  <c r="H414" i="10"/>
  <c r="P414" i="10"/>
  <c r="L414" i="10"/>
  <c r="G414" i="10"/>
  <c r="E414" i="10"/>
  <c r="K414" i="10"/>
  <c r="M414" i="10"/>
  <c r="Q414" i="10"/>
  <c r="F362" i="10"/>
  <c r="J362" i="10"/>
  <c r="N362" i="10"/>
  <c r="R362" i="10"/>
  <c r="G362" i="10"/>
  <c r="L362" i="10"/>
  <c r="Q362" i="10"/>
  <c r="K362" i="10"/>
  <c r="I362" i="10"/>
  <c r="O362" i="10"/>
  <c r="H362" i="10"/>
  <c r="M362" i="10"/>
  <c r="P362" i="10"/>
  <c r="E362" i="10"/>
  <c r="H295" i="10"/>
  <c r="L295" i="10"/>
  <c r="P295" i="10"/>
  <c r="F295" i="10"/>
  <c r="K295" i="10"/>
  <c r="Q295" i="10"/>
  <c r="I295" i="10"/>
  <c r="O295" i="10"/>
  <c r="M295" i="10"/>
  <c r="E295" i="10"/>
  <c r="N295" i="10"/>
  <c r="R295" i="10"/>
  <c r="G295" i="10"/>
  <c r="J295" i="10"/>
  <c r="F245" i="10"/>
  <c r="J245" i="10"/>
  <c r="N245" i="10"/>
  <c r="R245" i="10"/>
  <c r="H245" i="10"/>
  <c r="M245" i="10"/>
  <c r="I245" i="10"/>
  <c r="P245" i="10"/>
  <c r="G245" i="10"/>
  <c r="Q245" i="10"/>
  <c r="E245" i="10"/>
  <c r="K245" i="10"/>
  <c r="L245" i="10"/>
  <c r="O245" i="10"/>
  <c r="F428" i="10"/>
  <c r="J428" i="10"/>
  <c r="N428" i="10"/>
  <c r="R428" i="10"/>
  <c r="E428" i="10"/>
  <c r="K428" i="10"/>
  <c r="P428" i="10"/>
  <c r="L428" i="10"/>
  <c r="G428" i="10"/>
  <c r="O428" i="10"/>
  <c r="M428" i="10"/>
  <c r="I428" i="10"/>
  <c r="Q428" i="10"/>
  <c r="H428" i="10"/>
  <c r="F412" i="10"/>
  <c r="J412" i="10"/>
  <c r="N412" i="10"/>
  <c r="R412" i="10"/>
  <c r="E412" i="10"/>
  <c r="K412" i="10"/>
  <c r="P412" i="10"/>
  <c r="H412" i="10"/>
  <c r="O412" i="10"/>
  <c r="L412" i="10"/>
  <c r="I412" i="10"/>
  <c r="Q412" i="10"/>
  <c r="G412" i="10"/>
  <c r="M412" i="10"/>
  <c r="F396" i="10"/>
  <c r="J396" i="10"/>
  <c r="N396" i="10"/>
  <c r="R396" i="10"/>
  <c r="E396" i="10"/>
  <c r="K396" i="10"/>
  <c r="P396" i="10"/>
  <c r="L396" i="10"/>
  <c r="H396" i="10"/>
  <c r="Q396" i="10"/>
  <c r="G396" i="10"/>
  <c r="I396" i="10"/>
  <c r="M396" i="10"/>
  <c r="O396" i="10"/>
  <c r="H375" i="10"/>
  <c r="L375" i="10"/>
  <c r="P375" i="10"/>
  <c r="F375" i="10"/>
  <c r="K375" i="10"/>
  <c r="Q375" i="10"/>
  <c r="G375" i="10"/>
  <c r="N375" i="10"/>
  <c r="I375" i="10"/>
  <c r="R375" i="10"/>
  <c r="J375" i="10"/>
  <c r="M375" i="10"/>
  <c r="O375" i="10"/>
  <c r="E375" i="10"/>
  <c r="F360" i="10"/>
  <c r="J360" i="10"/>
  <c r="N360" i="10"/>
  <c r="R360" i="10"/>
  <c r="H360" i="10"/>
  <c r="M360" i="10"/>
  <c r="K360" i="10"/>
  <c r="Q360" i="10"/>
  <c r="I360" i="10"/>
  <c r="E360" i="10"/>
  <c r="P360" i="10"/>
  <c r="G360" i="10"/>
  <c r="L360" i="10"/>
  <c r="O360" i="10"/>
  <c r="H343" i="10"/>
  <c r="L343" i="10"/>
  <c r="P343" i="10"/>
  <c r="F343" i="10"/>
  <c r="K343" i="10"/>
  <c r="Q343" i="10"/>
  <c r="G343" i="10"/>
  <c r="N343" i="10"/>
  <c r="J343" i="10"/>
  <c r="O343" i="10"/>
  <c r="E343" i="10"/>
  <c r="I343" i="10"/>
  <c r="M343" i="10"/>
  <c r="R343" i="10"/>
  <c r="F328" i="10"/>
  <c r="J328" i="10"/>
  <c r="N328" i="10"/>
  <c r="R328" i="10"/>
  <c r="H328" i="10"/>
  <c r="M328" i="10"/>
  <c r="K328" i="10"/>
  <c r="Q328" i="10"/>
  <c r="L328" i="10"/>
  <c r="I328" i="10"/>
  <c r="O328" i="10"/>
  <c r="P328" i="10"/>
  <c r="E328" i="10"/>
  <c r="G328" i="10"/>
  <c r="H311" i="10"/>
  <c r="L311" i="10"/>
  <c r="P311" i="10"/>
  <c r="F311" i="10"/>
  <c r="K311" i="10"/>
  <c r="Q311" i="10"/>
  <c r="E311" i="10"/>
  <c r="M311" i="10"/>
  <c r="G311" i="10"/>
  <c r="O311" i="10"/>
  <c r="N311" i="10"/>
  <c r="R311" i="10"/>
  <c r="I311" i="10"/>
  <c r="J311" i="10"/>
  <c r="F296" i="10"/>
  <c r="J296" i="10"/>
  <c r="N296" i="10"/>
  <c r="R296" i="10"/>
  <c r="H296" i="10"/>
  <c r="M296" i="10"/>
  <c r="I296" i="10"/>
  <c r="P296" i="10"/>
  <c r="G296" i="10"/>
  <c r="Q296" i="10"/>
  <c r="K296" i="10"/>
  <c r="O296" i="10"/>
  <c r="L296" i="10"/>
  <c r="E296" i="10"/>
  <c r="H279" i="10"/>
  <c r="L279" i="10"/>
  <c r="P279" i="10"/>
  <c r="F279" i="10"/>
  <c r="K279" i="10"/>
  <c r="Q279" i="10"/>
  <c r="E279" i="10"/>
  <c r="M279" i="10"/>
  <c r="I279" i="10"/>
  <c r="R279" i="10"/>
  <c r="J279" i="10"/>
  <c r="N279" i="10"/>
  <c r="G279" i="10"/>
  <c r="O279" i="10"/>
  <c r="F266" i="10"/>
  <c r="J266" i="10"/>
  <c r="N266" i="10"/>
  <c r="R266" i="10"/>
  <c r="G266" i="10"/>
  <c r="L266" i="10"/>
  <c r="Q266" i="10"/>
  <c r="I266" i="10"/>
  <c r="P266" i="10"/>
  <c r="K266" i="10"/>
  <c r="M266" i="10"/>
  <c r="E266" i="10"/>
  <c r="H266" i="10"/>
  <c r="O266" i="10"/>
  <c r="F239" i="10"/>
  <c r="J239" i="10"/>
  <c r="N239" i="10"/>
  <c r="R239" i="10"/>
  <c r="G239" i="10"/>
  <c r="L239" i="10"/>
  <c r="Q239" i="10"/>
  <c r="H239" i="10"/>
  <c r="O239" i="10"/>
  <c r="E239" i="10"/>
  <c r="P239" i="10"/>
  <c r="M239" i="10"/>
  <c r="I239" i="10"/>
  <c r="K239" i="10"/>
  <c r="H194" i="10"/>
  <c r="L194" i="10"/>
  <c r="P194" i="10"/>
  <c r="G194" i="10"/>
  <c r="M194" i="10"/>
  <c r="R194" i="10"/>
  <c r="E194" i="10"/>
  <c r="K194" i="10"/>
  <c r="I194" i="10"/>
  <c r="Q194" i="10"/>
  <c r="N194" i="10"/>
  <c r="F194" i="10"/>
  <c r="J194" i="10"/>
  <c r="O194" i="10"/>
  <c r="H439" i="10"/>
  <c r="L439" i="10"/>
  <c r="P439" i="10"/>
  <c r="F439" i="10"/>
  <c r="K439" i="10"/>
  <c r="Q439" i="10"/>
  <c r="G439" i="10"/>
  <c r="N439" i="10"/>
  <c r="M439" i="10"/>
  <c r="J439" i="10"/>
  <c r="I439" i="10"/>
  <c r="O439" i="10"/>
  <c r="R439" i="10"/>
  <c r="E439" i="10"/>
  <c r="H423" i="10"/>
  <c r="L423" i="10"/>
  <c r="P423" i="10"/>
  <c r="F423" i="10"/>
  <c r="K423" i="10"/>
  <c r="Q423" i="10"/>
  <c r="J423" i="10"/>
  <c r="R423" i="10"/>
  <c r="I423" i="10"/>
  <c r="G423" i="10"/>
  <c r="N423" i="10"/>
  <c r="O423" i="10"/>
  <c r="E423" i="10"/>
  <c r="M423" i="10"/>
  <c r="H407" i="10"/>
  <c r="L407" i="10"/>
  <c r="P407" i="10"/>
  <c r="F407" i="10"/>
  <c r="K407" i="10"/>
  <c r="Q407" i="10"/>
  <c r="G407" i="10"/>
  <c r="N407" i="10"/>
  <c r="E407" i="10"/>
  <c r="O407" i="10"/>
  <c r="R407" i="10"/>
  <c r="I407" i="10"/>
  <c r="J407" i="10"/>
  <c r="M407" i="10"/>
  <c r="F388" i="10"/>
  <c r="J388" i="10"/>
  <c r="N388" i="10"/>
  <c r="R388" i="10"/>
  <c r="E388" i="10"/>
  <c r="K388" i="10"/>
  <c r="P388" i="10"/>
  <c r="I388" i="10"/>
  <c r="Q388" i="10"/>
  <c r="G388" i="10"/>
  <c r="O388" i="10"/>
  <c r="M388" i="10"/>
  <c r="H388" i="10"/>
  <c r="L388" i="10"/>
  <c r="H367" i="10"/>
  <c r="L367" i="10"/>
  <c r="P367" i="10"/>
  <c r="F367" i="10"/>
  <c r="K367" i="10"/>
  <c r="Q367" i="10"/>
  <c r="E367" i="10"/>
  <c r="M367" i="10"/>
  <c r="G367" i="10"/>
  <c r="O367" i="10"/>
  <c r="I367" i="10"/>
  <c r="J367" i="10"/>
  <c r="N367" i="10"/>
  <c r="R367" i="10"/>
  <c r="F356" i="10"/>
  <c r="J356" i="10"/>
  <c r="N356" i="10"/>
  <c r="R356" i="10"/>
  <c r="E356" i="10"/>
  <c r="K356" i="10"/>
  <c r="P356" i="10"/>
  <c r="I356" i="10"/>
  <c r="Q356" i="10"/>
  <c r="H356" i="10"/>
  <c r="L356" i="10"/>
  <c r="G356" i="10"/>
  <c r="M356" i="10"/>
  <c r="O356" i="10"/>
  <c r="H335" i="10"/>
  <c r="L335" i="10"/>
  <c r="P335" i="10"/>
  <c r="F335" i="10"/>
  <c r="K335" i="10"/>
  <c r="Q335" i="10"/>
  <c r="E335" i="10"/>
  <c r="M335" i="10"/>
  <c r="I335" i="10"/>
  <c r="R335" i="10"/>
  <c r="N335" i="10"/>
  <c r="O335" i="10"/>
  <c r="G335" i="10"/>
  <c r="J335" i="10"/>
  <c r="F324" i="10"/>
  <c r="J324" i="10"/>
  <c r="N324" i="10"/>
  <c r="R324" i="10"/>
  <c r="E324" i="10"/>
  <c r="K324" i="10"/>
  <c r="P324" i="10"/>
  <c r="H324" i="10"/>
  <c r="O324" i="10"/>
  <c r="M324" i="10"/>
  <c r="I324" i="10"/>
  <c r="G324" i="10"/>
  <c r="L324" i="10"/>
  <c r="Q324" i="10"/>
  <c r="H303" i="10"/>
  <c r="L303" i="10"/>
  <c r="P303" i="10"/>
  <c r="F303" i="10"/>
  <c r="K303" i="10"/>
  <c r="Q303" i="10"/>
  <c r="J303" i="10"/>
  <c r="R303" i="10"/>
  <c r="E303" i="10"/>
  <c r="N303" i="10"/>
  <c r="G303" i="10"/>
  <c r="O303" i="10"/>
  <c r="I303" i="10"/>
  <c r="M303" i="10"/>
  <c r="F292" i="10"/>
  <c r="J292" i="10"/>
  <c r="N292" i="10"/>
  <c r="R292" i="10"/>
  <c r="E292" i="10"/>
  <c r="K292" i="10"/>
  <c r="P292" i="10"/>
  <c r="H292" i="10"/>
  <c r="O292" i="10"/>
  <c r="G292" i="10"/>
  <c r="Q292" i="10"/>
  <c r="I292" i="10"/>
  <c r="M292" i="10"/>
  <c r="L292" i="10"/>
  <c r="H271" i="10"/>
  <c r="L271" i="10"/>
  <c r="P271" i="10"/>
  <c r="F271" i="10"/>
  <c r="K271" i="10"/>
  <c r="Q271" i="10"/>
  <c r="J271" i="10"/>
  <c r="R271" i="10"/>
  <c r="G271" i="10"/>
  <c r="O271" i="10"/>
  <c r="I271" i="10"/>
  <c r="M271" i="10"/>
  <c r="N271" i="10"/>
  <c r="E271" i="10"/>
  <c r="F211" i="10"/>
  <c r="J211" i="10"/>
  <c r="N211" i="10"/>
  <c r="R211" i="10"/>
  <c r="I211" i="10"/>
  <c r="O211" i="10"/>
  <c r="H211" i="10"/>
  <c r="P211" i="10"/>
  <c r="K211" i="10"/>
  <c r="M211" i="10"/>
  <c r="E211" i="10"/>
  <c r="Q211" i="10"/>
  <c r="G211" i="10"/>
  <c r="L211" i="10"/>
  <c r="H152" i="10"/>
  <c r="L152" i="10"/>
  <c r="P152" i="10"/>
  <c r="I152" i="10"/>
  <c r="N152" i="10"/>
  <c r="J152" i="10"/>
  <c r="Q152" i="10"/>
  <c r="K152" i="10"/>
  <c r="M152" i="10"/>
  <c r="F152" i="10"/>
  <c r="E152" i="10"/>
  <c r="G152" i="10"/>
  <c r="O152" i="10"/>
  <c r="R152" i="10"/>
  <c r="H437" i="10"/>
  <c r="L437" i="10"/>
  <c r="P437" i="10"/>
  <c r="G437" i="10"/>
  <c r="M437" i="10"/>
  <c r="R437" i="10"/>
  <c r="F437" i="10"/>
  <c r="N437" i="10"/>
  <c r="K437" i="10"/>
  <c r="O437" i="10"/>
  <c r="E437" i="10"/>
  <c r="I437" i="10"/>
  <c r="J437" i="10"/>
  <c r="Q437" i="10"/>
  <c r="H421" i="10"/>
  <c r="L421" i="10"/>
  <c r="P421" i="10"/>
  <c r="G421" i="10"/>
  <c r="M421" i="10"/>
  <c r="R421" i="10"/>
  <c r="J421" i="10"/>
  <c r="Q421" i="10"/>
  <c r="I421" i="10"/>
  <c r="K421" i="10"/>
  <c r="F421" i="10"/>
  <c r="N421" i="10"/>
  <c r="O421" i="10"/>
  <c r="E421" i="10"/>
  <c r="H405" i="10"/>
  <c r="L405" i="10"/>
  <c r="P405" i="10"/>
  <c r="G405" i="10"/>
  <c r="M405" i="10"/>
  <c r="R405" i="10"/>
  <c r="F405" i="10"/>
  <c r="N405" i="10"/>
  <c r="E405" i="10"/>
  <c r="O405" i="10"/>
  <c r="I405" i="10"/>
  <c r="K405" i="10"/>
  <c r="Q405" i="10"/>
  <c r="J405" i="10"/>
  <c r="H385" i="10"/>
  <c r="L385" i="10"/>
  <c r="P385" i="10"/>
  <c r="E385" i="10"/>
  <c r="J385" i="10"/>
  <c r="O385" i="10"/>
  <c r="I385" i="10"/>
  <c r="Q385" i="10"/>
  <c r="K385" i="10"/>
  <c r="G385" i="10"/>
  <c r="F385" i="10"/>
  <c r="M385" i="10"/>
  <c r="N385" i="10"/>
  <c r="R385" i="10"/>
  <c r="H377" i="10"/>
  <c r="L377" i="10"/>
  <c r="P377" i="10"/>
  <c r="E377" i="10"/>
  <c r="J377" i="10"/>
  <c r="O377" i="10"/>
  <c r="G377" i="10"/>
  <c r="N377" i="10"/>
  <c r="I377" i="10"/>
  <c r="R377" i="10"/>
  <c r="F377" i="10"/>
  <c r="Q377" i="10"/>
  <c r="K377" i="10"/>
  <c r="M377" i="10"/>
  <c r="H353" i="10"/>
  <c r="L353" i="10"/>
  <c r="P353" i="10"/>
  <c r="E353" i="10"/>
  <c r="J353" i="10"/>
  <c r="O353" i="10"/>
  <c r="I353" i="10"/>
  <c r="Q353" i="10"/>
  <c r="M353" i="10"/>
  <c r="N353" i="10"/>
  <c r="R353" i="10"/>
  <c r="F353" i="10"/>
  <c r="G353" i="10"/>
  <c r="K353" i="10"/>
  <c r="H345" i="10"/>
  <c r="L345" i="10"/>
  <c r="P345" i="10"/>
  <c r="E345" i="10"/>
  <c r="J345" i="10"/>
  <c r="O345" i="10"/>
  <c r="G345" i="10"/>
  <c r="N345" i="10"/>
  <c r="K345" i="10"/>
  <c r="M345" i="10"/>
  <c r="I345" i="10"/>
  <c r="Q345" i="10"/>
  <c r="R345" i="10"/>
  <c r="F345" i="10"/>
  <c r="H321" i="10"/>
  <c r="L321" i="10"/>
  <c r="P321" i="10"/>
  <c r="E321" i="10"/>
  <c r="J321" i="10"/>
  <c r="O321" i="10"/>
  <c r="G321" i="10"/>
  <c r="N321" i="10"/>
  <c r="I321" i="10"/>
  <c r="R321" i="10"/>
  <c r="M321" i="10"/>
  <c r="K321" i="10"/>
  <c r="F321" i="10"/>
  <c r="Q321" i="10"/>
  <c r="H313" i="10"/>
  <c r="L313" i="10"/>
  <c r="P313" i="10"/>
  <c r="E313" i="10"/>
  <c r="J313" i="10"/>
  <c r="O313" i="10"/>
  <c r="F313" i="10"/>
  <c r="M313" i="10"/>
  <c r="G313" i="10"/>
  <c r="Q313" i="10"/>
  <c r="K313" i="10"/>
  <c r="I313" i="10"/>
  <c r="N313" i="10"/>
  <c r="R313" i="10"/>
  <c r="H289" i="10"/>
  <c r="L289" i="10"/>
  <c r="P289" i="10"/>
  <c r="E289" i="10"/>
  <c r="J289" i="10"/>
  <c r="O289" i="10"/>
  <c r="G289" i="10"/>
  <c r="N289" i="10"/>
  <c r="K289" i="10"/>
  <c r="M289" i="10"/>
  <c r="F289" i="10"/>
  <c r="Q289" i="10"/>
  <c r="R289" i="10"/>
  <c r="I289" i="10"/>
  <c r="H281" i="10"/>
  <c r="L281" i="10"/>
  <c r="P281" i="10"/>
  <c r="E281" i="10"/>
  <c r="J281" i="10"/>
  <c r="O281" i="10"/>
  <c r="F281" i="10"/>
  <c r="M281" i="10"/>
  <c r="I281" i="10"/>
  <c r="R281" i="10"/>
  <c r="K281" i="10"/>
  <c r="G281" i="10"/>
  <c r="N281" i="10"/>
  <c r="Q281" i="10"/>
  <c r="H261" i="10"/>
  <c r="L261" i="10"/>
  <c r="P261" i="10"/>
  <c r="G261" i="10"/>
  <c r="M261" i="10"/>
  <c r="R261" i="10"/>
  <c r="I261" i="10"/>
  <c r="O261" i="10"/>
  <c r="E261" i="10"/>
  <c r="N261" i="10"/>
  <c r="F261" i="10"/>
  <c r="Q261" i="10"/>
  <c r="K261" i="10"/>
  <c r="J261" i="10"/>
  <c r="H226" i="10"/>
  <c r="L226" i="10"/>
  <c r="P226" i="10"/>
  <c r="G226" i="10"/>
  <c r="M226" i="10"/>
  <c r="R226" i="10"/>
  <c r="E226" i="10"/>
  <c r="K226" i="10"/>
  <c r="I226" i="10"/>
  <c r="Q226" i="10"/>
  <c r="F226" i="10"/>
  <c r="J226" i="10"/>
  <c r="O226" i="10"/>
  <c r="N226" i="10"/>
  <c r="F173" i="10"/>
  <c r="J173" i="10"/>
  <c r="N173" i="10"/>
  <c r="R173" i="10"/>
  <c r="H173" i="10"/>
  <c r="M173" i="10"/>
  <c r="G173" i="10"/>
  <c r="O173" i="10"/>
  <c r="K173" i="10"/>
  <c r="I173" i="10"/>
  <c r="P173" i="10"/>
  <c r="E173" i="10"/>
  <c r="L173" i="10"/>
  <c r="Q173" i="10"/>
  <c r="F227" i="10"/>
  <c r="J227" i="10"/>
  <c r="N227" i="10"/>
  <c r="R227" i="10"/>
  <c r="I227" i="10"/>
  <c r="O227" i="10"/>
  <c r="E227" i="10"/>
  <c r="L227" i="10"/>
  <c r="M227" i="10"/>
  <c r="G227" i="10"/>
  <c r="Q227" i="10"/>
  <c r="H227" i="10"/>
  <c r="K227" i="10"/>
  <c r="P227" i="10"/>
  <c r="H210" i="10"/>
  <c r="L210" i="10"/>
  <c r="P210" i="10"/>
  <c r="G210" i="10"/>
  <c r="M210" i="10"/>
  <c r="R210" i="10"/>
  <c r="I210" i="10"/>
  <c r="O210" i="10"/>
  <c r="E210" i="10"/>
  <c r="N210" i="10"/>
  <c r="Q210" i="10"/>
  <c r="F210" i="10"/>
  <c r="J210" i="10"/>
  <c r="K210" i="10"/>
  <c r="F195" i="10"/>
  <c r="J195" i="10"/>
  <c r="N195" i="10"/>
  <c r="R195" i="10"/>
  <c r="I195" i="10"/>
  <c r="O195" i="10"/>
  <c r="E195" i="10"/>
  <c r="L195" i="10"/>
  <c r="M195" i="10"/>
  <c r="K195" i="10"/>
  <c r="H195" i="10"/>
  <c r="P195" i="10"/>
  <c r="Q195" i="10"/>
  <c r="G195" i="10"/>
  <c r="F163" i="10"/>
  <c r="J163" i="10"/>
  <c r="N163" i="10"/>
  <c r="R163" i="10"/>
  <c r="I163" i="10"/>
  <c r="O163" i="10"/>
  <c r="E163" i="10"/>
  <c r="L163" i="10"/>
  <c r="H163" i="10"/>
  <c r="Q163" i="10"/>
  <c r="K163" i="10"/>
  <c r="G163" i="10"/>
  <c r="M163" i="10"/>
  <c r="P163" i="10"/>
  <c r="F139" i="10"/>
  <c r="J139" i="10"/>
  <c r="N139" i="10"/>
  <c r="R139" i="10"/>
  <c r="I139" i="10"/>
  <c r="O139" i="10"/>
  <c r="G139" i="10"/>
  <c r="M139" i="10"/>
  <c r="L139" i="10"/>
  <c r="E139" i="10"/>
  <c r="Q139" i="10"/>
  <c r="H139" i="10"/>
  <c r="K139" i="10"/>
  <c r="P139" i="10"/>
  <c r="G61" i="10"/>
  <c r="K61" i="10"/>
  <c r="O61" i="10"/>
  <c r="I61" i="10"/>
  <c r="N61" i="10"/>
  <c r="E61" i="10"/>
  <c r="L61" i="10"/>
  <c r="R61" i="10"/>
  <c r="J61" i="10"/>
  <c r="M61" i="10"/>
  <c r="Q61" i="10"/>
  <c r="F61" i="10"/>
  <c r="P61" i="10"/>
  <c r="H61" i="10"/>
  <c r="H255" i="10"/>
  <c r="L255" i="10"/>
  <c r="P255" i="10"/>
  <c r="F255" i="10"/>
  <c r="K255" i="10"/>
  <c r="Q255" i="10"/>
  <c r="G255" i="10"/>
  <c r="N255" i="10"/>
  <c r="M255" i="10"/>
  <c r="E255" i="10"/>
  <c r="O255" i="10"/>
  <c r="I255" i="10"/>
  <c r="J255" i="10"/>
  <c r="R255" i="10"/>
  <c r="F241" i="10"/>
  <c r="J241" i="10"/>
  <c r="N241" i="10"/>
  <c r="R241" i="10"/>
  <c r="E241" i="10"/>
  <c r="K241" i="10"/>
  <c r="P241" i="10"/>
  <c r="H241" i="10"/>
  <c r="O241" i="10"/>
  <c r="G241" i="10"/>
  <c r="Q241" i="10"/>
  <c r="L241" i="10"/>
  <c r="M241" i="10"/>
  <c r="I241" i="10"/>
  <c r="H222" i="10"/>
  <c r="L222" i="10"/>
  <c r="P222" i="10"/>
  <c r="E222" i="10"/>
  <c r="J222" i="10"/>
  <c r="O222" i="10"/>
  <c r="K222" i="10"/>
  <c r="R222" i="10"/>
  <c r="G222" i="10"/>
  <c r="Q222" i="10"/>
  <c r="M222" i="10"/>
  <c r="N222" i="10"/>
  <c r="F222" i="10"/>
  <c r="I222" i="10"/>
  <c r="F207" i="10"/>
  <c r="J207" i="10"/>
  <c r="N207" i="10"/>
  <c r="R207" i="10"/>
  <c r="G207" i="10"/>
  <c r="L207" i="10"/>
  <c r="Q207" i="10"/>
  <c r="H207" i="10"/>
  <c r="O207" i="10"/>
  <c r="E207" i="10"/>
  <c r="P207" i="10"/>
  <c r="I207" i="10"/>
  <c r="K207" i="10"/>
  <c r="M207" i="10"/>
  <c r="H190" i="10"/>
  <c r="L190" i="10"/>
  <c r="P190" i="10"/>
  <c r="E190" i="10"/>
  <c r="J190" i="10"/>
  <c r="O190" i="10"/>
  <c r="K190" i="10"/>
  <c r="R190" i="10"/>
  <c r="G190" i="10"/>
  <c r="Q190" i="10"/>
  <c r="F190" i="10"/>
  <c r="M190" i="10"/>
  <c r="N190" i="10"/>
  <c r="I190" i="10"/>
  <c r="F155" i="10"/>
  <c r="J155" i="10"/>
  <c r="N155" i="10"/>
  <c r="R155" i="10"/>
  <c r="I155" i="10"/>
  <c r="O155" i="10"/>
  <c r="K155" i="10"/>
  <c r="Q155" i="10"/>
  <c r="G155" i="10"/>
  <c r="P155" i="10"/>
  <c r="H155" i="10"/>
  <c r="M155" i="10"/>
  <c r="E155" i="10"/>
  <c r="L155" i="10"/>
  <c r="H134" i="10"/>
  <c r="L134" i="10"/>
  <c r="P134" i="10"/>
  <c r="E134" i="10"/>
  <c r="J134" i="10"/>
  <c r="O134" i="10"/>
  <c r="F134" i="10"/>
  <c r="M134" i="10"/>
  <c r="G134" i="10"/>
  <c r="Q134" i="10"/>
  <c r="K134" i="10"/>
  <c r="I134" i="10"/>
  <c r="N134" i="10"/>
  <c r="R134" i="10"/>
  <c r="H247" i="10"/>
  <c r="L247" i="10"/>
  <c r="P247" i="10"/>
  <c r="F247" i="10"/>
  <c r="K247" i="10"/>
  <c r="Q247" i="10"/>
  <c r="E247" i="10"/>
  <c r="M247" i="10"/>
  <c r="J247" i="10"/>
  <c r="N247" i="10"/>
  <c r="G247" i="10"/>
  <c r="R247" i="10"/>
  <c r="I247" i="10"/>
  <c r="O247" i="10"/>
  <c r="H232" i="10"/>
  <c r="L232" i="10"/>
  <c r="P232" i="10"/>
  <c r="I232" i="10"/>
  <c r="N232" i="10"/>
  <c r="F232" i="10"/>
  <c r="M232" i="10"/>
  <c r="J232" i="10"/>
  <c r="R232" i="10"/>
  <c r="K232" i="10"/>
  <c r="O232" i="10"/>
  <c r="Q232" i="10"/>
  <c r="E232" i="10"/>
  <c r="G232" i="10"/>
  <c r="H220" i="10"/>
  <c r="L220" i="10"/>
  <c r="P220" i="10"/>
  <c r="F220" i="10"/>
  <c r="K220" i="10"/>
  <c r="Q220" i="10"/>
  <c r="J220" i="10"/>
  <c r="R220" i="10"/>
  <c r="G220" i="10"/>
  <c r="O220" i="10"/>
  <c r="N220" i="10"/>
  <c r="E220" i="10"/>
  <c r="I220" i="10"/>
  <c r="M220" i="10"/>
  <c r="H200" i="10"/>
  <c r="L200" i="10"/>
  <c r="P200" i="10"/>
  <c r="I200" i="10"/>
  <c r="N200" i="10"/>
  <c r="F200" i="10"/>
  <c r="M200" i="10"/>
  <c r="J200" i="10"/>
  <c r="R200" i="10"/>
  <c r="E200" i="10"/>
  <c r="Q200" i="10"/>
  <c r="G200" i="10"/>
  <c r="K200" i="10"/>
  <c r="O200" i="10"/>
  <c r="F177" i="10"/>
  <c r="J177" i="10"/>
  <c r="N177" i="10"/>
  <c r="R177" i="10"/>
  <c r="E177" i="10"/>
  <c r="K177" i="10"/>
  <c r="P177" i="10"/>
  <c r="H177" i="10"/>
  <c r="O177" i="10"/>
  <c r="L177" i="10"/>
  <c r="Q177" i="10"/>
  <c r="I177" i="10"/>
  <c r="M177" i="10"/>
  <c r="G177" i="10"/>
  <c r="G92" i="10"/>
  <c r="K92" i="10"/>
  <c r="O92" i="10"/>
  <c r="F92" i="10"/>
  <c r="L92" i="10"/>
  <c r="Q92" i="10"/>
  <c r="J92" i="10"/>
  <c r="R92" i="10"/>
  <c r="M92" i="10"/>
  <c r="H92" i="10"/>
  <c r="P92" i="10"/>
  <c r="N92" i="10"/>
  <c r="I92" i="10"/>
  <c r="E92" i="10"/>
  <c r="F193" i="10"/>
  <c r="J193" i="10"/>
  <c r="N193" i="10"/>
  <c r="R193" i="10"/>
  <c r="E193" i="10"/>
  <c r="K193" i="10"/>
  <c r="P193" i="10"/>
  <c r="L193" i="10"/>
  <c r="M193" i="10"/>
  <c r="O193" i="10"/>
  <c r="G193" i="10"/>
  <c r="H193" i="10"/>
  <c r="Q193" i="10"/>
  <c r="I193" i="10"/>
  <c r="F181" i="10"/>
  <c r="J181" i="10"/>
  <c r="N181" i="10"/>
  <c r="R181" i="10"/>
  <c r="H181" i="10"/>
  <c r="M181" i="10"/>
  <c r="I181" i="10"/>
  <c r="P181" i="10"/>
  <c r="K181" i="10"/>
  <c r="E181" i="10"/>
  <c r="Q181" i="10"/>
  <c r="G181" i="10"/>
  <c r="L181" i="10"/>
  <c r="O181" i="10"/>
  <c r="H164" i="10"/>
  <c r="L164" i="10"/>
  <c r="P164" i="10"/>
  <c r="F164" i="10"/>
  <c r="K164" i="10"/>
  <c r="Q164" i="10"/>
  <c r="E164" i="10"/>
  <c r="M164" i="10"/>
  <c r="N164" i="10"/>
  <c r="I164" i="10"/>
  <c r="G164" i="10"/>
  <c r="O164" i="10"/>
  <c r="R164" i="10"/>
  <c r="J164" i="10"/>
  <c r="H154" i="10"/>
  <c r="L154" i="10"/>
  <c r="P154" i="10"/>
  <c r="G154" i="10"/>
  <c r="M154" i="10"/>
  <c r="R154" i="10"/>
  <c r="J154" i="10"/>
  <c r="Q154" i="10"/>
  <c r="K154" i="10"/>
  <c r="I154" i="10"/>
  <c r="N154" i="10"/>
  <c r="E154" i="10"/>
  <c r="F154" i="10"/>
  <c r="O154" i="10"/>
  <c r="F137" i="10"/>
  <c r="J137" i="10"/>
  <c r="N137" i="10"/>
  <c r="R137" i="10"/>
  <c r="E137" i="10"/>
  <c r="K137" i="10"/>
  <c r="P137" i="10"/>
  <c r="G137" i="10"/>
  <c r="M137" i="10"/>
  <c r="L137" i="10"/>
  <c r="H137" i="10"/>
  <c r="O137" i="10"/>
  <c r="I137" i="10"/>
  <c r="Q137" i="10"/>
  <c r="G90" i="10"/>
  <c r="K90" i="10"/>
  <c r="O90" i="10"/>
  <c r="H90" i="10"/>
  <c r="M90" i="10"/>
  <c r="R90" i="10"/>
  <c r="J90" i="10"/>
  <c r="Q90" i="10"/>
  <c r="L90" i="10"/>
  <c r="I90" i="10"/>
  <c r="N90" i="10"/>
  <c r="F90" i="10"/>
  <c r="E90" i="10"/>
  <c r="P90" i="10"/>
  <c r="E11" i="10"/>
  <c r="I11" i="10"/>
  <c r="M11" i="10"/>
  <c r="Q11" i="10"/>
  <c r="G11" i="10"/>
  <c r="L11" i="10"/>
  <c r="R11" i="10"/>
  <c r="H11" i="10"/>
  <c r="O11" i="10"/>
  <c r="J11" i="10"/>
  <c r="K11" i="10"/>
  <c r="P11" i="10"/>
  <c r="N11" i="10"/>
  <c r="F11" i="10"/>
  <c r="H162" i="10"/>
  <c r="L162" i="10"/>
  <c r="P162" i="10"/>
  <c r="G162" i="10"/>
  <c r="M162" i="10"/>
  <c r="R162" i="10"/>
  <c r="E162" i="10"/>
  <c r="K162" i="10"/>
  <c r="N162" i="10"/>
  <c r="J162" i="10"/>
  <c r="Q162" i="10"/>
  <c r="F162" i="10"/>
  <c r="I162" i="10"/>
  <c r="O162" i="10"/>
  <c r="F149" i="10"/>
  <c r="J149" i="10"/>
  <c r="N149" i="10"/>
  <c r="R149" i="10"/>
  <c r="H149" i="10"/>
  <c r="M149" i="10"/>
  <c r="I149" i="10"/>
  <c r="P149" i="10"/>
  <c r="E149" i="10"/>
  <c r="O149" i="10"/>
  <c r="Q149" i="10"/>
  <c r="L149" i="10"/>
  <c r="G149" i="10"/>
  <c r="K149" i="10"/>
  <c r="H132" i="10"/>
  <c r="L132" i="10"/>
  <c r="P132" i="10"/>
  <c r="F132" i="10"/>
  <c r="K132" i="10"/>
  <c r="Q132" i="10"/>
  <c r="E132" i="10"/>
  <c r="M132" i="10"/>
  <c r="G132" i="10"/>
  <c r="O132" i="10"/>
  <c r="N132" i="10"/>
  <c r="R132" i="10"/>
  <c r="J132" i="10"/>
  <c r="I132" i="10"/>
  <c r="H128" i="10"/>
  <c r="L128" i="10"/>
  <c r="P128" i="10"/>
  <c r="I128" i="10"/>
  <c r="N128" i="10"/>
  <c r="E128" i="10"/>
  <c r="K128" i="10"/>
  <c r="R128" i="10"/>
  <c r="F128" i="10"/>
  <c r="O128" i="10"/>
  <c r="G128" i="10"/>
  <c r="J128" i="10"/>
  <c r="M128" i="10"/>
  <c r="Q128" i="10"/>
  <c r="G124" i="10"/>
  <c r="K124" i="10"/>
  <c r="F124" i="10"/>
  <c r="L124" i="10"/>
  <c r="P124" i="10"/>
  <c r="J124" i="10"/>
  <c r="Q124" i="10"/>
  <c r="I124" i="10"/>
  <c r="R124" i="10"/>
  <c r="N124" i="10"/>
  <c r="M124" i="10"/>
  <c r="H124" i="10"/>
  <c r="O124" i="10"/>
  <c r="E124" i="10"/>
  <c r="G120" i="10"/>
  <c r="K120" i="10"/>
  <c r="O120" i="10"/>
  <c r="I120" i="10"/>
  <c r="N120" i="10"/>
  <c r="J120" i="10"/>
  <c r="Q120" i="10"/>
  <c r="H120" i="10"/>
  <c r="R120" i="10"/>
  <c r="F120" i="10"/>
  <c r="P120" i="10"/>
  <c r="L120" i="10"/>
  <c r="M120" i="10"/>
  <c r="E120" i="10"/>
  <c r="G16" i="10"/>
  <c r="K16" i="10"/>
  <c r="O16" i="10"/>
  <c r="F16" i="10"/>
  <c r="L16" i="10"/>
  <c r="Q16" i="10"/>
  <c r="I16" i="10"/>
  <c r="P16" i="10"/>
  <c r="E16" i="10"/>
  <c r="N16" i="10"/>
  <c r="R16" i="10"/>
  <c r="M16" i="10"/>
  <c r="J16" i="10"/>
  <c r="H16" i="10"/>
  <c r="E115" i="10"/>
  <c r="I115" i="10"/>
  <c r="M115" i="10"/>
  <c r="Q115" i="10"/>
  <c r="J115" i="10"/>
  <c r="O115" i="10"/>
  <c r="H115" i="10"/>
  <c r="P115" i="10"/>
  <c r="L115" i="10"/>
  <c r="N115" i="10"/>
  <c r="F115" i="10"/>
  <c r="R115" i="10"/>
  <c r="G115" i="10"/>
  <c r="K115" i="10"/>
  <c r="E111" i="10"/>
  <c r="I111" i="10"/>
  <c r="M111" i="10"/>
  <c r="Q111" i="10"/>
  <c r="G111" i="10"/>
  <c r="L111" i="10"/>
  <c r="R111" i="10"/>
  <c r="H111" i="10"/>
  <c r="O111" i="10"/>
  <c r="K111" i="10"/>
  <c r="F111" i="10"/>
  <c r="J111" i="10"/>
  <c r="N111" i="10"/>
  <c r="P111" i="10"/>
  <c r="E107" i="10"/>
  <c r="I107" i="10"/>
  <c r="M107" i="10"/>
  <c r="Q107" i="10"/>
  <c r="J107" i="10"/>
  <c r="O107" i="10"/>
  <c r="G107" i="10"/>
  <c r="N107" i="10"/>
  <c r="K107" i="10"/>
  <c r="L107" i="10"/>
  <c r="P107" i="10"/>
  <c r="H107" i="10"/>
  <c r="R107" i="10"/>
  <c r="F107" i="10"/>
  <c r="E95" i="10"/>
  <c r="I95" i="10"/>
  <c r="M95" i="10"/>
  <c r="Q95" i="10"/>
  <c r="G95" i="10"/>
  <c r="L95" i="10"/>
  <c r="R95" i="10"/>
  <c r="K95" i="10"/>
  <c r="H95" i="10"/>
  <c r="P95" i="10"/>
  <c r="O95" i="10"/>
  <c r="J95" i="10"/>
  <c r="F95" i="10"/>
  <c r="N95" i="10"/>
  <c r="G74" i="10"/>
  <c r="K74" i="10"/>
  <c r="O74" i="10"/>
  <c r="H74" i="10"/>
  <c r="M74" i="10"/>
  <c r="R74" i="10"/>
  <c r="F74" i="10"/>
  <c r="N74" i="10"/>
  <c r="I74" i="10"/>
  <c r="Q74" i="10"/>
  <c r="E74" i="10"/>
  <c r="P74" i="10"/>
  <c r="J74" i="10"/>
  <c r="L74" i="10"/>
  <c r="G12" i="10"/>
  <c r="K12" i="10"/>
  <c r="O12" i="10"/>
  <c r="I12" i="10"/>
  <c r="N12" i="10"/>
  <c r="H12" i="10"/>
  <c r="P12" i="10"/>
  <c r="E12" i="10"/>
  <c r="M12" i="10"/>
  <c r="J12" i="10"/>
  <c r="R12" i="10"/>
  <c r="Q12" i="10"/>
  <c r="L12" i="10"/>
  <c r="F12" i="10"/>
  <c r="G86" i="10"/>
  <c r="K86" i="10"/>
  <c r="O86" i="10"/>
  <c r="E86" i="10"/>
  <c r="J86" i="10"/>
  <c r="P86" i="10"/>
  <c r="I86" i="10"/>
  <c r="Q86" i="10"/>
  <c r="L86" i="10"/>
  <c r="N86" i="10"/>
  <c r="R86" i="10"/>
  <c r="H86" i="10"/>
  <c r="F86" i="10"/>
  <c r="M86" i="10"/>
  <c r="G68" i="10"/>
  <c r="K68" i="10"/>
  <c r="O68" i="10"/>
  <c r="F68" i="10"/>
  <c r="L68" i="10"/>
  <c r="Q68" i="10"/>
  <c r="E68" i="10"/>
  <c r="M68" i="10"/>
  <c r="H68" i="10"/>
  <c r="P68" i="10"/>
  <c r="N68" i="10"/>
  <c r="R68" i="10"/>
  <c r="J68" i="10"/>
  <c r="I68" i="10"/>
  <c r="E9" i="10"/>
  <c r="I9" i="10"/>
  <c r="M9" i="10"/>
  <c r="Q9" i="10"/>
  <c r="H9" i="10"/>
  <c r="N9" i="10"/>
  <c r="G9" i="10"/>
  <c r="O9" i="10"/>
  <c r="J9" i="10"/>
  <c r="R9" i="10"/>
  <c r="L9" i="10"/>
  <c r="K9" i="10"/>
  <c r="F9" i="10"/>
  <c r="P9" i="10"/>
  <c r="G94" i="10"/>
  <c r="K94" i="10"/>
  <c r="O94" i="10"/>
  <c r="E94" i="10"/>
  <c r="J94" i="10"/>
  <c r="P94" i="10"/>
  <c r="L94" i="10"/>
  <c r="R94" i="10"/>
  <c r="M94" i="10"/>
  <c r="F94" i="10"/>
  <c r="Q94" i="10"/>
  <c r="H94" i="10"/>
  <c r="I94" i="10"/>
  <c r="N94" i="10"/>
  <c r="G72" i="10"/>
  <c r="K72" i="10"/>
  <c r="O72" i="10"/>
  <c r="I72" i="10"/>
  <c r="N72" i="10"/>
  <c r="F72" i="10"/>
  <c r="M72" i="10"/>
  <c r="H72" i="10"/>
  <c r="Q72" i="10"/>
  <c r="J72" i="10"/>
  <c r="L72" i="10"/>
  <c r="R72" i="10"/>
  <c r="E72" i="10"/>
  <c r="P72" i="10"/>
  <c r="E52" i="10"/>
  <c r="I52" i="10"/>
  <c r="M52" i="10"/>
  <c r="Q52" i="10"/>
  <c r="G52" i="10"/>
  <c r="L52" i="10"/>
  <c r="R52" i="10"/>
  <c r="J52" i="10"/>
  <c r="P52" i="10"/>
  <c r="N52" i="10"/>
  <c r="K52" i="10"/>
  <c r="H52" i="10"/>
  <c r="F52" i="10"/>
  <c r="O52" i="10"/>
  <c r="E75" i="10"/>
  <c r="I75" i="10"/>
  <c r="M75" i="10"/>
  <c r="Q75" i="10"/>
  <c r="J75" i="10"/>
  <c r="O75" i="10"/>
  <c r="G75" i="10"/>
  <c r="N75" i="10"/>
  <c r="L75" i="10"/>
  <c r="F75" i="10"/>
  <c r="R75" i="10"/>
  <c r="H75" i="10"/>
  <c r="K75" i="10"/>
  <c r="P75" i="10"/>
  <c r="E46" i="10"/>
  <c r="I46" i="10"/>
  <c r="M46" i="10"/>
  <c r="Q46" i="10"/>
  <c r="F46" i="10"/>
  <c r="K46" i="10"/>
  <c r="P46" i="10"/>
  <c r="H46" i="10"/>
  <c r="O46" i="10"/>
  <c r="L46" i="10"/>
  <c r="G46" i="10"/>
  <c r="J46" i="10"/>
  <c r="N46" i="10"/>
  <c r="R46" i="10"/>
  <c r="E32" i="10"/>
  <c r="I32" i="10"/>
  <c r="M32" i="10"/>
  <c r="Q32" i="10"/>
  <c r="J32" i="10"/>
  <c r="O32" i="10"/>
  <c r="F32" i="10"/>
  <c r="L32" i="10"/>
  <c r="H32" i="10"/>
  <c r="R32" i="10"/>
  <c r="P32" i="10"/>
  <c r="K32" i="10"/>
  <c r="G32" i="10"/>
  <c r="N32" i="10"/>
  <c r="E58" i="10"/>
  <c r="I58" i="10"/>
  <c r="M58" i="10"/>
  <c r="Q58" i="10"/>
  <c r="H58" i="10"/>
  <c r="N58" i="10"/>
  <c r="K58" i="10"/>
  <c r="R58" i="10"/>
  <c r="F58" i="10"/>
  <c r="O58" i="10"/>
  <c r="P58" i="10"/>
  <c r="J58" i="10"/>
  <c r="L58" i="10"/>
  <c r="G58" i="10"/>
  <c r="G33" i="10"/>
  <c r="F33" i="10"/>
  <c r="K33" i="10"/>
  <c r="O33" i="10"/>
  <c r="E33" i="10"/>
  <c r="L33" i="10"/>
  <c r="Q33" i="10"/>
  <c r="M33" i="10"/>
  <c r="N33" i="10"/>
  <c r="J33" i="10"/>
  <c r="H33" i="10"/>
  <c r="P33" i="10"/>
  <c r="R33" i="10"/>
  <c r="I33" i="10"/>
  <c r="E15" i="10"/>
  <c r="I15" i="10"/>
  <c r="M15" i="10"/>
  <c r="Q15" i="10"/>
  <c r="J15" i="10"/>
  <c r="O15" i="10"/>
  <c r="H15" i="10"/>
  <c r="P15" i="10"/>
  <c r="K15" i="10"/>
  <c r="F15" i="10"/>
  <c r="R15" i="10"/>
  <c r="L15" i="10"/>
  <c r="N15" i="10"/>
  <c r="G15" i="10"/>
  <c r="G66" i="10"/>
  <c r="K66" i="10"/>
  <c r="O66" i="10"/>
  <c r="H66" i="10"/>
  <c r="M66" i="10"/>
  <c r="R66" i="10"/>
  <c r="E66" i="10"/>
  <c r="L66" i="10"/>
  <c r="F66" i="10"/>
  <c r="P66" i="10"/>
  <c r="Q66" i="10"/>
  <c r="J66" i="10"/>
  <c r="N66" i="10"/>
  <c r="I66" i="10"/>
  <c r="E36" i="10"/>
  <c r="I36" i="10"/>
  <c r="M36" i="10"/>
  <c r="Q36" i="10"/>
  <c r="G36" i="10"/>
  <c r="L36" i="10"/>
  <c r="R36" i="10"/>
  <c r="F36" i="10"/>
  <c r="N36" i="10"/>
  <c r="J36" i="10"/>
  <c r="H36" i="10"/>
  <c r="O36" i="10"/>
  <c r="P36" i="10"/>
  <c r="K36" i="10"/>
  <c r="G22" i="10"/>
  <c r="K22" i="10"/>
  <c r="O22" i="10"/>
  <c r="H22" i="10"/>
  <c r="M22" i="10"/>
  <c r="R22" i="10"/>
  <c r="J22" i="10"/>
  <c r="Q22" i="10"/>
  <c r="F22" i="10"/>
  <c r="P22" i="10"/>
  <c r="I22" i="10"/>
  <c r="N22" i="10"/>
  <c r="E22" i="10"/>
  <c r="L22" i="10"/>
  <c r="E5" i="10"/>
  <c r="I5" i="10"/>
  <c r="M5" i="10"/>
  <c r="Q5" i="10"/>
  <c r="F5" i="10"/>
  <c r="K5" i="10"/>
  <c r="P5" i="10"/>
  <c r="G5" i="10"/>
  <c r="N5" i="10"/>
  <c r="H5" i="10"/>
  <c r="R5" i="10"/>
  <c r="O5" i="10"/>
  <c r="J5" i="10"/>
  <c r="L5" i="10"/>
  <c r="E3" i="10"/>
  <c r="I3" i="10"/>
  <c r="M3" i="10"/>
  <c r="Q3" i="10"/>
  <c r="G3" i="10"/>
  <c r="L3" i="10"/>
  <c r="R3" i="10"/>
  <c r="F3" i="10"/>
  <c r="N3" i="10"/>
  <c r="H3" i="10"/>
  <c r="P3" i="10"/>
  <c r="J3" i="10"/>
  <c r="K3" i="10"/>
  <c r="O3" i="10"/>
  <c r="D913" i="10"/>
  <c r="D715" i="10"/>
  <c r="D928" i="10"/>
  <c r="D976" i="10"/>
  <c r="D972" i="10"/>
  <c r="D960" i="10"/>
  <c r="D948" i="10"/>
  <c r="D944" i="10"/>
  <c r="D880" i="10"/>
  <c r="D742" i="10"/>
  <c r="D905" i="10"/>
  <c r="D997" i="10"/>
  <c r="D993" i="10"/>
  <c r="D981" i="10"/>
  <c r="D908" i="10"/>
  <c r="D634" i="10"/>
  <c r="D881" i="10"/>
  <c r="D746" i="10"/>
  <c r="D926" i="10"/>
  <c r="D883" i="10"/>
  <c r="D975" i="10"/>
  <c r="D967" i="10"/>
  <c r="D959" i="10"/>
  <c r="D955" i="10"/>
  <c r="D947" i="10"/>
  <c r="D943" i="10"/>
  <c r="D891" i="10"/>
  <c r="D733" i="10"/>
  <c r="D638" i="10"/>
  <c r="D895" i="10"/>
  <c r="D738" i="10"/>
  <c r="D996" i="10"/>
  <c r="D992" i="10"/>
  <c r="D984" i="10"/>
  <c r="D939" i="10"/>
  <c r="D909" i="10"/>
  <c r="D750" i="10"/>
  <c r="D790" i="10"/>
  <c r="D786" i="10"/>
  <c r="D778" i="10"/>
  <c r="D770" i="10"/>
  <c r="D766" i="10"/>
  <c r="D744" i="10"/>
  <c r="D730" i="10"/>
  <c r="D714" i="10"/>
  <c r="D457" i="10"/>
  <c r="D902" i="10"/>
  <c r="D743" i="10"/>
  <c r="D639" i="10"/>
  <c r="D866" i="10"/>
  <c r="D858" i="10"/>
  <c r="D854" i="10"/>
  <c r="D846" i="10"/>
  <c r="D842" i="10"/>
  <c r="D834" i="10"/>
  <c r="D826" i="10"/>
  <c r="D822" i="10"/>
  <c r="D814" i="10"/>
  <c r="D806" i="10"/>
  <c r="D802" i="10"/>
  <c r="D794" i="10"/>
  <c r="D757" i="10"/>
  <c r="D637" i="10"/>
  <c r="D702" i="10"/>
  <c r="D698" i="10"/>
  <c r="D690" i="10"/>
  <c r="D686" i="10"/>
  <c r="D680" i="10"/>
  <c r="D672" i="10"/>
  <c r="D668" i="10"/>
  <c r="D660" i="10"/>
  <c r="D656" i="10"/>
  <c r="D583" i="10"/>
  <c r="D555" i="10"/>
  <c r="D579" i="10"/>
  <c r="D513" i="10"/>
  <c r="D440" i="10"/>
  <c r="D592" i="10"/>
  <c r="D533" i="10"/>
  <c r="D469" i="10"/>
  <c r="D327" i="10"/>
  <c r="D628" i="10"/>
  <c r="D624" i="10"/>
  <c r="D588" i="10"/>
  <c r="D525" i="10"/>
  <c r="D461" i="10"/>
  <c r="D73" i="10"/>
  <c r="D618" i="10"/>
  <c r="D614" i="10"/>
  <c r="D610" i="10"/>
  <c r="D599" i="10"/>
  <c r="D574" i="10"/>
  <c r="D567" i="10"/>
  <c r="D547" i="10"/>
  <c r="D531" i="10"/>
  <c r="D515" i="10"/>
  <c r="D499" i="10"/>
  <c r="D483" i="10"/>
  <c r="D467" i="10"/>
  <c r="D451" i="10"/>
  <c r="D418" i="10"/>
  <c r="D376" i="10"/>
  <c r="D293" i="10"/>
  <c r="D600" i="10"/>
  <c r="D593" i="10"/>
  <c r="D568" i="10"/>
  <c r="D561" i="10"/>
  <c r="D538" i="10"/>
  <c r="D522" i="10"/>
  <c r="D506" i="10"/>
  <c r="D490" i="10"/>
  <c r="D474" i="10"/>
  <c r="D458" i="10"/>
  <c r="D446" i="10"/>
  <c r="D393" i="10"/>
  <c r="D352" i="10"/>
  <c r="D284" i="10"/>
  <c r="D175" i="10"/>
  <c r="D602" i="10"/>
  <c r="D580" i="10"/>
  <c r="D573" i="10"/>
  <c r="D556" i="10"/>
  <c r="D548" i="10"/>
  <c r="D532" i="10"/>
  <c r="D516" i="10"/>
  <c r="D500" i="10"/>
  <c r="D484" i="10"/>
  <c r="D468" i="10"/>
  <c r="D452" i="10"/>
  <c r="D398" i="10"/>
  <c r="D348" i="10"/>
  <c r="D288" i="10"/>
  <c r="D29" i="10"/>
  <c r="D424" i="10"/>
  <c r="D408" i="10"/>
  <c r="D386" i="10"/>
  <c r="D373" i="10"/>
  <c r="D354" i="10"/>
  <c r="D341" i="10"/>
  <c r="D322" i="10"/>
  <c r="D309" i="10"/>
  <c r="D290" i="10"/>
  <c r="D277" i="10"/>
  <c r="D259" i="10"/>
  <c r="D233" i="10"/>
  <c r="D166" i="10"/>
  <c r="D435" i="10"/>
  <c r="D419" i="10"/>
  <c r="D403" i="10"/>
  <c r="D374" i="10"/>
  <c r="D365" i="10"/>
  <c r="D342" i="10"/>
  <c r="D333" i="10"/>
  <c r="D310" i="10"/>
  <c r="D301" i="10"/>
  <c r="D278" i="10"/>
  <c r="D269" i="10"/>
  <c r="D201" i="10"/>
  <c r="D40" i="10"/>
  <c r="D433" i="10"/>
  <c r="D417" i="10"/>
  <c r="D401" i="10"/>
  <c r="D383" i="10"/>
  <c r="D372" i="10"/>
  <c r="D351" i="10"/>
  <c r="D340" i="10"/>
  <c r="D319" i="10"/>
  <c r="D308" i="10"/>
  <c r="D287" i="10"/>
  <c r="D276" i="10"/>
  <c r="D254" i="10"/>
  <c r="D213" i="10"/>
  <c r="D168" i="10"/>
  <c r="D224" i="10"/>
  <c r="D205" i="10"/>
  <c r="D189" i="10"/>
  <c r="D157" i="10"/>
  <c r="D91" i="10"/>
  <c r="D35" i="10"/>
  <c r="D251" i="10"/>
  <c r="D236" i="10"/>
  <c r="D216" i="10"/>
  <c r="D204" i="10"/>
  <c r="D185" i="10"/>
  <c r="D144" i="10"/>
  <c r="D20" i="10"/>
  <c r="D243" i="10"/>
  <c r="D230" i="10"/>
  <c r="D218" i="10"/>
  <c r="D198" i="10"/>
  <c r="D143" i="10"/>
  <c r="D84" i="10"/>
  <c r="D191" i="10"/>
  <c r="D179" i="10"/>
  <c r="D159" i="10"/>
  <c r="D147" i="10"/>
  <c r="D133" i="10"/>
  <c r="D87" i="10"/>
  <c r="D174" i="10"/>
  <c r="D161" i="10"/>
  <c r="D146" i="10"/>
  <c r="D131" i="10"/>
  <c r="D127" i="10"/>
  <c r="D123" i="10"/>
  <c r="D119" i="10"/>
  <c r="D118" i="10"/>
  <c r="D114" i="10"/>
  <c r="D110" i="10"/>
  <c r="D102" i="10"/>
  <c r="D93" i="10"/>
  <c r="D64" i="10"/>
  <c r="D6" i="10"/>
  <c r="D85" i="10"/>
  <c r="D57" i="10"/>
  <c r="D101" i="10"/>
  <c r="D88" i="10"/>
  <c r="D65" i="10"/>
  <c r="D18" i="10"/>
  <c r="D71" i="10"/>
  <c r="D44" i="10"/>
  <c r="D30" i="10"/>
  <c r="D47" i="10"/>
  <c r="D31" i="10"/>
  <c r="D10" i="10"/>
  <c r="D63" i="10"/>
  <c r="D34" i="10"/>
  <c r="D19" i="10"/>
  <c r="D21" i="10"/>
  <c r="D925" i="10"/>
  <c r="D892" i="10"/>
  <c r="D938" i="10"/>
  <c r="D900" i="10"/>
  <c r="D877" i="10"/>
  <c r="D731" i="10"/>
  <c r="D940" i="10"/>
  <c r="D924" i="10"/>
  <c r="D916" i="10"/>
  <c r="D875" i="10"/>
  <c r="D974" i="10"/>
  <c r="D970" i="10"/>
  <c r="D966" i="10"/>
  <c r="D962" i="10"/>
  <c r="D958" i="10"/>
  <c r="D954" i="10"/>
  <c r="D950" i="10"/>
  <c r="D946" i="10"/>
  <c r="D942" i="10"/>
  <c r="D907" i="10"/>
  <c r="D888" i="10"/>
  <c r="D872" i="10"/>
  <c r="D725" i="10"/>
  <c r="D936" i="10"/>
  <c r="D923" i="10"/>
  <c r="D887" i="10"/>
  <c r="D727" i="10"/>
  <c r="D999" i="10"/>
  <c r="D995" i="10"/>
  <c r="D991" i="10"/>
  <c r="D987" i="10"/>
  <c r="D983" i="10"/>
  <c r="D979" i="10"/>
  <c r="D935" i="10"/>
  <c r="D899" i="10"/>
  <c r="D882" i="10"/>
  <c r="D734" i="10"/>
  <c r="D646" i="10"/>
  <c r="D789" i="10"/>
  <c r="D785" i="10"/>
  <c r="D781" i="10"/>
  <c r="D777" i="10"/>
  <c r="D773" i="10"/>
  <c r="D769" i="10"/>
  <c r="D765" i="10"/>
  <c r="D756" i="10"/>
  <c r="D740" i="10"/>
  <c r="D728" i="10"/>
  <c r="D720" i="10"/>
  <c r="D712" i="10"/>
  <c r="D640" i="10"/>
  <c r="D914" i="10"/>
  <c r="D898" i="10"/>
  <c r="D755" i="10"/>
  <c r="D739" i="10"/>
  <c r="D635" i="10"/>
  <c r="D869" i="10"/>
  <c r="D865" i="10"/>
  <c r="D861" i="10"/>
  <c r="D857" i="10"/>
  <c r="D853" i="10"/>
  <c r="D849" i="10"/>
  <c r="D845" i="10"/>
  <c r="D841" i="10"/>
  <c r="D837" i="10"/>
  <c r="D833" i="10"/>
  <c r="D829" i="10"/>
  <c r="D825" i="10"/>
  <c r="D821" i="10"/>
  <c r="D817" i="10"/>
  <c r="D813" i="10"/>
  <c r="D809" i="10"/>
  <c r="D805" i="10"/>
  <c r="D801" i="10"/>
  <c r="D797" i="10"/>
  <c r="D793" i="10"/>
  <c r="D753" i="10"/>
  <c r="D737" i="10"/>
  <c r="D633" i="10"/>
  <c r="D705" i="10"/>
  <c r="D701" i="10"/>
  <c r="D697" i="10"/>
  <c r="D693" i="10"/>
  <c r="D689" i="10"/>
  <c r="D489" i="10"/>
  <c r="D683" i="10"/>
  <c r="D679" i="10"/>
  <c r="D675" i="10"/>
  <c r="D671" i="10"/>
  <c r="D667" i="10"/>
  <c r="D663" i="10"/>
  <c r="D659" i="10"/>
  <c r="D655" i="10"/>
  <c r="D651" i="10"/>
  <c r="D505" i="10"/>
  <c r="D537" i="10"/>
  <c r="D559" i="10"/>
  <c r="D497" i="10"/>
  <c r="D390" i="10"/>
  <c r="D590" i="10"/>
  <c r="D517" i="10"/>
  <c r="D453" i="10"/>
  <c r="D631" i="10"/>
  <c r="D627" i="10"/>
  <c r="D623" i="10"/>
  <c r="D586" i="10"/>
  <c r="D509" i="10"/>
  <c r="D426" i="10"/>
  <c r="D621" i="10"/>
  <c r="D617" i="10"/>
  <c r="D613" i="10"/>
  <c r="D609" i="10"/>
  <c r="D597" i="10"/>
  <c r="D572" i="10"/>
  <c r="D565" i="10"/>
  <c r="D543" i="10"/>
  <c r="D527" i="10"/>
  <c r="D511" i="10"/>
  <c r="D495" i="10"/>
  <c r="D479" i="10"/>
  <c r="D463" i="10"/>
  <c r="D450" i="10"/>
  <c r="D402" i="10"/>
  <c r="D338" i="10"/>
  <c r="D270" i="10"/>
  <c r="D598" i="10"/>
  <c r="D591" i="10"/>
  <c r="D566" i="10"/>
  <c r="D550" i="10"/>
  <c r="D534" i="10"/>
  <c r="D518" i="10"/>
  <c r="D502" i="10"/>
  <c r="D486" i="10"/>
  <c r="D470" i="10"/>
  <c r="D454" i="10"/>
  <c r="D438" i="10"/>
  <c r="D389" i="10"/>
  <c r="D344" i="10"/>
  <c r="D262" i="10"/>
  <c r="D150" i="10"/>
  <c r="D601" i="10"/>
  <c r="D578" i="10"/>
  <c r="D571" i="10"/>
  <c r="D554" i="10"/>
  <c r="D544" i="10"/>
  <c r="D528" i="10"/>
  <c r="D512" i="10"/>
  <c r="D496" i="10"/>
  <c r="D480" i="10"/>
  <c r="D464" i="10"/>
  <c r="D442" i="10"/>
  <c r="D391" i="10"/>
  <c r="D325" i="10"/>
  <c r="D280" i="10"/>
  <c r="D436" i="10"/>
  <c r="D420" i="10"/>
  <c r="D404" i="10"/>
  <c r="D382" i="10"/>
  <c r="D368" i="10"/>
  <c r="D350" i="10"/>
  <c r="D336" i="10"/>
  <c r="D318" i="10"/>
  <c r="D304" i="10"/>
  <c r="D286" i="10"/>
  <c r="D272" i="10"/>
  <c r="D250" i="10"/>
  <c r="D219" i="10"/>
  <c r="D447" i="10"/>
  <c r="D431" i="10"/>
  <c r="D415" i="10"/>
  <c r="D399" i="10"/>
  <c r="D371" i="10"/>
  <c r="D363" i="10"/>
  <c r="D339" i="10"/>
  <c r="D331" i="10"/>
  <c r="D307" i="10"/>
  <c r="D299" i="10"/>
  <c r="D275" i="10"/>
  <c r="D267" i="10"/>
  <c r="D184" i="10"/>
  <c r="D445" i="10"/>
  <c r="D429" i="10"/>
  <c r="D413" i="10"/>
  <c r="D397" i="10"/>
  <c r="D381" i="10"/>
  <c r="D358" i="10"/>
  <c r="D349" i="10"/>
  <c r="D326" i="10"/>
  <c r="D317" i="10"/>
  <c r="D294" i="10"/>
  <c r="D285" i="10"/>
  <c r="D265" i="10"/>
  <c r="D252" i="10"/>
  <c r="D199" i="10"/>
  <c r="D235" i="10"/>
  <c r="D217" i="10"/>
  <c r="D203" i="10"/>
  <c r="D180" i="10"/>
  <c r="D151" i="10"/>
  <c r="D82" i="10"/>
  <c r="D260" i="10"/>
  <c r="D249" i="10"/>
  <c r="D234" i="10"/>
  <c r="D214" i="10"/>
  <c r="D202" i="10"/>
  <c r="D182" i="10"/>
  <c r="D142" i="10"/>
  <c r="D256" i="10"/>
  <c r="D240" i="10"/>
  <c r="D225" i="10"/>
  <c r="D212" i="10"/>
  <c r="D183" i="10"/>
  <c r="D135" i="10"/>
  <c r="D50" i="10"/>
  <c r="D188" i="10"/>
  <c r="D176" i="10"/>
  <c r="D158" i="10"/>
  <c r="D145" i="10"/>
  <c r="D106" i="10"/>
  <c r="D67" i="10"/>
  <c r="D169" i="10"/>
  <c r="D160" i="10"/>
  <c r="D140" i="10"/>
  <c r="D130" i="10"/>
  <c r="D126" i="10"/>
  <c r="D122" i="10"/>
  <c r="D89" i="10"/>
  <c r="D117" i="10"/>
  <c r="D113" i="10"/>
  <c r="D109" i="10"/>
  <c r="D100" i="10"/>
  <c r="D79" i="10"/>
  <c r="D55" i="10"/>
  <c r="D105" i="10"/>
  <c r="D83" i="10"/>
  <c r="D53" i="10"/>
  <c r="D99" i="10"/>
  <c r="D81" i="10"/>
  <c r="D56" i="10"/>
  <c r="D80" i="10"/>
  <c r="D60" i="10"/>
  <c r="D42" i="10"/>
  <c r="D27" i="10"/>
  <c r="D43" i="10"/>
  <c r="D25" i="10"/>
  <c r="D8" i="10"/>
  <c r="D62" i="10"/>
  <c r="D28" i="10"/>
  <c r="D17" i="10"/>
  <c r="D13" i="10"/>
  <c r="D917" i="10"/>
  <c r="D762" i="10"/>
  <c r="D920" i="10"/>
  <c r="D968" i="10"/>
  <c r="D956" i="10"/>
  <c r="D937" i="10"/>
  <c r="D709" i="10"/>
  <c r="D754" i="10"/>
  <c r="D989" i="10"/>
  <c r="D929" i="10"/>
  <c r="D903" i="10"/>
  <c r="D642" i="10"/>
  <c r="D918" i="10"/>
  <c r="D971" i="10"/>
  <c r="D963" i="10"/>
  <c r="D951" i="10"/>
  <c r="D933" i="10"/>
  <c r="D876" i="10"/>
  <c r="D927" i="10"/>
  <c r="D1000" i="10"/>
  <c r="D988" i="10"/>
  <c r="D980" i="10"/>
  <c r="D886" i="10"/>
  <c r="D713" i="10"/>
  <c r="D782" i="10"/>
  <c r="D774" i="10"/>
  <c r="D760" i="10"/>
  <c r="D722" i="10"/>
  <c r="D644" i="10"/>
  <c r="D759" i="10"/>
  <c r="D870" i="10"/>
  <c r="D862" i="10"/>
  <c r="D850" i="10"/>
  <c r="D838" i="10"/>
  <c r="D830" i="10"/>
  <c r="D818" i="10"/>
  <c r="D810" i="10"/>
  <c r="D798" i="10"/>
  <c r="D741" i="10"/>
  <c r="D706" i="10"/>
  <c r="D694" i="10"/>
  <c r="D684" i="10"/>
  <c r="D676" i="10"/>
  <c r="D664" i="10"/>
  <c r="D652" i="10"/>
  <c r="D921" i="10"/>
  <c r="D879" i="10"/>
  <c r="D934" i="10"/>
  <c r="D897" i="10"/>
  <c r="D873" i="10"/>
  <c r="D723" i="10"/>
  <c r="D931" i="10"/>
  <c r="D922" i="10"/>
  <c r="D911" i="10"/>
  <c r="D719" i="10"/>
  <c r="D973" i="10"/>
  <c r="D969" i="10"/>
  <c r="D965" i="10"/>
  <c r="D961" i="10"/>
  <c r="D957" i="10"/>
  <c r="D953" i="10"/>
  <c r="D949" i="10"/>
  <c r="D945" i="10"/>
  <c r="D941" i="10"/>
  <c r="D904" i="10"/>
  <c r="D884" i="10"/>
  <c r="D758" i="10"/>
  <c r="D717" i="10"/>
  <c r="D932" i="10"/>
  <c r="D919" i="10"/>
  <c r="D871" i="10"/>
  <c r="D1002" i="10"/>
  <c r="D998" i="10"/>
  <c r="D994" i="10"/>
  <c r="D990" i="10"/>
  <c r="D986" i="10"/>
  <c r="D982" i="10"/>
  <c r="D978" i="10"/>
  <c r="D915" i="10"/>
  <c r="D896" i="10"/>
  <c r="D878" i="10"/>
  <c r="D729" i="10"/>
  <c r="D320" i="10"/>
  <c r="D788" i="10"/>
  <c r="D784" i="10"/>
  <c r="D780" i="10"/>
  <c r="D776" i="10"/>
  <c r="D772" i="10"/>
  <c r="D768" i="10"/>
  <c r="D764" i="10"/>
  <c r="D752" i="10"/>
  <c r="D736" i="10"/>
  <c r="D726" i="10"/>
  <c r="D718" i="10"/>
  <c r="D710" i="10"/>
  <c r="D636" i="10"/>
  <c r="D910" i="10"/>
  <c r="D894" i="10"/>
  <c r="D751" i="10"/>
  <c r="D735" i="10"/>
  <c r="D521" i="10"/>
  <c r="D868" i="10"/>
  <c r="D864" i="10"/>
  <c r="D860" i="10"/>
  <c r="D856" i="10"/>
  <c r="D852" i="10"/>
  <c r="D848" i="10"/>
  <c r="D844" i="10"/>
  <c r="D840" i="10"/>
  <c r="D836" i="10"/>
  <c r="D832" i="10"/>
  <c r="D828" i="10"/>
  <c r="D824" i="10"/>
  <c r="D820" i="10"/>
  <c r="D816" i="10"/>
  <c r="D812" i="10"/>
  <c r="D808" i="10"/>
  <c r="D804" i="10"/>
  <c r="D800" i="10"/>
  <c r="D796" i="10"/>
  <c r="D792" i="10"/>
  <c r="D749" i="10"/>
  <c r="D645" i="10"/>
  <c r="D603" i="10"/>
  <c r="D704" i="10"/>
  <c r="D700" i="10"/>
  <c r="D696" i="10"/>
  <c r="D692" i="10"/>
  <c r="D688" i="10"/>
  <c r="D380" i="10"/>
  <c r="D682" i="10"/>
  <c r="D678" i="10"/>
  <c r="D674" i="10"/>
  <c r="D670" i="10"/>
  <c r="D666" i="10"/>
  <c r="D662" i="10"/>
  <c r="D658" i="10"/>
  <c r="D654" i="10"/>
  <c r="D649" i="10"/>
  <c r="D650" i="10"/>
  <c r="D473" i="10"/>
  <c r="D545" i="10"/>
  <c r="D481" i="10"/>
  <c r="D334" i="10"/>
  <c r="D581" i="10"/>
  <c r="D501" i="10"/>
  <c r="D394" i="10"/>
  <c r="D630" i="10"/>
  <c r="D626" i="10"/>
  <c r="D622" i="10"/>
  <c r="D557" i="10"/>
  <c r="D493" i="10"/>
  <c r="D312" i="10"/>
  <c r="D620" i="10"/>
  <c r="D616" i="10"/>
  <c r="D612" i="10"/>
  <c r="D608" i="10"/>
  <c r="D595" i="10"/>
  <c r="D570" i="10"/>
  <c r="D563" i="10"/>
  <c r="D539" i="10"/>
  <c r="D523" i="10"/>
  <c r="D507" i="10"/>
  <c r="D491" i="10"/>
  <c r="D475" i="10"/>
  <c r="D459" i="10"/>
  <c r="D444" i="10"/>
  <c r="D392" i="10"/>
  <c r="D330" i="10"/>
  <c r="D257" i="10"/>
  <c r="D596" i="10"/>
  <c r="D589" i="10"/>
  <c r="D564" i="10"/>
  <c r="D546" i="10"/>
  <c r="D530" i="10"/>
  <c r="D514" i="10"/>
  <c r="D498" i="10"/>
  <c r="D482" i="10"/>
  <c r="D466" i="10"/>
  <c r="D449" i="10"/>
  <c r="D422" i="10"/>
  <c r="D366" i="10"/>
  <c r="D306" i="10"/>
  <c r="D221" i="10"/>
  <c r="D606" i="10"/>
  <c r="D584" i="10"/>
  <c r="D577" i="10"/>
  <c r="D560" i="10"/>
  <c r="D553" i="10"/>
  <c r="D540" i="10"/>
  <c r="D524" i="10"/>
  <c r="D508" i="10"/>
  <c r="D492" i="10"/>
  <c r="D476" i="10"/>
  <c r="D460" i="10"/>
  <c r="D430" i="10"/>
  <c r="D370" i="10"/>
  <c r="D302" i="10"/>
  <c r="D264" i="10"/>
  <c r="D432" i="10"/>
  <c r="D416" i="10"/>
  <c r="D400" i="10"/>
  <c r="D378" i="10"/>
  <c r="D364" i="10"/>
  <c r="D346" i="10"/>
  <c r="D332" i="10"/>
  <c r="D314" i="10"/>
  <c r="D300" i="10"/>
  <c r="D282" i="10"/>
  <c r="D268" i="10"/>
  <c r="D248" i="10"/>
  <c r="D208" i="10"/>
  <c r="D443" i="10"/>
  <c r="D427" i="10"/>
  <c r="D411" i="10"/>
  <c r="D395" i="10"/>
  <c r="D369" i="10"/>
  <c r="D361" i="10"/>
  <c r="D337" i="10"/>
  <c r="D329" i="10"/>
  <c r="D305" i="10"/>
  <c r="D297" i="10"/>
  <c r="D273" i="10"/>
  <c r="D246" i="10"/>
  <c r="D170" i="10"/>
  <c r="D441" i="10"/>
  <c r="D425" i="10"/>
  <c r="D409" i="10"/>
  <c r="D387" i="10"/>
  <c r="D379" i="10"/>
  <c r="D355" i="10"/>
  <c r="D347" i="10"/>
  <c r="D323" i="10"/>
  <c r="D315" i="10"/>
  <c r="D291" i="10"/>
  <c r="D283" i="10"/>
  <c r="D263" i="10"/>
  <c r="D242" i="10"/>
  <c r="D187" i="10"/>
  <c r="D229" i="10"/>
  <c r="D215" i="10"/>
  <c r="D197" i="10"/>
  <c r="D165" i="10"/>
  <c r="D148" i="10"/>
  <c r="D70" i="10"/>
  <c r="D258" i="10"/>
  <c r="D244" i="10"/>
  <c r="D228" i="10"/>
  <c r="D209" i="10"/>
  <c r="D196" i="10"/>
  <c r="D171" i="10"/>
  <c r="D136" i="10"/>
  <c r="D253" i="10"/>
  <c r="D238" i="10"/>
  <c r="D223" i="10"/>
  <c r="D206" i="10"/>
  <c r="D178" i="10"/>
  <c r="D103" i="10"/>
  <c r="D38" i="10"/>
  <c r="D186" i="10"/>
  <c r="D172" i="10"/>
  <c r="D156" i="10"/>
  <c r="D141" i="10"/>
  <c r="D104" i="10"/>
  <c r="D45" i="10"/>
  <c r="D167" i="10"/>
  <c r="D153" i="10"/>
  <c r="D138" i="10"/>
  <c r="D129" i="10"/>
  <c r="D125" i="10"/>
  <c r="D121" i="10"/>
  <c r="D24" i="10"/>
  <c r="D116" i="10"/>
  <c r="D112" i="10"/>
  <c r="D108" i="10"/>
  <c r="D97" i="10"/>
  <c r="D76" i="10"/>
  <c r="D51" i="10"/>
  <c r="D98" i="10"/>
  <c r="D69" i="10"/>
  <c r="D41" i="10"/>
  <c r="D96" i="10"/>
  <c r="D78" i="10"/>
  <c r="D54" i="10"/>
  <c r="D77" i="10"/>
  <c r="D48" i="10"/>
  <c r="D37" i="10"/>
  <c r="D59" i="10"/>
  <c r="D39" i="10"/>
  <c r="D23" i="10"/>
  <c r="D4" i="10"/>
  <c r="D49" i="10"/>
  <c r="D26" i="10"/>
  <c r="D14" i="10"/>
  <c r="D7" i="10"/>
  <c r="D711" i="10"/>
  <c r="D885" i="10"/>
  <c r="D889" i="10"/>
  <c r="D964" i="10"/>
  <c r="D952" i="10"/>
  <c r="D901" i="10"/>
  <c r="D930" i="10"/>
  <c r="D1001" i="10"/>
  <c r="D985" i="10"/>
  <c r="D977" i="10"/>
  <c r="D912" i="10"/>
  <c r="D893" i="10"/>
  <c r="D874" i="10"/>
  <c r="D721" i="10"/>
  <c r="D791" i="10"/>
  <c r="D787" i="10"/>
  <c r="D783" i="10"/>
  <c r="D779" i="10"/>
  <c r="D775" i="10"/>
  <c r="D771" i="10"/>
  <c r="D767" i="10"/>
  <c r="D763" i="10"/>
  <c r="D748" i="10"/>
  <c r="D732" i="10"/>
  <c r="D724" i="10"/>
  <c r="D716" i="10"/>
  <c r="D708" i="10"/>
  <c r="D632" i="10"/>
  <c r="D906" i="10"/>
  <c r="D890" i="10"/>
  <c r="D747" i="10"/>
  <c r="D643" i="10"/>
  <c r="D410" i="10"/>
  <c r="D867" i="10"/>
  <c r="D863" i="10"/>
  <c r="D859" i="10"/>
  <c r="D855" i="10"/>
  <c r="D851" i="10"/>
  <c r="D847" i="10"/>
  <c r="D843" i="10"/>
  <c r="D839" i="10"/>
  <c r="D835" i="10"/>
  <c r="D831" i="10"/>
  <c r="D827" i="10"/>
  <c r="D823" i="10"/>
  <c r="D819" i="10"/>
  <c r="D815" i="10"/>
  <c r="D811" i="10"/>
  <c r="D807" i="10"/>
  <c r="D803" i="10"/>
  <c r="D799" i="10"/>
  <c r="D795" i="10"/>
  <c r="D761" i="10"/>
  <c r="D745" i="10"/>
  <c r="D641" i="10"/>
  <c r="D707" i="10"/>
  <c r="D703" i="10"/>
  <c r="D699" i="10"/>
  <c r="D695" i="10"/>
  <c r="D691" i="10"/>
  <c r="D687" i="10"/>
  <c r="D685" i="10"/>
  <c r="D681" i="10"/>
  <c r="D677" i="10"/>
  <c r="D673" i="10"/>
  <c r="D669" i="10"/>
  <c r="D665" i="10"/>
  <c r="D661" i="10"/>
  <c r="D657" i="10"/>
  <c r="D653" i="10"/>
  <c r="D647" i="10"/>
  <c r="D648" i="10"/>
  <c r="D585" i="10"/>
  <c r="D529" i="10"/>
  <c r="D465" i="10"/>
  <c r="D274" i="10"/>
  <c r="D549" i="10"/>
  <c r="D485" i="10"/>
  <c r="D357" i="10"/>
  <c r="D629" i="10"/>
  <c r="D625" i="10"/>
  <c r="D605" i="10"/>
  <c r="D541" i="10"/>
  <c r="D477" i="10"/>
  <c r="D231" i="10"/>
  <c r="D619" i="10"/>
  <c r="D615" i="10"/>
  <c r="D611" i="10"/>
  <c r="D607" i="10"/>
  <c r="D576" i="10"/>
  <c r="D569" i="10"/>
  <c r="D552" i="10"/>
  <c r="D535" i="10"/>
  <c r="D519" i="10"/>
  <c r="D503" i="10"/>
  <c r="D487" i="10"/>
  <c r="D471" i="10"/>
  <c r="D455" i="10"/>
  <c r="D434" i="10"/>
  <c r="D384" i="10"/>
  <c r="D316" i="10"/>
  <c r="D237" i="10"/>
  <c r="D594" i="10"/>
  <c r="D587" i="10"/>
  <c r="D562" i="10"/>
  <c r="D542" i="10"/>
  <c r="D526" i="10"/>
  <c r="D510" i="10"/>
  <c r="D494" i="10"/>
  <c r="D478" i="10"/>
  <c r="D462" i="10"/>
  <c r="D448" i="10"/>
  <c r="D406" i="10"/>
  <c r="D359" i="10"/>
  <c r="D298" i="10"/>
  <c r="D192" i="10"/>
  <c r="D604" i="10"/>
  <c r="D582" i="10"/>
  <c r="D575" i="10"/>
  <c r="D558" i="10"/>
  <c r="D551" i="10"/>
  <c r="D536" i="10"/>
  <c r="D520" i="10"/>
  <c r="D504" i="10"/>
  <c r="D488" i="10"/>
  <c r="D472" i="10"/>
  <c r="D456" i="10"/>
  <c r="D414" i="10"/>
  <c r="D362" i="10"/>
  <c r="D295" i="10"/>
  <c r="D245" i="10"/>
  <c r="D428" i="10"/>
  <c r="D412" i="10"/>
  <c r="D396" i="10"/>
  <c r="D375" i="10"/>
  <c r="D360" i="10"/>
  <c r="D343" i="10"/>
  <c r="D328" i="10"/>
  <c r="D311" i="10"/>
  <c r="D296" i="10"/>
  <c r="D279" i="10"/>
  <c r="D266" i="10"/>
  <c r="D239" i="10"/>
  <c r="D194" i="10"/>
  <c r="D439" i="10"/>
  <c r="D423" i="10"/>
  <c r="D407" i="10"/>
  <c r="D388" i="10"/>
  <c r="D367" i="10"/>
  <c r="D356" i="10"/>
  <c r="D335" i="10"/>
  <c r="D324" i="10"/>
  <c r="D303" i="10"/>
  <c r="D292" i="10"/>
  <c r="D271" i="10"/>
  <c r="D211" i="10"/>
  <c r="D152" i="10"/>
  <c r="D437" i="10"/>
  <c r="D421" i="10"/>
  <c r="D405" i="10"/>
  <c r="D385" i="10"/>
  <c r="D377" i="10"/>
  <c r="D353" i="10"/>
  <c r="D345" i="10"/>
  <c r="D321" i="10"/>
  <c r="D313" i="10"/>
  <c r="D289" i="10"/>
  <c r="D281" i="10"/>
  <c r="D261" i="10"/>
  <c r="D226" i="10"/>
  <c r="D173" i="10"/>
  <c r="D227" i="10"/>
  <c r="D210" i="10"/>
  <c r="D195" i="10"/>
  <c r="D163" i="10"/>
  <c r="D139" i="10"/>
  <c r="D61" i="10"/>
  <c r="D255" i="10"/>
  <c r="D241" i="10"/>
  <c r="D222" i="10"/>
  <c r="D207" i="10"/>
  <c r="D190" i="10"/>
  <c r="D155" i="10"/>
  <c r="D134" i="10"/>
  <c r="D247" i="10"/>
  <c r="D232" i="10"/>
  <c r="D220" i="10"/>
  <c r="D200" i="10"/>
  <c r="D177" i="10"/>
  <c r="D92" i="10"/>
  <c r="D193" i="10"/>
  <c r="D181" i="10"/>
  <c r="D164" i="10"/>
  <c r="D154" i="10"/>
  <c r="D137" i="10"/>
  <c r="D90" i="10"/>
  <c r="D11" i="10"/>
  <c r="D162" i="10"/>
  <c r="D149" i="10"/>
  <c r="D132" i="10"/>
  <c r="D128" i="10"/>
  <c r="D124" i="10"/>
  <c r="D120" i="10"/>
  <c r="D16" i="10"/>
  <c r="D115" i="10"/>
  <c r="D111" i="10"/>
  <c r="D107" i="10"/>
  <c r="D95" i="10"/>
  <c r="D74" i="10"/>
  <c r="D12" i="10"/>
  <c r="D86" i="10"/>
  <c r="D68" i="10"/>
  <c r="D9" i="10"/>
  <c r="D94" i="10"/>
  <c r="D72" i="10"/>
  <c r="D52" i="10"/>
  <c r="D75" i="10"/>
  <c r="D46" i="10"/>
  <c r="D32" i="10"/>
  <c r="D58" i="10"/>
  <c r="D33" i="10"/>
  <c r="D15" i="10"/>
  <c r="D66" i="10"/>
  <c r="D36" i="10"/>
  <c r="D22" i="10"/>
  <c r="D5" i="10"/>
  <c r="D3" i="10"/>
  <c r="D15" i="1"/>
  <c r="D14" i="1"/>
  <c r="A1015" i="3"/>
  <c r="P2" i="3"/>
  <c r="G3" i="7" l="1"/>
  <c r="F12" i="1" l="1"/>
  <c r="I12" i="1"/>
  <c r="AC17" i="3" l="1"/>
  <c r="AC18" i="3"/>
  <c r="AC19" i="3"/>
  <c r="AC20" i="3"/>
  <c r="AC21" i="3"/>
  <c r="AC22" i="3"/>
  <c r="AC23" i="3"/>
  <c r="AC24" i="3"/>
  <c r="AC25" i="3"/>
  <c r="AC26" i="3"/>
  <c r="AC27" i="3"/>
  <c r="AC28" i="3"/>
  <c r="AC29" i="3"/>
  <c r="AC30" i="3"/>
  <c r="AC31" i="3"/>
  <c r="AC32" i="3"/>
  <c r="AC33" i="3"/>
  <c r="AC34" i="3"/>
  <c r="AC35" i="3"/>
  <c r="AC36" i="3"/>
  <c r="AC37" i="3"/>
  <c r="AC38" i="3"/>
  <c r="AC39" i="3"/>
  <c r="AC40" i="3"/>
  <c r="AC41" i="3"/>
  <c r="AC42" i="3"/>
  <c r="AC43" i="3"/>
  <c r="AC44" i="3"/>
  <c r="AC45" i="3"/>
  <c r="AC46" i="3"/>
  <c r="AC47" i="3"/>
  <c r="AC48" i="3"/>
  <c r="AC49" i="3"/>
  <c r="AC50" i="3"/>
  <c r="AC51" i="3"/>
  <c r="AC52" i="3"/>
  <c r="AC53" i="3"/>
  <c r="AC54" i="3"/>
  <c r="AC55" i="3"/>
  <c r="AC56" i="3"/>
  <c r="AC57" i="3"/>
  <c r="AC58" i="3"/>
  <c r="AC59" i="3"/>
  <c r="AC60" i="3"/>
  <c r="AC61" i="3"/>
  <c r="AC62" i="3"/>
  <c r="AC63" i="3"/>
  <c r="AC64" i="3"/>
  <c r="AC65" i="3"/>
  <c r="AC66" i="3"/>
  <c r="AC67" i="3"/>
  <c r="AC68" i="3"/>
  <c r="AC69" i="3"/>
  <c r="AC70" i="3"/>
  <c r="AC71" i="3"/>
  <c r="AC72" i="3"/>
  <c r="AC73" i="3"/>
  <c r="AC74" i="3"/>
  <c r="AC75" i="3"/>
  <c r="AC76" i="3"/>
  <c r="AC77" i="3"/>
  <c r="AC78" i="3"/>
  <c r="AC79" i="3"/>
  <c r="AC80" i="3"/>
  <c r="AC81" i="3"/>
  <c r="AC82" i="3"/>
  <c r="AC83" i="3"/>
  <c r="AC84" i="3"/>
  <c r="AC85" i="3"/>
  <c r="AC86" i="3"/>
  <c r="AC87" i="3"/>
  <c r="AC88" i="3"/>
  <c r="AC89" i="3"/>
  <c r="AC90" i="3"/>
  <c r="AC91" i="3"/>
  <c r="AC92" i="3"/>
  <c r="AC93" i="3"/>
  <c r="AC94" i="3"/>
  <c r="AC95" i="3"/>
  <c r="AC96" i="3"/>
  <c r="AC97" i="3"/>
  <c r="AC98" i="3"/>
  <c r="AC99" i="3"/>
  <c r="AC100" i="3"/>
  <c r="AC101" i="3"/>
  <c r="AC102" i="3"/>
  <c r="AC103" i="3"/>
  <c r="AC104" i="3"/>
  <c r="AC105" i="3"/>
  <c r="AC106" i="3"/>
  <c r="AC107" i="3"/>
  <c r="AC108" i="3"/>
  <c r="AC109" i="3"/>
  <c r="AC110" i="3"/>
  <c r="AC111" i="3"/>
  <c r="AC112" i="3"/>
  <c r="AC113" i="3"/>
  <c r="AC114" i="3"/>
  <c r="AC115" i="3"/>
  <c r="AC116" i="3"/>
  <c r="AC117" i="3"/>
  <c r="AC118" i="3"/>
  <c r="AC119" i="3"/>
  <c r="AC120" i="3"/>
  <c r="AC121" i="3"/>
  <c r="AC122" i="3"/>
  <c r="AC123" i="3"/>
  <c r="AC124" i="3"/>
  <c r="AC125" i="3"/>
  <c r="AC126" i="3"/>
  <c r="AC127" i="3"/>
  <c r="AC128" i="3"/>
  <c r="AC129" i="3"/>
  <c r="AC130" i="3"/>
  <c r="AC131" i="3"/>
  <c r="AC132" i="3"/>
  <c r="AC133" i="3"/>
  <c r="AC134" i="3"/>
  <c r="AC135" i="3"/>
  <c r="AC136" i="3"/>
  <c r="AC137" i="3"/>
  <c r="AC138" i="3"/>
  <c r="AC139" i="3"/>
  <c r="AC140" i="3"/>
  <c r="AC141" i="3"/>
  <c r="AC142" i="3"/>
  <c r="AC143" i="3"/>
  <c r="AC144" i="3"/>
  <c r="AC145" i="3"/>
  <c r="AC146" i="3"/>
  <c r="AC147" i="3"/>
  <c r="AC148" i="3"/>
  <c r="AC149" i="3"/>
  <c r="AC150" i="3"/>
  <c r="AC151" i="3"/>
  <c r="AC152" i="3"/>
  <c r="AC153" i="3"/>
  <c r="AC154" i="3"/>
  <c r="AC155" i="3"/>
  <c r="AC156" i="3"/>
  <c r="AC157" i="3"/>
  <c r="AC158" i="3"/>
  <c r="AC159" i="3"/>
  <c r="AC160" i="3"/>
  <c r="AC161" i="3"/>
  <c r="AC162" i="3"/>
  <c r="AC163" i="3"/>
  <c r="AC164" i="3"/>
  <c r="AC165" i="3"/>
  <c r="AC166" i="3"/>
  <c r="AC167" i="3"/>
  <c r="AC168" i="3"/>
  <c r="AC169" i="3"/>
  <c r="AC170" i="3"/>
  <c r="AC171" i="3"/>
  <c r="AC172" i="3"/>
  <c r="AC173" i="3"/>
  <c r="AC174" i="3"/>
  <c r="AC175" i="3"/>
  <c r="AC176" i="3"/>
  <c r="AC177" i="3"/>
  <c r="AC178" i="3"/>
  <c r="AC179" i="3"/>
  <c r="AC180" i="3"/>
  <c r="AC181" i="3"/>
  <c r="AC182" i="3"/>
  <c r="AC183" i="3"/>
  <c r="AC184" i="3"/>
  <c r="AC185" i="3"/>
  <c r="AC186" i="3"/>
  <c r="AC187" i="3"/>
  <c r="AC188" i="3"/>
  <c r="AC189" i="3"/>
  <c r="AC190" i="3"/>
  <c r="AC191" i="3"/>
  <c r="AC192" i="3"/>
  <c r="AC193" i="3"/>
  <c r="AC194" i="3"/>
  <c r="AC195" i="3"/>
  <c r="AC196" i="3"/>
  <c r="AC197" i="3"/>
  <c r="AC198" i="3"/>
  <c r="AC199" i="3"/>
  <c r="AC200" i="3"/>
  <c r="AC201" i="3"/>
  <c r="AC202" i="3"/>
  <c r="AC203" i="3"/>
  <c r="AC204" i="3"/>
  <c r="AC205" i="3"/>
  <c r="AC206" i="3"/>
  <c r="AC207" i="3"/>
  <c r="AC208" i="3"/>
  <c r="AC209" i="3"/>
  <c r="AC210" i="3"/>
  <c r="AC211" i="3"/>
  <c r="AC212" i="3"/>
  <c r="AC213" i="3"/>
  <c r="AC214" i="3"/>
  <c r="AC215" i="3"/>
  <c r="AC216" i="3"/>
  <c r="AC217" i="3"/>
  <c r="AC218" i="3"/>
  <c r="AC219" i="3"/>
  <c r="AC220" i="3"/>
  <c r="AC221" i="3"/>
  <c r="AC222" i="3"/>
  <c r="AC223" i="3"/>
  <c r="AC224" i="3"/>
  <c r="AC225" i="3"/>
  <c r="AC226" i="3"/>
  <c r="AC227" i="3"/>
  <c r="AC228" i="3"/>
  <c r="AC229" i="3"/>
  <c r="AC230" i="3"/>
  <c r="AC231" i="3"/>
  <c r="AC232" i="3"/>
  <c r="AC233" i="3"/>
  <c r="AC234" i="3"/>
  <c r="AC235" i="3"/>
  <c r="AC236" i="3"/>
  <c r="AC237" i="3"/>
  <c r="AC238" i="3"/>
  <c r="AC239" i="3"/>
  <c r="AC240" i="3"/>
  <c r="AC241" i="3"/>
  <c r="AC242" i="3"/>
  <c r="AC243" i="3"/>
  <c r="AC244" i="3"/>
  <c r="AC245" i="3"/>
  <c r="AC246" i="3"/>
  <c r="AC247" i="3"/>
  <c r="AC248" i="3"/>
  <c r="AC249" i="3"/>
  <c r="AC250" i="3"/>
  <c r="AC251" i="3"/>
  <c r="AC252" i="3"/>
  <c r="AC253" i="3"/>
  <c r="AC254" i="3"/>
  <c r="AC255" i="3"/>
  <c r="AC256" i="3"/>
  <c r="AC257" i="3"/>
  <c r="AC258" i="3"/>
  <c r="AC259" i="3"/>
  <c r="AC260" i="3"/>
  <c r="AC261" i="3"/>
  <c r="AC262" i="3"/>
  <c r="AC263" i="3"/>
  <c r="AC264" i="3"/>
  <c r="AC265" i="3"/>
  <c r="AC266" i="3"/>
  <c r="AC267" i="3"/>
  <c r="AC268" i="3"/>
  <c r="AC269" i="3"/>
  <c r="AC270" i="3"/>
  <c r="AC271" i="3"/>
  <c r="AC272" i="3"/>
  <c r="AC273" i="3"/>
  <c r="AC274" i="3"/>
  <c r="AC275" i="3"/>
  <c r="AC276" i="3"/>
  <c r="AC277" i="3"/>
  <c r="AC278" i="3"/>
  <c r="AC279" i="3"/>
  <c r="AC280" i="3"/>
  <c r="AC281" i="3"/>
  <c r="AC282" i="3"/>
  <c r="AC283" i="3"/>
  <c r="AC284" i="3"/>
  <c r="AC285" i="3"/>
  <c r="AC286" i="3"/>
  <c r="AC287" i="3"/>
  <c r="AC288" i="3"/>
  <c r="AC289" i="3"/>
  <c r="AC290" i="3"/>
  <c r="AC291" i="3"/>
  <c r="AC292" i="3"/>
  <c r="AC293" i="3"/>
  <c r="AC294" i="3"/>
  <c r="AC295" i="3"/>
  <c r="AC296" i="3"/>
  <c r="AC297" i="3"/>
  <c r="AC298" i="3"/>
  <c r="AC299" i="3"/>
  <c r="AC300" i="3"/>
  <c r="AC301" i="3"/>
  <c r="AC302" i="3"/>
  <c r="AC303" i="3"/>
  <c r="AC304" i="3"/>
  <c r="AC305" i="3"/>
  <c r="AC306" i="3"/>
  <c r="AC307" i="3"/>
  <c r="AC308" i="3"/>
  <c r="AC309" i="3"/>
  <c r="AC310" i="3"/>
  <c r="AC311" i="3"/>
  <c r="AC312" i="3"/>
  <c r="AC313" i="3"/>
  <c r="AC314" i="3"/>
  <c r="AC315" i="3"/>
  <c r="AC316" i="3"/>
  <c r="AC317" i="3"/>
  <c r="AC318" i="3"/>
  <c r="AC319" i="3"/>
  <c r="AC320" i="3"/>
  <c r="AC321" i="3"/>
  <c r="AC322" i="3"/>
  <c r="AC323" i="3"/>
  <c r="AC324" i="3"/>
  <c r="AC325" i="3"/>
  <c r="AC326" i="3"/>
  <c r="AC327" i="3"/>
  <c r="AC328" i="3"/>
  <c r="AC329" i="3"/>
  <c r="AC330" i="3"/>
  <c r="AC331" i="3"/>
  <c r="AC332" i="3"/>
  <c r="AC333" i="3"/>
  <c r="AC334" i="3"/>
  <c r="AC335" i="3"/>
  <c r="AC336" i="3"/>
  <c r="AC337" i="3"/>
  <c r="AC338" i="3"/>
  <c r="AC339" i="3"/>
  <c r="AC340" i="3"/>
  <c r="AC341" i="3"/>
  <c r="AC342" i="3"/>
  <c r="AC343" i="3"/>
  <c r="AC344" i="3"/>
  <c r="AC345" i="3"/>
  <c r="AC346" i="3"/>
  <c r="AC347" i="3"/>
  <c r="AC348" i="3"/>
  <c r="AC349" i="3"/>
  <c r="AC350" i="3"/>
  <c r="AC351" i="3"/>
  <c r="AC352" i="3"/>
  <c r="AC353" i="3"/>
  <c r="AC354" i="3"/>
  <c r="AC355" i="3"/>
  <c r="AC356" i="3"/>
  <c r="AC357" i="3"/>
  <c r="AC358" i="3"/>
  <c r="AC359" i="3"/>
  <c r="AC360" i="3"/>
  <c r="AC361" i="3"/>
  <c r="AC362" i="3"/>
  <c r="AC363" i="3"/>
  <c r="AC364" i="3"/>
  <c r="AC365" i="3"/>
  <c r="AC366" i="3"/>
  <c r="AC367" i="3"/>
  <c r="AC368" i="3"/>
  <c r="AC369" i="3"/>
  <c r="AC370" i="3"/>
  <c r="AC371" i="3"/>
  <c r="AC372" i="3"/>
  <c r="AC373" i="3"/>
  <c r="AC374" i="3"/>
  <c r="AC375" i="3"/>
  <c r="AC376" i="3"/>
  <c r="AC377" i="3"/>
  <c r="AC378" i="3"/>
  <c r="AC379" i="3"/>
  <c r="AC380" i="3"/>
  <c r="AC381" i="3"/>
  <c r="AC382" i="3"/>
  <c r="AC383" i="3"/>
  <c r="AC384" i="3"/>
  <c r="AC385" i="3"/>
  <c r="AC386" i="3"/>
  <c r="AC387" i="3"/>
  <c r="AC388" i="3"/>
  <c r="AC389" i="3"/>
  <c r="AC390" i="3"/>
  <c r="AC391" i="3"/>
  <c r="AC392" i="3"/>
  <c r="AC393" i="3"/>
  <c r="AC394" i="3"/>
  <c r="AC395" i="3"/>
  <c r="AC396" i="3"/>
  <c r="AC397" i="3"/>
  <c r="AC398" i="3"/>
  <c r="AC399" i="3"/>
  <c r="AC400" i="3"/>
  <c r="AC401" i="3"/>
  <c r="AC402" i="3"/>
  <c r="AC403" i="3"/>
  <c r="AC404" i="3"/>
  <c r="AC405" i="3"/>
  <c r="AC406" i="3"/>
  <c r="AC407" i="3"/>
  <c r="AC408" i="3"/>
  <c r="AC409" i="3"/>
  <c r="AC410" i="3"/>
  <c r="AC411" i="3"/>
  <c r="AC412" i="3"/>
  <c r="AC413" i="3"/>
  <c r="AC414" i="3"/>
  <c r="AC415" i="3"/>
  <c r="AC416" i="3"/>
  <c r="AC417" i="3"/>
  <c r="AC418" i="3"/>
  <c r="AC419" i="3"/>
  <c r="AC420" i="3"/>
  <c r="AC421" i="3"/>
  <c r="AC422" i="3"/>
  <c r="AC423" i="3"/>
  <c r="AC424" i="3"/>
  <c r="AC425" i="3"/>
  <c r="AC426" i="3"/>
  <c r="AC427" i="3"/>
  <c r="AC428" i="3"/>
  <c r="AC429" i="3"/>
  <c r="AC430" i="3"/>
  <c r="AC431" i="3"/>
  <c r="AC432" i="3"/>
  <c r="AC433" i="3"/>
  <c r="AC434" i="3"/>
  <c r="AC435" i="3"/>
  <c r="AC436" i="3"/>
  <c r="AC437" i="3"/>
  <c r="AC438" i="3"/>
  <c r="AC439" i="3"/>
  <c r="AC440" i="3"/>
  <c r="AC441" i="3"/>
  <c r="AC442" i="3"/>
  <c r="AC443" i="3"/>
  <c r="AC444" i="3"/>
  <c r="AC445" i="3"/>
  <c r="AC446" i="3"/>
  <c r="AC447" i="3"/>
  <c r="AC448" i="3"/>
  <c r="AC449" i="3"/>
  <c r="AC450" i="3"/>
  <c r="AC451" i="3"/>
  <c r="AC452" i="3"/>
  <c r="AC453" i="3"/>
  <c r="AC454" i="3"/>
  <c r="AC455" i="3"/>
  <c r="AC456" i="3"/>
  <c r="AC457" i="3"/>
  <c r="AC458" i="3"/>
  <c r="AC459" i="3"/>
  <c r="AC460" i="3"/>
  <c r="AC461" i="3"/>
  <c r="AC462" i="3"/>
  <c r="AC463" i="3"/>
  <c r="AC464" i="3"/>
  <c r="AC465" i="3"/>
  <c r="AC466" i="3"/>
  <c r="AC467" i="3"/>
  <c r="AC468" i="3"/>
  <c r="AC469" i="3"/>
  <c r="AC470" i="3"/>
  <c r="AC471" i="3"/>
  <c r="AC472" i="3"/>
  <c r="AC473" i="3"/>
  <c r="AC474" i="3"/>
  <c r="AC475" i="3"/>
  <c r="AC476" i="3"/>
  <c r="AC477" i="3"/>
  <c r="AC478" i="3"/>
  <c r="AC479" i="3"/>
  <c r="AC480" i="3"/>
  <c r="AC481" i="3"/>
  <c r="AC482" i="3"/>
  <c r="AC483" i="3"/>
  <c r="AC484" i="3"/>
  <c r="AC485" i="3"/>
  <c r="AC486" i="3"/>
  <c r="AC487" i="3"/>
  <c r="AC488" i="3"/>
  <c r="AC489" i="3"/>
  <c r="AC490" i="3"/>
  <c r="AC491" i="3"/>
  <c r="AC492" i="3"/>
  <c r="AC493" i="3"/>
  <c r="AC494" i="3"/>
  <c r="AC495" i="3"/>
  <c r="AC496" i="3"/>
  <c r="AC497" i="3"/>
  <c r="AC498" i="3"/>
  <c r="AC499" i="3"/>
  <c r="AC500" i="3"/>
  <c r="AC501" i="3"/>
  <c r="AC502" i="3"/>
  <c r="AC503" i="3"/>
  <c r="AC504" i="3"/>
  <c r="AC505" i="3"/>
  <c r="AC506" i="3"/>
  <c r="AC507" i="3"/>
  <c r="AC508" i="3"/>
  <c r="AC509" i="3"/>
  <c r="AC510" i="3"/>
  <c r="AC511" i="3"/>
  <c r="AC512" i="3"/>
  <c r="AC513" i="3"/>
  <c r="AC514" i="3"/>
  <c r="AC515" i="3"/>
  <c r="AC516" i="3"/>
  <c r="AC517" i="3"/>
  <c r="AC518" i="3"/>
  <c r="AC519" i="3"/>
  <c r="AC520" i="3"/>
  <c r="AC521" i="3"/>
  <c r="AC522" i="3"/>
  <c r="AC523" i="3"/>
  <c r="AC524" i="3"/>
  <c r="AC525" i="3"/>
  <c r="AC526" i="3"/>
  <c r="AC527" i="3"/>
  <c r="AC528" i="3"/>
  <c r="AC529" i="3"/>
  <c r="AC530" i="3"/>
  <c r="AC531" i="3"/>
  <c r="AC532" i="3"/>
  <c r="AC533" i="3"/>
  <c r="AC534" i="3"/>
  <c r="AC535" i="3"/>
  <c r="AC536" i="3"/>
  <c r="AC537" i="3"/>
  <c r="AC538" i="3"/>
  <c r="AC539" i="3"/>
  <c r="AC540" i="3"/>
  <c r="AC541" i="3"/>
  <c r="AC542" i="3"/>
  <c r="AC543" i="3"/>
  <c r="AC544" i="3"/>
  <c r="AC545" i="3"/>
  <c r="AC546" i="3"/>
  <c r="AC547" i="3"/>
  <c r="AC548" i="3"/>
  <c r="AC549" i="3"/>
  <c r="AC550" i="3"/>
  <c r="AC551" i="3"/>
  <c r="AC552" i="3"/>
  <c r="AC553" i="3"/>
  <c r="AC554" i="3"/>
  <c r="AC555" i="3"/>
  <c r="AC556" i="3"/>
  <c r="AC557" i="3"/>
  <c r="AC558" i="3"/>
  <c r="AC559" i="3"/>
  <c r="AC560" i="3"/>
  <c r="AC561" i="3"/>
  <c r="AC562" i="3"/>
  <c r="AC563" i="3"/>
  <c r="AC564" i="3"/>
  <c r="AC565" i="3"/>
  <c r="AC566" i="3"/>
  <c r="AC567" i="3"/>
  <c r="AC568" i="3"/>
  <c r="AC569" i="3"/>
  <c r="AC570" i="3"/>
  <c r="AC571" i="3"/>
  <c r="AC572" i="3"/>
  <c r="AC573" i="3"/>
  <c r="AC574" i="3"/>
  <c r="AC575" i="3"/>
  <c r="AC576" i="3"/>
  <c r="AC577" i="3"/>
  <c r="AC578" i="3"/>
  <c r="AC579" i="3"/>
  <c r="AC580" i="3"/>
  <c r="AC581" i="3"/>
  <c r="AC582" i="3"/>
  <c r="AC583" i="3"/>
  <c r="AC584" i="3"/>
  <c r="AC585" i="3"/>
  <c r="AC586" i="3"/>
  <c r="AC587" i="3"/>
  <c r="AC588" i="3"/>
  <c r="AC589" i="3"/>
  <c r="AC590" i="3"/>
  <c r="AC591" i="3"/>
  <c r="AC592" i="3"/>
  <c r="AC593" i="3"/>
  <c r="AC594" i="3"/>
  <c r="AC595" i="3"/>
  <c r="AC596" i="3"/>
  <c r="AC597" i="3"/>
  <c r="AC598" i="3"/>
  <c r="AC599" i="3"/>
  <c r="AC600" i="3"/>
  <c r="AC601" i="3"/>
  <c r="AC602" i="3"/>
  <c r="AC603" i="3"/>
  <c r="AC604" i="3"/>
  <c r="AC605" i="3"/>
  <c r="AC606" i="3"/>
  <c r="AC607" i="3"/>
  <c r="AC608" i="3"/>
  <c r="AC609" i="3"/>
  <c r="AC610" i="3"/>
  <c r="AC611" i="3"/>
  <c r="AC612" i="3"/>
  <c r="AC613" i="3"/>
  <c r="AC614" i="3"/>
  <c r="AC615" i="3"/>
  <c r="AC616" i="3"/>
  <c r="AC617" i="3"/>
  <c r="AC618" i="3"/>
  <c r="AC619" i="3"/>
  <c r="AC620" i="3"/>
  <c r="AC621" i="3"/>
  <c r="AC622" i="3"/>
  <c r="AC623" i="3"/>
  <c r="AC624" i="3"/>
  <c r="AC625" i="3"/>
  <c r="AC626" i="3"/>
  <c r="AC627" i="3"/>
  <c r="AC628" i="3"/>
  <c r="AC629" i="3"/>
  <c r="AC630" i="3"/>
  <c r="AC631" i="3"/>
  <c r="AC632" i="3"/>
  <c r="AC633" i="3"/>
  <c r="AC634" i="3"/>
  <c r="AC635" i="3"/>
  <c r="AC636" i="3"/>
  <c r="AC637" i="3"/>
  <c r="AC638" i="3"/>
  <c r="AC639" i="3"/>
  <c r="AC640" i="3"/>
  <c r="AC641" i="3"/>
  <c r="AC642" i="3"/>
  <c r="AC643" i="3"/>
  <c r="AC644" i="3"/>
  <c r="AC645" i="3"/>
  <c r="AC646" i="3"/>
  <c r="AC647" i="3"/>
  <c r="AC648" i="3"/>
  <c r="AC649" i="3"/>
  <c r="AC650" i="3"/>
  <c r="AC651" i="3"/>
  <c r="AC652" i="3"/>
  <c r="AC653" i="3"/>
  <c r="AC654" i="3"/>
  <c r="AC655" i="3"/>
  <c r="AC656" i="3"/>
  <c r="AC657" i="3"/>
  <c r="AC658" i="3"/>
  <c r="AC659" i="3"/>
  <c r="AC660" i="3"/>
  <c r="AC661" i="3"/>
  <c r="AC662" i="3"/>
  <c r="AC663" i="3"/>
  <c r="AC664" i="3"/>
  <c r="AC665" i="3"/>
  <c r="AC666" i="3"/>
  <c r="AC667" i="3"/>
  <c r="AC668" i="3"/>
  <c r="AC669" i="3"/>
  <c r="AC670" i="3"/>
  <c r="AC671" i="3"/>
  <c r="AC672" i="3"/>
  <c r="AC673" i="3"/>
  <c r="AC674" i="3"/>
  <c r="AC675" i="3"/>
  <c r="AC676" i="3"/>
  <c r="AC677" i="3"/>
  <c r="AC678" i="3"/>
  <c r="AC679" i="3"/>
  <c r="AC680" i="3"/>
  <c r="AC681" i="3"/>
  <c r="AC682" i="3"/>
  <c r="AC683" i="3"/>
  <c r="AC684" i="3"/>
  <c r="AC685" i="3"/>
  <c r="AC686" i="3"/>
  <c r="AC687" i="3"/>
  <c r="AC688" i="3"/>
  <c r="AC689" i="3"/>
  <c r="AC690" i="3"/>
  <c r="AC691" i="3"/>
  <c r="AC692" i="3"/>
  <c r="AC693" i="3"/>
  <c r="AC694" i="3"/>
  <c r="AC695" i="3"/>
  <c r="AC696" i="3"/>
  <c r="AC697" i="3"/>
  <c r="AC698" i="3"/>
  <c r="AC699" i="3"/>
  <c r="AC700" i="3"/>
  <c r="AC701" i="3"/>
  <c r="AC702" i="3"/>
  <c r="AC703" i="3"/>
  <c r="AC704" i="3"/>
  <c r="AC705" i="3"/>
  <c r="AC706" i="3"/>
  <c r="AC707" i="3"/>
  <c r="AC708" i="3"/>
  <c r="AC709" i="3"/>
  <c r="AC710" i="3"/>
  <c r="AC711" i="3"/>
  <c r="AC712" i="3"/>
  <c r="AC713" i="3"/>
  <c r="AC714" i="3"/>
  <c r="AC715" i="3"/>
  <c r="AC716" i="3"/>
  <c r="AC717" i="3"/>
  <c r="AC718" i="3"/>
  <c r="AC719" i="3"/>
  <c r="AC720" i="3"/>
  <c r="AC721" i="3"/>
  <c r="AC722" i="3"/>
  <c r="AC723" i="3"/>
  <c r="AC724" i="3"/>
  <c r="AC725" i="3"/>
  <c r="AC726" i="3"/>
  <c r="AC727" i="3"/>
  <c r="AC728" i="3"/>
  <c r="AC729" i="3"/>
  <c r="AC730" i="3"/>
  <c r="AC731" i="3"/>
  <c r="AC732" i="3"/>
  <c r="AC733" i="3"/>
  <c r="AC734" i="3"/>
  <c r="AC735" i="3"/>
  <c r="AC736" i="3"/>
  <c r="AC737" i="3"/>
  <c r="AC738" i="3"/>
  <c r="AC739" i="3"/>
  <c r="AC740" i="3"/>
  <c r="AC741" i="3"/>
  <c r="AC742" i="3"/>
  <c r="AC743" i="3"/>
  <c r="AC744" i="3"/>
  <c r="AC745" i="3"/>
  <c r="AC746" i="3"/>
  <c r="AC747" i="3"/>
  <c r="AC748" i="3"/>
  <c r="AC749" i="3"/>
  <c r="AC750" i="3"/>
  <c r="AC751" i="3"/>
  <c r="AC752" i="3"/>
  <c r="AC753" i="3"/>
  <c r="AC754" i="3"/>
  <c r="AC755" i="3"/>
  <c r="AC756" i="3"/>
  <c r="AC757" i="3"/>
  <c r="AC758" i="3"/>
  <c r="AC759" i="3"/>
  <c r="AC760" i="3"/>
  <c r="AC761" i="3"/>
  <c r="AC762" i="3"/>
  <c r="AC763" i="3"/>
  <c r="AC764" i="3"/>
  <c r="AC765" i="3"/>
  <c r="AC766" i="3"/>
  <c r="AC767" i="3"/>
  <c r="AC768" i="3"/>
  <c r="AC769" i="3"/>
  <c r="AC770" i="3"/>
  <c r="AC771" i="3"/>
  <c r="AC772" i="3"/>
  <c r="AC773" i="3"/>
  <c r="AC774" i="3"/>
  <c r="AC775" i="3"/>
  <c r="AC776" i="3"/>
  <c r="AC777" i="3"/>
  <c r="AC778" i="3"/>
  <c r="AC779" i="3"/>
  <c r="AC780" i="3"/>
  <c r="AC781" i="3"/>
  <c r="AC782" i="3"/>
  <c r="AC783" i="3"/>
  <c r="AC784" i="3"/>
  <c r="AC785" i="3"/>
  <c r="AC786" i="3"/>
  <c r="AC787" i="3"/>
  <c r="AC788" i="3"/>
  <c r="AC789" i="3"/>
  <c r="AC790" i="3"/>
  <c r="AC791" i="3"/>
  <c r="AC792" i="3"/>
  <c r="AC793" i="3"/>
  <c r="AC794" i="3"/>
  <c r="AC795" i="3"/>
  <c r="AC796" i="3"/>
  <c r="AC797" i="3"/>
  <c r="AC798" i="3"/>
  <c r="AC799" i="3"/>
  <c r="AC800" i="3"/>
  <c r="AC801" i="3"/>
  <c r="AC802" i="3"/>
  <c r="AC803" i="3"/>
  <c r="AC804" i="3"/>
  <c r="AC805" i="3"/>
  <c r="AC806" i="3"/>
  <c r="AC807" i="3"/>
  <c r="AC808" i="3"/>
  <c r="AC809" i="3"/>
  <c r="AC810" i="3"/>
  <c r="AC811" i="3"/>
  <c r="AC812" i="3"/>
  <c r="AC813" i="3"/>
  <c r="AC814" i="3"/>
  <c r="AC815" i="3"/>
  <c r="AC816" i="3"/>
  <c r="AC817" i="3"/>
  <c r="AC818" i="3"/>
  <c r="AC819" i="3"/>
  <c r="AC820" i="3"/>
  <c r="AC821" i="3"/>
  <c r="AC822" i="3"/>
  <c r="AC823" i="3"/>
  <c r="AC824" i="3"/>
  <c r="AC825" i="3"/>
  <c r="AC826" i="3"/>
  <c r="AC827" i="3"/>
  <c r="AC828" i="3"/>
  <c r="AC829" i="3"/>
  <c r="AC830" i="3"/>
  <c r="AC831" i="3"/>
  <c r="AC832" i="3"/>
  <c r="AC833" i="3"/>
  <c r="AC834" i="3"/>
  <c r="AC835" i="3"/>
  <c r="AC836" i="3"/>
  <c r="AC837" i="3"/>
  <c r="AC838" i="3"/>
  <c r="AC839" i="3"/>
  <c r="AC840" i="3"/>
  <c r="AC841" i="3"/>
  <c r="AC842" i="3"/>
  <c r="AC843" i="3"/>
  <c r="AC844" i="3"/>
  <c r="AC845" i="3"/>
  <c r="AC846" i="3"/>
  <c r="AC847" i="3"/>
  <c r="AC848" i="3"/>
  <c r="AC849" i="3"/>
  <c r="AC850" i="3"/>
  <c r="AC851" i="3"/>
  <c r="AC852" i="3"/>
  <c r="AC853" i="3"/>
  <c r="AC854" i="3"/>
  <c r="AC855" i="3"/>
  <c r="AC856" i="3"/>
  <c r="AC857" i="3"/>
  <c r="AC858" i="3"/>
  <c r="AC859" i="3"/>
  <c r="AC860" i="3"/>
  <c r="AC861" i="3"/>
  <c r="AC862" i="3"/>
  <c r="AC863" i="3"/>
  <c r="AC864" i="3"/>
  <c r="AC865" i="3"/>
  <c r="AC866" i="3"/>
  <c r="AC867" i="3"/>
  <c r="AC868" i="3"/>
  <c r="AC869" i="3"/>
  <c r="AC870" i="3"/>
  <c r="AC871" i="3"/>
  <c r="AC872" i="3"/>
  <c r="AC873" i="3"/>
  <c r="AC874" i="3"/>
  <c r="AC875" i="3"/>
  <c r="AC876" i="3"/>
  <c r="AC877" i="3"/>
  <c r="AC878" i="3"/>
  <c r="AC879" i="3"/>
  <c r="AC880" i="3"/>
  <c r="AC881" i="3"/>
  <c r="AC882" i="3"/>
  <c r="AC883" i="3"/>
  <c r="AC884" i="3"/>
  <c r="AC885" i="3"/>
  <c r="AC886" i="3"/>
  <c r="AC887" i="3"/>
  <c r="AC888" i="3"/>
  <c r="AC889" i="3"/>
  <c r="AC890" i="3"/>
  <c r="AC891" i="3"/>
  <c r="AC892" i="3"/>
  <c r="AC893" i="3"/>
  <c r="AC894" i="3"/>
  <c r="AC895" i="3"/>
  <c r="AC896" i="3"/>
  <c r="AC897" i="3"/>
  <c r="AC898" i="3"/>
  <c r="AC899" i="3"/>
  <c r="AC900" i="3"/>
  <c r="AC901" i="3"/>
  <c r="AC902" i="3"/>
  <c r="AC903" i="3"/>
  <c r="AC904" i="3"/>
  <c r="AC905" i="3"/>
  <c r="AC906" i="3"/>
  <c r="AC907" i="3"/>
  <c r="AC908" i="3"/>
  <c r="AC909" i="3"/>
  <c r="AC910" i="3"/>
  <c r="AC911" i="3"/>
  <c r="AC912" i="3"/>
  <c r="AC913" i="3"/>
  <c r="AC914" i="3"/>
  <c r="AC915" i="3"/>
  <c r="AC916" i="3"/>
  <c r="AC917" i="3"/>
  <c r="AC918" i="3"/>
  <c r="AC919" i="3"/>
  <c r="AC920" i="3"/>
  <c r="AC921" i="3"/>
  <c r="AC922" i="3"/>
  <c r="AC923" i="3"/>
  <c r="AC924" i="3"/>
  <c r="AC925" i="3"/>
  <c r="AC926" i="3"/>
  <c r="AC927" i="3"/>
  <c r="AC928" i="3"/>
  <c r="AC929" i="3"/>
  <c r="AC930" i="3"/>
  <c r="AC931" i="3"/>
  <c r="AC932" i="3"/>
  <c r="AC933" i="3"/>
  <c r="AC934" i="3"/>
  <c r="AC935" i="3"/>
  <c r="AC936" i="3"/>
  <c r="AC937" i="3"/>
  <c r="AC938" i="3"/>
  <c r="AC939" i="3"/>
  <c r="AC940" i="3"/>
  <c r="AC941" i="3"/>
  <c r="AC942" i="3"/>
  <c r="AC943" i="3"/>
  <c r="AC944" i="3"/>
  <c r="AC945" i="3"/>
  <c r="AC946" i="3"/>
  <c r="AC947" i="3"/>
  <c r="AC948" i="3"/>
  <c r="AC949" i="3"/>
  <c r="AC950" i="3"/>
  <c r="AC951" i="3"/>
  <c r="AC952" i="3"/>
  <c r="AC953" i="3"/>
  <c r="AC954" i="3"/>
  <c r="AC955" i="3"/>
  <c r="AC956" i="3"/>
  <c r="AC957" i="3"/>
  <c r="AC958" i="3"/>
  <c r="AC959" i="3"/>
  <c r="AC960" i="3"/>
  <c r="AC961" i="3"/>
  <c r="AC962" i="3"/>
  <c r="AC963" i="3"/>
  <c r="AC964" i="3"/>
  <c r="AC965" i="3"/>
  <c r="AC966" i="3"/>
  <c r="AC967" i="3"/>
  <c r="AC968" i="3"/>
  <c r="AC969" i="3"/>
  <c r="AC970" i="3"/>
  <c r="AC971" i="3"/>
  <c r="AC972" i="3"/>
  <c r="AC973" i="3"/>
  <c r="AC974" i="3"/>
  <c r="AC975" i="3"/>
  <c r="AC976" i="3"/>
  <c r="AC977" i="3"/>
  <c r="AC978" i="3"/>
  <c r="AC979" i="3"/>
  <c r="AC980" i="3"/>
  <c r="AC981" i="3"/>
  <c r="AC982" i="3"/>
  <c r="AC983" i="3"/>
  <c r="AC984" i="3"/>
  <c r="AC985" i="3"/>
  <c r="AC986" i="3"/>
  <c r="AC987" i="3"/>
  <c r="AC988" i="3"/>
  <c r="AC989" i="3"/>
  <c r="AC990" i="3"/>
  <c r="AC991" i="3"/>
  <c r="AC992" i="3"/>
  <c r="AC993" i="3"/>
  <c r="AC994" i="3"/>
  <c r="AC995" i="3"/>
  <c r="AC996" i="3"/>
  <c r="AC997" i="3"/>
  <c r="AC998" i="3"/>
  <c r="AC999" i="3"/>
  <c r="AC1000" i="3"/>
  <c r="AC1001" i="3"/>
  <c r="AC1002" i="3"/>
  <c r="AC1003" i="3"/>
  <c r="AC1004" i="3"/>
  <c r="AC1005" i="3"/>
  <c r="AC1006" i="3"/>
  <c r="AC1007" i="3"/>
  <c r="AC1008" i="3"/>
  <c r="AC1009" i="3"/>
  <c r="AC1010" i="3"/>
  <c r="AC1011" i="3"/>
  <c r="AC1012" i="3"/>
  <c r="AC1013" i="3"/>
  <c r="AC1014" i="3"/>
  <c r="AC1015" i="3"/>
  <c r="AB17" i="3"/>
  <c r="AB18" i="3"/>
  <c r="AB19" i="3"/>
  <c r="AB20" i="3"/>
  <c r="AB21" i="3"/>
  <c r="AB22" i="3"/>
  <c r="AB23" i="3"/>
  <c r="AB24" i="3"/>
  <c r="AB25" i="3"/>
  <c r="AB26" i="3"/>
  <c r="AB27" i="3"/>
  <c r="AB28" i="3"/>
  <c r="AB29" i="3"/>
  <c r="AB30" i="3"/>
  <c r="AB31" i="3"/>
  <c r="AB32" i="3"/>
  <c r="AB33" i="3"/>
  <c r="AB34" i="3"/>
  <c r="AB35" i="3"/>
  <c r="AB36" i="3"/>
  <c r="AB37" i="3"/>
  <c r="AB38" i="3"/>
  <c r="AB39" i="3"/>
  <c r="AB40" i="3"/>
  <c r="AB41" i="3"/>
  <c r="AB42" i="3"/>
  <c r="AB43" i="3"/>
  <c r="AB44" i="3"/>
  <c r="AB45" i="3"/>
  <c r="AB46" i="3"/>
  <c r="AB47" i="3"/>
  <c r="AB48" i="3"/>
  <c r="AB49" i="3"/>
  <c r="AB50" i="3"/>
  <c r="AB51" i="3"/>
  <c r="AB52" i="3"/>
  <c r="AB53" i="3"/>
  <c r="AB54" i="3"/>
  <c r="AB55" i="3"/>
  <c r="AB56" i="3"/>
  <c r="AB57" i="3"/>
  <c r="AB58" i="3"/>
  <c r="AB59" i="3"/>
  <c r="AB60" i="3"/>
  <c r="AB61" i="3"/>
  <c r="AB62" i="3"/>
  <c r="AB63" i="3"/>
  <c r="AB64" i="3"/>
  <c r="AB65" i="3"/>
  <c r="AB66" i="3"/>
  <c r="AB67" i="3"/>
  <c r="AB68" i="3"/>
  <c r="AB69" i="3"/>
  <c r="AB70" i="3"/>
  <c r="AB71" i="3"/>
  <c r="AB72" i="3"/>
  <c r="AB73" i="3"/>
  <c r="AB74" i="3"/>
  <c r="AB75" i="3"/>
  <c r="AB76" i="3"/>
  <c r="AB77" i="3"/>
  <c r="AB78" i="3"/>
  <c r="AB79" i="3"/>
  <c r="AB80" i="3"/>
  <c r="AB81" i="3"/>
  <c r="AB82" i="3"/>
  <c r="AB83" i="3"/>
  <c r="AB84" i="3"/>
  <c r="AB85" i="3"/>
  <c r="AB86" i="3"/>
  <c r="AB87" i="3"/>
  <c r="AB88" i="3"/>
  <c r="AB89" i="3"/>
  <c r="AB90" i="3"/>
  <c r="AB91" i="3"/>
  <c r="AB92" i="3"/>
  <c r="AB93" i="3"/>
  <c r="AB94" i="3"/>
  <c r="AB95" i="3"/>
  <c r="AB96" i="3"/>
  <c r="AB97" i="3"/>
  <c r="AB98" i="3"/>
  <c r="AB99" i="3"/>
  <c r="AB100" i="3"/>
  <c r="AB101" i="3"/>
  <c r="AB102" i="3"/>
  <c r="AB103" i="3"/>
  <c r="AB104" i="3"/>
  <c r="AB105" i="3"/>
  <c r="AB106" i="3"/>
  <c r="AB107" i="3"/>
  <c r="AB108" i="3"/>
  <c r="AB109" i="3"/>
  <c r="AB110" i="3"/>
  <c r="AB111" i="3"/>
  <c r="AB112" i="3"/>
  <c r="AB113" i="3"/>
  <c r="AB114" i="3"/>
  <c r="AB115" i="3"/>
  <c r="AB116" i="3"/>
  <c r="AB117" i="3"/>
  <c r="AB118" i="3"/>
  <c r="AB119" i="3"/>
  <c r="AB120" i="3"/>
  <c r="AB121" i="3"/>
  <c r="AB122" i="3"/>
  <c r="AB123" i="3"/>
  <c r="AB124" i="3"/>
  <c r="AB125" i="3"/>
  <c r="AB126" i="3"/>
  <c r="AB127" i="3"/>
  <c r="AB128" i="3"/>
  <c r="AB129" i="3"/>
  <c r="AB130" i="3"/>
  <c r="AB131" i="3"/>
  <c r="AB132" i="3"/>
  <c r="AB133" i="3"/>
  <c r="AB134" i="3"/>
  <c r="AB135" i="3"/>
  <c r="AB136" i="3"/>
  <c r="AB137" i="3"/>
  <c r="AB138" i="3"/>
  <c r="AB139" i="3"/>
  <c r="AB140" i="3"/>
  <c r="AB141" i="3"/>
  <c r="AB142" i="3"/>
  <c r="AB143" i="3"/>
  <c r="AB144" i="3"/>
  <c r="AB145" i="3"/>
  <c r="AB146" i="3"/>
  <c r="AB147" i="3"/>
  <c r="AB148" i="3"/>
  <c r="AB149" i="3"/>
  <c r="AB150" i="3"/>
  <c r="AB151" i="3"/>
  <c r="AB152" i="3"/>
  <c r="AB153" i="3"/>
  <c r="AB154" i="3"/>
  <c r="AB155" i="3"/>
  <c r="AB156" i="3"/>
  <c r="AB157" i="3"/>
  <c r="AB158" i="3"/>
  <c r="AB159" i="3"/>
  <c r="AB160" i="3"/>
  <c r="AB161" i="3"/>
  <c r="AB162" i="3"/>
  <c r="AB163" i="3"/>
  <c r="AB164" i="3"/>
  <c r="AB165" i="3"/>
  <c r="AB166" i="3"/>
  <c r="AB167" i="3"/>
  <c r="AB168" i="3"/>
  <c r="AB169" i="3"/>
  <c r="AB170" i="3"/>
  <c r="AB171" i="3"/>
  <c r="AB172" i="3"/>
  <c r="AB173" i="3"/>
  <c r="AB174" i="3"/>
  <c r="AB175" i="3"/>
  <c r="AB176" i="3"/>
  <c r="AB177" i="3"/>
  <c r="AB178" i="3"/>
  <c r="AB179" i="3"/>
  <c r="AB180" i="3"/>
  <c r="AB181" i="3"/>
  <c r="AB182" i="3"/>
  <c r="AB183" i="3"/>
  <c r="AB184" i="3"/>
  <c r="AB185" i="3"/>
  <c r="AB186" i="3"/>
  <c r="AB187" i="3"/>
  <c r="AB188" i="3"/>
  <c r="AB189" i="3"/>
  <c r="AB190" i="3"/>
  <c r="AB191" i="3"/>
  <c r="AB192" i="3"/>
  <c r="AB193" i="3"/>
  <c r="AB194" i="3"/>
  <c r="AB195" i="3"/>
  <c r="AB196" i="3"/>
  <c r="AB197" i="3"/>
  <c r="AB198" i="3"/>
  <c r="AB199" i="3"/>
  <c r="AB200" i="3"/>
  <c r="AB201" i="3"/>
  <c r="AB202" i="3"/>
  <c r="AB203" i="3"/>
  <c r="AB204" i="3"/>
  <c r="AB205" i="3"/>
  <c r="AB206" i="3"/>
  <c r="AB207" i="3"/>
  <c r="AB208" i="3"/>
  <c r="AB209" i="3"/>
  <c r="AB210" i="3"/>
  <c r="AB211" i="3"/>
  <c r="AB212" i="3"/>
  <c r="AB213" i="3"/>
  <c r="AB214" i="3"/>
  <c r="AB215" i="3"/>
  <c r="AB216" i="3"/>
  <c r="AB217" i="3"/>
  <c r="AB218" i="3"/>
  <c r="AB219" i="3"/>
  <c r="AB220" i="3"/>
  <c r="AB221" i="3"/>
  <c r="AB222" i="3"/>
  <c r="AB223" i="3"/>
  <c r="AB224" i="3"/>
  <c r="AB225" i="3"/>
  <c r="AB226" i="3"/>
  <c r="AB227" i="3"/>
  <c r="AB228" i="3"/>
  <c r="AB229" i="3"/>
  <c r="AB230" i="3"/>
  <c r="AB231" i="3"/>
  <c r="AB232" i="3"/>
  <c r="AB233" i="3"/>
  <c r="AB234" i="3"/>
  <c r="AB235" i="3"/>
  <c r="AB236" i="3"/>
  <c r="AB237" i="3"/>
  <c r="AB238" i="3"/>
  <c r="AB239" i="3"/>
  <c r="AB240" i="3"/>
  <c r="AB241" i="3"/>
  <c r="AB242" i="3"/>
  <c r="AB243" i="3"/>
  <c r="AB244" i="3"/>
  <c r="AB245" i="3"/>
  <c r="AB246" i="3"/>
  <c r="AB247" i="3"/>
  <c r="AB248" i="3"/>
  <c r="AB249" i="3"/>
  <c r="AB250" i="3"/>
  <c r="AB251" i="3"/>
  <c r="AB252" i="3"/>
  <c r="AB253" i="3"/>
  <c r="AB254" i="3"/>
  <c r="AB255" i="3"/>
  <c r="AB256" i="3"/>
  <c r="AB257" i="3"/>
  <c r="AB258" i="3"/>
  <c r="AB259" i="3"/>
  <c r="AB260" i="3"/>
  <c r="AB261" i="3"/>
  <c r="AB262" i="3"/>
  <c r="AB263" i="3"/>
  <c r="AB264" i="3"/>
  <c r="AB265" i="3"/>
  <c r="AB266" i="3"/>
  <c r="AB267" i="3"/>
  <c r="AB268" i="3"/>
  <c r="AB269" i="3"/>
  <c r="AB270" i="3"/>
  <c r="AB271" i="3"/>
  <c r="AB272" i="3"/>
  <c r="AB273" i="3"/>
  <c r="AB274" i="3"/>
  <c r="AB275" i="3"/>
  <c r="AB276" i="3"/>
  <c r="AB277" i="3"/>
  <c r="AB278" i="3"/>
  <c r="AB279" i="3"/>
  <c r="AB280" i="3"/>
  <c r="AB281" i="3"/>
  <c r="AB282" i="3"/>
  <c r="AB283" i="3"/>
  <c r="AB284" i="3"/>
  <c r="AB285" i="3"/>
  <c r="AB286" i="3"/>
  <c r="AB287" i="3"/>
  <c r="AB288" i="3"/>
  <c r="AB289" i="3"/>
  <c r="AB290" i="3"/>
  <c r="AB291" i="3"/>
  <c r="AB292" i="3"/>
  <c r="AB293" i="3"/>
  <c r="AB294" i="3"/>
  <c r="AB295" i="3"/>
  <c r="AB296" i="3"/>
  <c r="AB297" i="3"/>
  <c r="AB298" i="3"/>
  <c r="AB299" i="3"/>
  <c r="AB300" i="3"/>
  <c r="AB301" i="3"/>
  <c r="AB302" i="3"/>
  <c r="AB303" i="3"/>
  <c r="AB304" i="3"/>
  <c r="AB305" i="3"/>
  <c r="AB306" i="3"/>
  <c r="AB307" i="3"/>
  <c r="AB308" i="3"/>
  <c r="AB309" i="3"/>
  <c r="AB310" i="3"/>
  <c r="AB311" i="3"/>
  <c r="AB312" i="3"/>
  <c r="AB313" i="3"/>
  <c r="AB314" i="3"/>
  <c r="AB315" i="3"/>
  <c r="AB316" i="3"/>
  <c r="AB317" i="3"/>
  <c r="AB318" i="3"/>
  <c r="AB319" i="3"/>
  <c r="AB320" i="3"/>
  <c r="AB321" i="3"/>
  <c r="AB322" i="3"/>
  <c r="AB323" i="3"/>
  <c r="AB324" i="3"/>
  <c r="AB325" i="3"/>
  <c r="AB326" i="3"/>
  <c r="AB327" i="3"/>
  <c r="AB328" i="3"/>
  <c r="AB329" i="3"/>
  <c r="AB330" i="3"/>
  <c r="AB331" i="3"/>
  <c r="AB332" i="3"/>
  <c r="AB333" i="3"/>
  <c r="AB334" i="3"/>
  <c r="AB335" i="3"/>
  <c r="AB336" i="3"/>
  <c r="AB337" i="3"/>
  <c r="AB338" i="3"/>
  <c r="AB339" i="3"/>
  <c r="AB340" i="3"/>
  <c r="AB341" i="3"/>
  <c r="AB342" i="3"/>
  <c r="AB343" i="3"/>
  <c r="AB344" i="3"/>
  <c r="AB345" i="3"/>
  <c r="AB346" i="3"/>
  <c r="AB347" i="3"/>
  <c r="AB348" i="3"/>
  <c r="AB349" i="3"/>
  <c r="AB350" i="3"/>
  <c r="AB351" i="3"/>
  <c r="AB352" i="3"/>
  <c r="AB353" i="3"/>
  <c r="AB354" i="3"/>
  <c r="AB355" i="3"/>
  <c r="AB356" i="3"/>
  <c r="AB357" i="3"/>
  <c r="AB358" i="3"/>
  <c r="AB359" i="3"/>
  <c r="AB360" i="3"/>
  <c r="AB361" i="3"/>
  <c r="AB362" i="3"/>
  <c r="AB363" i="3"/>
  <c r="AB364" i="3"/>
  <c r="AB365" i="3"/>
  <c r="AB366" i="3"/>
  <c r="AB367" i="3"/>
  <c r="AB368" i="3"/>
  <c r="AB369" i="3"/>
  <c r="AB370" i="3"/>
  <c r="AB371" i="3"/>
  <c r="AB372" i="3"/>
  <c r="AB373" i="3"/>
  <c r="AB374" i="3"/>
  <c r="AB375" i="3"/>
  <c r="AB376" i="3"/>
  <c r="AB377" i="3"/>
  <c r="AB378" i="3"/>
  <c r="AB379" i="3"/>
  <c r="AB380" i="3"/>
  <c r="AB381" i="3"/>
  <c r="AB382" i="3"/>
  <c r="AB383" i="3"/>
  <c r="AB384" i="3"/>
  <c r="AB385" i="3"/>
  <c r="AB386" i="3"/>
  <c r="AB387" i="3"/>
  <c r="AB388" i="3"/>
  <c r="AB389" i="3"/>
  <c r="AB390" i="3"/>
  <c r="AB391" i="3"/>
  <c r="AB392" i="3"/>
  <c r="AB393" i="3"/>
  <c r="AB394" i="3"/>
  <c r="AB395" i="3"/>
  <c r="AB396" i="3"/>
  <c r="AB397" i="3"/>
  <c r="AB398" i="3"/>
  <c r="AB399" i="3"/>
  <c r="AB400" i="3"/>
  <c r="AB401" i="3"/>
  <c r="AB402" i="3"/>
  <c r="AB403" i="3"/>
  <c r="AB404" i="3"/>
  <c r="AB405" i="3"/>
  <c r="AB406" i="3"/>
  <c r="AB407" i="3"/>
  <c r="AB408" i="3"/>
  <c r="AB409" i="3"/>
  <c r="AB410" i="3"/>
  <c r="AB411" i="3"/>
  <c r="AB412" i="3"/>
  <c r="AB413" i="3"/>
  <c r="AB414" i="3"/>
  <c r="AB415" i="3"/>
  <c r="AB416" i="3"/>
  <c r="AB417" i="3"/>
  <c r="AB418" i="3"/>
  <c r="AB419" i="3"/>
  <c r="AB420" i="3"/>
  <c r="AB421" i="3"/>
  <c r="AB422" i="3"/>
  <c r="AB423" i="3"/>
  <c r="AB424" i="3"/>
  <c r="AB425" i="3"/>
  <c r="AB426" i="3"/>
  <c r="AB427" i="3"/>
  <c r="AB428" i="3"/>
  <c r="AB429" i="3"/>
  <c r="AB430" i="3"/>
  <c r="AB431" i="3"/>
  <c r="AB432" i="3"/>
  <c r="AB433" i="3"/>
  <c r="AB434" i="3"/>
  <c r="AB435" i="3"/>
  <c r="AB436" i="3"/>
  <c r="AB437" i="3"/>
  <c r="AB438" i="3"/>
  <c r="AB439" i="3"/>
  <c r="AB440" i="3"/>
  <c r="AB441" i="3"/>
  <c r="AB442" i="3"/>
  <c r="AB443" i="3"/>
  <c r="AB444" i="3"/>
  <c r="AB445" i="3"/>
  <c r="AB446" i="3"/>
  <c r="AB447" i="3"/>
  <c r="AB448" i="3"/>
  <c r="AB449" i="3"/>
  <c r="AB450" i="3"/>
  <c r="AB451" i="3"/>
  <c r="AB452" i="3"/>
  <c r="AB453" i="3"/>
  <c r="AB454" i="3"/>
  <c r="AB455" i="3"/>
  <c r="AB456" i="3"/>
  <c r="AB457" i="3"/>
  <c r="AB458" i="3"/>
  <c r="AB459" i="3"/>
  <c r="AB460" i="3"/>
  <c r="AB461" i="3"/>
  <c r="AB462" i="3"/>
  <c r="AB463" i="3"/>
  <c r="AB464" i="3"/>
  <c r="AB465" i="3"/>
  <c r="AB466" i="3"/>
  <c r="AB467" i="3"/>
  <c r="AB468" i="3"/>
  <c r="AB469" i="3"/>
  <c r="AB470" i="3"/>
  <c r="AB471" i="3"/>
  <c r="AB472" i="3"/>
  <c r="AB473" i="3"/>
  <c r="AB474" i="3"/>
  <c r="AB475" i="3"/>
  <c r="AB476" i="3"/>
  <c r="AB477" i="3"/>
  <c r="AB478" i="3"/>
  <c r="AB479" i="3"/>
  <c r="AB480" i="3"/>
  <c r="AB481" i="3"/>
  <c r="AB482" i="3"/>
  <c r="AB483" i="3"/>
  <c r="AB484" i="3"/>
  <c r="AB485" i="3"/>
  <c r="AB486" i="3"/>
  <c r="AB487" i="3"/>
  <c r="AB488" i="3"/>
  <c r="AB489" i="3"/>
  <c r="AB490" i="3"/>
  <c r="AB491" i="3"/>
  <c r="AB492" i="3"/>
  <c r="AB493" i="3"/>
  <c r="AB494" i="3"/>
  <c r="AB495" i="3"/>
  <c r="AB496" i="3"/>
  <c r="AB497" i="3"/>
  <c r="AB498" i="3"/>
  <c r="AB499" i="3"/>
  <c r="AB500" i="3"/>
  <c r="AB501" i="3"/>
  <c r="AB502" i="3"/>
  <c r="AB503" i="3"/>
  <c r="AB504" i="3"/>
  <c r="AB505" i="3"/>
  <c r="AB506" i="3"/>
  <c r="AB507" i="3"/>
  <c r="AB508" i="3"/>
  <c r="AB509" i="3"/>
  <c r="AB510" i="3"/>
  <c r="AB511" i="3"/>
  <c r="AB512" i="3"/>
  <c r="AB513" i="3"/>
  <c r="AB514" i="3"/>
  <c r="AB515" i="3"/>
  <c r="AB516" i="3"/>
  <c r="AB517" i="3"/>
  <c r="AB518" i="3"/>
  <c r="AB519" i="3"/>
  <c r="AB520" i="3"/>
  <c r="AB521" i="3"/>
  <c r="AB522" i="3"/>
  <c r="AB523" i="3"/>
  <c r="AB524" i="3"/>
  <c r="AB525" i="3"/>
  <c r="AB526" i="3"/>
  <c r="AB527" i="3"/>
  <c r="AB528" i="3"/>
  <c r="AB529" i="3"/>
  <c r="AB530" i="3"/>
  <c r="AB531" i="3"/>
  <c r="AB532" i="3"/>
  <c r="AB533" i="3"/>
  <c r="AB534" i="3"/>
  <c r="AB535" i="3"/>
  <c r="AB536" i="3"/>
  <c r="AB537" i="3"/>
  <c r="AB538" i="3"/>
  <c r="AB539" i="3"/>
  <c r="AB540" i="3"/>
  <c r="AB541" i="3"/>
  <c r="AB542" i="3"/>
  <c r="AB543" i="3"/>
  <c r="AB544" i="3"/>
  <c r="AB545" i="3"/>
  <c r="AB546" i="3"/>
  <c r="AB547" i="3"/>
  <c r="AB548" i="3"/>
  <c r="AB549" i="3"/>
  <c r="AB550" i="3"/>
  <c r="AB551" i="3"/>
  <c r="AB552" i="3"/>
  <c r="AB553" i="3"/>
  <c r="AB554" i="3"/>
  <c r="AB555" i="3"/>
  <c r="AB556" i="3"/>
  <c r="AB557" i="3"/>
  <c r="AB558" i="3"/>
  <c r="AB559" i="3"/>
  <c r="AB560" i="3"/>
  <c r="AB561" i="3"/>
  <c r="AB562" i="3"/>
  <c r="AB563" i="3"/>
  <c r="AB564" i="3"/>
  <c r="AB565" i="3"/>
  <c r="AB566" i="3"/>
  <c r="AB567" i="3"/>
  <c r="AB568" i="3"/>
  <c r="AB569" i="3"/>
  <c r="AB570" i="3"/>
  <c r="AB571" i="3"/>
  <c r="AB572" i="3"/>
  <c r="AB573" i="3"/>
  <c r="AB574" i="3"/>
  <c r="AB575" i="3"/>
  <c r="AB576" i="3"/>
  <c r="AB577" i="3"/>
  <c r="AB578" i="3"/>
  <c r="AB579" i="3"/>
  <c r="AB580" i="3"/>
  <c r="AB581" i="3"/>
  <c r="AB582" i="3"/>
  <c r="AB583" i="3"/>
  <c r="AB584" i="3"/>
  <c r="AB585" i="3"/>
  <c r="AB586" i="3"/>
  <c r="AB587" i="3"/>
  <c r="AB588" i="3"/>
  <c r="AB589" i="3"/>
  <c r="AB590" i="3"/>
  <c r="AB591" i="3"/>
  <c r="AB592" i="3"/>
  <c r="AB593" i="3"/>
  <c r="AB594" i="3"/>
  <c r="AB595" i="3"/>
  <c r="AB596" i="3"/>
  <c r="AB597" i="3"/>
  <c r="AB598" i="3"/>
  <c r="AB599" i="3"/>
  <c r="AB600" i="3"/>
  <c r="AB601" i="3"/>
  <c r="AB602" i="3"/>
  <c r="AB603" i="3"/>
  <c r="AB604" i="3"/>
  <c r="AB605" i="3"/>
  <c r="AB606" i="3"/>
  <c r="AB607" i="3"/>
  <c r="AB608" i="3"/>
  <c r="AB609" i="3"/>
  <c r="AB610" i="3"/>
  <c r="AB611" i="3"/>
  <c r="AB612" i="3"/>
  <c r="AB613" i="3"/>
  <c r="AB614" i="3"/>
  <c r="AB615" i="3"/>
  <c r="AB616" i="3"/>
  <c r="AB617" i="3"/>
  <c r="AB618" i="3"/>
  <c r="AB619" i="3"/>
  <c r="AB620" i="3"/>
  <c r="AB621" i="3"/>
  <c r="AB622" i="3"/>
  <c r="AB623" i="3"/>
  <c r="AB624" i="3"/>
  <c r="AB625" i="3"/>
  <c r="AB626" i="3"/>
  <c r="AB627" i="3"/>
  <c r="AB628" i="3"/>
  <c r="AB629" i="3"/>
  <c r="AB630" i="3"/>
  <c r="AB631" i="3"/>
  <c r="AB632" i="3"/>
  <c r="AB633" i="3"/>
  <c r="AB634" i="3"/>
  <c r="AB635" i="3"/>
  <c r="AB636" i="3"/>
  <c r="AB637" i="3"/>
  <c r="AB638" i="3"/>
  <c r="AB639" i="3"/>
  <c r="AB640" i="3"/>
  <c r="AB641" i="3"/>
  <c r="AB642" i="3"/>
  <c r="AB643" i="3"/>
  <c r="AB644" i="3"/>
  <c r="AB645" i="3"/>
  <c r="AB646" i="3"/>
  <c r="AB647" i="3"/>
  <c r="AB648" i="3"/>
  <c r="AB649" i="3"/>
  <c r="AB650" i="3"/>
  <c r="AB651" i="3"/>
  <c r="AB652" i="3"/>
  <c r="AB653" i="3"/>
  <c r="AB654" i="3"/>
  <c r="AB655" i="3"/>
  <c r="AB656" i="3"/>
  <c r="AB657" i="3"/>
  <c r="AB658" i="3"/>
  <c r="AB659" i="3"/>
  <c r="AB660" i="3"/>
  <c r="AB661" i="3"/>
  <c r="AB662" i="3"/>
  <c r="AB663" i="3"/>
  <c r="AB664" i="3"/>
  <c r="AB665" i="3"/>
  <c r="AB666" i="3"/>
  <c r="AB667" i="3"/>
  <c r="AB668" i="3"/>
  <c r="AB669" i="3"/>
  <c r="AB670" i="3"/>
  <c r="AB671" i="3"/>
  <c r="AB672" i="3"/>
  <c r="AB673" i="3"/>
  <c r="AB674" i="3"/>
  <c r="AB675" i="3"/>
  <c r="AB676" i="3"/>
  <c r="AB677" i="3"/>
  <c r="AB678" i="3"/>
  <c r="AB679" i="3"/>
  <c r="AB680" i="3"/>
  <c r="AB681" i="3"/>
  <c r="AB682" i="3"/>
  <c r="AB683" i="3"/>
  <c r="AB684" i="3"/>
  <c r="AB685" i="3"/>
  <c r="AB686" i="3"/>
  <c r="AB687" i="3"/>
  <c r="AB688" i="3"/>
  <c r="AB689" i="3"/>
  <c r="AB690" i="3"/>
  <c r="AB691" i="3"/>
  <c r="AB692" i="3"/>
  <c r="AB693" i="3"/>
  <c r="AB694" i="3"/>
  <c r="AB695" i="3"/>
  <c r="AB696" i="3"/>
  <c r="AB697" i="3"/>
  <c r="AB698" i="3"/>
  <c r="AB699" i="3"/>
  <c r="AB700" i="3"/>
  <c r="AB701" i="3"/>
  <c r="AB702" i="3"/>
  <c r="AB703" i="3"/>
  <c r="AB704" i="3"/>
  <c r="AB705" i="3"/>
  <c r="AB706" i="3"/>
  <c r="AB707" i="3"/>
  <c r="AB708" i="3"/>
  <c r="AB709" i="3"/>
  <c r="AB710" i="3"/>
  <c r="AB711" i="3"/>
  <c r="AB712" i="3"/>
  <c r="AB713" i="3"/>
  <c r="AB714" i="3"/>
  <c r="AB715" i="3"/>
  <c r="AB716" i="3"/>
  <c r="AB717" i="3"/>
  <c r="AB718" i="3"/>
  <c r="AB719" i="3"/>
  <c r="AB720" i="3"/>
  <c r="AB721" i="3"/>
  <c r="AB722" i="3"/>
  <c r="AB723" i="3"/>
  <c r="AB724" i="3"/>
  <c r="AB725" i="3"/>
  <c r="AB726" i="3"/>
  <c r="AB727" i="3"/>
  <c r="AB728" i="3"/>
  <c r="AB729" i="3"/>
  <c r="AB730" i="3"/>
  <c r="AB731" i="3"/>
  <c r="AB732" i="3"/>
  <c r="AB733" i="3"/>
  <c r="AB734" i="3"/>
  <c r="AB735" i="3"/>
  <c r="AB736" i="3"/>
  <c r="AB737" i="3"/>
  <c r="AB738" i="3"/>
  <c r="AB739" i="3"/>
  <c r="AB740" i="3"/>
  <c r="AB741" i="3"/>
  <c r="AB742" i="3"/>
  <c r="AB743" i="3"/>
  <c r="AB744" i="3"/>
  <c r="AB745" i="3"/>
  <c r="AB746" i="3"/>
  <c r="AB747" i="3"/>
  <c r="AB748" i="3"/>
  <c r="AB749" i="3"/>
  <c r="AB750" i="3"/>
  <c r="AB751" i="3"/>
  <c r="AB752" i="3"/>
  <c r="AB753" i="3"/>
  <c r="AB754" i="3"/>
  <c r="AB755" i="3"/>
  <c r="AB756" i="3"/>
  <c r="AB757" i="3"/>
  <c r="AB758" i="3"/>
  <c r="AB759" i="3"/>
  <c r="AB760" i="3"/>
  <c r="AB761" i="3"/>
  <c r="AB762" i="3"/>
  <c r="AB763" i="3"/>
  <c r="AB764" i="3"/>
  <c r="AB765" i="3"/>
  <c r="AB766" i="3"/>
  <c r="AB767" i="3"/>
  <c r="AB768" i="3"/>
  <c r="AB769" i="3"/>
  <c r="AB770" i="3"/>
  <c r="AB771" i="3"/>
  <c r="AB772" i="3"/>
  <c r="AB773" i="3"/>
  <c r="AB774" i="3"/>
  <c r="AB775" i="3"/>
  <c r="AB776" i="3"/>
  <c r="AB777" i="3"/>
  <c r="AB778" i="3"/>
  <c r="AB779" i="3"/>
  <c r="AB780" i="3"/>
  <c r="AB781" i="3"/>
  <c r="AB782" i="3"/>
  <c r="AB783" i="3"/>
  <c r="AB784" i="3"/>
  <c r="AB785" i="3"/>
  <c r="AB786" i="3"/>
  <c r="AB787" i="3"/>
  <c r="AB788" i="3"/>
  <c r="AB789" i="3"/>
  <c r="AB790" i="3"/>
  <c r="AB791" i="3"/>
  <c r="AB792" i="3"/>
  <c r="AB793" i="3"/>
  <c r="AB794" i="3"/>
  <c r="AB795" i="3"/>
  <c r="AB796" i="3"/>
  <c r="AB797" i="3"/>
  <c r="AB798" i="3"/>
  <c r="AB799" i="3"/>
  <c r="AB800" i="3"/>
  <c r="AB801" i="3"/>
  <c r="AB802" i="3"/>
  <c r="AB803" i="3"/>
  <c r="AB804" i="3"/>
  <c r="AB805" i="3"/>
  <c r="AB806" i="3"/>
  <c r="AB807" i="3"/>
  <c r="AB808" i="3"/>
  <c r="AB809" i="3"/>
  <c r="AB810" i="3"/>
  <c r="AB811" i="3"/>
  <c r="AB812" i="3"/>
  <c r="AB813" i="3"/>
  <c r="AB814" i="3"/>
  <c r="AB815" i="3"/>
  <c r="AB816" i="3"/>
  <c r="AB817" i="3"/>
  <c r="AB818" i="3"/>
  <c r="AB819" i="3"/>
  <c r="AB820" i="3"/>
  <c r="AB821" i="3"/>
  <c r="AB822" i="3"/>
  <c r="AB823" i="3"/>
  <c r="AB824" i="3"/>
  <c r="AB825" i="3"/>
  <c r="AB826" i="3"/>
  <c r="AB827" i="3"/>
  <c r="AB828" i="3"/>
  <c r="AB829" i="3"/>
  <c r="AB830" i="3"/>
  <c r="AB831" i="3"/>
  <c r="AB832" i="3"/>
  <c r="AB833" i="3"/>
  <c r="AB834" i="3"/>
  <c r="AB835" i="3"/>
  <c r="AB836" i="3"/>
  <c r="AB837" i="3"/>
  <c r="AB838" i="3"/>
  <c r="AB839" i="3"/>
  <c r="AB840" i="3"/>
  <c r="AB841" i="3"/>
  <c r="AB842" i="3"/>
  <c r="AB843" i="3"/>
  <c r="AB844" i="3"/>
  <c r="AB845" i="3"/>
  <c r="AB846" i="3"/>
  <c r="AB847" i="3"/>
  <c r="AB848" i="3"/>
  <c r="AB849" i="3"/>
  <c r="AB850" i="3"/>
  <c r="AB851" i="3"/>
  <c r="AB852" i="3"/>
  <c r="AB853" i="3"/>
  <c r="AB854" i="3"/>
  <c r="AB855" i="3"/>
  <c r="AB856" i="3"/>
  <c r="AB857" i="3"/>
  <c r="AB858" i="3"/>
  <c r="AB859" i="3"/>
  <c r="AB860" i="3"/>
  <c r="AB861" i="3"/>
  <c r="AB862" i="3"/>
  <c r="AB863" i="3"/>
  <c r="AB864" i="3"/>
  <c r="AB865" i="3"/>
  <c r="AB866" i="3"/>
  <c r="AB867" i="3"/>
  <c r="AB868" i="3"/>
  <c r="AB869" i="3"/>
  <c r="AB870" i="3"/>
  <c r="AB871" i="3"/>
  <c r="AB872" i="3"/>
  <c r="AB873" i="3"/>
  <c r="AB874" i="3"/>
  <c r="AB875" i="3"/>
  <c r="AB876" i="3"/>
  <c r="AB877" i="3"/>
  <c r="AB878" i="3"/>
  <c r="AB879" i="3"/>
  <c r="AB880" i="3"/>
  <c r="AB881" i="3"/>
  <c r="AB882" i="3"/>
  <c r="AB883" i="3"/>
  <c r="AB884" i="3"/>
  <c r="AB885" i="3"/>
  <c r="AB886" i="3"/>
  <c r="AB887" i="3"/>
  <c r="AB888" i="3"/>
  <c r="AB889" i="3"/>
  <c r="AB890" i="3"/>
  <c r="AB891" i="3"/>
  <c r="AB892" i="3"/>
  <c r="AB893" i="3"/>
  <c r="AB894" i="3"/>
  <c r="AB895" i="3"/>
  <c r="AB896" i="3"/>
  <c r="AB897" i="3"/>
  <c r="AB898" i="3"/>
  <c r="AB899" i="3"/>
  <c r="AB900" i="3"/>
  <c r="AB901" i="3"/>
  <c r="AB902" i="3"/>
  <c r="AB903" i="3"/>
  <c r="AB904" i="3"/>
  <c r="AB905" i="3"/>
  <c r="AB906" i="3"/>
  <c r="AB907" i="3"/>
  <c r="AB908" i="3"/>
  <c r="AB909" i="3"/>
  <c r="AB910" i="3"/>
  <c r="AB911" i="3"/>
  <c r="AB912" i="3"/>
  <c r="AB913" i="3"/>
  <c r="AB914" i="3"/>
  <c r="AB915" i="3"/>
  <c r="AB916" i="3"/>
  <c r="AB917" i="3"/>
  <c r="AB918" i="3"/>
  <c r="AB919" i="3"/>
  <c r="AB920" i="3"/>
  <c r="AB921" i="3"/>
  <c r="AB922" i="3"/>
  <c r="AB923" i="3"/>
  <c r="AB924" i="3"/>
  <c r="AB925" i="3"/>
  <c r="AB926" i="3"/>
  <c r="AB927" i="3"/>
  <c r="AB928" i="3"/>
  <c r="AB929" i="3"/>
  <c r="AB930" i="3"/>
  <c r="AB931" i="3"/>
  <c r="AB932" i="3"/>
  <c r="AB933" i="3"/>
  <c r="AB934" i="3"/>
  <c r="AB935" i="3"/>
  <c r="AB936" i="3"/>
  <c r="AB937" i="3"/>
  <c r="AB938" i="3"/>
  <c r="AB939" i="3"/>
  <c r="AB940" i="3"/>
  <c r="AB941" i="3"/>
  <c r="AB942" i="3"/>
  <c r="AB943" i="3"/>
  <c r="AB944" i="3"/>
  <c r="AB945" i="3"/>
  <c r="AB946" i="3"/>
  <c r="AB947" i="3"/>
  <c r="AB948" i="3"/>
  <c r="AB949" i="3"/>
  <c r="AB950" i="3"/>
  <c r="AB951" i="3"/>
  <c r="AB952" i="3"/>
  <c r="AB953" i="3"/>
  <c r="AB954" i="3"/>
  <c r="AB955" i="3"/>
  <c r="AB956" i="3"/>
  <c r="AB957" i="3"/>
  <c r="AB958" i="3"/>
  <c r="AB959" i="3"/>
  <c r="AB960" i="3"/>
  <c r="AB961" i="3"/>
  <c r="AB962" i="3"/>
  <c r="AB963" i="3"/>
  <c r="AB964" i="3"/>
  <c r="AB965" i="3"/>
  <c r="AB966" i="3"/>
  <c r="AB967" i="3"/>
  <c r="AB968" i="3"/>
  <c r="AB969" i="3"/>
  <c r="AB970" i="3"/>
  <c r="AB971" i="3"/>
  <c r="AB972" i="3"/>
  <c r="AB973" i="3"/>
  <c r="AB974" i="3"/>
  <c r="AB975" i="3"/>
  <c r="AB976" i="3"/>
  <c r="AB977" i="3"/>
  <c r="AB978" i="3"/>
  <c r="AB979" i="3"/>
  <c r="AB980" i="3"/>
  <c r="AB981" i="3"/>
  <c r="AB982" i="3"/>
  <c r="AB983" i="3"/>
  <c r="AB984" i="3"/>
  <c r="AB985" i="3"/>
  <c r="AB986" i="3"/>
  <c r="AB987" i="3"/>
  <c r="AB988" i="3"/>
  <c r="AB989" i="3"/>
  <c r="AB990" i="3"/>
  <c r="AB991" i="3"/>
  <c r="AB992" i="3"/>
  <c r="AB993" i="3"/>
  <c r="AB994" i="3"/>
  <c r="AB995" i="3"/>
  <c r="AB996" i="3"/>
  <c r="AB997" i="3"/>
  <c r="AB998" i="3"/>
  <c r="AB999" i="3"/>
  <c r="AB1000" i="3"/>
  <c r="AB1001" i="3"/>
  <c r="AB1002" i="3"/>
  <c r="AB1003" i="3"/>
  <c r="AB1004" i="3"/>
  <c r="AB1005" i="3"/>
  <c r="AB1006" i="3"/>
  <c r="AB1007" i="3"/>
  <c r="AB1008" i="3"/>
  <c r="AB1009" i="3"/>
  <c r="AB1010" i="3"/>
  <c r="AB1011" i="3"/>
  <c r="AB1012" i="3"/>
  <c r="AB1013" i="3"/>
  <c r="AB1014" i="3"/>
  <c r="AB1015" i="3"/>
  <c r="F10" i="1"/>
  <c r="I10" i="1"/>
  <c r="D8" i="11" l="1"/>
  <c r="X17" i="3"/>
  <c r="I11" i="1" l="1"/>
  <c r="H4" i="7"/>
  <c r="H3" i="7"/>
  <c r="Y16" i="3" l="1"/>
  <c r="Y33" i="3"/>
  <c r="Y992" i="3"/>
  <c r="Y907" i="3"/>
  <c r="Y785" i="3"/>
  <c r="Y615" i="3"/>
  <c r="Y445" i="3"/>
  <c r="Y246" i="3"/>
  <c r="Y18" i="3"/>
  <c r="Y971" i="3"/>
  <c r="Y881" i="3"/>
  <c r="Y743" i="3"/>
  <c r="Y573" i="3"/>
  <c r="Y402" i="3"/>
  <c r="Y189" i="3"/>
  <c r="Y949" i="3"/>
  <c r="Y849" i="3"/>
  <c r="Y701" i="3"/>
  <c r="Y530" i="3"/>
  <c r="Y359" i="3"/>
  <c r="Y133" i="3"/>
  <c r="Y1013" i="3"/>
  <c r="Y928" i="3"/>
  <c r="Y817" i="3"/>
  <c r="Y658" i="3"/>
  <c r="Y487" i="3"/>
  <c r="Y304" i="3"/>
  <c r="Y76" i="3"/>
  <c r="Y1008" i="3"/>
  <c r="Y987" i="3"/>
  <c r="Y965" i="3"/>
  <c r="Y944" i="3"/>
  <c r="Y923" i="3"/>
  <c r="Y901" i="3"/>
  <c r="Y873" i="3"/>
  <c r="Y841" i="3"/>
  <c r="Y809" i="3"/>
  <c r="Y775" i="3"/>
  <c r="Y733" i="3"/>
  <c r="Y690" i="3"/>
  <c r="Y647" i="3"/>
  <c r="Y605" i="3"/>
  <c r="Y562" i="3"/>
  <c r="Y519" i="3"/>
  <c r="Y477" i="3"/>
  <c r="Y434" i="3"/>
  <c r="Y391" i="3"/>
  <c r="Y346" i="3"/>
  <c r="Y289" i="3"/>
  <c r="Y232" i="3"/>
  <c r="Y176" i="3"/>
  <c r="Y118" i="3"/>
  <c r="Y61" i="3"/>
  <c r="Y1003" i="3"/>
  <c r="Y981" i="3"/>
  <c r="Y960" i="3"/>
  <c r="Y939" i="3"/>
  <c r="Y917" i="3"/>
  <c r="Y896" i="3"/>
  <c r="Y865" i="3"/>
  <c r="Y833" i="3"/>
  <c r="Y801" i="3"/>
  <c r="Y765" i="3"/>
  <c r="Y722" i="3"/>
  <c r="Y679" i="3"/>
  <c r="Y637" i="3"/>
  <c r="Y594" i="3"/>
  <c r="Y551" i="3"/>
  <c r="Y509" i="3"/>
  <c r="Y466" i="3"/>
  <c r="Y423" i="3"/>
  <c r="Y381" i="3"/>
  <c r="Y332" i="3"/>
  <c r="Y274" i="3"/>
  <c r="Y218" i="3"/>
  <c r="Y161" i="3"/>
  <c r="Y104" i="3"/>
  <c r="Y48" i="3"/>
  <c r="Y997" i="3"/>
  <c r="Y976" i="3"/>
  <c r="Y955" i="3"/>
  <c r="Y933" i="3"/>
  <c r="Y912" i="3"/>
  <c r="Y889" i="3"/>
  <c r="Y857" i="3"/>
  <c r="Y825" i="3"/>
  <c r="Y793" i="3"/>
  <c r="Y754" i="3"/>
  <c r="Y711" i="3"/>
  <c r="Y669" i="3"/>
  <c r="Y626" i="3"/>
  <c r="Y583" i="3"/>
  <c r="Y541" i="3"/>
  <c r="Y498" i="3"/>
  <c r="Y455" i="3"/>
  <c r="Y413" i="3"/>
  <c r="Y370" i="3"/>
  <c r="Y317" i="3"/>
  <c r="Y261" i="3"/>
  <c r="Y204" i="3"/>
  <c r="Y146" i="3"/>
  <c r="Y90" i="3"/>
  <c r="Y22" i="3"/>
  <c r="Y29" i="3"/>
  <c r="Y37" i="3"/>
  <c r="Y44" i="3"/>
  <c r="Y50" i="3"/>
  <c r="Y58" i="3"/>
  <c r="Y65" i="3"/>
  <c r="Y72" i="3"/>
  <c r="Y80" i="3"/>
  <c r="Y86" i="3"/>
  <c r="Y93" i="3"/>
  <c r="Y101" i="3"/>
  <c r="Y108" i="3"/>
  <c r="Y114" i="3"/>
  <c r="Y122" i="3"/>
  <c r="Y129" i="3"/>
  <c r="Y136" i="3"/>
  <c r="Y144" i="3"/>
  <c r="Y150" i="3"/>
  <c r="Y157" i="3"/>
  <c r="Y165" i="3"/>
  <c r="Y172" i="3"/>
  <c r="Y178" i="3"/>
  <c r="Y186" i="3"/>
  <c r="Y193" i="3"/>
  <c r="Y200" i="3"/>
  <c r="Y208" i="3"/>
  <c r="Y214" i="3"/>
  <c r="Y221" i="3"/>
  <c r="Y229" i="3"/>
  <c r="Y236" i="3"/>
  <c r="Y242" i="3"/>
  <c r="Y250" i="3"/>
  <c r="Y257" i="3"/>
  <c r="Y264" i="3"/>
  <c r="Y272" i="3"/>
  <c r="Y278" i="3"/>
  <c r="Y285" i="3"/>
  <c r="Y293" i="3"/>
  <c r="Y300" i="3"/>
  <c r="Y306" i="3"/>
  <c r="Y314" i="3"/>
  <c r="Y321" i="3"/>
  <c r="Y328" i="3"/>
  <c r="Y336" i="3"/>
  <c r="Y342" i="3"/>
  <c r="Y349" i="3"/>
  <c r="Y357" i="3"/>
  <c r="Y362" i="3"/>
  <c r="Y367" i="3"/>
  <c r="Y373" i="3"/>
  <c r="Y378" i="3"/>
  <c r="Y383" i="3"/>
  <c r="Y389" i="3"/>
  <c r="Y394" i="3"/>
  <c r="Y399" i="3"/>
  <c r="Y405" i="3"/>
  <c r="Y410" i="3"/>
  <c r="Y415" i="3"/>
  <c r="Y421" i="3"/>
  <c r="Y426" i="3"/>
  <c r="Y431" i="3"/>
  <c r="Y437" i="3"/>
  <c r="Y442" i="3"/>
  <c r="Y447" i="3"/>
  <c r="Y453" i="3"/>
  <c r="Y458" i="3"/>
  <c r="Y463" i="3"/>
  <c r="Y469" i="3"/>
  <c r="Y474" i="3"/>
  <c r="Y479" i="3"/>
  <c r="Y485" i="3"/>
  <c r="Y490" i="3"/>
  <c r="Y495" i="3"/>
  <c r="Y501" i="3"/>
  <c r="Y506" i="3"/>
  <c r="Y511" i="3"/>
  <c r="Y517" i="3"/>
  <c r="Y522" i="3"/>
  <c r="Y527" i="3"/>
  <c r="Y533" i="3"/>
  <c r="Y538" i="3"/>
  <c r="Y543" i="3"/>
  <c r="Y549" i="3"/>
  <c r="Y554" i="3"/>
  <c r="Y559" i="3"/>
  <c r="Y565" i="3"/>
  <c r="Y570" i="3"/>
  <c r="Y575" i="3"/>
  <c r="Y581" i="3"/>
  <c r="Y586" i="3"/>
  <c r="Y591" i="3"/>
  <c r="Y597" i="3"/>
  <c r="Y602" i="3"/>
  <c r="Y607" i="3"/>
  <c r="Y613" i="3"/>
  <c r="Y618" i="3"/>
  <c r="Y623" i="3"/>
  <c r="Y629" i="3"/>
  <c r="Y634" i="3"/>
  <c r="Y639" i="3"/>
  <c r="Y645" i="3"/>
  <c r="Y650" i="3"/>
  <c r="Y655" i="3"/>
  <c r="Y661" i="3"/>
  <c r="Y666" i="3"/>
  <c r="Y671" i="3"/>
  <c r="Y677" i="3"/>
  <c r="Y682" i="3"/>
  <c r="Y687" i="3"/>
  <c r="Y693" i="3"/>
  <c r="Y698" i="3"/>
  <c r="Y703" i="3"/>
  <c r="Y709" i="3"/>
  <c r="Y714" i="3"/>
  <c r="Y719" i="3"/>
  <c r="Y725" i="3"/>
  <c r="Y730" i="3"/>
  <c r="Y735" i="3"/>
  <c r="Y741" i="3"/>
  <c r="Y746" i="3"/>
  <c r="Y751" i="3"/>
  <c r="Y757" i="3"/>
  <c r="Y762" i="3"/>
  <c r="Y767" i="3"/>
  <c r="Y773" i="3"/>
  <c r="Y778" i="3"/>
  <c r="Y783" i="3"/>
  <c r="Y787" i="3"/>
  <c r="Y791" i="3"/>
  <c r="Y795" i="3"/>
  <c r="Y799" i="3"/>
  <c r="Y803" i="3"/>
  <c r="Y807" i="3"/>
  <c r="Y811" i="3"/>
  <c r="Y815" i="3"/>
  <c r="Y819" i="3"/>
  <c r="Y823" i="3"/>
  <c r="Y827" i="3"/>
  <c r="Y831" i="3"/>
  <c r="Y835" i="3"/>
  <c r="Y839" i="3"/>
  <c r="Y843" i="3"/>
  <c r="Y847" i="3"/>
  <c r="Y851" i="3"/>
  <c r="Y855" i="3"/>
  <c r="Y859" i="3"/>
  <c r="Y863" i="3"/>
  <c r="Y867" i="3"/>
  <c r="Y871" i="3"/>
  <c r="Y875" i="3"/>
  <c r="Y879" i="3"/>
  <c r="Y883" i="3"/>
  <c r="Y887" i="3"/>
  <c r="Y891" i="3"/>
  <c r="Y1012" i="3"/>
  <c r="Y1007" i="3"/>
  <c r="Y1001" i="3"/>
  <c r="Y996" i="3"/>
  <c r="Y991" i="3"/>
  <c r="Y985" i="3"/>
  <c r="Y980" i="3"/>
  <c r="Y975" i="3"/>
  <c r="Y969" i="3"/>
  <c r="Y964" i="3"/>
  <c r="Y959" i="3"/>
  <c r="Y953" i="3"/>
  <c r="Y948" i="3"/>
  <c r="Y943" i="3"/>
  <c r="Y937" i="3"/>
  <c r="Y932" i="3"/>
  <c r="Y927" i="3"/>
  <c r="Y921" i="3"/>
  <c r="Y916" i="3"/>
  <c r="Y911" i="3"/>
  <c r="Y905" i="3"/>
  <c r="Y900" i="3"/>
  <c r="Y895" i="3"/>
  <c r="Y888" i="3"/>
  <c r="Y880" i="3"/>
  <c r="Y872" i="3"/>
  <c r="Y864" i="3"/>
  <c r="Y856" i="3"/>
  <c r="Y848" i="3"/>
  <c r="Y840" i="3"/>
  <c r="Y832" i="3"/>
  <c r="Y824" i="3"/>
  <c r="Y816" i="3"/>
  <c r="Y808" i="3"/>
  <c r="Y800" i="3"/>
  <c r="Y792" i="3"/>
  <c r="Y784" i="3"/>
  <c r="Y774" i="3"/>
  <c r="Y763" i="3"/>
  <c r="Y753" i="3"/>
  <c r="Y742" i="3"/>
  <c r="Y731" i="3"/>
  <c r="Y721" i="3"/>
  <c r="Y710" i="3"/>
  <c r="Y699" i="3"/>
  <c r="Y689" i="3"/>
  <c r="Y678" i="3"/>
  <c r="Y667" i="3"/>
  <c r="Y657" i="3"/>
  <c r="Y646" i="3"/>
  <c r="Y635" i="3"/>
  <c r="Y625" i="3"/>
  <c r="Y614" i="3"/>
  <c r="Y603" i="3"/>
  <c r="Y593" i="3"/>
  <c r="Y582" i="3"/>
  <c r="Y571" i="3"/>
  <c r="Y561" i="3"/>
  <c r="Y550" i="3"/>
  <c r="Y539" i="3"/>
  <c r="Y529" i="3"/>
  <c r="Y518" i="3"/>
  <c r="Y507" i="3"/>
  <c r="Y497" i="3"/>
  <c r="Y486" i="3"/>
  <c r="Y475" i="3"/>
  <c r="Y465" i="3"/>
  <c r="Y454" i="3"/>
  <c r="Y443" i="3"/>
  <c r="Y433" i="3"/>
  <c r="Y422" i="3"/>
  <c r="Y411" i="3"/>
  <c r="Y401" i="3"/>
  <c r="Y390" i="3"/>
  <c r="Y379" i="3"/>
  <c r="Y369" i="3"/>
  <c r="Y358" i="3"/>
  <c r="Y344" i="3"/>
  <c r="Y330" i="3"/>
  <c r="Y316" i="3"/>
  <c r="Y301" i="3"/>
  <c r="Y288" i="3"/>
  <c r="Y273" i="3"/>
  <c r="Y258" i="3"/>
  <c r="Y245" i="3"/>
  <c r="Y230" i="3"/>
  <c r="Y216" i="3"/>
  <c r="Y202" i="3"/>
  <c r="Y188" i="3"/>
  <c r="Y173" i="3"/>
  <c r="Y160" i="3"/>
  <c r="Y145" i="3"/>
  <c r="Y130" i="3"/>
  <c r="Y117" i="3"/>
  <c r="Y102" i="3"/>
  <c r="Y88" i="3"/>
  <c r="Y74" i="3"/>
  <c r="Y60" i="3"/>
  <c r="Y45" i="3"/>
  <c r="Y32" i="3"/>
  <c r="Y17" i="3"/>
  <c r="Y1011" i="3"/>
  <c r="Y1005" i="3"/>
  <c r="Y1000" i="3"/>
  <c r="Y995" i="3"/>
  <c r="Y989" i="3"/>
  <c r="Y984" i="3"/>
  <c r="Y979" i="3"/>
  <c r="Y973" i="3"/>
  <c r="Y968" i="3"/>
  <c r="Y963" i="3"/>
  <c r="Y957" i="3"/>
  <c r="Y952" i="3"/>
  <c r="Y947" i="3"/>
  <c r="Y941" i="3"/>
  <c r="Y936" i="3"/>
  <c r="Y931" i="3"/>
  <c r="Y925" i="3"/>
  <c r="Y920" i="3"/>
  <c r="Y915" i="3"/>
  <c r="Y909" i="3"/>
  <c r="Y904" i="3"/>
  <c r="Y899" i="3"/>
  <c r="Y893" i="3"/>
  <c r="Y885" i="3"/>
  <c r="Y877" i="3"/>
  <c r="Y869" i="3"/>
  <c r="Y861" i="3"/>
  <c r="Y853" i="3"/>
  <c r="Y845" i="3"/>
  <c r="Y837" i="3"/>
  <c r="Y829" i="3"/>
  <c r="Y821" i="3"/>
  <c r="Y813" i="3"/>
  <c r="Y805" i="3"/>
  <c r="Y797" i="3"/>
  <c r="Y789" i="3"/>
  <c r="Y781" i="3"/>
  <c r="Y770" i="3"/>
  <c r="Y759" i="3"/>
  <c r="Y749" i="3"/>
  <c r="Y738" i="3"/>
  <c r="Y727" i="3"/>
  <c r="Y717" i="3"/>
  <c r="Y706" i="3"/>
  <c r="Y695" i="3"/>
  <c r="Y685" i="3"/>
  <c r="Y674" i="3"/>
  <c r="Y663" i="3"/>
  <c r="Y653" i="3"/>
  <c r="Y642" i="3"/>
  <c r="Y631" i="3"/>
  <c r="Y621" i="3"/>
  <c r="Y610" i="3"/>
  <c r="Y599" i="3"/>
  <c r="Y589" i="3"/>
  <c r="Y578" i="3"/>
  <c r="Y567" i="3"/>
  <c r="Y557" i="3"/>
  <c r="Y546" i="3"/>
  <c r="Y535" i="3"/>
  <c r="Y525" i="3"/>
  <c r="Y514" i="3"/>
  <c r="Y503" i="3"/>
  <c r="Y493" i="3"/>
  <c r="Y482" i="3"/>
  <c r="Y471" i="3"/>
  <c r="Y461" i="3"/>
  <c r="Y450" i="3"/>
  <c r="Y439" i="3"/>
  <c r="Y429" i="3"/>
  <c r="Y418" i="3"/>
  <c r="Y407" i="3"/>
  <c r="Y397" i="3"/>
  <c r="Y386" i="3"/>
  <c r="Y375" i="3"/>
  <c r="Y365" i="3"/>
  <c r="Y353" i="3"/>
  <c r="Y338" i="3"/>
  <c r="Y325" i="3"/>
  <c r="Y310" i="3"/>
  <c r="Y296" i="3"/>
  <c r="Y282" i="3"/>
  <c r="Y268" i="3"/>
  <c r="Y253" i="3"/>
  <c r="Y240" i="3"/>
  <c r="Y225" i="3"/>
  <c r="Y210" i="3"/>
  <c r="Y197" i="3"/>
  <c r="Y182" i="3"/>
  <c r="Y168" i="3"/>
  <c r="Y154" i="3"/>
  <c r="Y140" i="3"/>
  <c r="Y125" i="3"/>
  <c r="Y112" i="3"/>
  <c r="Y97" i="3"/>
  <c r="Y82" i="3"/>
  <c r="Y69" i="3"/>
  <c r="Y54" i="3"/>
  <c r="Y40" i="3"/>
  <c r="Y26" i="3"/>
  <c r="Y1015" i="3"/>
  <c r="Y1009" i="3"/>
  <c r="Y1004" i="3"/>
  <c r="Y999" i="3"/>
  <c r="Y993" i="3"/>
  <c r="Y988" i="3"/>
  <c r="Y983" i="3"/>
  <c r="Y977" i="3"/>
  <c r="Y972" i="3"/>
  <c r="Y967" i="3"/>
  <c r="Y961" i="3"/>
  <c r="Y956" i="3"/>
  <c r="Y951" i="3"/>
  <c r="Y945" i="3"/>
  <c r="Y940" i="3"/>
  <c r="Y935" i="3"/>
  <c r="Y929" i="3"/>
  <c r="Y924" i="3"/>
  <c r="Y919" i="3"/>
  <c r="Y913" i="3"/>
  <c r="Y908" i="3"/>
  <c r="Y903" i="3"/>
  <c r="Y897" i="3"/>
  <c r="Y892" i="3"/>
  <c r="Y884" i="3"/>
  <c r="Y876" i="3"/>
  <c r="Y868" i="3"/>
  <c r="Y860" i="3"/>
  <c r="Y852" i="3"/>
  <c r="Y844" i="3"/>
  <c r="Y836" i="3"/>
  <c r="Y828" i="3"/>
  <c r="Y820" i="3"/>
  <c r="Y812" i="3"/>
  <c r="Y804" i="3"/>
  <c r="Y796" i="3"/>
  <c r="Y788" i="3"/>
  <c r="Y779" i="3"/>
  <c r="Y769" i="3"/>
  <c r="Y758" i="3"/>
  <c r="Y747" i="3"/>
  <c r="Y737" i="3"/>
  <c r="Y726" i="3"/>
  <c r="Y715" i="3"/>
  <c r="Y705" i="3"/>
  <c r="Y694" i="3"/>
  <c r="Y683" i="3"/>
  <c r="Y673" i="3"/>
  <c r="Y662" i="3"/>
  <c r="Y651" i="3"/>
  <c r="Y641" i="3"/>
  <c r="Y630" i="3"/>
  <c r="Y619" i="3"/>
  <c r="Y609" i="3"/>
  <c r="Y598" i="3"/>
  <c r="Y587" i="3"/>
  <c r="Y577" i="3"/>
  <c r="Y566" i="3"/>
  <c r="Y555" i="3"/>
  <c r="Y545" i="3"/>
  <c r="Y534" i="3"/>
  <c r="Y523" i="3"/>
  <c r="Y513" i="3"/>
  <c r="Y502" i="3"/>
  <c r="Y491" i="3"/>
  <c r="Y481" i="3"/>
  <c r="Y470" i="3"/>
  <c r="Y459" i="3"/>
  <c r="Y449" i="3"/>
  <c r="Y438" i="3"/>
  <c r="Y427" i="3"/>
  <c r="Y417" i="3"/>
  <c r="Y406" i="3"/>
  <c r="Y395" i="3"/>
  <c r="Y385" i="3"/>
  <c r="Y374" i="3"/>
  <c r="Y363" i="3"/>
  <c r="Y352" i="3"/>
  <c r="Y337" i="3"/>
  <c r="Y322" i="3"/>
  <c r="Y309" i="3"/>
  <c r="Y294" i="3"/>
  <c r="Y280" i="3"/>
  <c r="Y266" i="3"/>
  <c r="Y252" i="3"/>
  <c r="Y237" i="3"/>
  <c r="Y224" i="3"/>
  <c r="Y209" i="3"/>
  <c r="Y194" i="3"/>
  <c r="Y181" i="3"/>
  <c r="Y166" i="3"/>
  <c r="Y152" i="3"/>
  <c r="Y138" i="3"/>
  <c r="Y124" i="3"/>
  <c r="Y109" i="3"/>
  <c r="Y96" i="3"/>
  <c r="Y81" i="3"/>
  <c r="Y66" i="3"/>
  <c r="Y53" i="3"/>
  <c r="Y38" i="3"/>
  <c r="Y24" i="3"/>
  <c r="Y19" i="3"/>
  <c r="Y23" i="3"/>
  <c r="Y27" i="3"/>
  <c r="Y31" i="3"/>
  <c r="Y35" i="3"/>
  <c r="Y39" i="3"/>
  <c r="Y43" i="3"/>
  <c r="Y47" i="3"/>
  <c r="Y51" i="3"/>
  <c r="Y55" i="3"/>
  <c r="Y59" i="3"/>
  <c r="Y63" i="3"/>
  <c r="Y67" i="3"/>
  <c r="Y71" i="3"/>
  <c r="Y75" i="3"/>
  <c r="Y79" i="3"/>
  <c r="Y83" i="3"/>
  <c r="Y87" i="3"/>
  <c r="Y91" i="3"/>
  <c r="Y95" i="3"/>
  <c r="Y99" i="3"/>
  <c r="Y103" i="3"/>
  <c r="Y107" i="3"/>
  <c r="Y111" i="3"/>
  <c r="Y115" i="3"/>
  <c r="Y119" i="3"/>
  <c r="Y123" i="3"/>
  <c r="Y127" i="3"/>
  <c r="Y131" i="3"/>
  <c r="Y135" i="3"/>
  <c r="Y139" i="3"/>
  <c r="Y143" i="3"/>
  <c r="Y147" i="3"/>
  <c r="Y151" i="3"/>
  <c r="Y155" i="3"/>
  <c r="Y159" i="3"/>
  <c r="Y163" i="3"/>
  <c r="Y167" i="3"/>
  <c r="Y171" i="3"/>
  <c r="Y175" i="3"/>
  <c r="Y179" i="3"/>
  <c r="Y183" i="3"/>
  <c r="Y187" i="3"/>
  <c r="Y191" i="3"/>
  <c r="Y195" i="3"/>
  <c r="Y199" i="3"/>
  <c r="Y203" i="3"/>
  <c r="Y207" i="3"/>
  <c r="Y211" i="3"/>
  <c r="Y215" i="3"/>
  <c r="Y219" i="3"/>
  <c r="Y223" i="3"/>
  <c r="Y227" i="3"/>
  <c r="Y231" i="3"/>
  <c r="Y235" i="3"/>
  <c r="Y239" i="3"/>
  <c r="Y243" i="3"/>
  <c r="Y247" i="3"/>
  <c r="Y251" i="3"/>
  <c r="Y255" i="3"/>
  <c r="Y259" i="3"/>
  <c r="Y263" i="3"/>
  <c r="Y267" i="3"/>
  <c r="Y271" i="3"/>
  <c r="Y275" i="3"/>
  <c r="Y279" i="3"/>
  <c r="Y283" i="3"/>
  <c r="Y287" i="3"/>
  <c r="Y291" i="3"/>
  <c r="Y295" i="3"/>
  <c r="Y299" i="3"/>
  <c r="Y303" i="3"/>
  <c r="Y307" i="3"/>
  <c r="Y311" i="3"/>
  <c r="Y315" i="3"/>
  <c r="Y319" i="3"/>
  <c r="Y323" i="3"/>
  <c r="Y327" i="3"/>
  <c r="Y331" i="3"/>
  <c r="Y335" i="3"/>
  <c r="Y339" i="3"/>
  <c r="Y343" i="3"/>
  <c r="Y347" i="3"/>
  <c r="Y351" i="3"/>
  <c r="Y355" i="3"/>
  <c r="Y20" i="3"/>
  <c r="Y25" i="3"/>
  <c r="Y30" i="3"/>
  <c r="Y36" i="3"/>
  <c r="Y41" i="3"/>
  <c r="Y46" i="3"/>
  <c r="Y52" i="3"/>
  <c r="Y57" i="3"/>
  <c r="Y62" i="3"/>
  <c r="Y68" i="3"/>
  <c r="Y73" i="3"/>
  <c r="Y78" i="3"/>
  <c r="Y84" i="3"/>
  <c r="Y89" i="3"/>
  <c r="Y94" i="3"/>
  <c r="Y100" i="3"/>
  <c r="Y105" i="3"/>
  <c r="Y110" i="3"/>
  <c r="Y116" i="3"/>
  <c r="Y121" i="3"/>
  <c r="Y126" i="3"/>
  <c r="Y132" i="3"/>
  <c r="Y137" i="3"/>
  <c r="Y142" i="3"/>
  <c r="Y148" i="3"/>
  <c r="Y153" i="3"/>
  <c r="Y158" i="3"/>
  <c r="Y164" i="3"/>
  <c r="Y169" i="3"/>
  <c r="Y174" i="3"/>
  <c r="Y180" i="3"/>
  <c r="Y185" i="3"/>
  <c r="Y190" i="3"/>
  <c r="Y196" i="3"/>
  <c r="Y201" i="3"/>
  <c r="Y206" i="3"/>
  <c r="Y212" i="3"/>
  <c r="Y217" i="3"/>
  <c r="Y222" i="3"/>
  <c r="Y228" i="3"/>
  <c r="Y233" i="3"/>
  <c r="Y238" i="3"/>
  <c r="Y244" i="3"/>
  <c r="Y249" i="3"/>
  <c r="Y254" i="3"/>
  <c r="Y260" i="3"/>
  <c r="Y265" i="3"/>
  <c r="Y270" i="3"/>
  <c r="Y276" i="3"/>
  <c r="Y281" i="3"/>
  <c r="Y286" i="3"/>
  <c r="Y292" i="3"/>
  <c r="Y297" i="3"/>
  <c r="Y302" i="3"/>
  <c r="Y308" i="3"/>
  <c r="Y313" i="3"/>
  <c r="Y318" i="3"/>
  <c r="Y324" i="3"/>
  <c r="Y329" i="3"/>
  <c r="Y334" i="3"/>
  <c r="Y340" i="3"/>
  <c r="Y345" i="3"/>
  <c r="Y350" i="3"/>
  <c r="Y356" i="3"/>
  <c r="Y360" i="3"/>
  <c r="Y364" i="3"/>
  <c r="Y368" i="3"/>
  <c r="Y372" i="3"/>
  <c r="Y376" i="3"/>
  <c r="Y380" i="3"/>
  <c r="Y384" i="3"/>
  <c r="Y388" i="3"/>
  <c r="Y392" i="3"/>
  <c r="Y396" i="3"/>
  <c r="Y400" i="3"/>
  <c r="Y404" i="3"/>
  <c r="Y408" i="3"/>
  <c r="Y412" i="3"/>
  <c r="Y416" i="3"/>
  <c r="Y420" i="3"/>
  <c r="Y424" i="3"/>
  <c r="Y428" i="3"/>
  <c r="Y432" i="3"/>
  <c r="Y436" i="3"/>
  <c r="Y440" i="3"/>
  <c r="Y444" i="3"/>
  <c r="Y448" i="3"/>
  <c r="Y452" i="3"/>
  <c r="Y456" i="3"/>
  <c r="Y460" i="3"/>
  <c r="Y464" i="3"/>
  <c r="Y468" i="3"/>
  <c r="Y472" i="3"/>
  <c r="Y476" i="3"/>
  <c r="Y480" i="3"/>
  <c r="Y484" i="3"/>
  <c r="Y488" i="3"/>
  <c r="Y492" i="3"/>
  <c r="Y496" i="3"/>
  <c r="Y500" i="3"/>
  <c r="Y504" i="3"/>
  <c r="Y508" i="3"/>
  <c r="Y512" i="3"/>
  <c r="Y516" i="3"/>
  <c r="Y520" i="3"/>
  <c r="Y524" i="3"/>
  <c r="Y528" i="3"/>
  <c r="Y532" i="3"/>
  <c r="Y536" i="3"/>
  <c r="Y540" i="3"/>
  <c r="Y544" i="3"/>
  <c r="Y548" i="3"/>
  <c r="Y552" i="3"/>
  <c r="Y556" i="3"/>
  <c r="Y560" i="3"/>
  <c r="Y564" i="3"/>
  <c r="Y568" i="3"/>
  <c r="Y572" i="3"/>
  <c r="Y576" i="3"/>
  <c r="Y580" i="3"/>
  <c r="Y584" i="3"/>
  <c r="Y588" i="3"/>
  <c r="Y592" i="3"/>
  <c r="Y596" i="3"/>
  <c r="Y600" i="3"/>
  <c r="Y604" i="3"/>
  <c r="Y608" i="3"/>
  <c r="Y612" i="3"/>
  <c r="Y616" i="3"/>
  <c r="Y620" i="3"/>
  <c r="Y624" i="3"/>
  <c r="Y628" i="3"/>
  <c r="Y632" i="3"/>
  <c r="Y636" i="3"/>
  <c r="Y640" i="3"/>
  <c r="Y644" i="3"/>
  <c r="Y648" i="3"/>
  <c r="Y652" i="3"/>
  <c r="Y656" i="3"/>
  <c r="Y660" i="3"/>
  <c r="Y664" i="3"/>
  <c r="Y668" i="3"/>
  <c r="Y672" i="3"/>
  <c r="Y676" i="3"/>
  <c r="Y680" i="3"/>
  <c r="Y684" i="3"/>
  <c r="Y688" i="3"/>
  <c r="Y692" i="3"/>
  <c r="Y696" i="3"/>
  <c r="Y700" i="3"/>
  <c r="Y704" i="3"/>
  <c r="Y708" i="3"/>
  <c r="Y712" i="3"/>
  <c r="Y716" i="3"/>
  <c r="Y720" i="3"/>
  <c r="Y724" i="3"/>
  <c r="Y728" i="3"/>
  <c r="Y732" i="3"/>
  <c r="Y736" i="3"/>
  <c r="Y740" i="3"/>
  <c r="Y744" i="3"/>
  <c r="Y748" i="3"/>
  <c r="Y752" i="3"/>
  <c r="Y756" i="3"/>
  <c r="Y760" i="3"/>
  <c r="Y764" i="3"/>
  <c r="Y768" i="3"/>
  <c r="Y772" i="3"/>
  <c r="Y776" i="3"/>
  <c r="Y780" i="3"/>
  <c r="Y1014" i="3"/>
  <c r="Y1010" i="3"/>
  <c r="Y1006" i="3"/>
  <c r="Y1002" i="3"/>
  <c r="Y998" i="3"/>
  <c r="Y994" i="3"/>
  <c r="Y990" i="3"/>
  <c r="Y986" i="3"/>
  <c r="Y982" i="3"/>
  <c r="Y978" i="3"/>
  <c r="Y974" i="3"/>
  <c r="Y970" i="3"/>
  <c r="Y966" i="3"/>
  <c r="Y962" i="3"/>
  <c r="Y958" i="3"/>
  <c r="Y954" i="3"/>
  <c r="Y950" i="3"/>
  <c r="Y946" i="3"/>
  <c r="Y942" i="3"/>
  <c r="Y938" i="3"/>
  <c r="Y934" i="3"/>
  <c r="Y930" i="3"/>
  <c r="Y926" i="3"/>
  <c r="Y922" i="3"/>
  <c r="Y918" i="3"/>
  <c r="Y914" i="3"/>
  <c r="Y910" i="3"/>
  <c r="Y906" i="3"/>
  <c r="Y902" i="3"/>
  <c r="Y898" i="3"/>
  <c r="Y894" i="3"/>
  <c r="Y890" i="3"/>
  <c r="Y886" i="3"/>
  <c r="Y882" i="3"/>
  <c r="Y878" i="3"/>
  <c r="Y874" i="3"/>
  <c r="Y870" i="3"/>
  <c r="Y866" i="3"/>
  <c r="Y862" i="3"/>
  <c r="Y858" i="3"/>
  <c r="Y854" i="3"/>
  <c r="Y850" i="3"/>
  <c r="Y846" i="3"/>
  <c r="Y842" i="3"/>
  <c r="Y838" i="3"/>
  <c r="Y834" i="3"/>
  <c r="Y830" i="3"/>
  <c r="Y826" i="3"/>
  <c r="Y822" i="3"/>
  <c r="Y818" i="3"/>
  <c r="Y814" i="3"/>
  <c r="Y810" i="3"/>
  <c r="Y806" i="3"/>
  <c r="Y802" i="3"/>
  <c r="Y798" i="3"/>
  <c r="Y794" i="3"/>
  <c r="Y790" i="3"/>
  <c r="Y786" i="3"/>
  <c r="Y782" i="3"/>
  <c r="Y777" i="3"/>
  <c r="Y771" i="3"/>
  <c r="Y766" i="3"/>
  <c r="Y761" i="3"/>
  <c r="Y755" i="3"/>
  <c r="Y750" i="3"/>
  <c r="Y745" i="3"/>
  <c r="Y739" i="3"/>
  <c r="Y734" i="3"/>
  <c r="Y729" i="3"/>
  <c r="Y723" i="3"/>
  <c r="Y718" i="3"/>
  <c r="Y713" i="3"/>
  <c r="Y707" i="3"/>
  <c r="Y702" i="3"/>
  <c r="Y697" i="3"/>
  <c r="Y691" i="3"/>
  <c r="Y686" i="3"/>
  <c r="Y681" i="3"/>
  <c r="Y675" i="3"/>
  <c r="Y670" i="3"/>
  <c r="Y665" i="3"/>
  <c r="Y659" i="3"/>
  <c r="Y654" i="3"/>
  <c r="Y649" i="3"/>
  <c r="Y643" i="3"/>
  <c r="Y638" i="3"/>
  <c r="Y633" i="3"/>
  <c r="Y627" i="3"/>
  <c r="Y622" i="3"/>
  <c r="Y617" i="3"/>
  <c r="Y611" i="3"/>
  <c r="Y606" i="3"/>
  <c r="Y601" i="3"/>
  <c r="Y595" i="3"/>
  <c r="Y590" i="3"/>
  <c r="Y585" i="3"/>
  <c r="Y579" i="3"/>
  <c r="Y574" i="3"/>
  <c r="Y569" i="3"/>
  <c r="Y563" i="3"/>
  <c r="Y558" i="3"/>
  <c r="Y553" i="3"/>
  <c r="Y547" i="3"/>
  <c r="Y542" i="3"/>
  <c r="Y537" i="3"/>
  <c r="Y531" i="3"/>
  <c r="Y526" i="3"/>
  <c r="Y521" i="3"/>
  <c r="Y515" i="3"/>
  <c r="Y510" i="3"/>
  <c r="Y505" i="3"/>
  <c r="Y499" i="3"/>
  <c r="Y494" i="3"/>
  <c r="Y489" i="3"/>
  <c r="Y483" i="3"/>
  <c r="Y478" i="3"/>
  <c r="Y473" i="3"/>
  <c r="Y467" i="3"/>
  <c r="Y462" i="3"/>
  <c r="Y457" i="3"/>
  <c r="Y451" i="3"/>
  <c r="Y446" i="3"/>
  <c r="Y441" i="3"/>
  <c r="Y435" i="3"/>
  <c r="Y430" i="3"/>
  <c r="Y425" i="3"/>
  <c r="Y419" i="3"/>
  <c r="Y414" i="3"/>
  <c r="Y409" i="3"/>
  <c r="Y403" i="3"/>
  <c r="Y398" i="3"/>
  <c r="Y393" i="3"/>
  <c r="Y387" i="3"/>
  <c r="Y382" i="3"/>
  <c r="Y377" i="3"/>
  <c r="Y371" i="3"/>
  <c r="Y366" i="3"/>
  <c r="Y361" i="3"/>
  <c r="Y354" i="3"/>
  <c r="Y348" i="3"/>
  <c r="Y341" i="3"/>
  <c r="Y333" i="3"/>
  <c r="Y326" i="3"/>
  <c r="Y320" i="3"/>
  <c r="Y312" i="3"/>
  <c r="Y305" i="3"/>
  <c r="Y298" i="3"/>
  <c r="Y290" i="3"/>
  <c r="Y284" i="3"/>
  <c r="Y277" i="3"/>
  <c r="Y269" i="3"/>
  <c r="Y262" i="3"/>
  <c r="Y256" i="3"/>
  <c r="Y248" i="3"/>
  <c r="Y241" i="3"/>
  <c r="Y234" i="3"/>
  <c r="Y226" i="3"/>
  <c r="Y220" i="3"/>
  <c r="Y213" i="3"/>
  <c r="Y205" i="3"/>
  <c r="Y198" i="3"/>
  <c r="Y192" i="3"/>
  <c r="Y184" i="3"/>
  <c r="Y177" i="3"/>
  <c r="Y170" i="3"/>
  <c r="Y162" i="3"/>
  <c r="Y156" i="3"/>
  <c r="Y149" i="3"/>
  <c r="Y141" i="3"/>
  <c r="Y134" i="3"/>
  <c r="Y128" i="3"/>
  <c r="Y120" i="3"/>
  <c r="Y113" i="3"/>
  <c r="Y106" i="3"/>
  <c r="Y98" i="3"/>
  <c r="Y92" i="3"/>
  <c r="Y85" i="3"/>
  <c r="Y77" i="3"/>
  <c r="Y70" i="3"/>
  <c r="Y64" i="3"/>
  <c r="Y56" i="3"/>
  <c r="Y49" i="3"/>
  <c r="Y42" i="3"/>
  <c r="Y34" i="3"/>
  <c r="Y28" i="3"/>
  <c r="Y21" i="3"/>
  <c r="E6" i="8" l="1"/>
  <c r="E8" i="3"/>
  <c r="A12" i="8" l="1"/>
  <c r="A13" i="8" l="1"/>
  <c r="A14" i="8" s="1"/>
  <c r="A15" i="8" l="1"/>
  <c r="A16" i="8" l="1"/>
  <c r="A17" i="8" l="1"/>
  <c r="A18" i="8" l="1"/>
  <c r="A19" i="8" l="1"/>
  <c r="A20" i="8" l="1"/>
  <c r="AA1015" i="3"/>
  <c r="AA1014" i="3"/>
  <c r="AA1013" i="3"/>
  <c r="AA1012" i="3"/>
  <c r="AA1011" i="3"/>
  <c r="AA1010" i="3"/>
  <c r="AA1009" i="3"/>
  <c r="AA1008" i="3"/>
  <c r="AA1007" i="3"/>
  <c r="AA1006" i="3"/>
  <c r="AA1005" i="3"/>
  <c r="AA1004" i="3"/>
  <c r="AA1003" i="3"/>
  <c r="AA1002" i="3"/>
  <c r="AA1001" i="3"/>
  <c r="AA1000" i="3"/>
  <c r="AA999" i="3"/>
  <c r="AA998" i="3"/>
  <c r="AA997" i="3"/>
  <c r="AA996" i="3"/>
  <c r="AA995" i="3"/>
  <c r="AA994" i="3"/>
  <c r="AA993" i="3"/>
  <c r="AA992" i="3"/>
  <c r="AA991" i="3"/>
  <c r="AA990" i="3"/>
  <c r="AA989" i="3"/>
  <c r="AA988" i="3"/>
  <c r="AA987" i="3"/>
  <c r="AA986" i="3"/>
  <c r="AA985" i="3"/>
  <c r="AA984" i="3"/>
  <c r="AA983" i="3"/>
  <c r="AA982" i="3"/>
  <c r="AA981" i="3"/>
  <c r="AA980" i="3"/>
  <c r="AA979" i="3"/>
  <c r="AA978" i="3"/>
  <c r="AA977" i="3"/>
  <c r="AA976" i="3"/>
  <c r="AA975" i="3"/>
  <c r="AA974" i="3"/>
  <c r="AA973" i="3"/>
  <c r="AA972" i="3"/>
  <c r="AA971" i="3"/>
  <c r="AA970" i="3"/>
  <c r="AA969" i="3"/>
  <c r="AA968" i="3"/>
  <c r="AA967" i="3"/>
  <c r="AA966" i="3"/>
  <c r="AA965" i="3"/>
  <c r="AA964" i="3"/>
  <c r="AA963" i="3"/>
  <c r="AA962" i="3"/>
  <c r="AA961" i="3"/>
  <c r="AA960" i="3"/>
  <c r="AA959" i="3"/>
  <c r="AA958" i="3"/>
  <c r="AA957" i="3"/>
  <c r="AA956" i="3"/>
  <c r="AA955" i="3"/>
  <c r="AA954" i="3"/>
  <c r="AA953" i="3"/>
  <c r="AA952" i="3"/>
  <c r="AA951" i="3"/>
  <c r="AA950" i="3"/>
  <c r="AA949" i="3"/>
  <c r="AA948" i="3"/>
  <c r="AA947" i="3"/>
  <c r="AA946" i="3"/>
  <c r="AA945" i="3"/>
  <c r="AA944" i="3"/>
  <c r="AA943" i="3"/>
  <c r="AA942" i="3"/>
  <c r="AA941" i="3"/>
  <c r="AA940" i="3"/>
  <c r="AA939" i="3"/>
  <c r="AA938" i="3"/>
  <c r="AA937" i="3"/>
  <c r="AA936" i="3"/>
  <c r="AA935" i="3"/>
  <c r="AA934" i="3"/>
  <c r="AA933" i="3"/>
  <c r="AA932" i="3"/>
  <c r="AA931" i="3"/>
  <c r="AA930" i="3"/>
  <c r="AA929" i="3"/>
  <c r="AA928" i="3"/>
  <c r="AA927" i="3"/>
  <c r="AA926" i="3"/>
  <c r="AA925" i="3"/>
  <c r="AA924" i="3"/>
  <c r="AA923" i="3"/>
  <c r="AA922" i="3"/>
  <c r="AA921" i="3"/>
  <c r="AA920" i="3"/>
  <c r="AA919" i="3"/>
  <c r="AA918" i="3"/>
  <c r="AA917" i="3"/>
  <c r="AA916" i="3"/>
  <c r="AA915" i="3"/>
  <c r="AA914" i="3"/>
  <c r="AA913" i="3"/>
  <c r="AA912" i="3"/>
  <c r="AA911" i="3"/>
  <c r="AA910" i="3"/>
  <c r="AA909" i="3"/>
  <c r="AA908" i="3"/>
  <c r="AA907" i="3"/>
  <c r="AA906" i="3"/>
  <c r="AA905" i="3"/>
  <c r="AA904" i="3"/>
  <c r="AA903" i="3"/>
  <c r="AA902" i="3"/>
  <c r="AA901" i="3"/>
  <c r="AA900" i="3"/>
  <c r="AA899" i="3"/>
  <c r="AA898" i="3"/>
  <c r="AA897" i="3"/>
  <c r="AA896" i="3"/>
  <c r="AA895" i="3"/>
  <c r="AA894" i="3"/>
  <c r="AA893" i="3"/>
  <c r="AA892" i="3"/>
  <c r="AA891" i="3"/>
  <c r="AA890" i="3"/>
  <c r="AA889" i="3"/>
  <c r="AA888" i="3"/>
  <c r="AA887" i="3"/>
  <c r="AA886" i="3"/>
  <c r="AA885" i="3"/>
  <c r="AA884" i="3"/>
  <c r="AA883" i="3"/>
  <c r="AA882" i="3"/>
  <c r="AA881" i="3"/>
  <c r="AA880" i="3"/>
  <c r="AA879" i="3"/>
  <c r="AA878" i="3"/>
  <c r="AA877" i="3"/>
  <c r="AA876" i="3"/>
  <c r="AA875" i="3"/>
  <c r="AA874" i="3"/>
  <c r="AA873" i="3"/>
  <c r="AA872" i="3"/>
  <c r="AA871" i="3"/>
  <c r="AA870" i="3"/>
  <c r="AA869" i="3"/>
  <c r="AA868" i="3"/>
  <c r="AA867" i="3"/>
  <c r="AA866" i="3"/>
  <c r="AA865" i="3"/>
  <c r="AA864" i="3"/>
  <c r="AA863" i="3"/>
  <c r="AA862" i="3"/>
  <c r="AA861" i="3"/>
  <c r="AA860" i="3"/>
  <c r="AA859" i="3"/>
  <c r="AA858" i="3"/>
  <c r="AA857" i="3"/>
  <c r="AA856" i="3"/>
  <c r="AA855" i="3"/>
  <c r="AA854" i="3"/>
  <c r="AA853" i="3"/>
  <c r="AA852" i="3"/>
  <c r="AA851" i="3"/>
  <c r="AA850" i="3"/>
  <c r="AA849" i="3"/>
  <c r="AA848" i="3"/>
  <c r="AA847" i="3"/>
  <c r="AA846" i="3"/>
  <c r="AA845" i="3"/>
  <c r="AA844" i="3"/>
  <c r="AA843" i="3"/>
  <c r="AA842" i="3"/>
  <c r="AA841" i="3"/>
  <c r="AA840" i="3"/>
  <c r="AA839" i="3"/>
  <c r="AA838" i="3"/>
  <c r="AA837" i="3"/>
  <c r="AA836" i="3"/>
  <c r="AA835" i="3"/>
  <c r="AA834" i="3"/>
  <c r="AA833" i="3"/>
  <c r="AA832" i="3"/>
  <c r="AA831" i="3"/>
  <c r="AA830" i="3"/>
  <c r="AA829" i="3"/>
  <c r="AA828" i="3"/>
  <c r="AA827" i="3"/>
  <c r="AA826" i="3"/>
  <c r="AA825" i="3"/>
  <c r="AA824" i="3"/>
  <c r="AA823" i="3"/>
  <c r="AA822" i="3"/>
  <c r="AA821" i="3"/>
  <c r="AA820" i="3"/>
  <c r="AA819" i="3"/>
  <c r="AA818" i="3"/>
  <c r="AA817" i="3"/>
  <c r="AA816" i="3"/>
  <c r="AA815" i="3"/>
  <c r="AA814" i="3"/>
  <c r="AA813" i="3"/>
  <c r="AA812" i="3"/>
  <c r="AA811" i="3"/>
  <c r="AA810" i="3"/>
  <c r="AA809" i="3"/>
  <c r="AA808" i="3"/>
  <c r="AA807" i="3"/>
  <c r="AA806" i="3"/>
  <c r="AA805" i="3"/>
  <c r="AA804" i="3"/>
  <c r="AA803" i="3"/>
  <c r="AA802" i="3"/>
  <c r="AA801" i="3"/>
  <c r="AA800" i="3"/>
  <c r="AA799" i="3"/>
  <c r="AA798" i="3"/>
  <c r="AA797" i="3"/>
  <c r="AA796" i="3"/>
  <c r="AA795" i="3"/>
  <c r="AA794" i="3"/>
  <c r="AA793" i="3"/>
  <c r="AA792" i="3"/>
  <c r="AA791" i="3"/>
  <c r="AA790" i="3"/>
  <c r="AA789" i="3"/>
  <c r="AA788" i="3"/>
  <c r="AA787" i="3"/>
  <c r="AA786" i="3"/>
  <c r="AA785" i="3"/>
  <c r="AA784" i="3"/>
  <c r="AA783" i="3"/>
  <c r="AA782" i="3"/>
  <c r="AA781" i="3"/>
  <c r="AA780" i="3"/>
  <c r="AA779" i="3"/>
  <c r="AA778" i="3"/>
  <c r="AA777" i="3"/>
  <c r="AA776" i="3"/>
  <c r="AA775" i="3"/>
  <c r="AA774" i="3"/>
  <c r="AA773" i="3"/>
  <c r="AA772" i="3"/>
  <c r="AA771" i="3"/>
  <c r="AA770" i="3"/>
  <c r="AA769" i="3"/>
  <c r="AA768" i="3"/>
  <c r="AA767" i="3"/>
  <c r="AA766" i="3"/>
  <c r="AA765" i="3"/>
  <c r="AA764" i="3"/>
  <c r="AA763" i="3"/>
  <c r="AA762" i="3"/>
  <c r="AA761" i="3"/>
  <c r="AA760" i="3"/>
  <c r="AA759" i="3"/>
  <c r="AA758" i="3"/>
  <c r="AA757" i="3"/>
  <c r="AA756" i="3"/>
  <c r="AA755" i="3"/>
  <c r="AA754" i="3"/>
  <c r="AA753" i="3"/>
  <c r="AA752" i="3"/>
  <c r="AA751" i="3"/>
  <c r="AA750" i="3"/>
  <c r="AA749" i="3"/>
  <c r="AA748" i="3"/>
  <c r="AA747" i="3"/>
  <c r="AA746" i="3"/>
  <c r="AA745" i="3"/>
  <c r="AA744" i="3"/>
  <c r="AA743" i="3"/>
  <c r="AA742" i="3"/>
  <c r="AA741" i="3"/>
  <c r="AA740" i="3"/>
  <c r="AA739" i="3"/>
  <c r="AA738" i="3"/>
  <c r="AA737" i="3"/>
  <c r="AA736" i="3"/>
  <c r="AA735" i="3"/>
  <c r="AA734" i="3"/>
  <c r="AA733" i="3"/>
  <c r="AA732" i="3"/>
  <c r="AA731" i="3"/>
  <c r="AA730" i="3"/>
  <c r="AA729" i="3"/>
  <c r="AA728" i="3"/>
  <c r="AA727" i="3"/>
  <c r="AA726" i="3"/>
  <c r="AA725" i="3"/>
  <c r="AA724" i="3"/>
  <c r="AA723" i="3"/>
  <c r="AA722" i="3"/>
  <c r="AA721" i="3"/>
  <c r="AA720" i="3"/>
  <c r="AA719" i="3"/>
  <c r="AA718" i="3"/>
  <c r="AA717" i="3"/>
  <c r="AA716" i="3"/>
  <c r="AA715" i="3"/>
  <c r="AA714" i="3"/>
  <c r="AA713" i="3"/>
  <c r="AA712" i="3"/>
  <c r="AA711" i="3"/>
  <c r="AA710" i="3"/>
  <c r="AA709" i="3"/>
  <c r="AA708" i="3"/>
  <c r="AA707" i="3"/>
  <c r="AA706" i="3"/>
  <c r="AA705" i="3"/>
  <c r="AA704" i="3"/>
  <c r="AA703" i="3"/>
  <c r="AA702" i="3"/>
  <c r="AA701" i="3"/>
  <c r="AA700" i="3"/>
  <c r="AA699" i="3"/>
  <c r="AA698" i="3"/>
  <c r="AA697" i="3"/>
  <c r="AA696" i="3"/>
  <c r="AA695" i="3"/>
  <c r="AA694" i="3"/>
  <c r="AA693" i="3"/>
  <c r="AA692" i="3"/>
  <c r="AA691" i="3"/>
  <c r="AA690" i="3"/>
  <c r="AA689" i="3"/>
  <c r="AA688" i="3"/>
  <c r="AA687" i="3"/>
  <c r="AA686" i="3"/>
  <c r="AA685" i="3"/>
  <c r="AA684" i="3"/>
  <c r="AA683" i="3"/>
  <c r="AA682" i="3"/>
  <c r="AA681" i="3"/>
  <c r="AA680" i="3"/>
  <c r="AA679" i="3"/>
  <c r="AA678" i="3"/>
  <c r="AA677" i="3"/>
  <c r="AA676" i="3"/>
  <c r="AA675" i="3"/>
  <c r="AA674" i="3"/>
  <c r="AA673" i="3"/>
  <c r="AA672" i="3"/>
  <c r="AA671" i="3"/>
  <c r="AA670" i="3"/>
  <c r="AA669" i="3"/>
  <c r="AA668" i="3"/>
  <c r="AA667" i="3"/>
  <c r="AA666" i="3"/>
  <c r="AA665" i="3"/>
  <c r="AA664" i="3"/>
  <c r="AA663" i="3"/>
  <c r="AA662" i="3"/>
  <c r="AA661" i="3"/>
  <c r="AA660" i="3"/>
  <c r="AA659" i="3"/>
  <c r="AA658" i="3"/>
  <c r="AA657" i="3"/>
  <c r="AA656" i="3"/>
  <c r="AA655" i="3"/>
  <c r="AA654" i="3"/>
  <c r="AA653" i="3"/>
  <c r="AA652" i="3"/>
  <c r="AA651" i="3"/>
  <c r="AA650" i="3"/>
  <c r="AA649" i="3"/>
  <c r="AA648" i="3"/>
  <c r="AA647" i="3"/>
  <c r="AA646" i="3"/>
  <c r="AA645" i="3"/>
  <c r="AA644" i="3"/>
  <c r="AA643" i="3"/>
  <c r="AA642" i="3"/>
  <c r="AA641" i="3"/>
  <c r="AA640" i="3"/>
  <c r="AA639" i="3"/>
  <c r="AA638" i="3"/>
  <c r="AA637" i="3"/>
  <c r="AA636" i="3"/>
  <c r="AA635" i="3"/>
  <c r="AA634" i="3"/>
  <c r="AA633" i="3"/>
  <c r="AA632" i="3"/>
  <c r="AA631" i="3"/>
  <c r="AA630" i="3"/>
  <c r="AA629" i="3"/>
  <c r="AA628" i="3"/>
  <c r="AA627" i="3"/>
  <c r="AA626" i="3"/>
  <c r="AA625" i="3"/>
  <c r="AA624" i="3"/>
  <c r="AA623" i="3"/>
  <c r="AA622" i="3"/>
  <c r="AA621" i="3"/>
  <c r="AA620" i="3"/>
  <c r="AA619" i="3"/>
  <c r="AA618" i="3"/>
  <c r="AA617" i="3"/>
  <c r="AA616" i="3"/>
  <c r="AA615" i="3"/>
  <c r="AA614" i="3"/>
  <c r="AA613" i="3"/>
  <c r="AA612" i="3"/>
  <c r="AA611" i="3"/>
  <c r="AA610" i="3"/>
  <c r="AA609" i="3"/>
  <c r="AA608" i="3"/>
  <c r="AA607" i="3"/>
  <c r="AA606" i="3"/>
  <c r="AA605" i="3"/>
  <c r="AA604" i="3"/>
  <c r="AA603" i="3"/>
  <c r="AA602" i="3"/>
  <c r="AA601" i="3"/>
  <c r="AA600" i="3"/>
  <c r="AA599" i="3"/>
  <c r="AA598" i="3"/>
  <c r="AA597" i="3"/>
  <c r="AA596" i="3"/>
  <c r="AA595" i="3"/>
  <c r="AA594" i="3"/>
  <c r="AA593" i="3"/>
  <c r="AA592" i="3"/>
  <c r="AA591" i="3"/>
  <c r="AA590" i="3"/>
  <c r="AA589" i="3"/>
  <c r="AA588" i="3"/>
  <c r="AA587" i="3"/>
  <c r="AA586" i="3"/>
  <c r="AA585" i="3"/>
  <c r="AA584" i="3"/>
  <c r="AA583" i="3"/>
  <c r="AA582" i="3"/>
  <c r="AA581" i="3"/>
  <c r="AA580" i="3"/>
  <c r="AA579" i="3"/>
  <c r="AA578" i="3"/>
  <c r="AA577" i="3"/>
  <c r="AA576" i="3"/>
  <c r="AA575" i="3"/>
  <c r="AA574" i="3"/>
  <c r="AA573" i="3"/>
  <c r="AA572" i="3"/>
  <c r="AA571" i="3"/>
  <c r="AA570" i="3"/>
  <c r="AA569" i="3"/>
  <c r="AA568" i="3"/>
  <c r="AA567" i="3"/>
  <c r="AA566" i="3"/>
  <c r="AA565" i="3"/>
  <c r="AA564" i="3"/>
  <c r="AA563" i="3"/>
  <c r="AA562" i="3"/>
  <c r="AA561" i="3"/>
  <c r="AA560" i="3"/>
  <c r="AA559" i="3"/>
  <c r="AA558" i="3"/>
  <c r="AA557" i="3"/>
  <c r="AA556" i="3"/>
  <c r="AA555" i="3"/>
  <c r="AA554" i="3"/>
  <c r="AA553" i="3"/>
  <c r="AA552" i="3"/>
  <c r="AA551" i="3"/>
  <c r="AA550" i="3"/>
  <c r="AA549" i="3"/>
  <c r="AA548" i="3"/>
  <c r="AA547" i="3"/>
  <c r="AA546" i="3"/>
  <c r="AA545" i="3"/>
  <c r="AA544" i="3"/>
  <c r="AA543" i="3"/>
  <c r="AA542" i="3"/>
  <c r="AA541" i="3"/>
  <c r="AA540" i="3"/>
  <c r="AA539" i="3"/>
  <c r="AA538" i="3"/>
  <c r="AA537" i="3"/>
  <c r="AA536" i="3"/>
  <c r="AA535" i="3"/>
  <c r="AA534" i="3"/>
  <c r="AA533" i="3"/>
  <c r="AA532" i="3"/>
  <c r="AA531" i="3"/>
  <c r="AA530" i="3"/>
  <c r="AA529" i="3"/>
  <c r="AA528" i="3"/>
  <c r="AA527" i="3"/>
  <c r="AA526" i="3"/>
  <c r="AA525" i="3"/>
  <c r="AA524" i="3"/>
  <c r="AA523" i="3"/>
  <c r="AA522" i="3"/>
  <c r="AA521" i="3"/>
  <c r="AA520" i="3"/>
  <c r="AA519" i="3"/>
  <c r="AA518" i="3"/>
  <c r="AA517" i="3"/>
  <c r="AA516" i="3"/>
  <c r="AA515" i="3"/>
  <c r="AA514" i="3"/>
  <c r="AA513" i="3"/>
  <c r="AA512" i="3"/>
  <c r="AA511" i="3"/>
  <c r="AA510" i="3"/>
  <c r="AA509" i="3"/>
  <c r="AA508" i="3"/>
  <c r="AA507" i="3"/>
  <c r="AA506" i="3"/>
  <c r="AA505" i="3"/>
  <c r="AA504" i="3"/>
  <c r="AA503" i="3"/>
  <c r="AA502" i="3"/>
  <c r="AA501" i="3"/>
  <c r="AA500" i="3"/>
  <c r="AA499" i="3"/>
  <c r="AA498" i="3"/>
  <c r="AA497" i="3"/>
  <c r="AA496" i="3"/>
  <c r="AA495" i="3"/>
  <c r="AA494" i="3"/>
  <c r="AA493" i="3"/>
  <c r="AA492" i="3"/>
  <c r="AA491" i="3"/>
  <c r="AA490" i="3"/>
  <c r="AA489" i="3"/>
  <c r="AA488" i="3"/>
  <c r="AA487" i="3"/>
  <c r="AA486" i="3"/>
  <c r="AA485" i="3"/>
  <c r="AA484" i="3"/>
  <c r="AA483" i="3"/>
  <c r="AA482" i="3"/>
  <c r="AA481" i="3"/>
  <c r="AA480" i="3"/>
  <c r="AA479" i="3"/>
  <c r="AA478" i="3"/>
  <c r="AA477" i="3"/>
  <c r="AA476" i="3"/>
  <c r="AA475" i="3"/>
  <c r="AA474" i="3"/>
  <c r="AA473" i="3"/>
  <c r="AA472" i="3"/>
  <c r="AA471" i="3"/>
  <c r="AA470" i="3"/>
  <c r="AA469" i="3"/>
  <c r="AA468" i="3"/>
  <c r="AA467" i="3"/>
  <c r="AA466" i="3"/>
  <c r="AA465" i="3"/>
  <c r="AA464" i="3"/>
  <c r="AA463" i="3"/>
  <c r="AA462" i="3"/>
  <c r="AA461" i="3"/>
  <c r="AA460" i="3"/>
  <c r="AA459" i="3"/>
  <c r="AA458" i="3"/>
  <c r="AA457" i="3"/>
  <c r="AA456" i="3"/>
  <c r="AA455" i="3"/>
  <c r="AA454" i="3"/>
  <c r="AA453" i="3"/>
  <c r="AA452" i="3"/>
  <c r="AA451" i="3"/>
  <c r="AA450" i="3"/>
  <c r="AA449" i="3"/>
  <c r="AA448" i="3"/>
  <c r="AA447" i="3"/>
  <c r="AA446" i="3"/>
  <c r="AA445" i="3"/>
  <c r="AA444" i="3"/>
  <c r="AA443" i="3"/>
  <c r="AA442" i="3"/>
  <c r="AA441" i="3"/>
  <c r="AA440" i="3"/>
  <c r="AA439" i="3"/>
  <c r="AA438" i="3"/>
  <c r="AA437" i="3"/>
  <c r="AA436" i="3"/>
  <c r="AA435" i="3"/>
  <c r="AA434" i="3"/>
  <c r="AA433" i="3"/>
  <c r="AA432" i="3"/>
  <c r="AA431" i="3"/>
  <c r="AA430" i="3"/>
  <c r="AA429" i="3"/>
  <c r="AA428" i="3"/>
  <c r="AA427" i="3"/>
  <c r="AA426" i="3"/>
  <c r="AA425" i="3"/>
  <c r="AA424" i="3"/>
  <c r="AA423" i="3"/>
  <c r="AA422" i="3"/>
  <c r="AA421" i="3"/>
  <c r="AA420" i="3"/>
  <c r="AA419" i="3"/>
  <c r="AA418" i="3"/>
  <c r="AA417" i="3"/>
  <c r="AA416" i="3"/>
  <c r="AA415" i="3"/>
  <c r="AA414" i="3"/>
  <c r="AA413" i="3"/>
  <c r="AA412" i="3"/>
  <c r="AA411" i="3"/>
  <c r="AA410" i="3"/>
  <c r="AA409" i="3"/>
  <c r="AA408" i="3"/>
  <c r="AA407" i="3"/>
  <c r="AA406" i="3"/>
  <c r="AA405" i="3"/>
  <c r="AA404" i="3"/>
  <c r="AA403" i="3"/>
  <c r="AA402" i="3"/>
  <c r="AA401" i="3"/>
  <c r="AA400" i="3"/>
  <c r="AA399" i="3"/>
  <c r="AA398" i="3"/>
  <c r="AA397" i="3"/>
  <c r="AA396" i="3"/>
  <c r="AA395" i="3"/>
  <c r="AA394" i="3"/>
  <c r="AA393" i="3"/>
  <c r="AA392" i="3"/>
  <c r="AA391" i="3"/>
  <c r="AA390" i="3"/>
  <c r="AA389" i="3"/>
  <c r="AA388" i="3"/>
  <c r="AA387" i="3"/>
  <c r="AA386" i="3"/>
  <c r="AA385" i="3"/>
  <c r="AA384" i="3"/>
  <c r="AA383" i="3"/>
  <c r="AA382" i="3"/>
  <c r="AA381" i="3"/>
  <c r="AA380" i="3"/>
  <c r="AA379" i="3"/>
  <c r="AA378" i="3"/>
  <c r="AA377" i="3"/>
  <c r="AA376" i="3"/>
  <c r="AA375" i="3"/>
  <c r="AA374" i="3"/>
  <c r="AA373" i="3"/>
  <c r="AA372" i="3"/>
  <c r="AA371" i="3"/>
  <c r="AA370" i="3"/>
  <c r="AA369" i="3"/>
  <c r="AA368" i="3"/>
  <c r="AA367" i="3"/>
  <c r="AA366" i="3"/>
  <c r="AA365" i="3"/>
  <c r="AA364" i="3"/>
  <c r="AA363" i="3"/>
  <c r="AA362" i="3"/>
  <c r="AA361" i="3"/>
  <c r="AA360" i="3"/>
  <c r="AA359" i="3"/>
  <c r="AA358" i="3"/>
  <c r="AA357" i="3"/>
  <c r="AA356" i="3"/>
  <c r="AA355" i="3"/>
  <c r="AA354" i="3"/>
  <c r="AA353" i="3"/>
  <c r="AA352" i="3"/>
  <c r="AA351" i="3"/>
  <c r="AA350" i="3"/>
  <c r="AA349" i="3"/>
  <c r="AA348" i="3"/>
  <c r="AA347" i="3"/>
  <c r="AA346" i="3"/>
  <c r="AA345" i="3"/>
  <c r="AA344" i="3"/>
  <c r="AA343" i="3"/>
  <c r="AA342" i="3"/>
  <c r="AA341" i="3"/>
  <c r="AA340" i="3"/>
  <c r="AA339" i="3"/>
  <c r="AA338" i="3"/>
  <c r="AA337" i="3"/>
  <c r="AA336" i="3"/>
  <c r="AA335" i="3"/>
  <c r="AA334" i="3"/>
  <c r="AA333" i="3"/>
  <c r="AA332" i="3"/>
  <c r="AA331" i="3"/>
  <c r="AA330" i="3"/>
  <c r="AA329" i="3"/>
  <c r="AA328" i="3"/>
  <c r="AA327" i="3"/>
  <c r="AA326" i="3"/>
  <c r="AA325" i="3"/>
  <c r="AA324" i="3"/>
  <c r="AA323" i="3"/>
  <c r="AA322" i="3"/>
  <c r="AA321" i="3"/>
  <c r="AA320" i="3"/>
  <c r="AA319" i="3"/>
  <c r="AA318" i="3"/>
  <c r="AA317" i="3"/>
  <c r="AA316" i="3"/>
  <c r="AA315" i="3"/>
  <c r="AA314" i="3"/>
  <c r="AA313" i="3"/>
  <c r="AA312" i="3"/>
  <c r="AA311" i="3"/>
  <c r="AA310" i="3"/>
  <c r="AA309" i="3"/>
  <c r="AA308" i="3"/>
  <c r="AA307" i="3"/>
  <c r="AA306" i="3"/>
  <c r="AA305" i="3"/>
  <c r="AA304" i="3"/>
  <c r="AA303" i="3"/>
  <c r="AA302" i="3"/>
  <c r="AA301" i="3"/>
  <c r="AA300" i="3"/>
  <c r="AA299" i="3"/>
  <c r="AA298" i="3"/>
  <c r="AA297" i="3"/>
  <c r="AA296" i="3"/>
  <c r="AA295" i="3"/>
  <c r="AA294" i="3"/>
  <c r="AA293" i="3"/>
  <c r="AA292" i="3"/>
  <c r="AA291" i="3"/>
  <c r="AA290" i="3"/>
  <c r="AA289" i="3"/>
  <c r="AA288" i="3"/>
  <c r="AA287" i="3"/>
  <c r="AA286" i="3"/>
  <c r="AA285" i="3"/>
  <c r="AA284" i="3"/>
  <c r="AA283" i="3"/>
  <c r="AA282" i="3"/>
  <c r="AA281" i="3"/>
  <c r="AA280" i="3"/>
  <c r="AA279" i="3"/>
  <c r="AA278" i="3"/>
  <c r="AA277" i="3"/>
  <c r="AA276" i="3"/>
  <c r="AA275" i="3"/>
  <c r="AA274" i="3"/>
  <c r="AA273" i="3"/>
  <c r="AA272" i="3"/>
  <c r="AA271" i="3"/>
  <c r="AA270" i="3"/>
  <c r="AA269" i="3"/>
  <c r="AA268" i="3"/>
  <c r="AA267" i="3"/>
  <c r="AA266" i="3"/>
  <c r="AA265" i="3"/>
  <c r="AA264" i="3"/>
  <c r="AA263" i="3"/>
  <c r="AA262" i="3"/>
  <c r="AA261" i="3"/>
  <c r="AA260" i="3"/>
  <c r="AA259" i="3"/>
  <c r="AA258" i="3"/>
  <c r="AA257" i="3"/>
  <c r="AA256" i="3"/>
  <c r="AA255" i="3"/>
  <c r="AA254" i="3"/>
  <c r="AA253" i="3"/>
  <c r="AA252" i="3"/>
  <c r="AA251" i="3"/>
  <c r="AA250" i="3"/>
  <c r="AA249" i="3"/>
  <c r="AA248" i="3"/>
  <c r="AA247" i="3"/>
  <c r="AA246" i="3"/>
  <c r="AA245" i="3"/>
  <c r="AA244" i="3"/>
  <c r="AA243" i="3"/>
  <c r="AA242" i="3"/>
  <c r="AA241" i="3"/>
  <c r="AA240" i="3"/>
  <c r="AA239" i="3"/>
  <c r="AA238" i="3"/>
  <c r="AA237" i="3"/>
  <c r="AA236" i="3"/>
  <c r="AA235" i="3"/>
  <c r="AA234" i="3"/>
  <c r="AA233" i="3"/>
  <c r="AA232" i="3"/>
  <c r="AA231" i="3"/>
  <c r="AA230" i="3"/>
  <c r="AA229" i="3"/>
  <c r="AA228" i="3"/>
  <c r="AA227" i="3"/>
  <c r="AA226" i="3"/>
  <c r="AA225" i="3"/>
  <c r="AA224" i="3"/>
  <c r="AA223" i="3"/>
  <c r="AA222" i="3"/>
  <c r="AA221" i="3"/>
  <c r="AA220" i="3"/>
  <c r="AA219" i="3"/>
  <c r="AA218" i="3"/>
  <c r="AA217" i="3"/>
  <c r="AA216" i="3"/>
  <c r="AA215" i="3"/>
  <c r="AA214" i="3"/>
  <c r="AA213" i="3"/>
  <c r="AA212" i="3"/>
  <c r="AA211" i="3"/>
  <c r="AA210" i="3"/>
  <c r="AA209" i="3"/>
  <c r="AA208" i="3"/>
  <c r="AA207" i="3"/>
  <c r="AA206" i="3"/>
  <c r="AA205" i="3"/>
  <c r="AA204" i="3"/>
  <c r="AA203" i="3"/>
  <c r="AA202" i="3"/>
  <c r="AA201" i="3"/>
  <c r="AA200" i="3"/>
  <c r="AA199" i="3"/>
  <c r="AA198" i="3"/>
  <c r="AA197" i="3"/>
  <c r="AA196" i="3"/>
  <c r="AA195" i="3"/>
  <c r="AA194" i="3"/>
  <c r="AA193" i="3"/>
  <c r="AA192" i="3"/>
  <c r="AA191" i="3"/>
  <c r="AA190" i="3"/>
  <c r="AA189" i="3"/>
  <c r="AA188" i="3"/>
  <c r="AA187" i="3"/>
  <c r="AA186" i="3"/>
  <c r="AA185" i="3"/>
  <c r="AA184" i="3"/>
  <c r="AA183" i="3"/>
  <c r="AA182" i="3"/>
  <c r="AA181" i="3"/>
  <c r="AA180" i="3"/>
  <c r="AA179" i="3"/>
  <c r="AA178" i="3"/>
  <c r="AA177" i="3"/>
  <c r="AA176" i="3"/>
  <c r="AA175" i="3"/>
  <c r="AA174" i="3"/>
  <c r="AA173" i="3"/>
  <c r="AA172" i="3"/>
  <c r="AA171" i="3"/>
  <c r="AA170" i="3"/>
  <c r="AA169" i="3"/>
  <c r="AA168" i="3"/>
  <c r="AA167" i="3"/>
  <c r="AA166" i="3"/>
  <c r="AA165" i="3"/>
  <c r="AA164" i="3"/>
  <c r="AA163" i="3"/>
  <c r="AA162" i="3"/>
  <c r="AA161" i="3"/>
  <c r="AA160" i="3"/>
  <c r="AA159" i="3"/>
  <c r="AA158" i="3"/>
  <c r="AA157" i="3"/>
  <c r="AA156" i="3"/>
  <c r="AA155" i="3"/>
  <c r="AA154" i="3"/>
  <c r="AA153" i="3"/>
  <c r="AA152" i="3"/>
  <c r="AA151" i="3"/>
  <c r="AA150" i="3"/>
  <c r="AA149" i="3"/>
  <c r="AA148" i="3"/>
  <c r="AA147" i="3"/>
  <c r="AA146" i="3"/>
  <c r="AA145" i="3"/>
  <c r="AA144" i="3"/>
  <c r="AA143" i="3"/>
  <c r="AA142" i="3"/>
  <c r="AA141" i="3"/>
  <c r="AA140" i="3"/>
  <c r="AA139" i="3"/>
  <c r="AA138" i="3"/>
  <c r="AA137" i="3"/>
  <c r="AA136" i="3"/>
  <c r="AA135" i="3"/>
  <c r="AA134" i="3"/>
  <c r="AA133" i="3"/>
  <c r="AA132" i="3"/>
  <c r="AA131" i="3"/>
  <c r="AA130" i="3"/>
  <c r="AA129" i="3"/>
  <c r="AA128" i="3"/>
  <c r="AA127" i="3"/>
  <c r="AA126" i="3"/>
  <c r="AA125" i="3"/>
  <c r="AA124" i="3"/>
  <c r="AA123" i="3"/>
  <c r="AA122" i="3"/>
  <c r="AA121" i="3"/>
  <c r="AA120" i="3"/>
  <c r="AA119" i="3"/>
  <c r="AA118" i="3"/>
  <c r="AA117" i="3"/>
  <c r="AA116" i="3"/>
  <c r="AA115" i="3"/>
  <c r="AA114" i="3"/>
  <c r="AA113" i="3"/>
  <c r="AA112" i="3"/>
  <c r="AA111" i="3"/>
  <c r="AA110" i="3"/>
  <c r="AA109" i="3"/>
  <c r="AA108" i="3"/>
  <c r="AA107" i="3"/>
  <c r="AA106" i="3"/>
  <c r="AA105" i="3"/>
  <c r="AA104" i="3"/>
  <c r="AA103" i="3"/>
  <c r="AA102" i="3"/>
  <c r="AA101" i="3"/>
  <c r="AA100" i="3"/>
  <c r="AA99" i="3"/>
  <c r="AA98" i="3"/>
  <c r="AA97" i="3"/>
  <c r="AA96" i="3"/>
  <c r="AA95" i="3"/>
  <c r="AA94" i="3"/>
  <c r="AA93" i="3"/>
  <c r="AA92" i="3"/>
  <c r="AA91" i="3"/>
  <c r="AA90" i="3"/>
  <c r="AA89" i="3"/>
  <c r="AA88" i="3"/>
  <c r="AA87" i="3"/>
  <c r="AA86" i="3"/>
  <c r="AA85" i="3"/>
  <c r="AA84" i="3"/>
  <c r="AA83" i="3"/>
  <c r="AA82" i="3"/>
  <c r="AA81" i="3"/>
  <c r="AA80" i="3"/>
  <c r="AA79" i="3"/>
  <c r="AA78" i="3"/>
  <c r="AA77" i="3"/>
  <c r="AA76" i="3"/>
  <c r="AA75" i="3"/>
  <c r="AA74" i="3"/>
  <c r="AA73" i="3"/>
  <c r="AA72" i="3"/>
  <c r="AA71" i="3"/>
  <c r="AA70" i="3"/>
  <c r="AA69" i="3"/>
  <c r="AA68" i="3"/>
  <c r="AA67" i="3"/>
  <c r="AA66" i="3"/>
  <c r="AA65" i="3"/>
  <c r="AA64" i="3"/>
  <c r="AA63" i="3"/>
  <c r="AA62" i="3"/>
  <c r="AA61" i="3"/>
  <c r="AA60" i="3"/>
  <c r="AA59" i="3"/>
  <c r="AA58" i="3"/>
  <c r="AA57" i="3"/>
  <c r="AA56" i="3"/>
  <c r="AA55" i="3"/>
  <c r="AA54" i="3"/>
  <c r="AA53" i="3"/>
  <c r="AA52" i="3"/>
  <c r="AA51" i="3"/>
  <c r="AA50" i="3"/>
  <c r="AA49" i="3"/>
  <c r="AA48" i="3"/>
  <c r="AA47" i="3"/>
  <c r="AA46" i="3"/>
  <c r="AA45" i="3"/>
  <c r="AA44" i="3"/>
  <c r="AA43" i="3"/>
  <c r="AA42" i="3"/>
  <c r="AA41" i="3"/>
  <c r="AA40" i="3"/>
  <c r="AA39" i="3"/>
  <c r="AA38" i="3"/>
  <c r="AA37" i="3"/>
  <c r="AA36" i="3"/>
  <c r="AA35" i="3"/>
  <c r="AA34" i="3"/>
  <c r="AA33" i="3"/>
  <c r="AA32" i="3"/>
  <c r="AA31" i="3"/>
  <c r="AA30" i="3"/>
  <c r="AA29" i="3"/>
  <c r="AA28" i="3"/>
  <c r="AA27" i="3"/>
  <c r="AA26" i="3"/>
  <c r="AA25" i="3"/>
  <c r="AA24" i="3"/>
  <c r="AA23" i="3"/>
  <c r="AA22" i="3"/>
  <c r="AA21" i="3"/>
  <c r="AA20" i="3"/>
  <c r="AA19" i="3"/>
  <c r="AA18" i="3"/>
  <c r="AA17" i="3"/>
  <c r="A21" i="8" l="1"/>
  <c r="X54" i="3"/>
  <c r="X55" i="3"/>
  <c r="X56" i="3"/>
  <c r="X57" i="3"/>
  <c r="X58" i="3"/>
  <c r="X59" i="3"/>
  <c r="X60" i="3"/>
  <c r="X61" i="3"/>
  <c r="X62" i="3"/>
  <c r="X63" i="3"/>
  <c r="X64" i="3"/>
  <c r="X65" i="3"/>
  <c r="X66" i="3"/>
  <c r="X67" i="3"/>
  <c r="X68" i="3"/>
  <c r="X69" i="3"/>
  <c r="X70" i="3"/>
  <c r="X71" i="3"/>
  <c r="X72" i="3"/>
  <c r="X73" i="3"/>
  <c r="X74" i="3"/>
  <c r="X75" i="3"/>
  <c r="X76" i="3"/>
  <c r="X77" i="3"/>
  <c r="X78" i="3"/>
  <c r="X79" i="3"/>
  <c r="X80" i="3"/>
  <c r="X81" i="3"/>
  <c r="X82" i="3"/>
  <c r="X83" i="3"/>
  <c r="X84" i="3"/>
  <c r="X85" i="3"/>
  <c r="X86" i="3"/>
  <c r="X87" i="3"/>
  <c r="X88" i="3"/>
  <c r="X89" i="3"/>
  <c r="X90" i="3"/>
  <c r="X91" i="3"/>
  <c r="X92" i="3"/>
  <c r="X93" i="3"/>
  <c r="X94" i="3"/>
  <c r="X95" i="3"/>
  <c r="X96" i="3"/>
  <c r="X97" i="3"/>
  <c r="X98" i="3"/>
  <c r="X99" i="3"/>
  <c r="X100" i="3"/>
  <c r="X101" i="3"/>
  <c r="X102" i="3"/>
  <c r="X103" i="3"/>
  <c r="X104" i="3"/>
  <c r="X105" i="3"/>
  <c r="X106" i="3"/>
  <c r="X107" i="3"/>
  <c r="X108" i="3"/>
  <c r="X109" i="3"/>
  <c r="X110" i="3"/>
  <c r="X111" i="3"/>
  <c r="X112" i="3"/>
  <c r="X113" i="3"/>
  <c r="X114" i="3"/>
  <c r="X115" i="3"/>
  <c r="X116" i="3"/>
  <c r="X117" i="3"/>
  <c r="X118" i="3"/>
  <c r="X119" i="3"/>
  <c r="X120" i="3"/>
  <c r="X121" i="3"/>
  <c r="X122" i="3"/>
  <c r="X123" i="3"/>
  <c r="X124" i="3"/>
  <c r="X125" i="3"/>
  <c r="X126" i="3"/>
  <c r="X127" i="3"/>
  <c r="X128" i="3"/>
  <c r="X129" i="3"/>
  <c r="X130" i="3"/>
  <c r="X131" i="3"/>
  <c r="X132" i="3"/>
  <c r="X133" i="3"/>
  <c r="X134" i="3"/>
  <c r="X135" i="3"/>
  <c r="X136" i="3"/>
  <c r="X137" i="3"/>
  <c r="X138" i="3"/>
  <c r="X139" i="3"/>
  <c r="X140" i="3"/>
  <c r="X141" i="3"/>
  <c r="X142" i="3"/>
  <c r="X143" i="3"/>
  <c r="X144" i="3"/>
  <c r="X145" i="3"/>
  <c r="X146" i="3"/>
  <c r="X147" i="3"/>
  <c r="X148" i="3"/>
  <c r="X150" i="3"/>
  <c r="X151" i="3"/>
  <c r="X152" i="3"/>
  <c r="X153" i="3"/>
  <c r="X154" i="3"/>
  <c r="X155" i="3"/>
  <c r="X156" i="3"/>
  <c r="X157" i="3"/>
  <c r="X158" i="3"/>
  <c r="X159" i="3"/>
  <c r="X160" i="3"/>
  <c r="X161" i="3"/>
  <c r="X162" i="3"/>
  <c r="X163" i="3"/>
  <c r="X164" i="3"/>
  <c r="X165" i="3"/>
  <c r="X166" i="3"/>
  <c r="X167" i="3"/>
  <c r="X168" i="3"/>
  <c r="X169" i="3"/>
  <c r="X170" i="3"/>
  <c r="X171" i="3"/>
  <c r="X172" i="3"/>
  <c r="X173" i="3"/>
  <c r="X174" i="3"/>
  <c r="X175" i="3"/>
  <c r="X176" i="3"/>
  <c r="X177" i="3"/>
  <c r="X178" i="3"/>
  <c r="X179" i="3"/>
  <c r="X180" i="3"/>
  <c r="X181" i="3"/>
  <c r="X182" i="3"/>
  <c r="X183" i="3"/>
  <c r="X184" i="3"/>
  <c r="X185" i="3"/>
  <c r="X186" i="3"/>
  <c r="X187" i="3"/>
  <c r="X188" i="3"/>
  <c r="X189" i="3"/>
  <c r="X190" i="3"/>
  <c r="X191" i="3"/>
  <c r="X192" i="3"/>
  <c r="X193" i="3"/>
  <c r="X194" i="3"/>
  <c r="X195" i="3"/>
  <c r="X196" i="3"/>
  <c r="X197" i="3"/>
  <c r="X198" i="3"/>
  <c r="X199" i="3"/>
  <c r="X200" i="3"/>
  <c r="X201" i="3"/>
  <c r="X202" i="3"/>
  <c r="X203" i="3"/>
  <c r="X204" i="3"/>
  <c r="X205" i="3"/>
  <c r="X206" i="3"/>
  <c r="X207" i="3"/>
  <c r="X208" i="3"/>
  <c r="X209" i="3"/>
  <c r="X210" i="3"/>
  <c r="X211" i="3"/>
  <c r="X212" i="3"/>
  <c r="X213" i="3"/>
  <c r="X214" i="3"/>
  <c r="X215" i="3"/>
  <c r="X216" i="3"/>
  <c r="X217" i="3"/>
  <c r="X218" i="3"/>
  <c r="X219" i="3"/>
  <c r="X220" i="3"/>
  <c r="X221" i="3"/>
  <c r="X222" i="3"/>
  <c r="X223" i="3"/>
  <c r="X224" i="3"/>
  <c r="X225" i="3"/>
  <c r="X226" i="3"/>
  <c r="X227" i="3"/>
  <c r="X228" i="3"/>
  <c r="X229" i="3"/>
  <c r="X230" i="3"/>
  <c r="X231" i="3"/>
  <c r="X232" i="3"/>
  <c r="X233" i="3"/>
  <c r="X234" i="3"/>
  <c r="X235" i="3"/>
  <c r="X236" i="3"/>
  <c r="X237" i="3"/>
  <c r="X238" i="3"/>
  <c r="X239" i="3"/>
  <c r="X240" i="3"/>
  <c r="X241" i="3"/>
  <c r="X242" i="3"/>
  <c r="X243" i="3"/>
  <c r="X244" i="3"/>
  <c r="X245" i="3"/>
  <c r="X246" i="3"/>
  <c r="X247" i="3"/>
  <c r="X248" i="3"/>
  <c r="X249" i="3"/>
  <c r="X250" i="3"/>
  <c r="X251" i="3"/>
  <c r="X252" i="3"/>
  <c r="X253" i="3"/>
  <c r="X254" i="3"/>
  <c r="X255" i="3"/>
  <c r="X256" i="3"/>
  <c r="X257" i="3"/>
  <c r="X258" i="3"/>
  <c r="X259" i="3"/>
  <c r="X260" i="3"/>
  <c r="X261" i="3"/>
  <c r="X262" i="3"/>
  <c r="X263" i="3"/>
  <c r="X264" i="3"/>
  <c r="X265" i="3"/>
  <c r="X266" i="3"/>
  <c r="X267" i="3"/>
  <c r="X268" i="3"/>
  <c r="X269" i="3"/>
  <c r="X270" i="3"/>
  <c r="X271" i="3"/>
  <c r="X272" i="3"/>
  <c r="X273" i="3"/>
  <c r="X274" i="3"/>
  <c r="X275" i="3"/>
  <c r="X276" i="3"/>
  <c r="X277" i="3"/>
  <c r="X278" i="3"/>
  <c r="X279" i="3"/>
  <c r="X280" i="3"/>
  <c r="X281" i="3"/>
  <c r="X282" i="3"/>
  <c r="X283" i="3"/>
  <c r="X284" i="3"/>
  <c r="X285" i="3"/>
  <c r="X286" i="3"/>
  <c r="X287" i="3"/>
  <c r="X288" i="3"/>
  <c r="X289" i="3"/>
  <c r="X290" i="3"/>
  <c r="X291" i="3"/>
  <c r="X292" i="3"/>
  <c r="X293" i="3"/>
  <c r="X294" i="3"/>
  <c r="X295" i="3"/>
  <c r="X296" i="3"/>
  <c r="X297" i="3"/>
  <c r="X298" i="3"/>
  <c r="X299" i="3"/>
  <c r="X300" i="3"/>
  <c r="X301" i="3"/>
  <c r="X302" i="3"/>
  <c r="X303" i="3"/>
  <c r="X304" i="3"/>
  <c r="X305" i="3"/>
  <c r="X306" i="3"/>
  <c r="X307" i="3"/>
  <c r="X308" i="3"/>
  <c r="X309" i="3"/>
  <c r="X310" i="3"/>
  <c r="X311" i="3"/>
  <c r="X312" i="3"/>
  <c r="X313" i="3"/>
  <c r="X314" i="3"/>
  <c r="X315" i="3"/>
  <c r="X316" i="3"/>
  <c r="X317" i="3"/>
  <c r="X318" i="3"/>
  <c r="X319" i="3"/>
  <c r="X320" i="3"/>
  <c r="X321" i="3"/>
  <c r="X322" i="3"/>
  <c r="X323" i="3"/>
  <c r="X324" i="3"/>
  <c r="X325" i="3"/>
  <c r="X326" i="3"/>
  <c r="X327" i="3"/>
  <c r="X328" i="3"/>
  <c r="X329" i="3"/>
  <c r="X330" i="3"/>
  <c r="X331" i="3"/>
  <c r="X332" i="3"/>
  <c r="X333" i="3"/>
  <c r="X334" i="3"/>
  <c r="X335" i="3"/>
  <c r="X336" i="3"/>
  <c r="X337" i="3"/>
  <c r="X338" i="3"/>
  <c r="X339" i="3"/>
  <c r="X340" i="3"/>
  <c r="X341" i="3"/>
  <c r="X342" i="3"/>
  <c r="X343" i="3"/>
  <c r="X344" i="3"/>
  <c r="X345" i="3"/>
  <c r="X346" i="3"/>
  <c r="X347" i="3"/>
  <c r="X348" i="3"/>
  <c r="X349" i="3"/>
  <c r="X350" i="3"/>
  <c r="X351" i="3"/>
  <c r="X352" i="3"/>
  <c r="X353" i="3"/>
  <c r="X354" i="3"/>
  <c r="X355" i="3"/>
  <c r="X356" i="3"/>
  <c r="X357" i="3"/>
  <c r="X358" i="3"/>
  <c r="X359" i="3"/>
  <c r="X360" i="3"/>
  <c r="X361" i="3"/>
  <c r="X362" i="3"/>
  <c r="X363" i="3"/>
  <c r="X364" i="3"/>
  <c r="X365" i="3"/>
  <c r="X366" i="3"/>
  <c r="X367" i="3"/>
  <c r="X368" i="3"/>
  <c r="X369" i="3"/>
  <c r="X370" i="3"/>
  <c r="X371" i="3"/>
  <c r="X372" i="3"/>
  <c r="X373" i="3"/>
  <c r="X374" i="3"/>
  <c r="X375" i="3"/>
  <c r="X376" i="3"/>
  <c r="X377" i="3"/>
  <c r="X378" i="3"/>
  <c r="X379" i="3"/>
  <c r="X380" i="3"/>
  <c r="X381" i="3"/>
  <c r="X382" i="3"/>
  <c r="X383" i="3"/>
  <c r="X384" i="3"/>
  <c r="X385" i="3"/>
  <c r="X386" i="3"/>
  <c r="X387" i="3"/>
  <c r="X388" i="3"/>
  <c r="X389" i="3"/>
  <c r="X390" i="3"/>
  <c r="X391" i="3"/>
  <c r="X392" i="3"/>
  <c r="X393" i="3"/>
  <c r="X394" i="3"/>
  <c r="X395" i="3"/>
  <c r="X396" i="3"/>
  <c r="X397" i="3"/>
  <c r="X398" i="3"/>
  <c r="X399" i="3"/>
  <c r="X400" i="3"/>
  <c r="X401" i="3"/>
  <c r="X402" i="3"/>
  <c r="X403" i="3"/>
  <c r="X404" i="3"/>
  <c r="X405" i="3"/>
  <c r="X406" i="3"/>
  <c r="X407" i="3"/>
  <c r="X408" i="3"/>
  <c r="X409" i="3"/>
  <c r="X410" i="3"/>
  <c r="X411" i="3"/>
  <c r="X412" i="3"/>
  <c r="X413" i="3"/>
  <c r="X414" i="3"/>
  <c r="X415" i="3"/>
  <c r="X416" i="3"/>
  <c r="X417" i="3"/>
  <c r="X418" i="3"/>
  <c r="X419" i="3"/>
  <c r="X420" i="3"/>
  <c r="X421" i="3"/>
  <c r="X422" i="3"/>
  <c r="X423" i="3"/>
  <c r="X424" i="3"/>
  <c r="X425" i="3"/>
  <c r="X426" i="3"/>
  <c r="X427" i="3"/>
  <c r="X428" i="3"/>
  <c r="X429" i="3"/>
  <c r="X430" i="3"/>
  <c r="X431" i="3"/>
  <c r="X432" i="3"/>
  <c r="X433" i="3"/>
  <c r="X434" i="3"/>
  <c r="X435" i="3"/>
  <c r="X436" i="3"/>
  <c r="X437" i="3"/>
  <c r="X438" i="3"/>
  <c r="X439" i="3"/>
  <c r="X440" i="3"/>
  <c r="X441" i="3"/>
  <c r="X442" i="3"/>
  <c r="X443" i="3"/>
  <c r="X444" i="3"/>
  <c r="X445" i="3"/>
  <c r="X446" i="3"/>
  <c r="X447" i="3"/>
  <c r="X448" i="3"/>
  <c r="X449" i="3"/>
  <c r="X450" i="3"/>
  <c r="X451" i="3"/>
  <c r="X452" i="3"/>
  <c r="X453" i="3"/>
  <c r="X454" i="3"/>
  <c r="X455" i="3"/>
  <c r="X456" i="3"/>
  <c r="X457" i="3"/>
  <c r="X458" i="3"/>
  <c r="X459" i="3"/>
  <c r="X460" i="3"/>
  <c r="X461" i="3"/>
  <c r="X462" i="3"/>
  <c r="X463" i="3"/>
  <c r="X464" i="3"/>
  <c r="X465" i="3"/>
  <c r="X466" i="3"/>
  <c r="X467" i="3"/>
  <c r="X468" i="3"/>
  <c r="X469" i="3"/>
  <c r="X470" i="3"/>
  <c r="X471" i="3"/>
  <c r="X472" i="3"/>
  <c r="X473" i="3"/>
  <c r="X474" i="3"/>
  <c r="X475" i="3"/>
  <c r="X476" i="3"/>
  <c r="X477" i="3"/>
  <c r="X478" i="3"/>
  <c r="X479" i="3"/>
  <c r="X480" i="3"/>
  <c r="X481" i="3"/>
  <c r="X482" i="3"/>
  <c r="X483" i="3"/>
  <c r="X484" i="3"/>
  <c r="X485" i="3"/>
  <c r="X486" i="3"/>
  <c r="X487" i="3"/>
  <c r="X488" i="3"/>
  <c r="X489" i="3"/>
  <c r="X490" i="3"/>
  <c r="X491" i="3"/>
  <c r="X492" i="3"/>
  <c r="X493" i="3"/>
  <c r="X494" i="3"/>
  <c r="X495" i="3"/>
  <c r="X496" i="3"/>
  <c r="X497" i="3"/>
  <c r="X498" i="3"/>
  <c r="X499" i="3"/>
  <c r="X500" i="3"/>
  <c r="X501" i="3"/>
  <c r="X502" i="3"/>
  <c r="X503" i="3"/>
  <c r="X504" i="3"/>
  <c r="X505" i="3"/>
  <c r="X506" i="3"/>
  <c r="X507" i="3"/>
  <c r="X508" i="3"/>
  <c r="X509" i="3"/>
  <c r="X510" i="3"/>
  <c r="X511" i="3"/>
  <c r="X512" i="3"/>
  <c r="X513" i="3"/>
  <c r="X514" i="3"/>
  <c r="X515" i="3"/>
  <c r="X516" i="3"/>
  <c r="X517" i="3"/>
  <c r="X518" i="3"/>
  <c r="X519" i="3"/>
  <c r="X520" i="3"/>
  <c r="X521" i="3"/>
  <c r="X522" i="3"/>
  <c r="X523" i="3"/>
  <c r="X524" i="3"/>
  <c r="X525" i="3"/>
  <c r="X526" i="3"/>
  <c r="X527" i="3"/>
  <c r="X528" i="3"/>
  <c r="X529" i="3"/>
  <c r="X530" i="3"/>
  <c r="X531" i="3"/>
  <c r="X532" i="3"/>
  <c r="X533" i="3"/>
  <c r="X534" i="3"/>
  <c r="X535" i="3"/>
  <c r="X536" i="3"/>
  <c r="X537" i="3"/>
  <c r="X538" i="3"/>
  <c r="X539" i="3"/>
  <c r="X540" i="3"/>
  <c r="X541" i="3"/>
  <c r="X542" i="3"/>
  <c r="X543" i="3"/>
  <c r="X544" i="3"/>
  <c r="X545" i="3"/>
  <c r="X546" i="3"/>
  <c r="X547" i="3"/>
  <c r="X548" i="3"/>
  <c r="X549" i="3"/>
  <c r="X550" i="3"/>
  <c r="X551" i="3"/>
  <c r="X552" i="3"/>
  <c r="X553" i="3"/>
  <c r="X554" i="3"/>
  <c r="X555" i="3"/>
  <c r="X556" i="3"/>
  <c r="X557" i="3"/>
  <c r="X558" i="3"/>
  <c r="X559" i="3"/>
  <c r="X560" i="3"/>
  <c r="X561" i="3"/>
  <c r="X562" i="3"/>
  <c r="X563" i="3"/>
  <c r="X564" i="3"/>
  <c r="X565" i="3"/>
  <c r="X566" i="3"/>
  <c r="X567" i="3"/>
  <c r="X568" i="3"/>
  <c r="X569" i="3"/>
  <c r="X570" i="3"/>
  <c r="X571" i="3"/>
  <c r="X572" i="3"/>
  <c r="X573" i="3"/>
  <c r="X574" i="3"/>
  <c r="X575" i="3"/>
  <c r="X576" i="3"/>
  <c r="X577" i="3"/>
  <c r="X578" i="3"/>
  <c r="X579" i="3"/>
  <c r="X580" i="3"/>
  <c r="X581" i="3"/>
  <c r="X582" i="3"/>
  <c r="X583" i="3"/>
  <c r="X584" i="3"/>
  <c r="X585" i="3"/>
  <c r="X586" i="3"/>
  <c r="X587" i="3"/>
  <c r="X588" i="3"/>
  <c r="X589" i="3"/>
  <c r="X590" i="3"/>
  <c r="X591" i="3"/>
  <c r="X592" i="3"/>
  <c r="X593" i="3"/>
  <c r="X594" i="3"/>
  <c r="X595" i="3"/>
  <c r="X596" i="3"/>
  <c r="X597" i="3"/>
  <c r="X598" i="3"/>
  <c r="X599" i="3"/>
  <c r="X600" i="3"/>
  <c r="X601" i="3"/>
  <c r="X602" i="3"/>
  <c r="X603" i="3"/>
  <c r="X604" i="3"/>
  <c r="X605" i="3"/>
  <c r="X606" i="3"/>
  <c r="X607" i="3"/>
  <c r="X608" i="3"/>
  <c r="X609" i="3"/>
  <c r="X610" i="3"/>
  <c r="X611" i="3"/>
  <c r="X612" i="3"/>
  <c r="X613" i="3"/>
  <c r="X614" i="3"/>
  <c r="X615" i="3"/>
  <c r="X616" i="3"/>
  <c r="X617" i="3"/>
  <c r="X618" i="3"/>
  <c r="X619" i="3"/>
  <c r="X620" i="3"/>
  <c r="X621" i="3"/>
  <c r="X622" i="3"/>
  <c r="X623" i="3"/>
  <c r="X624" i="3"/>
  <c r="X625" i="3"/>
  <c r="X626" i="3"/>
  <c r="X627" i="3"/>
  <c r="X628" i="3"/>
  <c r="X629" i="3"/>
  <c r="X630" i="3"/>
  <c r="X631" i="3"/>
  <c r="X632" i="3"/>
  <c r="X633" i="3"/>
  <c r="X634" i="3"/>
  <c r="X635" i="3"/>
  <c r="X636" i="3"/>
  <c r="X637" i="3"/>
  <c r="X638" i="3"/>
  <c r="X639" i="3"/>
  <c r="X640" i="3"/>
  <c r="X641" i="3"/>
  <c r="X642" i="3"/>
  <c r="X643" i="3"/>
  <c r="X644" i="3"/>
  <c r="X645" i="3"/>
  <c r="X646" i="3"/>
  <c r="X647" i="3"/>
  <c r="X648" i="3"/>
  <c r="X649" i="3"/>
  <c r="X650" i="3"/>
  <c r="X651" i="3"/>
  <c r="X652" i="3"/>
  <c r="X653" i="3"/>
  <c r="X654" i="3"/>
  <c r="X655" i="3"/>
  <c r="X656" i="3"/>
  <c r="X657" i="3"/>
  <c r="X658" i="3"/>
  <c r="X659" i="3"/>
  <c r="X660" i="3"/>
  <c r="X661" i="3"/>
  <c r="X662" i="3"/>
  <c r="X663" i="3"/>
  <c r="X664" i="3"/>
  <c r="X665" i="3"/>
  <c r="X666" i="3"/>
  <c r="X667" i="3"/>
  <c r="X668" i="3"/>
  <c r="X669" i="3"/>
  <c r="X670" i="3"/>
  <c r="X671" i="3"/>
  <c r="X672" i="3"/>
  <c r="X673" i="3"/>
  <c r="X674" i="3"/>
  <c r="X675" i="3"/>
  <c r="X676" i="3"/>
  <c r="X677" i="3"/>
  <c r="X678" i="3"/>
  <c r="X679" i="3"/>
  <c r="X680" i="3"/>
  <c r="X681" i="3"/>
  <c r="X682" i="3"/>
  <c r="X683" i="3"/>
  <c r="X684" i="3"/>
  <c r="X685" i="3"/>
  <c r="X686" i="3"/>
  <c r="X687" i="3"/>
  <c r="X688" i="3"/>
  <c r="X689" i="3"/>
  <c r="X690" i="3"/>
  <c r="X691" i="3"/>
  <c r="X692" i="3"/>
  <c r="X693" i="3"/>
  <c r="X694" i="3"/>
  <c r="X695" i="3"/>
  <c r="X696" i="3"/>
  <c r="X697" i="3"/>
  <c r="X698" i="3"/>
  <c r="X699" i="3"/>
  <c r="X700" i="3"/>
  <c r="X701" i="3"/>
  <c r="X702" i="3"/>
  <c r="X703" i="3"/>
  <c r="X704" i="3"/>
  <c r="X705" i="3"/>
  <c r="X706" i="3"/>
  <c r="X707" i="3"/>
  <c r="X708" i="3"/>
  <c r="X709" i="3"/>
  <c r="X710" i="3"/>
  <c r="X711" i="3"/>
  <c r="X712" i="3"/>
  <c r="X713" i="3"/>
  <c r="X714" i="3"/>
  <c r="X715" i="3"/>
  <c r="X716" i="3"/>
  <c r="X717" i="3"/>
  <c r="X718" i="3"/>
  <c r="X719" i="3"/>
  <c r="X720" i="3"/>
  <c r="X721" i="3"/>
  <c r="X722" i="3"/>
  <c r="X723" i="3"/>
  <c r="X724" i="3"/>
  <c r="X725" i="3"/>
  <c r="X726" i="3"/>
  <c r="X727" i="3"/>
  <c r="X728" i="3"/>
  <c r="X729" i="3"/>
  <c r="X730" i="3"/>
  <c r="X731" i="3"/>
  <c r="X732" i="3"/>
  <c r="X733" i="3"/>
  <c r="X734" i="3"/>
  <c r="X735" i="3"/>
  <c r="X736" i="3"/>
  <c r="X737" i="3"/>
  <c r="X738" i="3"/>
  <c r="X739" i="3"/>
  <c r="X740" i="3"/>
  <c r="X741" i="3"/>
  <c r="X742" i="3"/>
  <c r="X743" i="3"/>
  <c r="X744" i="3"/>
  <c r="X745" i="3"/>
  <c r="X746" i="3"/>
  <c r="X747" i="3"/>
  <c r="X748" i="3"/>
  <c r="X749" i="3"/>
  <c r="X750" i="3"/>
  <c r="X751" i="3"/>
  <c r="X752" i="3"/>
  <c r="X753" i="3"/>
  <c r="X754" i="3"/>
  <c r="X755" i="3"/>
  <c r="X756" i="3"/>
  <c r="X757" i="3"/>
  <c r="X758" i="3"/>
  <c r="X759" i="3"/>
  <c r="X760" i="3"/>
  <c r="X761" i="3"/>
  <c r="X762" i="3"/>
  <c r="X763" i="3"/>
  <c r="X764" i="3"/>
  <c r="X765" i="3"/>
  <c r="X766" i="3"/>
  <c r="X767" i="3"/>
  <c r="X768" i="3"/>
  <c r="X769" i="3"/>
  <c r="X770" i="3"/>
  <c r="X771" i="3"/>
  <c r="X772" i="3"/>
  <c r="X773" i="3"/>
  <c r="X774" i="3"/>
  <c r="X775" i="3"/>
  <c r="X776" i="3"/>
  <c r="X777" i="3"/>
  <c r="X778" i="3"/>
  <c r="X779" i="3"/>
  <c r="X780" i="3"/>
  <c r="X781" i="3"/>
  <c r="X782" i="3"/>
  <c r="X783" i="3"/>
  <c r="X784" i="3"/>
  <c r="X785" i="3"/>
  <c r="X786" i="3"/>
  <c r="X787" i="3"/>
  <c r="X788" i="3"/>
  <c r="X789" i="3"/>
  <c r="X790" i="3"/>
  <c r="X791" i="3"/>
  <c r="X792" i="3"/>
  <c r="X793" i="3"/>
  <c r="X794" i="3"/>
  <c r="X795" i="3"/>
  <c r="X796" i="3"/>
  <c r="X797" i="3"/>
  <c r="X798" i="3"/>
  <c r="X799" i="3"/>
  <c r="X800" i="3"/>
  <c r="X801" i="3"/>
  <c r="X802" i="3"/>
  <c r="X803" i="3"/>
  <c r="X804" i="3"/>
  <c r="X805" i="3"/>
  <c r="X806" i="3"/>
  <c r="X807" i="3"/>
  <c r="X808" i="3"/>
  <c r="X809" i="3"/>
  <c r="X810" i="3"/>
  <c r="X811" i="3"/>
  <c r="X812" i="3"/>
  <c r="X813" i="3"/>
  <c r="X814" i="3"/>
  <c r="X815" i="3"/>
  <c r="X816" i="3"/>
  <c r="X817" i="3"/>
  <c r="X818" i="3"/>
  <c r="X819" i="3"/>
  <c r="X820" i="3"/>
  <c r="X821" i="3"/>
  <c r="X822" i="3"/>
  <c r="X823" i="3"/>
  <c r="X824" i="3"/>
  <c r="X825" i="3"/>
  <c r="X826" i="3"/>
  <c r="X827" i="3"/>
  <c r="X828" i="3"/>
  <c r="X829" i="3"/>
  <c r="X830" i="3"/>
  <c r="X831" i="3"/>
  <c r="X832" i="3"/>
  <c r="X833" i="3"/>
  <c r="X834" i="3"/>
  <c r="X835" i="3"/>
  <c r="X836" i="3"/>
  <c r="X837" i="3"/>
  <c r="X838" i="3"/>
  <c r="X839" i="3"/>
  <c r="X840" i="3"/>
  <c r="X841" i="3"/>
  <c r="X842" i="3"/>
  <c r="X843" i="3"/>
  <c r="X844" i="3"/>
  <c r="X845" i="3"/>
  <c r="X846" i="3"/>
  <c r="X847" i="3"/>
  <c r="X848" i="3"/>
  <c r="X849" i="3"/>
  <c r="X850" i="3"/>
  <c r="X851" i="3"/>
  <c r="X852" i="3"/>
  <c r="X853" i="3"/>
  <c r="X854" i="3"/>
  <c r="X855" i="3"/>
  <c r="X856" i="3"/>
  <c r="X857" i="3"/>
  <c r="X858" i="3"/>
  <c r="X859" i="3"/>
  <c r="X860" i="3"/>
  <c r="X861" i="3"/>
  <c r="X862" i="3"/>
  <c r="X863" i="3"/>
  <c r="X864" i="3"/>
  <c r="X865" i="3"/>
  <c r="X866" i="3"/>
  <c r="X867" i="3"/>
  <c r="X868" i="3"/>
  <c r="X869" i="3"/>
  <c r="X870" i="3"/>
  <c r="X871" i="3"/>
  <c r="X872" i="3"/>
  <c r="X873" i="3"/>
  <c r="X874" i="3"/>
  <c r="X875" i="3"/>
  <c r="X876" i="3"/>
  <c r="X877" i="3"/>
  <c r="X878" i="3"/>
  <c r="X879" i="3"/>
  <c r="X880" i="3"/>
  <c r="X881" i="3"/>
  <c r="X882" i="3"/>
  <c r="X883" i="3"/>
  <c r="X884" i="3"/>
  <c r="X885" i="3"/>
  <c r="X886" i="3"/>
  <c r="X887" i="3"/>
  <c r="X888" i="3"/>
  <c r="X889" i="3"/>
  <c r="X890" i="3"/>
  <c r="X891" i="3"/>
  <c r="X892" i="3"/>
  <c r="X893" i="3"/>
  <c r="X894" i="3"/>
  <c r="X895" i="3"/>
  <c r="X896" i="3"/>
  <c r="X897" i="3"/>
  <c r="X898" i="3"/>
  <c r="X899" i="3"/>
  <c r="X900" i="3"/>
  <c r="X901" i="3"/>
  <c r="X902" i="3"/>
  <c r="X903" i="3"/>
  <c r="X904" i="3"/>
  <c r="X905" i="3"/>
  <c r="X906" i="3"/>
  <c r="X907" i="3"/>
  <c r="X908" i="3"/>
  <c r="X909" i="3"/>
  <c r="X910" i="3"/>
  <c r="X911" i="3"/>
  <c r="X912" i="3"/>
  <c r="X913" i="3"/>
  <c r="X914" i="3"/>
  <c r="X915" i="3"/>
  <c r="X916" i="3"/>
  <c r="X917" i="3"/>
  <c r="X918" i="3"/>
  <c r="X919" i="3"/>
  <c r="X920" i="3"/>
  <c r="X921" i="3"/>
  <c r="X922" i="3"/>
  <c r="X923" i="3"/>
  <c r="X924" i="3"/>
  <c r="X925" i="3"/>
  <c r="X926" i="3"/>
  <c r="X927" i="3"/>
  <c r="X928" i="3"/>
  <c r="X929" i="3"/>
  <c r="X930" i="3"/>
  <c r="X931" i="3"/>
  <c r="X932" i="3"/>
  <c r="X933" i="3"/>
  <c r="X934" i="3"/>
  <c r="X935" i="3"/>
  <c r="X936" i="3"/>
  <c r="X937" i="3"/>
  <c r="X938" i="3"/>
  <c r="X939" i="3"/>
  <c r="X940" i="3"/>
  <c r="X941" i="3"/>
  <c r="X942" i="3"/>
  <c r="X943" i="3"/>
  <c r="X944" i="3"/>
  <c r="X945" i="3"/>
  <c r="X946" i="3"/>
  <c r="X947" i="3"/>
  <c r="X948" i="3"/>
  <c r="X949" i="3"/>
  <c r="X950" i="3"/>
  <c r="X951" i="3"/>
  <c r="X952" i="3"/>
  <c r="X953" i="3"/>
  <c r="X954" i="3"/>
  <c r="X955" i="3"/>
  <c r="X956" i="3"/>
  <c r="X957" i="3"/>
  <c r="X958" i="3"/>
  <c r="X959" i="3"/>
  <c r="X960" i="3"/>
  <c r="X961" i="3"/>
  <c r="X962" i="3"/>
  <c r="X963" i="3"/>
  <c r="X964" i="3"/>
  <c r="X965" i="3"/>
  <c r="X966" i="3"/>
  <c r="X967" i="3"/>
  <c r="X968" i="3"/>
  <c r="X969" i="3"/>
  <c r="X970" i="3"/>
  <c r="X971" i="3"/>
  <c r="X972" i="3"/>
  <c r="X973" i="3"/>
  <c r="X974" i="3"/>
  <c r="X975" i="3"/>
  <c r="X976" i="3"/>
  <c r="X977" i="3"/>
  <c r="X978" i="3"/>
  <c r="X979" i="3"/>
  <c r="X980" i="3"/>
  <c r="X981" i="3"/>
  <c r="X982" i="3"/>
  <c r="X983" i="3"/>
  <c r="X984" i="3"/>
  <c r="X985" i="3"/>
  <c r="X986" i="3"/>
  <c r="X987" i="3"/>
  <c r="X988" i="3"/>
  <c r="X989" i="3"/>
  <c r="X990" i="3"/>
  <c r="X991" i="3"/>
  <c r="X992" i="3"/>
  <c r="X993" i="3"/>
  <c r="X994" i="3"/>
  <c r="X995" i="3"/>
  <c r="X996" i="3"/>
  <c r="X997" i="3"/>
  <c r="X998" i="3"/>
  <c r="X999" i="3"/>
  <c r="X1000" i="3"/>
  <c r="X1001" i="3"/>
  <c r="X1002" i="3"/>
  <c r="X1003" i="3"/>
  <c r="X1004" i="3"/>
  <c r="X1005" i="3"/>
  <c r="X1006" i="3"/>
  <c r="X1007" i="3"/>
  <c r="X1008" i="3"/>
  <c r="X1009" i="3"/>
  <c r="X1010" i="3"/>
  <c r="X1011" i="3"/>
  <c r="X1012" i="3"/>
  <c r="X1013" i="3"/>
  <c r="X1014" i="3"/>
  <c r="X1015" i="3"/>
  <c r="J1" i="10"/>
  <c r="A22" i="8" l="1"/>
  <c r="U1013" i="3"/>
  <c r="W1013" i="3"/>
  <c r="U1005" i="3"/>
  <c r="W1005" i="3"/>
  <c r="U997" i="3"/>
  <c r="W997" i="3"/>
  <c r="U989" i="3"/>
  <c r="W989" i="3"/>
  <c r="U981" i="3"/>
  <c r="W981" i="3"/>
  <c r="U973" i="3"/>
  <c r="W973" i="3"/>
  <c r="U965" i="3"/>
  <c r="W965" i="3"/>
  <c r="U957" i="3"/>
  <c r="W957" i="3"/>
  <c r="U949" i="3"/>
  <c r="W949" i="3"/>
  <c r="U941" i="3"/>
  <c r="W941" i="3"/>
  <c r="U933" i="3"/>
  <c r="W933" i="3"/>
  <c r="U925" i="3"/>
  <c r="W925" i="3"/>
  <c r="U921" i="3"/>
  <c r="W921" i="3"/>
  <c r="U913" i="3"/>
  <c r="W913" i="3"/>
  <c r="U905" i="3"/>
  <c r="W905" i="3"/>
  <c r="U897" i="3"/>
  <c r="W897" i="3"/>
  <c r="U889" i="3"/>
  <c r="W889" i="3"/>
  <c r="U881" i="3"/>
  <c r="W881" i="3"/>
  <c r="U873" i="3"/>
  <c r="W873" i="3"/>
  <c r="U861" i="3"/>
  <c r="W861" i="3"/>
  <c r="U853" i="3"/>
  <c r="W853" i="3"/>
  <c r="U845" i="3"/>
  <c r="W845" i="3"/>
  <c r="U837" i="3"/>
  <c r="W837" i="3"/>
  <c r="U829" i="3"/>
  <c r="W829" i="3"/>
  <c r="U821" i="3"/>
  <c r="W821" i="3"/>
  <c r="U813" i="3"/>
  <c r="W813" i="3"/>
  <c r="U805" i="3"/>
  <c r="W805" i="3"/>
  <c r="U797" i="3"/>
  <c r="W797" i="3"/>
  <c r="U789" i="3"/>
  <c r="W789" i="3"/>
  <c r="U781" i="3"/>
  <c r="W781" i="3"/>
  <c r="U773" i="3"/>
  <c r="W773" i="3"/>
  <c r="U765" i="3"/>
  <c r="W765" i="3"/>
  <c r="U757" i="3"/>
  <c r="W757" i="3"/>
  <c r="U749" i="3"/>
  <c r="W749" i="3"/>
  <c r="U741" i="3"/>
  <c r="W741" i="3"/>
  <c r="U737" i="3"/>
  <c r="W737" i="3"/>
  <c r="U729" i="3"/>
  <c r="W729" i="3"/>
  <c r="U721" i="3"/>
  <c r="W721" i="3"/>
  <c r="U713" i="3"/>
  <c r="W713" i="3"/>
  <c r="U705" i="3"/>
  <c r="W705" i="3"/>
  <c r="U693" i="3"/>
  <c r="W693" i="3"/>
  <c r="U689" i="3"/>
  <c r="W689" i="3"/>
  <c r="U681" i="3"/>
  <c r="W681" i="3"/>
  <c r="U673" i="3"/>
  <c r="W673" i="3"/>
  <c r="U665" i="3"/>
  <c r="W665" i="3"/>
  <c r="U657" i="3"/>
  <c r="W657" i="3"/>
  <c r="U649" i="3"/>
  <c r="W649" i="3"/>
  <c r="U641" i="3"/>
  <c r="W641" i="3"/>
  <c r="U633" i="3"/>
  <c r="W633" i="3"/>
  <c r="U625" i="3"/>
  <c r="W625" i="3"/>
  <c r="U617" i="3"/>
  <c r="W617" i="3"/>
  <c r="U609" i="3"/>
  <c r="W609" i="3"/>
  <c r="U601" i="3"/>
  <c r="W601" i="3"/>
  <c r="U597" i="3"/>
  <c r="W597" i="3"/>
  <c r="U589" i="3"/>
  <c r="W589" i="3"/>
  <c r="U581" i="3"/>
  <c r="W581" i="3"/>
  <c r="U573" i="3"/>
  <c r="W573" i="3"/>
  <c r="U565" i="3"/>
  <c r="W565" i="3"/>
  <c r="U557" i="3"/>
  <c r="W557" i="3"/>
  <c r="U549" i="3"/>
  <c r="W549" i="3"/>
  <c r="U541" i="3"/>
  <c r="W541" i="3"/>
  <c r="U533" i="3"/>
  <c r="W533" i="3"/>
  <c r="U525" i="3"/>
  <c r="W525" i="3"/>
  <c r="U517" i="3"/>
  <c r="W517" i="3"/>
  <c r="U509" i="3"/>
  <c r="W509" i="3"/>
  <c r="U501" i="3"/>
  <c r="W501" i="3"/>
  <c r="U497" i="3"/>
  <c r="W497" i="3"/>
  <c r="U489" i="3"/>
  <c r="W489" i="3"/>
  <c r="U481" i="3"/>
  <c r="W481" i="3"/>
  <c r="U473" i="3"/>
  <c r="W473" i="3"/>
  <c r="U465" i="3"/>
  <c r="W465" i="3"/>
  <c r="U457" i="3"/>
  <c r="W457" i="3"/>
  <c r="U449" i="3"/>
  <c r="W449" i="3"/>
  <c r="U441" i="3"/>
  <c r="W441" i="3"/>
  <c r="U433" i="3"/>
  <c r="W433" i="3"/>
  <c r="U425" i="3"/>
  <c r="W425" i="3"/>
  <c r="U417" i="3"/>
  <c r="W417" i="3"/>
  <c r="U409" i="3"/>
  <c r="W409" i="3"/>
  <c r="U401" i="3"/>
  <c r="W401" i="3"/>
  <c r="U393" i="3"/>
  <c r="W393" i="3"/>
  <c r="U385" i="3"/>
  <c r="W385" i="3"/>
  <c r="U377" i="3"/>
  <c r="W377" i="3"/>
  <c r="U369" i="3"/>
  <c r="W369" i="3"/>
  <c r="U361" i="3"/>
  <c r="W361" i="3"/>
  <c r="U353" i="3"/>
  <c r="W353" i="3"/>
  <c r="U349" i="3"/>
  <c r="W349" i="3"/>
  <c r="U341" i="3"/>
  <c r="W341" i="3"/>
  <c r="U333" i="3"/>
  <c r="W333" i="3"/>
  <c r="U325" i="3"/>
  <c r="W325" i="3"/>
  <c r="U317" i="3"/>
  <c r="W317" i="3"/>
  <c r="U309" i="3"/>
  <c r="W309" i="3"/>
  <c r="U301" i="3"/>
  <c r="W301" i="3"/>
  <c r="U293" i="3"/>
  <c r="W293" i="3"/>
  <c r="U285" i="3"/>
  <c r="W285" i="3"/>
  <c r="U277" i="3"/>
  <c r="W277" i="3"/>
  <c r="U269" i="3"/>
  <c r="W269" i="3"/>
  <c r="U261" i="3"/>
  <c r="W261" i="3"/>
  <c r="U253" i="3"/>
  <c r="W253" i="3"/>
  <c r="U245" i="3"/>
  <c r="W245" i="3"/>
  <c r="U237" i="3"/>
  <c r="W237" i="3"/>
  <c r="U229" i="3"/>
  <c r="W229" i="3"/>
  <c r="U221" i="3"/>
  <c r="W221" i="3"/>
  <c r="U217" i="3"/>
  <c r="W217" i="3"/>
  <c r="U209" i="3"/>
  <c r="W209" i="3"/>
  <c r="U201" i="3"/>
  <c r="W201" i="3"/>
  <c r="U193" i="3"/>
  <c r="W193" i="3"/>
  <c r="U185" i="3"/>
  <c r="W185" i="3"/>
  <c r="U177" i="3"/>
  <c r="W177" i="3"/>
  <c r="U173" i="3"/>
  <c r="W173" i="3"/>
  <c r="U165" i="3"/>
  <c r="W165" i="3"/>
  <c r="U157" i="3"/>
  <c r="W157" i="3"/>
  <c r="U148" i="3"/>
  <c r="W148" i="3"/>
  <c r="U136" i="3"/>
  <c r="W136" i="3"/>
  <c r="U128" i="3"/>
  <c r="W128" i="3"/>
  <c r="W120" i="3"/>
  <c r="U120" i="3"/>
  <c r="W112" i="3"/>
  <c r="U112" i="3"/>
  <c r="W104" i="3"/>
  <c r="U104" i="3"/>
  <c r="W100" i="3"/>
  <c r="U100" i="3"/>
  <c r="W92" i="3"/>
  <c r="U92" i="3"/>
  <c r="W84" i="3"/>
  <c r="U84" i="3"/>
  <c r="W76" i="3"/>
  <c r="U76" i="3"/>
  <c r="W68" i="3"/>
  <c r="U68" i="3"/>
  <c r="W60" i="3"/>
  <c r="U60" i="3"/>
  <c r="U1008" i="3"/>
  <c r="W1008" i="3"/>
  <c r="U1000" i="3"/>
  <c r="W1000" i="3"/>
  <c r="U992" i="3"/>
  <c r="W992" i="3"/>
  <c r="U984" i="3"/>
  <c r="W984" i="3"/>
  <c r="U980" i="3"/>
  <c r="W980" i="3"/>
  <c r="U972" i="3"/>
  <c r="W972" i="3"/>
  <c r="U964" i="3"/>
  <c r="W964" i="3"/>
  <c r="U956" i="3"/>
  <c r="W956" i="3"/>
  <c r="U948" i="3"/>
  <c r="W948" i="3"/>
  <c r="U940" i="3"/>
  <c r="W940" i="3"/>
  <c r="U932" i="3"/>
  <c r="W932" i="3"/>
  <c r="U924" i="3"/>
  <c r="W924" i="3"/>
  <c r="U912" i="3"/>
  <c r="W912" i="3"/>
  <c r="U904" i="3"/>
  <c r="W904" i="3"/>
  <c r="U896" i="3"/>
  <c r="W896" i="3"/>
  <c r="U888" i="3"/>
  <c r="W888" i="3"/>
  <c r="U880" i="3"/>
  <c r="W880" i="3"/>
  <c r="U872" i="3"/>
  <c r="W872" i="3"/>
  <c r="U864" i="3"/>
  <c r="W864" i="3"/>
  <c r="U856" i="3"/>
  <c r="W856" i="3"/>
  <c r="U848" i="3"/>
  <c r="W848" i="3"/>
  <c r="U840" i="3"/>
  <c r="W840" i="3"/>
  <c r="U832" i="3"/>
  <c r="W832" i="3"/>
  <c r="U824" i="3"/>
  <c r="W824" i="3"/>
  <c r="U816" i="3"/>
  <c r="W816" i="3"/>
  <c r="U808" i="3"/>
  <c r="W808" i="3"/>
  <c r="U804" i="3"/>
  <c r="W804" i="3"/>
  <c r="U796" i="3"/>
  <c r="W796" i="3"/>
  <c r="U788" i="3"/>
  <c r="W788" i="3"/>
  <c r="U780" i="3"/>
  <c r="W780" i="3"/>
  <c r="U768" i="3"/>
  <c r="W768" i="3"/>
  <c r="U760" i="3"/>
  <c r="W760" i="3"/>
  <c r="U752" i="3"/>
  <c r="W752" i="3"/>
  <c r="U744" i="3"/>
  <c r="W744" i="3"/>
  <c r="U740" i="3"/>
  <c r="W740" i="3"/>
  <c r="U732" i="3"/>
  <c r="W732" i="3"/>
  <c r="U724" i="3"/>
  <c r="W724" i="3"/>
  <c r="U716" i="3"/>
  <c r="W716" i="3"/>
  <c r="U708" i="3"/>
  <c r="W708" i="3"/>
  <c r="U700" i="3"/>
  <c r="W700" i="3"/>
  <c r="U692" i="3"/>
  <c r="W692" i="3"/>
  <c r="U684" i="3"/>
  <c r="W684" i="3"/>
  <c r="U676" i="3"/>
  <c r="W676" i="3"/>
  <c r="U672" i="3"/>
  <c r="W672" i="3"/>
  <c r="U664" i="3"/>
  <c r="W664" i="3"/>
  <c r="U656" i="3"/>
  <c r="W656" i="3"/>
  <c r="U648" i="3"/>
  <c r="W648" i="3"/>
  <c r="U640" i="3"/>
  <c r="W640" i="3"/>
  <c r="U632" i="3"/>
  <c r="W632" i="3"/>
  <c r="U624" i="3"/>
  <c r="W624" i="3"/>
  <c r="U616" i="3"/>
  <c r="W616" i="3"/>
  <c r="U608" i="3"/>
  <c r="W608" i="3"/>
  <c r="U604" i="3"/>
  <c r="W604" i="3"/>
  <c r="U596" i="3"/>
  <c r="W596" i="3"/>
  <c r="U588" i="3"/>
  <c r="W588" i="3"/>
  <c r="U580" i="3"/>
  <c r="W580" i="3"/>
  <c r="U572" i="3"/>
  <c r="W572" i="3"/>
  <c r="U564" i="3"/>
  <c r="W564" i="3"/>
  <c r="U556" i="3"/>
  <c r="W556" i="3"/>
  <c r="U548" i="3"/>
  <c r="W548" i="3"/>
  <c r="U540" i="3"/>
  <c r="W540" i="3"/>
  <c r="U532" i="3"/>
  <c r="W532" i="3"/>
  <c r="U524" i="3"/>
  <c r="W524" i="3"/>
  <c r="U516" i="3"/>
  <c r="W516" i="3"/>
  <c r="U508" i="3"/>
  <c r="W508" i="3"/>
  <c r="U500" i="3"/>
  <c r="W500" i="3"/>
  <c r="U496" i="3"/>
  <c r="W496" i="3"/>
  <c r="U488" i="3"/>
  <c r="W488" i="3"/>
  <c r="U480" i="3"/>
  <c r="W480" i="3"/>
  <c r="U472" i="3"/>
  <c r="W472" i="3"/>
  <c r="U464" i="3"/>
  <c r="W464" i="3"/>
  <c r="U456" i="3"/>
  <c r="W456" i="3"/>
  <c r="U448" i="3"/>
  <c r="W448" i="3"/>
  <c r="U440" i="3"/>
  <c r="W440" i="3"/>
  <c r="U432" i="3"/>
  <c r="W432" i="3"/>
  <c r="U428" i="3"/>
  <c r="W428" i="3"/>
  <c r="U420" i="3"/>
  <c r="W420" i="3"/>
  <c r="U412" i="3"/>
  <c r="W412" i="3"/>
  <c r="U404" i="3"/>
  <c r="W404" i="3"/>
  <c r="U392" i="3"/>
  <c r="W392" i="3"/>
  <c r="U384" i="3"/>
  <c r="W384" i="3"/>
  <c r="U376" i="3"/>
  <c r="W376" i="3"/>
  <c r="U368" i="3"/>
  <c r="W368" i="3"/>
  <c r="U360" i="3"/>
  <c r="W360" i="3"/>
  <c r="U352" i="3"/>
  <c r="W352" i="3"/>
  <c r="U344" i="3"/>
  <c r="W344" i="3"/>
  <c r="U336" i="3"/>
  <c r="W336" i="3"/>
  <c r="U328" i="3"/>
  <c r="W328" i="3"/>
  <c r="U320" i="3"/>
  <c r="W320" i="3"/>
  <c r="U312" i="3"/>
  <c r="W312" i="3"/>
  <c r="U304" i="3"/>
  <c r="W304" i="3"/>
  <c r="U296" i="3"/>
  <c r="W296" i="3"/>
  <c r="U288" i="3"/>
  <c r="W288" i="3"/>
  <c r="U280" i="3"/>
  <c r="W280" i="3"/>
  <c r="U272" i="3"/>
  <c r="W272" i="3"/>
  <c r="U264" i="3"/>
  <c r="W264" i="3"/>
  <c r="U256" i="3"/>
  <c r="W256" i="3"/>
  <c r="U248" i="3"/>
  <c r="W248" i="3"/>
  <c r="U240" i="3"/>
  <c r="W240" i="3"/>
  <c r="U232" i="3"/>
  <c r="W232" i="3"/>
  <c r="U224" i="3"/>
  <c r="W224" i="3"/>
  <c r="U216" i="3"/>
  <c r="W216" i="3"/>
  <c r="U208" i="3"/>
  <c r="W208" i="3"/>
  <c r="U200" i="3"/>
  <c r="W200" i="3"/>
  <c r="U192" i="3"/>
  <c r="W192" i="3"/>
  <c r="U184" i="3"/>
  <c r="W184" i="3"/>
  <c r="U176" i="3"/>
  <c r="W176" i="3"/>
  <c r="U168" i="3"/>
  <c r="W168" i="3"/>
  <c r="U160" i="3"/>
  <c r="W160" i="3"/>
  <c r="U152" i="3"/>
  <c r="W152" i="3"/>
  <c r="U143" i="3"/>
  <c r="W143" i="3"/>
  <c r="U139" i="3"/>
  <c r="W139" i="3"/>
  <c r="U131" i="3"/>
  <c r="W131" i="3"/>
  <c r="U123" i="3"/>
  <c r="W123" i="3"/>
  <c r="U115" i="3"/>
  <c r="W115" i="3"/>
  <c r="U107" i="3"/>
  <c r="W107" i="3"/>
  <c r="U99" i="3"/>
  <c r="W99" i="3"/>
  <c r="U91" i="3"/>
  <c r="W91" i="3"/>
  <c r="U83" i="3"/>
  <c r="W83" i="3"/>
  <c r="U75" i="3"/>
  <c r="W75" i="3"/>
  <c r="U67" i="3"/>
  <c r="W67" i="3"/>
  <c r="U59" i="3"/>
  <c r="W59" i="3"/>
  <c r="U1015" i="3"/>
  <c r="W1015" i="3"/>
  <c r="U1011" i="3"/>
  <c r="W1011" i="3"/>
  <c r="U1007" i="3"/>
  <c r="W1007" i="3"/>
  <c r="U1003" i="3"/>
  <c r="W1003" i="3"/>
  <c r="U999" i="3"/>
  <c r="W999" i="3"/>
  <c r="U995" i="3"/>
  <c r="W995" i="3"/>
  <c r="U991" i="3"/>
  <c r="W991" i="3"/>
  <c r="U987" i="3"/>
  <c r="W987" i="3"/>
  <c r="U983" i="3"/>
  <c r="W983" i="3"/>
  <c r="U979" i="3"/>
  <c r="W979" i="3"/>
  <c r="U975" i="3"/>
  <c r="W975" i="3"/>
  <c r="U971" i="3"/>
  <c r="W971" i="3"/>
  <c r="U967" i="3"/>
  <c r="W967" i="3"/>
  <c r="U963" i="3"/>
  <c r="W963" i="3"/>
  <c r="U959" i="3"/>
  <c r="W959" i="3"/>
  <c r="U955" i="3"/>
  <c r="W955" i="3"/>
  <c r="U951" i="3"/>
  <c r="W951" i="3"/>
  <c r="U947" i="3"/>
  <c r="W947" i="3"/>
  <c r="U943" i="3"/>
  <c r="W943" i="3"/>
  <c r="U939" i="3"/>
  <c r="W939" i="3"/>
  <c r="U935" i="3"/>
  <c r="W935" i="3"/>
  <c r="U931" i="3"/>
  <c r="W931" i="3"/>
  <c r="U927" i="3"/>
  <c r="W927" i="3"/>
  <c r="U923" i="3"/>
  <c r="W923" i="3"/>
  <c r="U919" i="3"/>
  <c r="W919" i="3"/>
  <c r="U915" i="3"/>
  <c r="W915" i="3"/>
  <c r="U911" i="3"/>
  <c r="W911" i="3"/>
  <c r="U907" i="3"/>
  <c r="W907" i="3"/>
  <c r="U903" i="3"/>
  <c r="W903" i="3"/>
  <c r="U899" i="3"/>
  <c r="W899" i="3"/>
  <c r="U895" i="3"/>
  <c r="W895" i="3"/>
  <c r="U891" i="3"/>
  <c r="W891" i="3"/>
  <c r="U887" i="3"/>
  <c r="W887" i="3"/>
  <c r="U883" i="3"/>
  <c r="W883" i="3"/>
  <c r="U879" i="3"/>
  <c r="W879" i="3"/>
  <c r="U875" i="3"/>
  <c r="W875" i="3"/>
  <c r="U871" i="3"/>
  <c r="W871" i="3"/>
  <c r="U867" i="3"/>
  <c r="W867" i="3"/>
  <c r="U863" i="3"/>
  <c r="W863" i="3"/>
  <c r="U859" i="3"/>
  <c r="W859" i="3"/>
  <c r="U855" i="3"/>
  <c r="W855" i="3"/>
  <c r="U851" i="3"/>
  <c r="W851" i="3"/>
  <c r="U847" i="3"/>
  <c r="W847" i="3"/>
  <c r="U843" i="3"/>
  <c r="W843" i="3"/>
  <c r="U839" i="3"/>
  <c r="W839" i="3"/>
  <c r="U835" i="3"/>
  <c r="W835" i="3"/>
  <c r="U831" i="3"/>
  <c r="W831" i="3"/>
  <c r="U827" i="3"/>
  <c r="W827" i="3"/>
  <c r="U823" i="3"/>
  <c r="W823" i="3"/>
  <c r="U819" i="3"/>
  <c r="W819" i="3"/>
  <c r="U815" i="3"/>
  <c r="W815" i="3"/>
  <c r="U811" i="3"/>
  <c r="W811" i="3"/>
  <c r="U807" i="3"/>
  <c r="W807" i="3"/>
  <c r="U803" i="3"/>
  <c r="W803" i="3"/>
  <c r="U799" i="3"/>
  <c r="W799" i="3"/>
  <c r="U795" i="3"/>
  <c r="W795" i="3"/>
  <c r="U791" i="3"/>
  <c r="W791" i="3"/>
  <c r="U787" i="3"/>
  <c r="W787" i="3"/>
  <c r="U783" i="3"/>
  <c r="W783" i="3"/>
  <c r="U779" i="3"/>
  <c r="W779" i="3"/>
  <c r="U775" i="3"/>
  <c r="W775" i="3"/>
  <c r="U771" i="3"/>
  <c r="W771" i="3"/>
  <c r="U767" i="3"/>
  <c r="W767" i="3"/>
  <c r="U763" i="3"/>
  <c r="W763" i="3"/>
  <c r="U759" i="3"/>
  <c r="W759" i="3"/>
  <c r="U755" i="3"/>
  <c r="W755" i="3"/>
  <c r="U751" i="3"/>
  <c r="W751" i="3"/>
  <c r="U747" i="3"/>
  <c r="W747" i="3"/>
  <c r="U743" i="3"/>
  <c r="W743" i="3"/>
  <c r="U739" i="3"/>
  <c r="W739" i="3"/>
  <c r="U735" i="3"/>
  <c r="W735" i="3"/>
  <c r="U731" i="3"/>
  <c r="W731" i="3"/>
  <c r="U727" i="3"/>
  <c r="W727" i="3"/>
  <c r="U723" i="3"/>
  <c r="W723" i="3"/>
  <c r="U719" i="3"/>
  <c r="W719" i="3"/>
  <c r="U715" i="3"/>
  <c r="W715" i="3"/>
  <c r="U711" i="3"/>
  <c r="W711" i="3"/>
  <c r="U707" i="3"/>
  <c r="W707" i="3"/>
  <c r="U703" i="3"/>
  <c r="W703" i="3"/>
  <c r="U699" i="3"/>
  <c r="W699" i="3"/>
  <c r="U695" i="3"/>
  <c r="W695" i="3"/>
  <c r="U691" i="3"/>
  <c r="W691" i="3"/>
  <c r="U687" i="3"/>
  <c r="W687" i="3"/>
  <c r="U683" i="3"/>
  <c r="W683" i="3"/>
  <c r="U679" i="3"/>
  <c r="W679" i="3"/>
  <c r="U675" i="3"/>
  <c r="W675" i="3"/>
  <c r="U671" i="3"/>
  <c r="W671" i="3"/>
  <c r="U667" i="3"/>
  <c r="W667" i="3"/>
  <c r="U663" i="3"/>
  <c r="W663" i="3"/>
  <c r="U659" i="3"/>
  <c r="W659" i="3"/>
  <c r="U655" i="3"/>
  <c r="W655" i="3"/>
  <c r="U651" i="3"/>
  <c r="W651" i="3"/>
  <c r="U647" i="3"/>
  <c r="W647" i="3"/>
  <c r="U643" i="3"/>
  <c r="W643" i="3"/>
  <c r="U639" i="3"/>
  <c r="W639" i="3"/>
  <c r="U635" i="3"/>
  <c r="W635" i="3"/>
  <c r="U631" i="3"/>
  <c r="W631" i="3"/>
  <c r="U627" i="3"/>
  <c r="W627" i="3"/>
  <c r="U623" i="3"/>
  <c r="W623" i="3"/>
  <c r="U619" i="3"/>
  <c r="W619" i="3"/>
  <c r="U615" i="3"/>
  <c r="W615" i="3"/>
  <c r="U611" i="3"/>
  <c r="W611" i="3"/>
  <c r="U607" i="3"/>
  <c r="W607" i="3"/>
  <c r="U603" i="3"/>
  <c r="W603" i="3"/>
  <c r="U599" i="3"/>
  <c r="W599" i="3"/>
  <c r="U595" i="3"/>
  <c r="W595" i="3"/>
  <c r="U591" i="3"/>
  <c r="W591" i="3"/>
  <c r="U587" i="3"/>
  <c r="W587" i="3"/>
  <c r="U583" i="3"/>
  <c r="W583" i="3"/>
  <c r="U579" i="3"/>
  <c r="W579" i="3"/>
  <c r="U575" i="3"/>
  <c r="W575" i="3"/>
  <c r="U571" i="3"/>
  <c r="W571" i="3"/>
  <c r="U567" i="3"/>
  <c r="W567" i="3"/>
  <c r="U563" i="3"/>
  <c r="W563" i="3"/>
  <c r="U559" i="3"/>
  <c r="W559" i="3"/>
  <c r="U555" i="3"/>
  <c r="W555" i="3"/>
  <c r="U551" i="3"/>
  <c r="W551" i="3"/>
  <c r="U547" i="3"/>
  <c r="W547" i="3"/>
  <c r="U543" i="3"/>
  <c r="W543" i="3"/>
  <c r="U539" i="3"/>
  <c r="W539" i="3"/>
  <c r="U535" i="3"/>
  <c r="W535" i="3"/>
  <c r="U531" i="3"/>
  <c r="W531" i="3"/>
  <c r="U527" i="3"/>
  <c r="W527" i="3"/>
  <c r="U523" i="3"/>
  <c r="W523" i="3"/>
  <c r="U519" i="3"/>
  <c r="W519" i="3"/>
  <c r="U515" i="3"/>
  <c r="W515" i="3"/>
  <c r="U511" i="3"/>
  <c r="W511" i="3"/>
  <c r="U507" i="3"/>
  <c r="W507" i="3"/>
  <c r="U503" i="3"/>
  <c r="W503" i="3"/>
  <c r="U499" i="3"/>
  <c r="W499" i="3"/>
  <c r="U495" i="3"/>
  <c r="W495" i="3"/>
  <c r="U491" i="3"/>
  <c r="W491" i="3"/>
  <c r="U487" i="3"/>
  <c r="W487" i="3"/>
  <c r="U483" i="3"/>
  <c r="W483" i="3"/>
  <c r="U479" i="3"/>
  <c r="W479" i="3"/>
  <c r="U475" i="3"/>
  <c r="W475" i="3"/>
  <c r="U471" i="3"/>
  <c r="W471" i="3"/>
  <c r="U467" i="3"/>
  <c r="W467" i="3"/>
  <c r="U463" i="3"/>
  <c r="W463" i="3"/>
  <c r="U459" i="3"/>
  <c r="W459" i="3"/>
  <c r="U455" i="3"/>
  <c r="W455" i="3"/>
  <c r="U451" i="3"/>
  <c r="W451" i="3"/>
  <c r="U447" i="3"/>
  <c r="W447" i="3"/>
  <c r="U443" i="3"/>
  <c r="W443" i="3"/>
  <c r="U439" i="3"/>
  <c r="W439" i="3"/>
  <c r="U435" i="3"/>
  <c r="W435" i="3"/>
  <c r="U431" i="3"/>
  <c r="W431" i="3"/>
  <c r="U427" i="3"/>
  <c r="W427" i="3"/>
  <c r="U423" i="3"/>
  <c r="W423" i="3"/>
  <c r="U419" i="3"/>
  <c r="W419" i="3"/>
  <c r="U415" i="3"/>
  <c r="W415" i="3"/>
  <c r="U411" i="3"/>
  <c r="W411" i="3"/>
  <c r="U407" i="3"/>
  <c r="W407" i="3"/>
  <c r="U403" i="3"/>
  <c r="W403" i="3"/>
  <c r="U399" i="3"/>
  <c r="W399" i="3"/>
  <c r="U395" i="3"/>
  <c r="W395" i="3"/>
  <c r="U391" i="3"/>
  <c r="W391" i="3"/>
  <c r="U387" i="3"/>
  <c r="W387" i="3"/>
  <c r="U383" i="3"/>
  <c r="W383" i="3"/>
  <c r="U379" i="3"/>
  <c r="W379" i="3"/>
  <c r="U375" i="3"/>
  <c r="W375" i="3"/>
  <c r="U371" i="3"/>
  <c r="W371" i="3"/>
  <c r="U367" i="3"/>
  <c r="W367" i="3"/>
  <c r="U363" i="3"/>
  <c r="W363" i="3"/>
  <c r="U359" i="3"/>
  <c r="W359" i="3"/>
  <c r="U355" i="3"/>
  <c r="W355" i="3"/>
  <c r="U351" i="3"/>
  <c r="W351" i="3"/>
  <c r="U347" i="3"/>
  <c r="W347" i="3"/>
  <c r="U343" i="3"/>
  <c r="W343" i="3"/>
  <c r="U339" i="3"/>
  <c r="W339" i="3"/>
  <c r="U335" i="3"/>
  <c r="W335" i="3"/>
  <c r="U331" i="3"/>
  <c r="W331" i="3"/>
  <c r="U327" i="3"/>
  <c r="W327" i="3"/>
  <c r="U323" i="3"/>
  <c r="W323" i="3"/>
  <c r="U319" i="3"/>
  <c r="W319" i="3"/>
  <c r="U315" i="3"/>
  <c r="W315" i="3"/>
  <c r="U311" i="3"/>
  <c r="W311" i="3"/>
  <c r="U307" i="3"/>
  <c r="W307" i="3"/>
  <c r="U303" i="3"/>
  <c r="W303" i="3"/>
  <c r="U299" i="3"/>
  <c r="W299" i="3"/>
  <c r="U295" i="3"/>
  <c r="W295" i="3"/>
  <c r="U291" i="3"/>
  <c r="W291" i="3"/>
  <c r="U287" i="3"/>
  <c r="W287" i="3"/>
  <c r="U283" i="3"/>
  <c r="W283" i="3"/>
  <c r="U279" i="3"/>
  <c r="W279" i="3"/>
  <c r="U275" i="3"/>
  <c r="W275" i="3"/>
  <c r="U271" i="3"/>
  <c r="W271" i="3"/>
  <c r="U267" i="3"/>
  <c r="W267" i="3"/>
  <c r="U263" i="3"/>
  <c r="W263" i="3"/>
  <c r="U259" i="3"/>
  <c r="W259" i="3"/>
  <c r="U255" i="3"/>
  <c r="W255" i="3"/>
  <c r="U251" i="3"/>
  <c r="W251" i="3"/>
  <c r="U247" i="3"/>
  <c r="W247" i="3"/>
  <c r="U243" i="3"/>
  <c r="W243" i="3"/>
  <c r="U239" i="3"/>
  <c r="W239" i="3"/>
  <c r="U235" i="3"/>
  <c r="W235" i="3"/>
  <c r="U231" i="3"/>
  <c r="W231" i="3"/>
  <c r="U227" i="3"/>
  <c r="W227" i="3"/>
  <c r="U223" i="3"/>
  <c r="W223" i="3"/>
  <c r="U219" i="3"/>
  <c r="W219" i="3"/>
  <c r="U215" i="3"/>
  <c r="W215" i="3"/>
  <c r="U211" i="3"/>
  <c r="W211" i="3"/>
  <c r="U207" i="3"/>
  <c r="W207" i="3"/>
  <c r="U203" i="3"/>
  <c r="W203" i="3"/>
  <c r="U199" i="3"/>
  <c r="W199" i="3"/>
  <c r="U195" i="3"/>
  <c r="W195" i="3"/>
  <c r="U191" i="3"/>
  <c r="W191" i="3"/>
  <c r="U187" i="3"/>
  <c r="W187" i="3"/>
  <c r="U183" i="3"/>
  <c r="W183" i="3"/>
  <c r="U179" i="3"/>
  <c r="W179" i="3"/>
  <c r="U175" i="3"/>
  <c r="W175" i="3"/>
  <c r="U171" i="3"/>
  <c r="W171" i="3"/>
  <c r="U167" i="3"/>
  <c r="W167" i="3"/>
  <c r="U163" i="3"/>
  <c r="W163" i="3"/>
  <c r="U159" i="3"/>
  <c r="W159" i="3"/>
  <c r="U155" i="3"/>
  <c r="W155" i="3"/>
  <c r="U151" i="3"/>
  <c r="W151" i="3"/>
  <c r="U146" i="3"/>
  <c r="W146" i="3"/>
  <c r="U142" i="3"/>
  <c r="W142" i="3"/>
  <c r="U138" i="3"/>
  <c r="W138" i="3"/>
  <c r="U134" i="3"/>
  <c r="W134" i="3"/>
  <c r="U130" i="3"/>
  <c r="W130" i="3"/>
  <c r="U126" i="3"/>
  <c r="W126" i="3"/>
  <c r="W122" i="3"/>
  <c r="U122" i="3"/>
  <c r="W118" i="3"/>
  <c r="U118" i="3"/>
  <c r="W114" i="3"/>
  <c r="U114" i="3"/>
  <c r="U110" i="3"/>
  <c r="W110" i="3"/>
  <c r="U106" i="3"/>
  <c r="W106" i="3"/>
  <c r="W102" i="3"/>
  <c r="U102" i="3"/>
  <c r="U98" i="3"/>
  <c r="W98" i="3"/>
  <c r="U94" i="3"/>
  <c r="W94" i="3"/>
  <c r="W90" i="3"/>
  <c r="U90" i="3"/>
  <c r="U86" i="3"/>
  <c r="W86" i="3"/>
  <c r="W82" i="3"/>
  <c r="U82" i="3"/>
  <c r="U78" i="3"/>
  <c r="W78" i="3"/>
  <c r="W74" i="3"/>
  <c r="U74" i="3"/>
  <c r="W70" i="3"/>
  <c r="U70" i="3"/>
  <c r="W66" i="3"/>
  <c r="U66" i="3"/>
  <c r="U62" i="3"/>
  <c r="W62" i="3"/>
  <c r="U58" i="3"/>
  <c r="W58" i="3"/>
  <c r="W54" i="3"/>
  <c r="U54" i="3"/>
  <c r="U1009" i="3"/>
  <c r="W1009" i="3"/>
  <c r="U1001" i="3"/>
  <c r="W1001" i="3"/>
  <c r="U993" i="3"/>
  <c r="W993" i="3"/>
  <c r="U985" i="3"/>
  <c r="W985" i="3"/>
  <c r="U977" i="3"/>
  <c r="W977" i="3"/>
  <c r="U969" i="3"/>
  <c r="W969" i="3"/>
  <c r="U961" i="3"/>
  <c r="W961" i="3"/>
  <c r="U953" i="3"/>
  <c r="W953" i="3"/>
  <c r="U945" i="3"/>
  <c r="W945" i="3"/>
  <c r="U937" i="3"/>
  <c r="W937" i="3"/>
  <c r="U929" i="3"/>
  <c r="W929" i="3"/>
  <c r="U917" i="3"/>
  <c r="W917" i="3"/>
  <c r="U909" i="3"/>
  <c r="W909" i="3"/>
  <c r="U901" i="3"/>
  <c r="W901" i="3"/>
  <c r="U893" i="3"/>
  <c r="W893" i="3"/>
  <c r="U885" i="3"/>
  <c r="W885" i="3"/>
  <c r="U877" i="3"/>
  <c r="W877" i="3"/>
  <c r="U869" i="3"/>
  <c r="W869" i="3"/>
  <c r="U865" i="3"/>
  <c r="W865" i="3"/>
  <c r="U857" i="3"/>
  <c r="W857" i="3"/>
  <c r="U849" i="3"/>
  <c r="W849" i="3"/>
  <c r="U841" i="3"/>
  <c r="W841" i="3"/>
  <c r="U833" i="3"/>
  <c r="W833" i="3"/>
  <c r="U825" i="3"/>
  <c r="W825" i="3"/>
  <c r="U817" i="3"/>
  <c r="W817" i="3"/>
  <c r="U809" i="3"/>
  <c r="W809" i="3"/>
  <c r="U801" i="3"/>
  <c r="W801" i="3"/>
  <c r="U793" i="3"/>
  <c r="W793" i="3"/>
  <c r="U785" i="3"/>
  <c r="W785" i="3"/>
  <c r="U777" i="3"/>
  <c r="W777" i="3"/>
  <c r="U769" i="3"/>
  <c r="W769" i="3"/>
  <c r="U761" i="3"/>
  <c r="W761" i="3"/>
  <c r="U753" i="3"/>
  <c r="W753" i="3"/>
  <c r="U745" i="3"/>
  <c r="W745" i="3"/>
  <c r="U733" i="3"/>
  <c r="W733" i="3"/>
  <c r="U725" i="3"/>
  <c r="W725" i="3"/>
  <c r="U717" i="3"/>
  <c r="W717" i="3"/>
  <c r="U709" i="3"/>
  <c r="W709" i="3"/>
  <c r="U701" i="3"/>
  <c r="W701" i="3"/>
  <c r="U697" i="3"/>
  <c r="W697" i="3"/>
  <c r="U685" i="3"/>
  <c r="W685" i="3"/>
  <c r="U677" i="3"/>
  <c r="W677" i="3"/>
  <c r="U669" i="3"/>
  <c r="W669" i="3"/>
  <c r="U661" i="3"/>
  <c r="W661" i="3"/>
  <c r="U653" i="3"/>
  <c r="W653" i="3"/>
  <c r="U645" i="3"/>
  <c r="W645" i="3"/>
  <c r="U637" i="3"/>
  <c r="W637" i="3"/>
  <c r="U629" i="3"/>
  <c r="W629" i="3"/>
  <c r="U621" i="3"/>
  <c r="W621" i="3"/>
  <c r="U613" i="3"/>
  <c r="W613" i="3"/>
  <c r="U605" i="3"/>
  <c r="W605" i="3"/>
  <c r="U593" i="3"/>
  <c r="W593" i="3"/>
  <c r="U585" i="3"/>
  <c r="W585" i="3"/>
  <c r="U577" i="3"/>
  <c r="W577" i="3"/>
  <c r="U569" i="3"/>
  <c r="W569" i="3"/>
  <c r="U561" i="3"/>
  <c r="W561" i="3"/>
  <c r="U553" i="3"/>
  <c r="W553" i="3"/>
  <c r="U545" i="3"/>
  <c r="W545" i="3"/>
  <c r="U537" i="3"/>
  <c r="W537" i="3"/>
  <c r="U529" i="3"/>
  <c r="W529" i="3"/>
  <c r="U521" i="3"/>
  <c r="W521" i="3"/>
  <c r="U513" i="3"/>
  <c r="W513" i="3"/>
  <c r="U505" i="3"/>
  <c r="W505" i="3"/>
  <c r="U493" i="3"/>
  <c r="W493" i="3"/>
  <c r="U485" i="3"/>
  <c r="W485" i="3"/>
  <c r="U477" i="3"/>
  <c r="W477" i="3"/>
  <c r="U469" i="3"/>
  <c r="W469" i="3"/>
  <c r="U461" i="3"/>
  <c r="W461" i="3"/>
  <c r="U453" i="3"/>
  <c r="W453" i="3"/>
  <c r="U445" i="3"/>
  <c r="W445" i="3"/>
  <c r="U437" i="3"/>
  <c r="W437" i="3"/>
  <c r="U429" i="3"/>
  <c r="W429" i="3"/>
  <c r="U421" i="3"/>
  <c r="W421" i="3"/>
  <c r="U413" i="3"/>
  <c r="W413" i="3"/>
  <c r="U405" i="3"/>
  <c r="W405" i="3"/>
  <c r="U397" i="3"/>
  <c r="W397" i="3"/>
  <c r="U389" i="3"/>
  <c r="W389" i="3"/>
  <c r="U381" i="3"/>
  <c r="W381" i="3"/>
  <c r="U373" i="3"/>
  <c r="W373" i="3"/>
  <c r="U365" i="3"/>
  <c r="W365" i="3"/>
  <c r="U357" i="3"/>
  <c r="W357" i="3"/>
  <c r="U345" i="3"/>
  <c r="W345" i="3"/>
  <c r="U337" i="3"/>
  <c r="W337" i="3"/>
  <c r="U329" i="3"/>
  <c r="W329" i="3"/>
  <c r="U321" i="3"/>
  <c r="W321" i="3"/>
  <c r="U313" i="3"/>
  <c r="W313" i="3"/>
  <c r="U305" i="3"/>
  <c r="W305" i="3"/>
  <c r="U297" i="3"/>
  <c r="W297" i="3"/>
  <c r="U289" i="3"/>
  <c r="W289" i="3"/>
  <c r="U281" i="3"/>
  <c r="W281" i="3"/>
  <c r="U273" i="3"/>
  <c r="W273" i="3"/>
  <c r="U265" i="3"/>
  <c r="W265" i="3"/>
  <c r="U257" i="3"/>
  <c r="W257" i="3"/>
  <c r="U249" i="3"/>
  <c r="W249" i="3"/>
  <c r="U241" i="3"/>
  <c r="W241" i="3"/>
  <c r="U233" i="3"/>
  <c r="W233" i="3"/>
  <c r="U225" i="3"/>
  <c r="W225" i="3"/>
  <c r="U213" i="3"/>
  <c r="W213" i="3"/>
  <c r="U205" i="3"/>
  <c r="W205" i="3"/>
  <c r="U197" i="3"/>
  <c r="W197" i="3"/>
  <c r="U189" i="3"/>
  <c r="W189" i="3"/>
  <c r="U181" i="3"/>
  <c r="W181" i="3"/>
  <c r="U169" i="3"/>
  <c r="W169" i="3"/>
  <c r="U161" i="3"/>
  <c r="W161" i="3"/>
  <c r="U153" i="3"/>
  <c r="W153" i="3"/>
  <c r="U144" i="3"/>
  <c r="W144" i="3"/>
  <c r="U140" i="3"/>
  <c r="W140" i="3"/>
  <c r="U132" i="3"/>
  <c r="W132" i="3"/>
  <c r="W124" i="3"/>
  <c r="U124" i="3"/>
  <c r="W116" i="3"/>
  <c r="U116" i="3"/>
  <c r="W108" i="3"/>
  <c r="U108" i="3"/>
  <c r="W96" i="3"/>
  <c r="U96" i="3"/>
  <c r="W88" i="3"/>
  <c r="U88" i="3"/>
  <c r="W80" i="3"/>
  <c r="U80" i="3"/>
  <c r="W72" i="3"/>
  <c r="U72" i="3"/>
  <c r="W64" i="3"/>
  <c r="U64" i="3"/>
  <c r="W56" i="3"/>
  <c r="U56" i="3"/>
  <c r="U1012" i="3"/>
  <c r="W1012" i="3"/>
  <c r="U1004" i="3"/>
  <c r="W1004" i="3"/>
  <c r="U996" i="3"/>
  <c r="W996" i="3"/>
  <c r="U988" i="3"/>
  <c r="W988" i="3"/>
  <c r="U976" i="3"/>
  <c r="W976" i="3"/>
  <c r="U968" i="3"/>
  <c r="W968" i="3"/>
  <c r="U960" i="3"/>
  <c r="W960" i="3"/>
  <c r="U952" i="3"/>
  <c r="W952" i="3"/>
  <c r="U944" i="3"/>
  <c r="W944" i="3"/>
  <c r="U936" i="3"/>
  <c r="W936" i="3"/>
  <c r="U928" i="3"/>
  <c r="W928" i="3"/>
  <c r="U920" i="3"/>
  <c r="W920" i="3"/>
  <c r="U916" i="3"/>
  <c r="W916" i="3"/>
  <c r="U908" i="3"/>
  <c r="W908" i="3"/>
  <c r="U900" i="3"/>
  <c r="W900" i="3"/>
  <c r="U892" i="3"/>
  <c r="W892" i="3"/>
  <c r="U884" i="3"/>
  <c r="W884" i="3"/>
  <c r="U876" i="3"/>
  <c r="W876" i="3"/>
  <c r="U868" i="3"/>
  <c r="W868" i="3"/>
  <c r="U860" i="3"/>
  <c r="W860" i="3"/>
  <c r="U852" i="3"/>
  <c r="W852" i="3"/>
  <c r="U844" i="3"/>
  <c r="W844" i="3"/>
  <c r="U836" i="3"/>
  <c r="W836" i="3"/>
  <c r="U828" i="3"/>
  <c r="W828" i="3"/>
  <c r="U820" i="3"/>
  <c r="W820" i="3"/>
  <c r="U812" i="3"/>
  <c r="W812" i="3"/>
  <c r="U800" i="3"/>
  <c r="W800" i="3"/>
  <c r="U792" i="3"/>
  <c r="W792" i="3"/>
  <c r="U784" i="3"/>
  <c r="W784" i="3"/>
  <c r="U776" i="3"/>
  <c r="W776" i="3"/>
  <c r="U772" i="3"/>
  <c r="W772" i="3"/>
  <c r="U764" i="3"/>
  <c r="W764" i="3"/>
  <c r="U756" i="3"/>
  <c r="W756" i="3"/>
  <c r="U748" i="3"/>
  <c r="W748" i="3"/>
  <c r="U736" i="3"/>
  <c r="W736" i="3"/>
  <c r="U728" i="3"/>
  <c r="W728" i="3"/>
  <c r="U720" i="3"/>
  <c r="W720" i="3"/>
  <c r="U712" i="3"/>
  <c r="W712" i="3"/>
  <c r="U704" i="3"/>
  <c r="W704" i="3"/>
  <c r="U696" i="3"/>
  <c r="W696" i="3"/>
  <c r="U688" i="3"/>
  <c r="W688" i="3"/>
  <c r="U680" i="3"/>
  <c r="W680" i="3"/>
  <c r="U668" i="3"/>
  <c r="W668" i="3"/>
  <c r="U660" i="3"/>
  <c r="W660" i="3"/>
  <c r="U652" i="3"/>
  <c r="W652" i="3"/>
  <c r="U644" i="3"/>
  <c r="W644" i="3"/>
  <c r="U636" i="3"/>
  <c r="W636" i="3"/>
  <c r="U628" i="3"/>
  <c r="W628" i="3"/>
  <c r="U620" i="3"/>
  <c r="W620" i="3"/>
  <c r="U612" i="3"/>
  <c r="W612" i="3"/>
  <c r="U600" i="3"/>
  <c r="W600" i="3"/>
  <c r="U592" i="3"/>
  <c r="W592" i="3"/>
  <c r="U584" i="3"/>
  <c r="W584" i="3"/>
  <c r="U576" i="3"/>
  <c r="W576" i="3"/>
  <c r="U568" i="3"/>
  <c r="W568" i="3"/>
  <c r="U560" i="3"/>
  <c r="W560" i="3"/>
  <c r="U552" i="3"/>
  <c r="W552" i="3"/>
  <c r="U544" i="3"/>
  <c r="W544" i="3"/>
  <c r="U536" i="3"/>
  <c r="W536" i="3"/>
  <c r="U528" i="3"/>
  <c r="W528" i="3"/>
  <c r="U520" i="3"/>
  <c r="W520" i="3"/>
  <c r="U512" i="3"/>
  <c r="W512" i="3"/>
  <c r="U504" i="3"/>
  <c r="W504" i="3"/>
  <c r="U492" i="3"/>
  <c r="W492" i="3"/>
  <c r="U484" i="3"/>
  <c r="W484" i="3"/>
  <c r="U476" i="3"/>
  <c r="W476" i="3"/>
  <c r="U468" i="3"/>
  <c r="W468" i="3"/>
  <c r="U460" i="3"/>
  <c r="W460" i="3"/>
  <c r="U452" i="3"/>
  <c r="W452" i="3"/>
  <c r="U444" i="3"/>
  <c r="W444" i="3"/>
  <c r="U436" i="3"/>
  <c r="W436" i="3"/>
  <c r="U424" i="3"/>
  <c r="W424" i="3"/>
  <c r="U416" i="3"/>
  <c r="W416" i="3"/>
  <c r="U408" i="3"/>
  <c r="W408" i="3"/>
  <c r="U400" i="3"/>
  <c r="W400" i="3"/>
  <c r="U396" i="3"/>
  <c r="W396" i="3"/>
  <c r="U388" i="3"/>
  <c r="W388" i="3"/>
  <c r="U380" i="3"/>
  <c r="W380" i="3"/>
  <c r="U372" i="3"/>
  <c r="W372" i="3"/>
  <c r="U364" i="3"/>
  <c r="W364" i="3"/>
  <c r="U356" i="3"/>
  <c r="W356" i="3"/>
  <c r="U348" i="3"/>
  <c r="W348" i="3"/>
  <c r="U340" i="3"/>
  <c r="W340" i="3"/>
  <c r="U332" i="3"/>
  <c r="W332" i="3"/>
  <c r="U324" i="3"/>
  <c r="W324" i="3"/>
  <c r="U316" i="3"/>
  <c r="W316" i="3"/>
  <c r="U308" i="3"/>
  <c r="W308" i="3"/>
  <c r="U300" i="3"/>
  <c r="W300" i="3"/>
  <c r="U292" i="3"/>
  <c r="W292" i="3"/>
  <c r="U284" i="3"/>
  <c r="W284" i="3"/>
  <c r="U276" i="3"/>
  <c r="W276" i="3"/>
  <c r="U268" i="3"/>
  <c r="W268" i="3"/>
  <c r="U260" i="3"/>
  <c r="W260" i="3"/>
  <c r="U252" i="3"/>
  <c r="W252" i="3"/>
  <c r="U244" i="3"/>
  <c r="W244" i="3"/>
  <c r="U236" i="3"/>
  <c r="W236" i="3"/>
  <c r="U228" i="3"/>
  <c r="W228" i="3"/>
  <c r="U220" i="3"/>
  <c r="W220" i="3"/>
  <c r="U212" i="3"/>
  <c r="W212" i="3"/>
  <c r="U204" i="3"/>
  <c r="W204" i="3"/>
  <c r="U196" i="3"/>
  <c r="W196" i="3"/>
  <c r="U188" i="3"/>
  <c r="W188" i="3"/>
  <c r="U180" i="3"/>
  <c r="W180" i="3"/>
  <c r="U172" i="3"/>
  <c r="W172" i="3"/>
  <c r="U164" i="3"/>
  <c r="W164" i="3"/>
  <c r="U156" i="3"/>
  <c r="W156" i="3"/>
  <c r="U147" i="3"/>
  <c r="W147" i="3"/>
  <c r="U135" i="3"/>
  <c r="W135" i="3"/>
  <c r="U127" i="3"/>
  <c r="W127" i="3"/>
  <c r="U119" i="3"/>
  <c r="W119" i="3"/>
  <c r="U111" i="3"/>
  <c r="W111" i="3"/>
  <c r="U103" i="3"/>
  <c r="W103" i="3"/>
  <c r="U95" i="3"/>
  <c r="W95" i="3"/>
  <c r="U87" i="3"/>
  <c r="W87" i="3"/>
  <c r="U79" i="3"/>
  <c r="W79" i="3"/>
  <c r="U71" i="3"/>
  <c r="W71" i="3"/>
  <c r="U63" i="3"/>
  <c r="W63" i="3"/>
  <c r="U55" i="3"/>
  <c r="W55" i="3"/>
  <c r="U1014" i="3"/>
  <c r="W1014" i="3"/>
  <c r="U1010" i="3"/>
  <c r="W1010" i="3"/>
  <c r="U1006" i="3"/>
  <c r="W1006" i="3"/>
  <c r="U1002" i="3"/>
  <c r="W1002" i="3"/>
  <c r="U998" i="3"/>
  <c r="W998" i="3"/>
  <c r="U994" i="3"/>
  <c r="W994" i="3"/>
  <c r="U990" i="3"/>
  <c r="W990" i="3"/>
  <c r="U986" i="3"/>
  <c r="W986" i="3"/>
  <c r="U982" i="3"/>
  <c r="W982" i="3"/>
  <c r="U978" i="3"/>
  <c r="W978" i="3"/>
  <c r="U974" i="3"/>
  <c r="W974" i="3"/>
  <c r="U970" i="3"/>
  <c r="W970" i="3"/>
  <c r="U966" i="3"/>
  <c r="W966" i="3"/>
  <c r="U962" i="3"/>
  <c r="W962" i="3"/>
  <c r="U958" i="3"/>
  <c r="W958" i="3"/>
  <c r="U954" i="3"/>
  <c r="W954" i="3"/>
  <c r="U950" i="3"/>
  <c r="W950" i="3"/>
  <c r="U946" i="3"/>
  <c r="W946" i="3"/>
  <c r="U942" i="3"/>
  <c r="W942" i="3"/>
  <c r="U938" i="3"/>
  <c r="W938" i="3"/>
  <c r="U934" i="3"/>
  <c r="W934" i="3"/>
  <c r="U930" i="3"/>
  <c r="W930" i="3"/>
  <c r="U926" i="3"/>
  <c r="W926" i="3"/>
  <c r="U922" i="3"/>
  <c r="W922" i="3"/>
  <c r="U918" i="3"/>
  <c r="W918" i="3"/>
  <c r="U914" i="3"/>
  <c r="W914" i="3"/>
  <c r="U910" i="3"/>
  <c r="W910" i="3"/>
  <c r="U906" i="3"/>
  <c r="W906" i="3"/>
  <c r="U902" i="3"/>
  <c r="W902" i="3"/>
  <c r="U898" i="3"/>
  <c r="W898" i="3"/>
  <c r="U894" i="3"/>
  <c r="W894" i="3"/>
  <c r="U890" i="3"/>
  <c r="W890" i="3"/>
  <c r="U886" i="3"/>
  <c r="W886" i="3"/>
  <c r="U882" i="3"/>
  <c r="W882" i="3"/>
  <c r="U878" i="3"/>
  <c r="W878" i="3"/>
  <c r="U874" i="3"/>
  <c r="W874" i="3"/>
  <c r="U870" i="3"/>
  <c r="W870" i="3"/>
  <c r="U866" i="3"/>
  <c r="W866" i="3"/>
  <c r="U862" i="3"/>
  <c r="W862" i="3"/>
  <c r="U858" i="3"/>
  <c r="W858" i="3"/>
  <c r="U854" i="3"/>
  <c r="W854" i="3"/>
  <c r="U850" i="3"/>
  <c r="W850" i="3"/>
  <c r="U846" i="3"/>
  <c r="W846" i="3"/>
  <c r="U842" i="3"/>
  <c r="W842" i="3"/>
  <c r="U838" i="3"/>
  <c r="W838" i="3"/>
  <c r="U834" i="3"/>
  <c r="W834" i="3"/>
  <c r="U830" i="3"/>
  <c r="W830" i="3"/>
  <c r="U826" i="3"/>
  <c r="W826" i="3"/>
  <c r="U822" i="3"/>
  <c r="W822" i="3"/>
  <c r="U818" i="3"/>
  <c r="W818" i="3"/>
  <c r="U814" i="3"/>
  <c r="W814" i="3"/>
  <c r="U810" i="3"/>
  <c r="W810" i="3"/>
  <c r="U806" i="3"/>
  <c r="W806" i="3"/>
  <c r="U802" i="3"/>
  <c r="W802" i="3"/>
  <c r="U798" i="3"/>
  <c r="W798" i="3"/>
  <c r="U794" i="3"/>
  <c r="W794" i="3"/>
  <c r="U790" i="3"/>
  <c r="W790" i="3"/>
  <c r="U786" i="3"/>
  <c r="W786" i="3"/>
  <c r="U782" i="3"/>
  <c r="W782" i="3"/>
  <c r="U778" i="3"/>
  <c r="W778" i="3"/>
  <c r="U774" i="3"/>
  <c r="W774" i="3"/>
  <c r="U770" i="3"/>
  <c r="W770" i="3"/>
  <c r="U766" i="3"/>
  <c r="W766" i="3"/>
  <c r="U762" i="3"/>
  <c r="W762" i="3"/>
  <c r="U758" i="3"/>
  <c r="W758" i="3"/>
  <c r="U754" i="3"/>
  <c r="W754" i="3"/>
  <c r="U750" i="3"/>
  <c r="W750" i="3"/>
  <c r="U746" i="3"/>
  <c r="W746" i="3"/>
  <c r="U742" i="3"/>
  <c r="W742" i="3"/>
  <c r="U738" i="3"/>
  <c r="W738" i="3"/>
  <c r="U734" i="3"/>
  <c r="W734" i="3"/>
  <c r="U730" i="3"/>
  <c r="W730" i="3"/>
  <c r="U726" i="3"/>
  <c r="W726" i="3"/>
  <c r="U722" i="3"/>
  <c r="W722" i="3"/>
  <c r="U718" i="3"/>
  <c r="W718" i="3"/>
  <c r="U714" i="3"/>
  <c r="W714" i="3"/>
  <c r="U710" i="3"/>
  <c r="W710" i="3"/>
  <c r="U706" i="3"/>
  <c r="W706" i="3"/>
  <c r="U702" i="3"/>
  <c r="W702" i="3"/>
  <c r="U698" i="3"/>
  <c r="W698" i="3"/>
  <c r="U694" i="3"/>
  <c r="W694" i="3"/>
  <c r="U690" i="3"/>
  <c r="W690" i="3"/>
  <c r="U686" i="3"/>
  <c r="W686" i="3"/>
  <c r="U682" i="3"/>
  <c r="W682" i="3"/>
  <c r="U678" i="3"/>
  <c r="W678" i="3"/>
  <c r="U674" i="3"/>
  <c r="W674" i="3"/>
  <c r="U670" i="3"/>
  <c r="W670" i="3"/>
  <c r="U666" i="3"/>
  <c r="W666" i="3"/>
  <c r="U662" i="3"/>
  <c r="W662" i="3"/>
  <c r="U658" i="3"/>
  <c r="W658" i="3"/>
  <c r="U654" i="3"/>
  <c r="W654" i="3"/>
  <c r="U650" i="3"/>
  <c r="W650" i="3"/>
  <c r="U646" i="3"/>
  <c r="W646" i="3"/>
  <c r="U642" i="3"/>
  <c r="W642" i="3"/>
  <c r="U638" i="3"/>
  <c r="W638" i="3"/>
  <c r="U634" i="3"/>
  <c r="W634" i="3"/>
  <c r="U630" i="3"/>
  <c r="W630" i="3"/>
  <c r="U626" i="3"/>
  <c r="W626" i="3"/>
  <c r="U622" i="3"/>
  <c r="W622" i="3"/>
  <c r="U618" i="3"/>
  <c r="W618" i="3"/>
  <c r="U614" i="3"/>
  <c r="W614" i="3"/>
  <c r="U610" i="3"/>
  <c r="W610" i="3"/>
  <c r="U606" i="3"/>
  <c r="W606" i="3"/>
  <c r="U602" i="3"/>
  <c r="W602" i="3"/>
  <c r="U598" i="3"/>
  <c r="W598" i="3"/>
  <c r="U594" i="3"/>
  <c r="W594" i="3"/>
  <c r="U590" i="3"/>
  <c r="W590" i="3"/>
  <c r="U586" i="3"/>
  <c r="W586" i="3"/>
  <c r="U582" i="3"/>
  <c r="W582" i="3"/>
  <c r="U578" i="3"/>
  <c r="W578" i="3"/>
  <c r="U574" i="3"/>
  <c r="W574" i="3"/>
  <c r="U570" i="3"/>
  <c r="W570" i="3"/>
  <c r="U566" i="3"/>
  <c r="W566" i="3"/>
  <c r="U562" i="3"/>
  <c r="W562" i="3"/>
  <c r="U558" i="3"/>
  <c r="W558" i="3"/>
  <c r="U554" i="3"/>
  <c r="W554" i="3"/>
  <c r="U550" i="3"/>
  <c r="W550" i="3"/>
  <c r="U546" i="3"/>
  <c r="W546" i="3"/>
  <c r="U542" i="3"/>
  <c r="W542" i="3"/>
  <c r="U538" i="3"/>
  <c r="W538" i="3"/>
  <c r="U534" i="3"/>
  <c r="W534" i="3"/>
  <c r="U530" i="3"/>
  <c r="W530" i="3"/>
  <c r="U526" i="3"/>
  <c r="W526" i="3"/>
  <c r="U522" i="3"/>
  <c r="W522" i="3"/>
  <c r="U518" i="3"/>
  <c r="W518" i="3"/>
  <c r="U514" i="3"/>
  <c r="W514" i="3"/>
  <c r="U510" i="3"/>
  <c r="W510" i="3"/>
  <c r="U506" i="3"/>
  <c r="W506" i="3"/>
  <c r="U502" i="3"/>
  <c r="W502" i="3"/>
  <c r="U498" i="3"/>
  <c r="W498" i="3"/>
  <c r="U494" i="3"/>
  <c r="W494" i="3"/>
  <c r="U490" i="3"/>
  <c r="W490" i="3"/>
  <c r="U486" i="3"/>
  <c r="W486" i="3"/>
  <c r="U482" i="3"/>
  <c r="W482" i="3"/>
  <c r="U478" i="3"/>
  <c r="W478" i="3"/>
  <c r="U474" i="3"/>
  <c r="W474" i="3"/>
  <c r="U470" i="3"/>
  <c r="W470" i="3"/>
  <c r="U466" i="3"/>
  <c r="W466" i="3"/>
  <c r="U462" i="3"/>
  <c r="W462" i="3"/>
  <c r="U458" i="3"/>
  <c r="W458" i="3"/>
  <c r="U454" i="3"/>
  <c r="W454" i="3"/>
  <c r="U450" i="3"/>
  <c r="W450" i="3"/>
  <c r="U446" i="3"/>
  <c r="W446" i="3"/>
  <c r="U442" i="3"/>
  <c r="W442" i="3"/>
  <c r="U438" i="3"/>
  <c r="W438" i="3"/>
  <c r="U434" i="3"/>
  <c r="W434" i="3"/>
  <c r="U430" i="3"/>
  <c r="W430" i="3"/>
  <c r="U426" i="3"/>
  <c r="W426" i="3"/>
  <c r="U422" i="3"/>
  <c r="W422" i="3"/>
  <c r="U418" i="3"/>
  <c r="W418" i="3"/>
  <c r="U414" i="3"/>
  <c r="W414" i="3"/>
  <c r="U410" i="3"/>
  <c r="W410" i="3"/>
  <c r="U406" i="3"/>
  <c r="W406" i="3"/>
  <c r="U402" i="3"/>
  <c r="W402" i="3"/>
  <c r="U398" i="3"/>
  <c r="W398" i="3"/>
  <c r="U394" i="3"/>
  <c r="W394" i="3"/>
  <c r="U390" i="3"/>
  <c r="W390" i="3"/>
  <c r="U386" i="3"/>
  <c r="W386" i="3"/>
  <c r="U382" i="3"/>
  <c r="W382" i="3"/>
  <c r="U378" i="3"/>
  <c r="W378" i="3"/>
  <c r="U374" i="3"/>
  <c r="W374" i="3"/>
  <c r="U370" i="3"/>
  <c r="W370" i="3"/>
  <c r="U366" i="3"/>
  <c r="W366" i="3"/>
  <c r="U362" i="3"/>
  <c r="W362" i="3"/>
  <c r="U358" i="3"/>
  <c r="W358" i="3"/>
  <c r="U354" i="3"/>
  <c r="W354" i="3"/>
  <c r="U350" i="3"/>
  <c r="W350" i="3"/>
  <c r="U346" i="3"/>
  <c r="W346" i="3"/>
  <c r="U342" i="3"/>
  <c r="W342" i="3"/>
  <c r="U338" i="3"/>
  <c r="W338" i="3"/>
  <c r="U334" i="3"/>
  <c r="W334" i="3"/>
  <c r="U330" i="3"/>
  <c r="W330" i="3"/>
  <c r="U326" i="3"/>
  <c r="W326" i="3"/>
  <c r="U322" i="3"/>
  <c r="W322" i="3"/>
  <c r="U318" i="3"/>
  <c r="W318" i="3"/>
  <c r="U314" i="3"/>
  <c r="W314" i="3"/>
  <c r="U310" i="3"/>
  <c r="W310" i="3"/>
  <c r="U306" i="3"/>
  <c r="W306" i="3"/>
  <c r="U302" i="3"/>
  <c r="W302" i="3"/>
  <c r="U298" i="3"/>
  <c r="W298" i="3"/>
  <c r="U294" i="3"/>
  <c r="W294" i="3"/>
  <c r="U290" i="3"/>
  <c r="W290" i="3"/>
  <c r="U286" i="3"/>
  <c r="W286" i="3"/>
  <c r="U282" i="3"/>
  <c r="W282" i="3"/>
  <c r="U278" i="3"/>
  <c r="W278" i="3"/>
  <c r="U274" i="3"/>
  <c r="W274" i="3"/>
  <c r="U270" i="3"/>
  <c r="W270" i="3"/>
  <c r="U266" i="3"/>
  <c r="W266" i="3"/>
  <c r="U262" i="3"/>
  <c r="W262" i="3"/>
  <c r="U258" i="3"/>
  <c r="W258" i="3"/>
  <c r="U254" i="3"/>
  <c r="W254" i="3"/>
  <c r="U250" i="3"/>
  <c r="W250" i="3"/>
  <c r="U246" i="3"/>
  <c r="W246" i="3"/>
  <c r="U242" i="3"/>
  <c r="W242" i="3"/>
  <c r="U238" i="3"/>
  <c r="W238" i="3"/>
  <c r="U234" i="3"/>
  <c r="W234" i="3"/>
  <c r="U230" i="3"/>
  <c r="W230" i="3"/>
  <c r="U226" i="3"/>
  <c r="W226" i="3"/>
  <c r="U222" i="3"/>
  <c r="W222" i="3"/>
  <c r="U218" i="3"/>
  <c r="W218" i="3"/>
  <c r="U214" i="3"/>
  <c r="W214" i="3"/>
  <c r="U210" i="3"/>
  <c r="W210" i="3"/>
  <c r="U206" i="3"/>
  <c r="W206" i="3"/>
  <c r="U202" i="3"/>
  <c r="W202" i="3"/>
  <c r="U198" i="3"/>
  <c r="W198" i="3"/>
  <c r="U194" i="3"/>
  <c r="W194" i="3"/>
  <c r="U190" i="3"/>
  <c r="W190" i="3"/>
  <c r="U186" i="3"/>
  <c r="W186" i="3"/>
  <c r="U182" i="3"/>
  <c r="W182" i="3"/>
  <c r="U178" i="3"/>
  <c r="W178" i="3"/>
  <c r="U174" i="3"/>
  <c r="W174" i="3"/>
  <c r="U170" i="3"/>
  <c r="W170" i="3"/>
  <c r="U166" i="3"/>
  <c r="W166" i="3"/>
  <c r="U162" i="3"/>
  <c r="W162" i="3"/>
  <c r="U158" i="3"/>
  <c r="W158" i="3"/>
  <c r="U154" i="3"/>
  <c r="W154" i="3"/>
  <c r="U150" i="3"/>
  <c r="W150" i="3"/>
  <c r="U145" i="3"/>
  <c r="W145" i="3"/>
  <c r="U141" i="3"/>
  <c r="W141" i="3"/>
  <c r="U137" i="3"/>
  <c r="W137" i="3"/>
  <c r="U133" i="3"/>
  <c r="W133" i="3"/>
  <c r="U129" i="3"/>
  <c r="W129" i="3"/>
  <c r="U125" i="3"/>
  <c r="W125" i="3"/>
  <c r="U121" i="3"/>
  <c r="W121" i="3"/>
  <c r="U117" i="3"/>
  <c r="W117" i="3"/>
  <c r="U113" i="3"/>
  <c r="W113" i="3"/>
  <c r="U109" i="3"/>
  <c r="W109" i="3"/>
  <c r="U105" i="3"/>
  <c r="W105" i="3"/>
  <c r="U101" i="3"/>
  <c r="W101" i="3"/>
  <c r="U97" i="3"/>
  <c r="W97" i="3"/>
  <c r="U93" i="3"/>
  <c r="W93" i="3"/>
  <c r="U89" i="3"/>
  <c r="W89" i="3"/>
  <c r="U85" i="3"/>
  <c r="W85" i="3"/>
  <c r="U81" i="3"/>
  <c r="W81" i="3"/>
  <c r="U77" i="3"/>
  <c r="W77" i="3"/>
  <c r="U73" i="3"/>
  <c r="W73" i="3"/>
  <c r="U69" i="3"/>
  <c r="W69" i="3"/>
  <c r="U65" i="3"/>
  <c r="W65" i="3"/>
  <c r="U61" i="3"/>
  <c r="W61" i="3"/>
  <c r="U57" i="3"/>
  <c r="W57" i="3"/>
  <c r="D9" i="11"/>
  <c r="D7" i="11"/>
  <c r="A23" i="8" l="1"/>
  <c r="X18" i="3"/>
  <c r="U17" i="3"/>
  <c r="W17" i="3"/>
  <c r="X149" i="3"/>
  <c r="A24" i="8" l="1"/>
  <c r="W18" i="3"/>
  <c r="U18" i="3"/>
  <c r="X19" i="3"/>
  <c r="U149" i="3"/>
  <c r="W149" i="3"/>
  <c r="A25" i="8" l="1"/>
  <c r="X20" i="3"/>
  <c r="W19" i="3"/>
  <c r="U19" i="3"/>
  <c r="A26" i="8" l="1"/>
  <c r="U20" i="3"/>
  <c r="W20" i="3"/>
  <c r="X21" i="3"/>
  <c r="A27" i="8" l="1"/>
  <c r="U21" i="3"/>
  <c r="W21" i="3"/>
  <c r="X22" i="3"/>
  <c r="X41" i="3"/>
  <c r="X44" i="3" l="1"/>
  <c r="X42" i="3"/>
  <c r="X43" i="3"/>
  <c r="A28" i="8"/>
  <c r="X23" i="3"/>
  <c r="W22" i="3"/>
  <c r="U22" i="3"/>
  <c r="U41" i="3"/>
  <c r="W41" i="3"/>
  <c r="W44" i="3" l="1"/>
  <c r="U44" i="3"/>
  <c r="X46" i="3"/>
  <c r="W43" i="3"/>
  <c r="U43" i="3"/>
  <c r="U42" i="3"/>
  <c r="W42" i="3"/>
  <c r="X45" i="3"/>
  <c r="X24" i="3"/>
  <c r="A29" i="8"/>
  <c r="U23" i="3"/>
  <c r="W23" i="3"/>
  <c r="U46" i="3" l="1"/>
  <c r="W46" i="3"/>
  <c r="X47" i="3"/>
  <c r="U45" i="3"/>
  <c r="W45" i="3"/>
  <c r="X26" i="3"/>
  <c r="W24" i="3"/>
  <c r="U24" i="3"/>
  <c r="A30" i="8"/>
  <c r="D4" i="12"/>
  <c r="D5" i="12"/>
  <c r="D6" i="12"/>
  <c r="D7" i="12"/>
  <c r="D8" i="12"/>
  <c r="D9" i="12"/>
  <c r="D10" i="12"/>
  <c r="D11" i="12"/>
  <c r="D12" i="12"/>
  <c r="D13" i="12"/>
  <c r="D14" i="12"/>
  <c r="D15" i="12"/>
  <c r="D16" i="12"/>
  <c r="D17" i="12"/>
  <c r="D18" i="12"/>
  <c r="D19" i="12"/>
  <c r="D20" i="12"/>
  <c r="D21" i="12"/>
  <c r="D22" i="12"/>
  <c r="D23" i="12"/>
  <c r="D24" i="12"/>
  <c r="D25" i="12"/>
  <c r="D26" i="12"/>
  <c r="D27" i="12"/>
  <c r="D28" i="12"/>
  <c r="D29" i="12"/>
  <c r="D30" i="12"/>
  <c r="D31" i="12"/>
  <c r="D32" i="12"/>
  <c r="D33" i="12"/>
  <c r="D34" i="12"/>
  <c r="D35" i="12"/>
  <c r="D36" i="12"/>
  <c r="D37" i="12"/>
  <c r="D38" i="12"/>
  <c r="D39" i="12"/>
  <c r="D40" i="12"/>
  <c r="D41" i="12"/>
  <c r="C41" i="12" s="1"/>
  <c r="D42" i="12"/>
  <c r="C42" i="12" s="1"/>
  <c r="D43" i="12"/>
  <c r="C43" i="12" s="1"/>
  <c r="D44" i="12"/>
  <c r="C44" i="12" s="1"/>
  <c r="D45" i="12"/>
  <c r="C45" i="12" s="1"/>
  <c r="D46" i="12"/>
  <c r="D47" i="12"/>
  <c r="C47" i="12" s="1"/>
  <c r="D48" i="12"/>
  <c r="C48" i="12" s="1"/>
  <c r="D49" i="12"/>
  <c r="C49" i="12" s="1"/>
  <c r="D50" i="12"/>
  <c r="C50" i="12" s="1"/>
  <c r="D51" i="12"/>
  <c r="C51" i="12" s="1"/>
  <c r="D52" i="12"/>
  <c r="C52" i="12" s="1"/>
  <c r="D53" i="12"/>
  <c r="D54" i="12"/>
  <c r="D55" i="12"/>
  <c r="C55" i="12" s="1"/>
  <c r="D56" i="12"/>
  <c r="C56" i="12" s="1"/>
  <c r="D57" i="12"/>
  <c r="D58" i="12"/>
  <c r="C58" i="12" s="1"/>
  <c r="D59" i="12"/>
  <c r="C59" i="12" s="1"/>
  <c r="D60" i="12"/>
  <c r="C60" i="12" s="1"/>
  <c r="D61" i="12"/>
  <c r="C61" i="12" s="1"/>
  <c r="D62" i="12"/>
  <c r="C62" i="12" s="1"/>
  <c r="D63" i="12"/>
  <c r="C63" i="12" s="1"/>
  <c r="D64" i="12"/>
  <c r="C64" i="12" s="1"/>
  <c r="D65" i="12"/>
  <c r="C65" i="12" s="1"/>
  <c r="D66" i="12"/>
  <c r="D67" i="12"/>
  <c r="C67" i="12" s="1"/>
  <c r="D68" i="12"/>
  <c r="C68" i="12" s="1"/>
  <c r="D69" i="12"/>
  <c r="C69" i="12" s="1"/>
  <c r="D70" i="12"/>
  <c r="C70" i="12" s="1"/>
  <c r="D71" i="12"/>
  <c r="C71" i="12" s="1"/>
  <c r="D72" i="12"/>
  <c r="C72" i="12" s="1"/>
  <c r="D73" i="12"/>
  <c r="C73" i="12" s="1"/>
  <c r="D74" i="12"/>
  <c r="C74" i="12" s="1"/>
  <c r="D75" i="12"/>
  <c r="C75" i="12" s="1"/>
  <c r="D76" i="12"/>
  <c r="C76" i="12" s="1"/>
  <c r="D77" i="12"/>
  <c r="C77" i="12" s="1"/>
  <c r="D78" i="12"/>
  <c r="C78" i="12" s="1"/>
  <c r="D79" i="12"/>
  <c r="C79" i="12" s="1"/>
  <c r="D80" i="12"/>
  <c r="C80" i="12" s="1"/>
  <c r="D81" i="12"/>
  <c r="C81" i="12" s="1"/>
  <c r="D82" i="12"/>
  <c r="D83" i="12"/>
  <c r="D84" i="12"/>
  <c r="C84" i="12" s="1"/>
  <c r="D85" i="12"/>
  <c r="C85" i="12" s="1"/>
  <c r="D86" i="12"/>
  <c r="D87" i="12"/>
  <c r="C87" i="12" s="1"/>
  <c r="D88" i="12"/>
  <c r="D89" i="12"/>
  <c r="C89" i="12" s="1"/>
  <c r="D90" i="12"/>
  <c r="C90" i="12" s="1"/>
  <c r="D91" i="12"/>
  <c r="D92" i="12"/>
  <c r="C92" i="12" s="1"/>
  <c r="D93" i="12"/>
  <c r="C93" i="12" s="1"/>
  <c r="D94" i="12"/>
  <c r="C94" i="12" s="1"/>
  <c r="D95" i="12"/>
  <c r="C95" i="12" s="1"/>
  <c r="D96" i="12"/>
  <c r="C96" i="12" s="1"/>
  <c r="D97" i="12"/>
  <c r="C97" i="12" s="1"/>
  <c r="D98" i="12"/>
  <c r="D99" i="12"/>
  <c r="C99" i="12" s="1"/>
  <c r="D100" i="12"/>
  <c r="C100" i="12" s="1"/>
  <c r="D101" i="12"/>
  <c r="C101" i="12" s="1"/>
  <c r="D102" i="12"/>
  <c r="C102" i="12" s="1"/>
  <c r="D103" i="12"/>
  <c r="C103" i="12" s="1"/>
  <c r="D104" i="12"/>
  <c r="C104" i="12" s="1"/>
  <c r="D105" i="12"/>
  <c r="C105" i="12" s="1"/>
  <c r="D106" i="12"/>
  <c r="C106" i="12" s="1"/>
  <c r="D107" i="12"/>
  <c r="C107" i="12" s="1"/>
  <c r="D108" i="12"/>
  <c r="C108" i="12" s="1"/>
  <c r="D109" i="12"/>
  <c r="C109" i="12" s="1"/>
  <c r="D110" i="12"/>
  <c r="D111" i="12"/>
  <c r="C111" i="12" s="1"/>
  <c r="D112" i="12"/>
  <c r="C112" i="12" s="1"/>
  <c r="D113" i="12"/>
  <c r="C113" i="12" s="1"/>
  <c r="D114" i="12"/>
  <c r="C114" i="12" s="1"/>
  <c r="D115" i="12"/>
  <c r="C115" i="12" s="1"/>
  <c r="D116" i="12"/>
  <c r="C116" i="12" s="1"/>
  <c r="D117" i="12"/>
  <c r="D118" i="12"/>
  <c r="C118" i="12" s="1"/>
  <c r="D119" i="12"/>
  <c r="C119" i="12" s="1"/>
  <c r="D120" i="12"/>
  <c r="C120" i="12" s="1"/>
  <c r="D121" i="12"/>
  <c r="C121" i="12" s="1"/>
  <c r="D122" i="12"/>
  <c r="C122" i="12" s="1"/>
  <c r="D123" i="12"/>
  <c r="C123" i="12" s="1"/>
  <c r="D124" i="12"/>
  <c r="C124" i="12" s="1"/>
  <c r="D125" i="12"/>
  <c r="C125" i="12" s="1"/>
  <c r="D126" i="12"/>
  <c r="C126" i="12" s="1"/>
  <c r="D127" i="12"/>
  <c r="C127" i="12" s="1"/>
  <c r="D128" i="12"/>
  <c r="C128" i="12" s="1"/>
  <c r="D129" i="12"/>
  <c r="C129" i="12" s="1"/>
  <c r="D130" i="12"/>
  <c r="D131" i="12"/>
  <c r="C131" i="12" s="1"/>
  <c r="D132" i="12"/>
  <c r="C132" i="12" s="1"/>
  <c r="D133" i="12"/>
  <c r="D134" i="12"/>
  <c r="C134" i="12" s="1"/>
  <c r="D135" i="12"/>
  <c r="C135" i="12" s="1"/>
  <c r="D136" i="12"/>
  <c r="C136" i="12" s="1"/>
  <c r="D137" i="12"/>
  <c r="C137" i="12" s="1"/>
  <c r="D138" i="12"/>
  <c r="C138" i="12" s="1"/>
  <c r="D139" i="12"/>
  <c r="C139" i="12" s="1"/>
  <c r="D140" i="12"/>
  <c r="C140" i="12" s="1"/>
  <c r="D141" i="12"/>
  <c r="C141" i="12" s="1"/>
  <c r="D142" i="12"/>
  <c r="D143" i="12"/>
  <c r="C143" i="12" s="1"/>
  <c r="D144" i="12"/>
  <c r="D145" i="12"/>
  <c r="C145" i="12" s="1"/>
  <c r="D146" i="12"/>
  <c r="D147" i="12"/>
  <c r="C147" i="12" s="1"/>
  <c r="D148" i="12"/>
  <c r="C148" i="12" s="1"/>
  <c r="D149" i="12"/>
  <c r="C149" i="12" s="1"/>
  <c r="D150" i="12"/>
  <c r="C150" i="12" s="1"/>
  <c r="D151" i="12"/>
  <c r="C151" i="12" s="1"/>
  <c r="D152" i="12"/>
  <c r="C152" i="12" s="1"/>
  <c r="D153" i="12"/>
  <c r="C153" i="12" s="1"/>
  <c r="D154" i="12"/>
  <c r="C154" i="12" s="1"/>
  <c r="D155" i="12"/>
  <c r="C155" i="12" s="1"/>
  <c r="D156" i="12"/>
  <c r="C156" i="12" s="1"/>
  <c r="D157" i="12"/>
  <c r="C157" i="12" s="1"/>
  <c r="D158" i="12"/>
  <c r="C158" i="12" s="1"/>
  <c r="D159" i="12"/>
  <c r="C159" i="12" s="1"/>
  <c r="D160" i="12"/>
  <c r="C160" i="12" s="1"/>
  <c r="D161" i="12"/>
  <c r="C161" i="12" s="1"/>
  <c r="D162" i="12"/>
  <c r="D163" i="12"/>
  <c r="C163" i="12" s="1"/>
  <c r="D164" i="12"/>
  <c r="C164" i="12" s="1"/>
  <c r="D165" i="12"/>
  <c r="D166" i="12"/>
  <c r="D167" i="12"/>
  <c r="C167" i="12" s="1"/>
  <c r="D168" i="12"/>
  <c r="C168" i="12" s="1"/>
  <c r="D169" i="12"/>
  <c r="C169" i="12" s="1"/>
  <c r="D170" i="12"/>
  <c r="C170" i="12" s="1"/>
  <c r="D171" i="12"/>
  <c r="C171" i="12" s="1"/>
  <c r="D172" i="12"/>
  <c r="C172" i="12" s="1"/>
  <c r="D173" i="12"/>
  <c r="C173" i="12" s="1"/>
  <c r="D174" i="12"/>
  <c r="D175" i="12"/>
  <c r="C175" i="12" s="1"/>
  <c r="D176" i="12"/>
  <c r="C176" i="12" s="1"/>
  <c r="D177" i="12"/>
  <c r="C177" i="12" s="1"/>
  <c r="D178" i="12"/>
  <c r="C178" i="12" s="1"/>
  <c r="D179" i="12"/>
  <c r="C179" i="12" s="1"/>
  <c r="D180" i="12"/>
  <c r="C180" i="12" s="1"/>
  <c r="D181" i="12"/>
  <c r="C181" i="12" s="1"/>
  <c r="D182" i="12"/>
  <c r="D183" i="12"/>
  <c r="C183" i="12" s="1"/>
  <c r="D184" i="12"/>
  <c r="C184" i="12" s="1"/>
  <c r="D185" i="12"/>
  <c r="D186" i="12"/>
  <c r="C186" i="12" s="1"/>
  <c r="D187" i="12"/>
  <c r="C187" i="12" s="1"/>
  <c r="D188" i="12"/>
  <c r="D189" i="12"/>
  <c r="C189" i="12" s="1"/>
  <c r="D190" i="12"/>
  <c r="C190" i="12" s="1"/>
  <c r="D191" i="12"/>
  <c r="D192" i="12"/>
  <c r="D193" i="12"/>
  <c r="D194" i="12"/>
  <c r="D195" i="12"/>
  <c r="D196" i="12"/>
  <c r="D197" i="12"/>
  <c r="D198" i="12"/>
  <c r="D199" i="12"/>
  <c r="D200" i="12"/>
  <c r="C200" i="12" s="1"/>
  <c r="D201" i="12"/>
  <c r="D202" i="12"/>
  <c r="C202" i="12" s="1"/>
  <c r="D203" i="12"/>
  <c r="C203" i="12" s="1"/>
  <c r="D204" i="12"/>
  <c r="C204" i="12" s="1"/>
  <c r="D205" i="12"/>
  <c r="C205" i="12" s="1"/>
  <c r="D206" i="12"/>
  <c r="C206" i="12" s="1"/>
  <c r="D207" i="12"/>
  <c r="C207" i="12" s="1"/>
  <c r="D208" i="12"/>
  <c r="C208" i="12" s="1"/>
  <c r="D209" i="12"/>
  <c r="C209" i="12" s="1"/>
  <c r="D210" i="12"/>
  <c r="D211" i="12"/>
  <c r="C211" i="12" s="1"/>
  <c r="D212" i="12"/>
  <c r="C212" i="12" s="1"/>
  <c r="D213" i="12"/>
  <c r="C213" i="12" s="1"/>
  <c r="D214" i="12"/>
  <c r="D215" i="12"/>
  <c r="D216" i="12"/>
  <c r="C216" i="12" s="1"/>
  <c r="D217" i="12"/>
  <c r="C217" i="12" s="1"/>
  <c r="D218" i="12"/>
  <c r="C218" i="12" s="1"/>
  <c r="D219" i="12"/>
  <c r="C219" i="12" s="1"/>
  <c r="D220" i="12"/>
  <c r="C220" i="12" s="1"/>
  <c r="D221" i="12"/>
  <c r="C221" i="12" s="1"/>
  <c r="D222" i="12"/>
  <c r="D223" i="12"/>
  <c r="C223" i="12" s="1"/>
  <c r="D224" i="12"/>
  <c r="C224" i="12" s="1"/>
  <c r="D225" i="12"/>
  <c r="D226" i="12"/>
  <c r="D227" i="12"/>
  <c r="C227" i="12" s="1"/>
  <c r="D228" i="12"/>
  <c r="C228" i="12" s="1"/>
  <c r="D229" i="12"/>
  <c r="D230" i="12"/>
  <c r="D231" i="12"/>
  <c r="D232" i="12"/>
  <c r="C232" i="12" s="1"/>
  <c r="D233" i="12"/>
  <c r="C233" i="12" s="1"/>
  <c r="D234" i="12"/>
  <c r="D235" i="12"/>
  <c r="C235" i="12" s="1"/>
  <c r="D236" i="12"/>
  <c r="C236" i="12" s="1"/>
  <c r="D237" i="12"/>
  <c r="C237" i="12" s="1"/>
  <c r="D238" i="12"/>
  <c r="C238" i="12" s="1"/>
  <c r="D239" i="12"/>
  <c r="C239" i="12" s="1"/>
  <c r="D240" i="12"/>
  <c r="C240" i="12" s="1"/>
  <c r="D241" i="12"/>
  <c r="C241" i="12" s="1"/>
  <c r="D242" i="12"/>
  <c r="D243" i="12"/>
  <c r="C243" i="12" s="1"/>
  <c r="D244" i="12"/>
  <c r="D245" i="12"/>
  <c r="C245" i="12" s="1"/>
  <c r="D246" i="12"/>
  <c r="D247" i="12"/>
  <c r="C247" i="12" s="1"/>
  <c r="D248" i="12"/>
  <c r="C248" i="12" s="1"/>
  <c r="D249" i="12"/>
  <c r="C249" i="12" s="1"/>
  <c r="D250" i="12"/>
  <c r="C250" i="12" s="1"/>
  <c r="D251" i="12"/>
  <c r="C251" i="12" s="1"/>
  <c r="D252" i="12"/>
  <c r="C252" i="12" s="1"/>
  <c r="D253" i="12"/>
  <c r="C253" i="12" s="1"/>
  <c r="D254" i="12"/>
  <c r="D255" i="12"/>
  <c r="C255" i="12" s="1"/>
  <c r="D256" i="12"/>
  <c r="C256" i="12" s="1"/>
  <c r="D257" i="12"/>
  <c r="C257" i="12" s="1"/>
  <c r="D258" i="12"/>
  <c r="C258" i="12" s="1"/>
  <c r="D259" i="12"/>
  <c r="C259" i="12" s="1"/>
  <c r="D260" i="12"/>
  <c r="C260" i="12" s="1"/>
  <c r="D261" i="12"/>
  <c r="D262" i="12"/>
  <c r="C262" i="12" s="1"/>
  <c r="D263" i="12"/>
  <c r="C263" i="12" s="1"/>
  <c r="D264" i="12"/>
  <c r="C264" i="12" s="1"/>
  <c r="D265" i="12"/>
  <c r="C265" i="12" s="1"/>
  <c r="D266" i="12"/>
  <c r="D267" i="12"/>
  <c r="C267" i="12" s="1"/>
  <c r="D268" i="12"/>
  <c r="C268" i="12" s="1"/>
  <c r="D269" i="12"/>
  <c r="C269" i="12" s="1"/>
  <c r="D270" i="12"/>
  <c r="C270" i="12" s="1"/>
  <c r="D271" i="12"/>
  <c r="C271" i="12" s="1"/>
  <c r="D272" i="12"/>
  <c r="C272" i="12" s="1"/>
  <c r="D273" i="12"/>
  <c r="C273" i="12" s="1"/>
  <c r="D274" i="12"/>
  <c r="C274" i="12" s="1"/>
  <c r="D275" i="12"/>
  <c r="C275" i="12" s="1"/>
  <c r="D276" i="12"/>
  <c r="C276" i="12" s="1"/>
  <c r="D277" i="12"/>
  <c r="C277" i="12" s="1"/>
  <c r="D278" i="12"/>
  <c r="D279" i="12"/>
  <c r="C279" i="12" s="1"/>
  <c r="D280" i="12"/>
  <c r="C280" i="12" s="1"/>
  <c r="D281" i="12"/>
  <c r="C281" i="12" s="1"/>
  <c r="D282" i="12"/>
  <c r="C282" i="12" s="1"/>
  <c r="D283" i="12"/>
  <c r="C283" i="12" s="1"/>
  <c r="D284" i="12"/>
  <c r="D285" i="12"/>
  <c r="C285" i="12" s="1"/>
  <c r="D286" i="12"/>
  <c r="D287" i="12"/>
  <c r="C287" i="12" s="1"/>
  <c r="D288" i="12"/>
  <c r="C288" i="12" s="1"/>
  <c r="D289" i="12"/>
  <c r="D290" i="12"/>
  <c r="D291" i="12"/>
  <c r="C291" i="12" s="1"/>
  <c r="D292" i="12"/>
  <c r="D293" i="12"/>
  <c r="D294" i="12"/>
  <c r="D295" i="12"/>
  <c r="C295" i="12" s="1"/>
  <c r="D296" i="12"/>
  <c r="C296" i="12" s="1"/>
  <c r="D297" i="12"/>
  <c r="D298" i="12"/>
  <c r="C298" i="12" s="1"/>
  <c r="D299" i="12"/>
  <c r="C299" i="12" s="1"/>
  <c r="D300" i="12"/>
  <c r="C300" i="12" s="1"/>
  <c r="D301" i="12"/>
  <c r="C301" i="12" s="1"/>
  <c r="D302" i="12"/>
  <c r="C302" i="12" s="1"/>
  <c r="D303" i="12"/>
  <c r="C303" i="12" s="1"/>
  <c r="D304" i="12"/>
  <c r="C304" i="12" s="1"/>
  <c r="D305" i="12"/>
  <c r="C305" i="12" s="1"/>
  <c r="D306" i="12"/>
  <c r="C306" i="12" s="1"/>
  <c r="D307" i="12"/>
  <c r="C307" i="12" s="1"/>
  <c r="D308" i="12"/>
  <c r="C308" i="12" s="1"/>
  <c r="D309" i="12"/>
  <c r="C309" i="12" s="1"/>
  <c r="D310" i="12"/>
  <c r="D311" i="12"/>
  <c r="C311" i="12" s="1"/>
  <c r="D312" i="12"/>
  <c r="C312" i="12" s="1"/>
  <c r="D313" i="12"/>
  <c r="C313" i="12" s="1"/>
  <c r="D314" i="12"/>
  <c r="C314" i="12" s="1"/>
  <c r="D315" i="12"/>
  <c r="C315" i="12" s="1"/>
  <c r="D316" i="12"/>
  <c r="D317" i="12"/>
  <c r="C317" i="12" s="1"/>
  <c r="D318" i="12"/>
  <c r="D319" i="12"/>
  <c r="D320" i="12"/>
  <c r="C320" i="12" s="1"/>
  <c r="D321" i="12"/>
  <c r="D322" i="12"/>
  <c r="C322" i="12" s="1"/>
  <c r="D323" i="12"/>
  <c r="D324" i="12"/>
  <c r="C324" i="12" s="1"/>
  <c r="D325" i="12"/>
  <c r="C325" i="12" s="1"/>
  <c r="D326" i="12"/>
  <c r="D327" i="12"/>
  <c r="C327" i="12" s="1"/>
  <c r="D328" i="12"/>
  <c r="C328" i="12" s="1"/>
  <c r="D329" i="12"/>
  <c r="C329" i="12" s="1"/>
  <c r="D330" i="12"/>
  <c r="C330" i="12" s="1"/>
  <c r="D331" i="12"/>
  <c r="C331" i="12" s="1"/>
  <c r="D332" i="12"/>
  <c r="C332" i="12" s="1"/>
  <c r="D333" i="12"/>
  <c r="C333" i="12" s="1"/>
  <c r="D334" i="12"/>
  <c r="C334" i="12" s="1"/>
  <c r="D335" i="12"/>
  <c r="C335" i="12" s="1"/>
  <c r="D336" i="12"/>
  <c r="C336" i="12" s="1"/>
  <c r="D337" i="12"/>
  <c r="C337" i="12" s="1"/>
  <c r="D338" i="12"/>
  <c r="C338" i="12" s="1"/>
  <c r="D339" i="12"/>
  <c r="C339" i="12" s="1"/>
  <c r="D340" i="12"/>
  <c r="C340" i="12" s="1"/>
  <c r="D341" i="12"/>
  <c r="C341" i="12" s="1"/>
  <c r="D342" i="12"/>
  <c r="D343" i="12"/>
  <c r="C343" i="12" s="1"/>
  <c r="D344" i="12"/>
  <c r="C344" i="12" s="1"/>
  <c r="D345" i="12"/>
  <c r="C345" i="12" s="1"/>
  <c r="D346" i="12"/>
  <c r="D347" i="12"/>
  <c r="C347" i="12" s="1"/>
  <c r="D348" i="12"/>
  <c r="D349" i="12"/>
  <c r="C349" i="12" s="1"/>
  <c r="D350" i="12"/>
  <c r="C350" i="12" s="1"/>
  <c r="D351" i="12"/>
  <c r="C351" i="12" s="1"/>
  <c r="D352" i="12"/>
  <c r="C352" i="12" s="1"/>
  <c r="D353" i="12"/>
  <c r="C353" i="12" s="1"/>
  <c r="D354" i="12"/>
  <c r="C354" i="12" s="1"/>
  <c r="D355" i="12"/>
  <c r="C355" i="12" s="1"/>
  <c r="D356" i="12"/>
  <c r="C356" i="12" s="1"/>
  <c r="D357" i="12"/>
  <c r="C357" i="12" s="1"/>
  <c r="D358" i="12"/>
  <c r="D359" i="12"/>
  <c r="C359" i="12" s="1"/>
  <c r="D360" i="12"/>
  <c r="C360" i="12" s="1"/>
  <c r="D361" i="12"/>
  <c r="C361" i="12" s="1"/>
  <c r="D362" i="12"/>
  <c r="D363" i="12"/>
  <c r="D364" i="12"/>
  <c r="C364" i="12" s="1"/>
  <c r="D365" i="12"/>
  <c r="C365" i="12" s="1"/>
  <c r="D366" i="12"/>
  <c r="C366" i="12" s="1"/>
  <c r="D367" i="12"/>
  <c r="C367" i="12" s="1"/>
  <c r="D368" i="12"/>
  <c r="C368" i="12" s="1"/>
  <c r="D369" i="12"/>
  <c r="C369" i="12" s="1"/>
  <c r="D370" i="12"/>
  <c r="C370" i="12" s="1"/>
  <c r="D371" i="12"/>
  <c r="D372" i="12"/>
  <c r="D373" i="12"/>
  <c r="C373" i="12" s="1"/>
  <c r="D374" i="12"/>
  <c r="C374" i="12" s="1"/>
  <c r="D375" i="12"/>
  <c r="C375" i="12" s="1"/>
  <c r="D376" i="12"/>
  <c r="C376" i="12" s="1"/>
  <c r="D377" i="12"/>
  <c r="D378" i="12"/>
  <c r="C378" i="12" s="1"/>
  <c r="D379" i="12"/>
  <c r="C379" i="12" s="1"/>
  <c r="D380" i="12"/>
  <c r="C380" i="12" s="1"/>
  <c r="D381" i="12"/>
  <c r="C381" i="12" s="1"/>
  <c r="D382" i="12"/>
  <c r="C382" i="12" s="1"/>
  <c r="D383" i="12"/>
  <c r="C383" i="12" s="1"/>
  <c r="D384" i="12"/>
  <c r="D385" i="12"/>
  <c r="C385" i="12" s="1"/>
  <c r="D386" i="12"/>
  <c r="C386" i="12" s="1"/>
  <c r="D387" i="12"/>
  <c r="D388" i="12"/>
  <c r="C388" i="12" s="1"/>
  <c r="D389" i="12"/>
  <c r="C389" i="12" s="1"/>
  <c r="D390" i="12"/>
  <c r="C390" i="12" s="1"/>
  <c r="D391" i="12"/>
  <c r="C391" i="12" s="1"/>
  <c r="D392" i="12"/>
  <c r="C392" i="12" s="1"/>
  <c r="D393" i="12"/>
  <c r="C393" i="12" s="1"/>
  <c r="D394" i="12"/>
  <c r="C394" i="12" s="1"/>
  <c r="D395" i="12"/>
  <c r="C395" i="12" s="1"/>
  <c r="D396" i="12"/>
  <c r="C396" i="12" s="1"/>
  <c r="D397" i="12"/>
  <c r="C397" i="12" s="1"/>
  <c r="D398" i="12"/>
  <c r="C398" i="12" s="1"/>
  <c r="D399" i="12"/>
  <c r="C399" i="12" s="1"/>
  <c r="D400" i="12"/>
  <c r="C400" i="12" s="1"/>
  <c r="D401" i="12"/>
  <c r="C401" i="12" s="1"/>
  <c r="D402" i="12"/>
  <c r="C402" i="12" s="1"/>
  <c r="D403" i="12"/>
  <c r="C403" i="12" s="1"/>
  <c r="D404" i="12"/>
  <c r="D405" i="12"/>
  <c r="C405" i="12" s="1"/>
  <c r="D406" i="12"/>
  <c r="C406" i="12" s="1"/>
  <c r="D407" i="12"/>
  <c r="C407" i="12" s="1"/>
  <c r="D408" i="12"/>
  <c r="C408" i="12" s="1"/>
  <c r="D409" i="12"/>
  <c r="C409" i="12" s="1"/>
  <c r="D410" i="12"/>
  <c r="C410" i="12" s="1"/>
  <c r="D411" i="12"/>
  <c r="C411" i="12" s="1"/>
  <c r="D412" i="12"/>
  <c r="C412" i="12" s="1"/>
  <c r="D413" i="12"/>
  <c r="C413" i="12" s="1"/>
  <c r="D414" i="12"/>
  <c r="C414" i="12" s="1"/>
  <c r="D415" i="12"/>
  <c r="C415" i="12" s="1"/>
  <c r="D416" i="12"/>
  <c r="C416" i="12" s="1"/>
  <c r="D417" i="12"/>
  <c r="C417" i="12" s="1"/>
  <c r="D418" i="12"/>
  <c r="D419" i="12"/>
  <c r="D420" i="12"/>
  <c r="C420" i="12" s="1"/>
  <c r="D421" i="12"/>
  <c r="D422" i="12"/>
  <c r="C422" i="12" s="1"/>
  <c r="D423" i="12"/>
  <c r="D424" i="12"/>
  <c r="D425" i="12"/>
  <c r="C425" i="12" s="1"/>
  <c r="D426" i="12"/>
  <c r="C426" i="12" s="1"/>
  <c r="D427" i="12"/>
  <c r="D428" i="12"/>
  <c r="C428" i="12" s="1"/>
  <c r="D429" i="12"/>
  <c r="C429" i="12" s="1"/>
  <c r="D430" i="12"/>
  <c r="D431" i="12"/>
  <c r="C431" i="12" s="1"/>
  <c r="D432" i="12"/>
  <c r="C432" i="12" s="1"/>
  <c r="D433" i="12"/>
  <c r="C433" i="12" s="1"/>
  <c r="D434" i="12"/>
  <c r="C434" i="12" s="1"/>
  <c r="D435" i="12"/>
  <c r="D436" i="12"/>
  <c r="C436" i="12" s="1"/>
  <c r="D437" i="12"/>
  <c r="C437" i="12" s="1"/>
  <c r="D438" i="12"/>
  <c r="D439" i="12"/>
  <c r="C439" i="12" s="1"/>
  <c r="D440" i="12"/>
  <c r="D441" i="12"/>
  <c r="C441" i="12" s="1"/>
  <c r="D442" i="12"/>
  <c r="C442" i="12" s="1"/>
  <c r="D443" i="12"/>
  <c r="D444" i="12"/>
  <c r="D445" i="12"/>
  <c r="C445" i="12" s="1"/>
  <c r="D446" i="12"/>
  <c r="D447" i="12"/>
  <c r="C447" i="12" s="1"/>
  <c r="D448" i="12"/>
  <c r="C448" i="12" s="1"/>
  <c r="D449" i="12"/>
  <c r="C449" i="12" s="1"/>
  <c r="D450" i="12"/>
  <c r="C450" i="12" s="1"/>
  <c r="D451" i="12"/>
  <c r="C451" i="12" s="1"/>
  <c r="D452" i="12"/>
  <c r="C452" i="12" s="1"/>
  <c r="D453" i="12"/>
  <c r="C453" i="12" s="1"/>
  <c r="D454" i="12"/>
  <c r="C454" i="12" s="1"/>
  <c r="D455" i="12"/>
  <c r="C455" i="12" s="1"/>
  <c r="D456" i="12"/>
  <c r="D457" i="12"/>
  <c r="C457" i="12" s="1"/>
  <c r="D458" i="12"/>
  <c r="D459" i="12"/>
  <c r="C459" i="12" s="1"/>
  <c r="D460" i="12"/>
  <c r="D461" i="12"/>
  <c r="C461" i="12" s="1"/>
  <c r="D462" i="12"/>
  <c r="C462" i="12" s="1"/>
  <c r="D463" i="12"/>
  <c r="C463" i="12" s="1"/>
  <c r="D464" i="12"/>
  <c r="C464" i="12" s="1"/>
  <c r="D465" i="12"/>
  <c r="C465" i="12" s="1"/>
  <c r="D466" i="12"/>
  <c r="C466" i="12" s="1"/>
  <c r="D467" i="12"/>
  <c r="D468" i="12"/>
  <c r="D469" i="12"/>
  <c r="C469" i="12" s="1"/>
  <c r="D470" i="12"/>
  <c r="C470" i="12" s="1"/>
  <c r="D471" i="12"/>
  <c r="C471" i="12" s="1"/>
  <c r="D472" i="12"/>
  <c r="C472" i="12" s="1"/>
  <c r="D473" i="12"/>
  <c r="C473" i="12" s="1"/>
  <c r="D474" i="12"/>
  <c r="C474" i="12" s="1"/>
  <c r="D475" i="12"/>
  <c r="D476" i="12"/>
  <c r="C476" i="12" s="1"/>
  <c r="D477" i="12"/>
  <c r="C477" i="12" s="1"/>
  <c r="D478" i="12"/>
  <c r="C478" i="12" s="1"/>
  <c r="D479" i="12"/>
  <c r="C479" i="12" s="1"/>
  <c r="D480" i="12"/>
  <c r="D481" i="12"/>
  <c r="D482" i="12"/>
  <c r="C482" i="12" s="1"/>
  <c r="D483" i="12"/>
  <c r="D484" i="12"/>
  <c r="D485" i="12"/>
  <c r="D486" i="12"/>
  <c r="D487" i="12"/>
  <c r="D488" i="12"/>
  <c r="D489" i="12"/>
  <c r="C489" i="12" s="1"/>
  <c r="D490" i="12"/>
  <c r="D491" i="12"/>
  <c r="C491" i="12" s="1"/>
  <c r="D492" i="12"/>
  <c r="D493" i="12"/>
  <c r="C493" i="12" s="1"/>
  <c r="D494" i="12"/>
  <c r="C494" i="12" s="1"/>
  <c r="D495" i="12"/>
  <c r="C495" i="12" s="1"/>
  <c r="D496" i="12"/>
  <c r="C496" i="12" s="1"/>
  <c r="D497" i="12"/>
  <c r="C497" i="12" s="1"/>
  <c r="D498" i="12"/>
  <c r="D499" i="12"/>
  <c r="C499" i="12" s="1"/>
  <c r="D500" i="12"/>
  <c r="C500" i="12" s="1"/>
  <c r="D501" i="12"/>
  <c r="C501" i="12" s="1"/>
  <c r="D502" i="12"/>
  <c r="C502" i="12" s="1"/>
  <c r="D503" i="12"/>
  <c r="C503" i="12" s="1"/>
  <c r="D504" i="12"/>
  <c r="C504" i="12" s="1"/>
  <c r="D505" i="12"/>
  <c r="C505" i="12" s="1"/>
  <c r="D506" i="12"/>
  <c r="C506" i="12" s="1"/>
  <c r="D507" i="12"/>
  <c r="C507" i="12" s="1"/>
  <c r="D508" i="12"/>
  <c r="C508" i="12" s="1"/>
  <c r="D509" i="12"/>
  <c r="C509" i="12" s="1"/>
  <c r="D510" i="12"/>
  <c r="C510" i="12" s="1"/>
  <c r="D511" i="12"/>
  <c r="C511" i="12" s="1"/>
  <c r="D512" i="12"/>
  <c r="C512" i="12" s="1"/>
  <c r="D513" i="12"/>
  <c r="C513" i="12" s="1"/>
  <c r="D514" i="12"/>
  <c r="C514" i="12" s="1"/>
  <c r="D515" i="12"/>
  <c r="D516" i="12"/>
  <c r="D517" i="12"/>
  <c r="D518" i="12"/>
  <c r="D519" i="12"/>
  <c r="D520" i="12"/>
  <c r="C520" i="12" s="1"/>
  <c r="D521" i="12"/>
  <c r="C521" i="12" s="1"/>
  <c r="D522" i="12"/>
  <c r="C522" i="12" s="1"/>
  <c r="D523" i="12"/>
  <c r="C523" i="12" s="1"/>
  <c r="D524" i="12"/>
  <c r="C524" i="12" s="1"/>
  <c r="D525" i="12"/>
  <c r="C525" i="12" s="1"/>
  <c r="D526" i="12"/>
  <c r="C526" i="12" s="1"/>
  <c r="D527" i="12"/>
  <c r="C527" i="12" s="1"/>
  <c r="D528" i="12"/>
  <c r="C528" i="12" s="1"/>
  <c r="D529" i="12"/>
  <c r="C529" i="12" s="1"/>
  <c r="D530" i="12"/>
  <c r="C530" i="12" s="1"/>
  <c r="D531" i="12"/>
  <c r="D532" i="12"/>
  <c r="D533" i="12"/>
  <c r="C533" i="12" s="1"/>
  <c r="D534" i="12"/>
  <c r="C534" i="12" s="1"/>
  <c r="D535" i="12"/>
  <c r="C535" i="12" s="1"/>
  <c r="D536" i="12"/>
  <c r="C536" i="12" s="1"/>
  <c r="D537" i="12"/>
  <c r="C537" i="12" s="1"/>
  <c r="D538" i="12"/>
  <c r="C538" i="12" s="1"/>
  <c r="D539" i="12"/>
  <c r="D540" i="12"/>
  <c r="D541" i="12"/>
  <c r="C541" i="12" s="1"/>
  <c r="D542" i="12"/>
  <c r="D543" i="12"/>
  <c r="C543" i="12" s="1"/>
  <c r="D544" i="12"/>
  <c r="D545" i="12"/>
  <c r="C545" i="12" s="1"/>
  <c r="D546" i="12"/>
  <c r="D547" i="12"/>
  <c r="D548" i="12"/>
  <c r="C548" i="12" s="1"/>
  <c r="D549" i="12"/>
  <c r="D550" i="12"/>
  <c r="C550" i="12" s="1"/>
  <c r="D551" i="12"/>
  <c r="D552" i="12"/>
  <c r="C552" i="12" s="1"/>
  <c r="D553" i="12"/>
  <c r="C553" i="12" s="1"/>
  <c r="D554" i="12"/>
  <c r="C554" i="12" s="1"/>
  <c r="D555" i="12"/>
  <c r="C555" i="12" s="1"/>
  <c r="D556" i="12"/>
  <c r="C556" i="12" s="1"/>
  <c r="D557" i="12"/>
  <c r="C557" i="12" s="1"/>
  <c r="D558" i="12"/>
  <c r="C558" i="12" s="1"/>
  <c r="D559" i="12"/>
  <c r="C559" i="12" s="1"/>
  <c r="D560" i="12"/>
  <c r="D561" i="12"/>
  <c r="C561" i="12" s="1"/>
  <c r="D562" i="12"/>
  <c r="C562" i="12" s="1"/>
  <c r="D563" i="12"/>
  <c r="C563" i="12" s="1"/>
  <c r="D564" i="12"/>
  <c r="C564" i="12" s="1"/>
  <c r="D565" i="12"/>
  <c r="C565" i="12" s="1"/>
  <c r="D566" i="12"/>
  <c r="C566" i="12" s="1"/>
  <c r="D567" i="12"/>
  <c r="D568" i="12"/>
  <c r="C568" i="12" s="1"/>
  <c r="D569" i="12"/>
  <c r="C569" i="12" s="1"/>
  <c r="D570" i="12"/>
  <c r="C570" i="12" s="1"/>
  <c r="D571" i="12"/>
  <c r="D572" i="12"/>
  <c r="C572" i="12" s="1"/>
  <c r="D573" i="12"/>
  <c r="C573" i="12" s="1"/>
  <c r="D574" i="12"/>
  <c r="D575" i="12"/>
  <c r="C575" i="12" s="1"/>
  <c r="D576" i="12"/>
  <c r="D577" i="12"/>
  <c r="D578" i="12"/>
  <c r="D579" i="12"/>
  <c r="D580" i="12"/>
  <c r="D581" i="12"/>
  <c r="C581" i="12" s="1"/>
  <c r="D582" i="12"/>
  <c r="C582" i="12" s="1"/>
  <c r="D583" i="12"/>
  <c r="C583" i="12" s="1"/>
  <c r="D584" i="12"/>
  <c r="C584" i="12" s="1"/>
  <c r="D585" i="12"/>
  <c r="D586" i="12"/>
  <c r="C586" i="12" s="1"/>
  <c r="D587" i="12"/>
  <c r="D588" i="12"/>
  <c r="D589" i="12"/>
  <c r="C589" i="12" s="1"/>
  <c r="D590" i="12"/>
  <c r="C590" i="12" s="1"/>
  <c r="D591" i="12"/>
  <c r="C591" i="12" s="1"/>
  <c r="D592" i="12"/>
  <c r="D593" i="12"/>
  <c r="C593" i="12" s="1"/>
  <c r="D594" i="12"/>
  <c r="C594" i="12" s="1"/>
  <c r="D595" i="12"/>
  <c r="D596" i="12"/>
  <c r="C596" i="12" s="1"/>
  <c r="D597" i="12"/>
  <c r="D598" i="12"/>
  <c r="D599" i="12"/>
  <c r="D600" i="12"/>
  <c r="D601" i="12"/>
  <c r="C601" i="12" s="1"/>
  <c r="D602" i="12"/>
  <c r="C602" i="12" s="1"/>
  <c r="D603" i="12"/>
  <c r="D604" i="12"/>
  <c r="D605" i="12"/>
  <c r="C605" i="12" s="1"/>
  <c r="D606" i="12"/>
  <c r="C606" i="12" s="1"/>
  <c r="D607" i="12"/>
  <c r="C607" i="12" s="1"/>
  <c r="D608" i="12"/>
  <c r="C608" i="12" s="1"/>
  <c r="D609" i="12"/>
  <c r="C609" i="12" s="1"/>
  <c r="D610" i="12"/>
  <c r="D611" i="12"/>
  <c r="C611" i="12" s="1"/>
  <c r="D612" i="12"/>
  <c r="D613" i="12"/>
  <c r="C613" i="12" s="1"/>
  <c r="D614" i="12"/>
  <c r="C614" i="12" s="1"/>
  <c r="D615" i="12"/>
  <c r="C615" i="12" s="1"/>
  <c r="D616" i="12"/>
  <c r="D617" i="12"/>
  <c r="C617" i="12" s="1"/>
  <c r="D618" i="12"/>
  <c r="C618" i="12" s="1"/>
  <c r="D619" i="12"/>
  <c r="C619" i="12" s="1"/>
  <c r="D620" i="12"/>
  <c r="D621" i="12"/>
  <c r="C621" i="12" s="1"/>
  <c r="D622" i="12"/>
  <c r="D623" i="12"/>
  <c r="C623" i="12" s="1"/>
  <c r="D624" i="12"/>
  <c r="C624" i="12" s="1"/>
  <c r="D625" i="12"/>
  <c r="C625" i="12" s="1"/>
  <c r="D626" i="12"/>
  <c r="C626" i="12" s="1"/>
  <c r="D627" i="12"/>
  <c r="C627" i="12" s="1"/>
  <c r="D628" i="12"/>
  <c r="C628" i="12" s="1"/>
  <c r="D629" i="12"/>
  <c r="C629" i="12" s="1"/>
  <c r="D630" i="12"/>
  <c r="D631" i="12"/>
  <c r="D632" i="12"/>
  <c r="D633" i="12"/>
  <c r="C633" i="12" s="1"/>
  <c r="D634" i="12"/>
  <c r="D635" i="12"/>
  <c r="C635" i="12" s="1"/>
  <c r="D636" i="12"/>
  <c r="D637" i="12"/>
  <c r="D638" i="12"/>
  <c r="D639" i="12"/>
  <c r="D640" i="12"/>
  <c r="C640" i="12" s="1"/>
  <c r="D641" i="12"/>
  <c r="D642" i="12"/>
  <c r="C642" i="12" s="1"/>
  <c r="D643" i="12"/>
  <c r="D644" i="12"/>
  <c r="D645" i="12"/>
  <c r="D646" i="12"/>
  <c r="C646" i="12" s="1"/>
  <c r="D647" i="12"/>
  <c r="D648" i="12"/>
  <c r="C648" i="12" s="1"/>
  <c r="D649" i="12"/>
  <c r="D650" i="12"/>
  <c r="D651" i="12"/>
  <c r="D652" i="12"/>
  <c r="C652" i="12" s="1"/>
  <c r="D653" i="12"/>
  <c r="D654" i="12"/>
  <c r="D655" i="12"/>
  <c r="C655" i="12" s="1"/>
  <c r="D656" i="12"/>
  <c r="C656" i="12" s="1"/>
  <c r="D657" i="12"/>
  <c r="C657" i="12" s="1"/>
  <c r="D658" i="12"/>
  <c r="C658" i="12" s="1"/>
  <c r="D659" i="12"/>
  <c r="D660" i="12"/>
  <c r="C660" i="12" s="1"/>
  <c r="D661" i="12"/>
  <c r="D662" i="12"/>
  <c r="D663" i="12"/>
  <c r="C663" i="12" s="1"/>
  <c r="D664" i="12"/>
  <c r="C664" i="12" s="1"/>
  <c r="D665" i="12"/>
  <c r="C665" i="12" s="1"/>
  <c r="D666" i="12"/>
  <c r="D667" i="12"/>
  <c r="C667" i="12" s="1"/>
  <c r="D668" i="12"/>
  <c r="D669" i="12"/>
  <c r="C669" i="12" s="1"/>
  <c r="D670" i="12"/>
  <c r="D671" i="12"/>
  <c r="D672" i="12"/>
  <c r="C672" i="12" s="1"/>
  <c r="D673" i="12"/>
  <c r="D674" i="12"/>
  <c r="C674" i="12" s="1"/>
  <c r="D675" i="12"/>
  <c r="C675" i="12" s="1"/>
  <c r="D676" i="12"/>
  <c r="D677" i="12"/>
  <c r="C677" i="12" s="1"/>
  <c r="D678" i="12"/>
  <c r="C678" i="12" s="1"/>
  <c r="D679" i="12"/>
  <c r="D680" i="12"/>
  <c r="D681" i="12"/>
  <c r="D682" i="12"/>
  <c r="D683" i="12"/>
  <c r="C683" i="12" s="1"/>
  <c r="D684" i="12"/>
  <c r="C684" i="12" s="1"/>
  <c r="D685" i="12"/>
  <c r="C685" i="12" s="1"/>
  <c r="D686" i="12"/>
  <c r="D687" i="12"/>
  <c r="C687" i="12" s="1"/>
  <c r="D688" i="12"/>
  <c r="C688" i="12" s="1"/>
  <c r="D689" i="12"/>
  <c r="D690" i="12"/>
  <c r="C690" i="12" s="1"/>
  <c r="D691" i="12"/>
  <c r="D692" i="12"/>
  <c r="D693" i="12"/>
  <c r="D694" i="12"/>
  <c r="D695" i="12"/>
  <c r="D696" i="12"/>
  <c r="D697" i="12"/>
  <c r="D698" i="12"/>
  <c r="D699" i="12"/>
  <c r="C699" i="12" s="1"/>
  <c r="D700" i="12"/>
  <c r="D701" i="12"/>
  <c r="D702" i="12"/>
  <c r="D703" i="12"/>
  <c r="D704" i="12"/>
  <c r="C704" i="12" s="1"/>
  <c r="D705" i="12"/>
  <c r="D706" i="12"/>
  <c r="C706" i="12" s="1"/>
  <c r="D707" i="12"/>
  <c r="C707" i="12" s="1"/>
  <c r="D708" i="12"/>
  <c r="D709" i="12"/>
  <c r="D710" i="12"/>
  <c r="C710" i="12" s="1"/>
  <c r="D711" i="12"/>
  <c r="D712" i="12"/>
  <c r="C712" i="12" s="1"/>
  <c r="D713" i="12"/>
  <c r="D714" i="12"/>
  <c r="C714" i="12" s="1"/>
  <c r="D715" i="12"/>
  <c r="C715" i="12" s="1"/>
  <c r="D716" i="12"/>
  <c r="C716" i="12" s="1"/>
  <c r="D717" i="12"/>
  <c r="D718" i="12"/>
  <c r="C718" i="12" s="1"/>
  <c r="D719" i="12"/>
  <c r="C719" i="12" s="1"/>
  <c r="D720" i="12"/>
  <c r="C720" i="12" s="1"/>
  <c r="D721" i="12"/>
  <c r="C721" i="12" s="1"/>
  <c r="D722" i="12"/>
  <c r="D723" i="12"/>
  <c r="D724" i="12"/>
  <c r="D725" i="12"/>
  <c r="D726" i="12"/>
  <c r="D727" i="12"/>
  <c r="D728" i="12"/>
  <c r="C728" i="12" s="1"/>
  <c r="D729" i="12"/>
  <c r="D730" i="12"/>
  <c r="D731" i="12"/>
  <c r="D732" i="12"/>
  <c r="D733" i="12"/>
  <c r="C733" i="12" s="1"/>
  <c r="D734" i="12"/>
  <c r="C734" i="12" s="1"/>
  <c r="D735" i="12"/>
  <c r="D736" i="12"/>
  <c r="D737" i="12"/>
  <c r="D738" i="12"/>
  <c r="D739" i="12"/>
  <c r="D740" i="12"/>
  <c r="D741" i="12"/>
  <c r="C741" i="12" s="1"/>
  <c r="D742" i="12"/>
  <c r="C742" i="12" s="1"/>
  <c r="D743" i="12"/>
  <c r="D744" i="12"/>
  <c r="D745" i="12"/>
  <c r="D746" i="12"/>
  <c r="D747" i="12"/>
  <c r="D748" i="12"/>
  <c r="D749" i="12"/>
  <c r="D750" i="12"/>
  <c r="D751" i="12"/>
  <c r="D752" i="12"/>
  <c r="D753" i="12"/>
  <c r="D754" i="12"/>
  <c r="D755" i="12"/>
  <c r="C755" i="12" s="1"/>
  <c r="D756" i="12"/>
  <c r="D757" i="12"/>
  <c r="C757" i="12" s="1"/>
  <c r="D758" i="12"/>
  <c r="D759" i="12"/>
  <c r="C759" i="12" s="1"/>
  <c r="D760" i="12"/>
  <c r="D761" i="12"/>
  <c r="C761" i="12" s="1"/>
  <c r="D762" i="12"/>
  <c r="D763" i="12"/>
  <c r="D764" i="12"/>
  <c r="D765" i="12"/>
  <c r="D766" i="12"/>
  <c r="D767" i="12"/>
  <c r="D768" i="12"/>
  <c r="D769" i="12"/>
  <c r="D770" i="12"/>
  <c r="C770" i="12" s="1"/>
  <c r="D771" i="12"/>
  <c r="D772" i="12"/>
  <c r="D773" i="12"/>
  <c r="D774" i="12"/>
  <c r="D775" i="12"/>
  <c r="D776" i="12"/>
  <c r="D777" i="12"/>
  <c r="D778" i="12"/>
  <c r="C778" i="12" s="1"/>
  <c r="D779" i="12"/>
  <c r="D780" i="12"/>
  <c r="D781" i="12"/>
  <c r="C781" i="12" s="1"/>
  <c r="D782" i="12"/>
  <c r="D783" i="12"/>
  <c r="D784" i="12"/>
  <c r="D785" i="12"/>
  <c r="D786" i="12"/>
  <c r="C786" i="12" s="1"/>
  <c r="D787" i="12"/>
  <c r="D788" i="12"/>
  <c r="C788" i="12" s="1"/>
  <c r="D789" i="12"/>
  <c r="D790" i="12"/>
  <c r="D791" i="12"/>
  <c r="D792" i="12"/>
  <c r="C792" i="12" s="1"/>
  <c r="D793" i="12"/>
  <c r="D794" i="12"/>
  <c r="C794" i="12" s="1"/>
  <c r="D795" i="12"/>
  <c r="D796" i="12"/>
  <c r="D797" i="12"/>
  <c r="C797" i="12" s="1"/>
  <c r="D798" i="12"/>
  <c r="D799" i="12"/>
  <c r="D800" i="12"/>
  <c r="D801" i="12"/>
  <c r="D802" i="12"/>
  <c r="D803" i="12"/>
  <c r="D804" i="12"/>
  <c r="D805" i="12"/>
  <c r="D806" i="12"/>
  <c r="C806" i="12" s="1"/>
  <c r="D807" i="12"/>
  <c r="D808" i="12"/>
  <c r="D809" i="12"/>
  <c r="D810" i="12"/>
  <c r="D811" i="12"/>
  <c r="D812" i="12"/>
  <c r="D813" i="12"/>
  <c r="D814" i="12"/>
  <c r="D815" i="12"/>
  <c r="D816" i="12"/>
  <c r="D817" i="12"/>
  <c r="D818" i="12"/>
  <c r="D819" i="12"/>
  <c r="D820" i="12"/>
  <c r="D821" i="12"/>
  <c r="D822" i="12"/>
  <c r="D823" i="12"/>
  <c r="D824" i="12"/>
  <c r="D825" i="12"/>
  <c r="D826" i="12"/>
  <c r="D827" i="12"/>
  <c r="D828" i="12"/>
  <c r="D829" i="12"/>
  <c r="D830" i="12"/>
  <c r="D831" i="12"/>
  <c r="D832" i="12"/>
  <c r="D833" i="12"/>
  <c r="D834" i="12"/>
  <c r="D835" i="12"/>
  <c r="D836" i="12"/>
  <c r="D837" i="12"/>
  <c r="D838" i="12"/>
  <c r="D839" i="12"/>
  <c r="D840" i="12"/>
  <c r="D841" i="12"/>
  <c r="D842" i="12"/>
  <c r="D843" i="12"/>
  <c r="D844" i="12"/>
  <c r="D845" i="12"/>
  <c r="D846" i="12"/>
  <c r="D847" i="12"/>
  <c r="D848" i="12"/>
  <c r="D849" i="12"/>
  <c r="D850" i="12"/>
  <c r="D851" i="12"/>
  <c r="D852" i="12"/>
  <c r="D853" i="12"/>
  <c r="D854" i="12"/>
  <c r="D855" i="12"/>
  <c r="D856" i="12"/>
  <c r="D857" i="12"/>
  <c r="D858" i="12"/>
  <c r="D859" i="12"/>
  <c r="D860" i="12"/>
  <c r="C860" i="12" s="1"/>
  <c r="D861" i="12"/>
  <c r="D862" i="12"/>
  <c r="D863" i="12"/>
  <c r="D864" i="12"/>
  <c r="C864" i="12" s="1"/>
  <c r="D865" i="12"/>
  <c r="D866" i="12"/>
  <c r="D867" i="12"/>
  <c r="D868" i="12"/>
  <c r="C868" i="12" s="1"/>
  <c r="D869" i="12"/>
  <c r="D870" i="12"/>
  <c r="D871" i="12"/>
  <c r="D872" i="12"/>
  <c r="C872" i="12" s="1"/>
  <c r="D873" i="12"/>
  <c r="D874" i="12"/>
  <c r="C874" i="12" s="1"/>
  <c r="D875" i="12"/>
  <c r="D876" i="12"/>
  <c r="C876" i="12" s="1"/>
  <c r="D877" i="12"/>
  <c r="D878" i="12"/>
  <c r="D879" i="12"/>
  <c r="D880" i="12"/>
  <c r="C880" i="12" s="1"/>
  <c r="D881" i="12"/>
  <c r="D882" i="12"/>
  <c r="D883" i="12"/>
  <c r="D884" i="12"/>
  <c r="C884" i="12" s="1"/>
  <c r="D885" i="12"/>
  <c r="D886" i="12"/>
  <c r="D887" i="12"/>
  <c r="D888" i="12"/>
  <c r="C888" i="12" s="1"/>
  <c r="D889" i="12"/>
  <c r="D890" i="12"/>
  <c r="D891" i="12"/>
  <c r="D892" i="12"/>
  <c r="C892" i="12" s="1"/>
  <c r="D893" i="12"/>
  <c r="D894" i="12"/>
  <c r="D895" i="12"/>
  <c r="D896" i="12"/>
  <c r="C896" i="12" s="1"/>
  <c r="D897" i="12"/>
  <c r="D898" i="12"/>
  <c r="D899" i="12"/>
  <c r="D900" i="12"/>
  <c r="C900" i="12" s="1"/>
  <c r="D901" i="12"/>
  <c r="D902" i="12"/>
  <c r="D903" i="12"/>
  <c r="D904" i="12"/>
  <c r="C904" i="12" s="1"/>
  <c r="D905" i="12"/>
  <c r="D906" i="12"/>
  <c r="C906" i="12" s="1"/>
  <c r="D907" i="12"/>
  <c r="D908" i="12"/>
  <c r="C908" i="12" s="1"/>
  <c r="D909" i="12"/>
  <c r="D910" i="12"/>
  <c r="D911" i="12"/>
  <c r="D912" i="12"/>
  <c r="C912" i="12" s="1"/>
  <c r="D913" i="12"/>
  <c r="D914" i="12"/>
  <c r="D915" i="12"/>
  <c r="D916" i="12"/>
  <c r="C916" i="12" s="1"/>
  <c r="D917" i="12"/>
  <c r="D918" i="12"/>
  <c r="D919" i="12"/>
  <c r="D920" i="12"/>
  <c r="C920" i="12" s="1"/>
  <c r="D921" i="12"/>
  <c r="D922" i="12"/>
  <c r="C922" i="12" s="1"/>
  <c r="D923" i="12"/>
  <c r="D924" i="12"/>
  <c r="C924" i="12" s="1"/>
  <c r="D925" i="12"/>
  <c r="D926" i="12"/>
  <c r="D927" i="12"/>
  <c r="D928" i="12"/>
  <c r="C928" i="12" s="1"/>
  <c r="D929" i="12"/>
  <c r="D930" i="12"/>
  <c r="D931" i="12"/>
  <c r="C931" i="12" s="1"/>
  <c r="D932" i="12"/>
  <c r="C932" i="12" s="1"/>
  <c r="D933" i="12"/>
  <c r="D934" i="12"/>
  <c r="C934" i="12" s="1"/>
  <c r="D935" i="12"/>
  <c r="D936" i="12"/>
  <c r="C936" i="12" s="1"/>
  <c r="D937" i="12"/>
  <c r="D938" i="12"/>
  <c r="C938" i="12" s="1"/>
  <c r="D939" i="12"/>
  <c r="D940" i="12"/>
  <c r="C940" i="12" s="1"/>
  <c r="D941" i="12"/>
  <c r="D942" i="12"/>
  <c r="D943" i="12"/>
  <c r="D944" i="12"/>
  <c r="C944" i="12" s="1"/>
  <c r="D945" i="12"/>
  <c r="D946" i="12"/>
  <c r="D947" i="12"/>
  <c r="D948" i="12"/>
  <c r="C948" i="12" s="1"/>
  <c r="D949" i="12"/>
  <c r="D950" i="12"/>
  <c r="D951" i="12"/>
  <c r="D952" i="12"/>
  <c r="C952" i="12" s="1"/>
  <c r="D953" i="12"/>
  <c r="D954" i="12"/>
  <c r="D955" i="12"/>
  <c r="D956" i="12"/>
  <c r="C956" i="12" s="1"/>
  <c r="D957" i="12"/>
  <c r="D958" i="12"/>
  <c r="D959" i="12"/>
  <c r="D960" i="12"/>
  <c r="C960" i="12" s="1"/>
  <c r="D961" i="12"/>
  <c r="D962" i="12"/>
  <c r="D963" i="12"/>
  <c r="D964" i="12"/>
  <c r="C964" i="12" s="1"/>
  <c r="D965" i="12"/>
  <c r="D966" i="12"/>
  <c r="D967" i="12"/>
  <c r="E967" i="12" s="1"/>
  <c r="D968" i="12"/>
  <c r="D969" i="12"/>
  <c r="D970" i="12"/>
  <c r="D971" i="12"/>
  <c r="D972" i="12"/>
  <c r="D973" i="12"/>
  <c r="D974" i="12"/>
  <c r="D975" i="12"/>
  <c r="D976" i="12"/>
  <c r="D977" i="12"/>
  <c r="D978" i="12"/>
  <c r="D979" i="12"/>
  <c r="D980" i="12"/>
  <c r="D981" i="12"/>
  <c r="D982" i="12"/>
  <c r="F982" i="12" s="1"/>
  <c r="D983" i="12"/>
  <c r="D984" i="12"/>
  <c r="D985" i="12"/>
  <c r="D986" i="12"/>
  <c r="D987" i="12"/>
  <c r="D988" i="12"/>
  <c r="D989" i="12"/>
  <c r="D990" i="12"/>
  <c r="D991" i="12"/>
  <c r="D992" i="12"/>
  <c r="D993" i="12"/>
  <c r="D994" i="12"/>
  <c r="D995" i="12"/>
  <c r="D996" i="12"/>
  <c r="D997" i="12"/>
  <c r="D998" i="12"/>
  <c r="D999" i="12"/>
  <c r="D1000" i="12"/>
  <c r="D1001" i="12"/>
  <c r="D1002" i="12"/>
  <c r="D3" i="12"/>
  <c r="X25" i="3" l="1"/>
  <c r="U25" i="3" s="1"/>
  <c r="X49" i="3"/>
  <c r="U49" i="3" s="1"/>
  <c r="X48" i="3"/>
  <c r="U48" i="3" s="1"/>
  <c r="W25" i="3"/>
  <c r="X50" i="3"/>
  <c r="W49" i="3"/>
  <c r="W48" i="3"/>
  <c r="C35" i="12"/>
  <c r="U47" i="3"/>
  <c r="W47" i="3"/>
  <c r="W26" i="3"/>
  <c r="U26" i="3"/>
  <c r="X27" i="3"/>
  <c r="C24" i="12"/>
  <c r="A31" i="8"/>
  <c r="F244" i="12"/>
  <c r="C244" i="12"/>
  <c r="F196" i="12"/>
  <c r="C196" i="12"/>
  <c r="F192" i="12"/>
  <c r="C192" i="12"/>
  <c r="F188" i="12"/>
  <c r="C188" i="12"/>
  <c r="F144" i="12"/>
  <c r="C144" i="12"/>
  <c r="F88" i="12"/>
  <c r="C88" i="12"/>
  <c r="F1001" i="12"/>
  <c r="C1001" i="12"/>
  <c r="F997" i="12"/>
  <c r="C997" i="12"/>
  <c r="F993" i="12"/>
  <c r="C993" i="12"/>
  <c r="F989" i="12"/>
  <c r="C989" i="12"/>
  <c r="F985" i="12"/>
  <c r="C985" i="12"/>
  <c r="E982" i="12"/>
  <c r="C982" i="12"/>
  <c r="E978" i="12"/>
  <c r="C978" i="12"/>
  <c r="E974" i="12"/>
  <c r="C974" i="12"/>
  <c r="E970" i="12"/>
  <c r="C970" i="12"/>
  <c r="F967" i="12"/>
  <c r="C967" i="12"/>
  <c r="E963" i="12"/>
  <c r="C963" i="12"/>
  <c r="E959" i="12"/>
  <c r="C959" i="12"/>
  <c r="E955" i="12"/>
  <c r="C955" i="12"/>
  <c r="F951" i="12"/>
  <c r="C951" i="12"/>
  <c r="F947" i="12"/>
  <c r="C947" i="12"/>
  <c r="F943" i="12"/>
  <c r="C943" i="12"/>
  <c r="E939" i="12"/>
  <c r="C939" i="12"/>
  <c r="F935" i="12"/>
  <c r="C935" i="12"/>
  <c r="F927" i="12"/>
  <c r="C927" i="12"/>
  <c r="E923" i="12"/>
  <c r="C923" i="12"/>
  <c r="F919" i="12"/>
  <c r="C919" i="12"/>
  <c r="F915" i="12"/>
  <c r="C915" i="12"/>
  <c r="F911" i="12"/>
  <c r="C911" i="12"/>
  <c r="E907" i="12"/>
  <c r="C907" i="12"/>
  <c r="F903" i="12"/>
  <c r="C903" i="12"/>
  <c r="E899" i="12"/>
  <c r="C899" i="12"/>
  <c r="E895" i="12"/>
  <c r="C895" i="12"/>
  <c r="E891" i="12"/>
  <c r="C891" i="12"/>
  <c r="F887" i="12"/>
  <c r="C887" i="12"/>
  <c r="F883" i="12"/>
  <c r="C883" i="12"/>
  <c r="F879" i="12"/>
  <c r="C879" i="12"/>
  <c r="E875" i="12"/>
  <c r="C875" i="12"/>
  <c r="E871" i="12"/>
  <c r="C871" i="12"/>
  <c r="F867" i="12"/>
  <c r="C867" i="12"/>
  <c r="E863" i="12"/>
  <c r="C863" i="12"/>
  <c r="E859" i="12"/>
  <c r="C859" i="12"/>
  <c r="E855" i="12"/>
  <c r="C855" i="12"/>
  <c r="E851" i="12"/>
  <c r="C851" i="12"/>
  <c r="E847" i="12"/>
  <c r="C847" i="12"/>
  <c r="E843" i="12"/>
  <c r="C843" i="12"/>
  <c r="E839" i="12"/>
  <c r="C839" i="12"/>
  <c r="E835" i="12"/>
  <c r="C835" i="12"/>
  <c r="E831" i="12"/>
  <c r="C831" i="12"/>
  <c r="E827" i="12"/>
  <c r="C827" i="12"/>
  <c r="E823" i="12"/>
  <c r="C823" i="12"/>
  <c r="E819" i="12"/>
  <c r="C819" i="12"/>
  <c r="E815" i="12"/>
  <c r="C815" i="12"/>
  <c r="E811" i="12"/>
  <c r="C811" i="12"/>
  <c r="E807" i="12"/>
  <c r="C807" i="12"/>
  <c r="E803" i="12"/>
  <c r="C803" i="12"/>
  <c r="E799" i="12"/>
  <c r="C799" i="12"/>
  <c r="E795" i="12"/>
  <c r="C795" i="12"/>
  <c r="E791" i="12"/>
  <c r="C791" i="12"/>
  <c r="E787" i="12"/>
  <c r="C787" i="12"/>
  <c r="E783" i="12"/>
  <c r="C783" i="12"/>
  <c r="E779" i="12"/>
  <c r="C779" i="12"/>
  <c r="E775" i="12"/>
  <c r="C775" i="12"/>
  <c r="E771" i="12"/>
  <c r="C771" i="12"/>
  <c r="E767" i="12"/>
  <c r="C767" i="12"/>
  <c r="E763" i="12"/>
  <c r="C763" i="12"/>
  <c r="E751" i="12"/>
  <c r="C751" i="12"/>
  <c r="E747" i="12"/>
  <c r="C747" i="12"/>
  <c r="E743" i="12"/>
  <c r="C743" i="12"/>
  <c r="E739" i="12"/>
  <c r="C739" i="12"/>
  <c r="E735" i="12"/>
  <c r="C735" i="12"/>
  <c r="E731" i="12"/>
  <c r="C731" i="12"/>
  <c r="E727" i="12"/>
  <c r="C727" i="12"/>
  <c r="E723" i="12"/>
  <c r="C723" i="12"/>
  <c r="E711" i="12"/>
  <c r="C711" i="12"/>
  <c r="E703" i="12"/>
  <c r="C703" i="12"/>
  <c r="E695" i="12"/>
  <c r="C695" i="12"/>
  <c r="E691" i="12"/>
  <c r="C691" i="12"/>
  <c r="E679" i="12"/>
  <c r="C679" i="12"/>
  <c r="E671" i="12"/>
  <c r="C671" i="12"/>
  <c r="E659" i="12"/>
  <c r="C659" i="12"/>
  <c r="E651" i="12"/>
  <c r="C651" i="12"/>
  <c r="E647" i="12"/>
  <c r="C647" i="12"/>
  <c r="E643" i="12"/>
  <c r="C643" i="12"/>
  <c r="E639" i="12"/>
  <c r="C639" i="12"/>
  <c r="E631" i="12"/>
  <c r="C631" i="12"/>
  <c r="F603" i="12"/>
  <c r="C603" i="12"/>
  <c r="F599" i="12"/>
  <c r="C599" i="12"/>
  <c r="F595" i="12"/>
  <c r="C595" i="12"/>
  <c r="E587" i="12"/>
  <c r="C587" i="12"/>
  <c r="F579" i="12"/>
  <c r="C579" i="12"/>
  <c r="E571" i="12"/>
  <c r="C571" i="12"/>
  <c r="F567" i="12"/>
  <c r="C567" i="12"/>
  <c r="F551" i="12"/>
  <c r="C551" i="12"/>
  <c r="E547" i="12"/>
  <c r="C547" i="12"/>
  <c r="E539" i="12"/>
  <c r="C539" i="12"/>
  <c r="E531" i="12"/>
  <c r="C531" i="12"/>
  <c r="F519" i="12"/>
  <c r="C519" i="12"/>
  <c r="E515" i="12"/>
  <c r="C515" i="12"/>
  <c r="F487" i="12"/>
  <c r="C487" i="12"/>
  <c r="E483" i="12"/>
  <c r="C483" i="12"/>
  <c r="E475" i="12"/>
  <c r="C475" i="12"/>
  <c r="F467" i="12"/>
  <c r="C467" i="12"/>
  <c r="F443" i="12"/>
  <c r="C443" i="12"/>
  <c r="E435" i="12"/>
  <c r="C435" i="12"/>
  <c r="E427" i="12"/>
  <c r="C427" i="12"/>
  <c r="F423" i="12"/>
  <c r="C423" i="12"/>
  <c r="E419" i="12"/>
  <c r="C419" i="12"/>
  <c r="F387" i="12"/>
  <c r="C387" i="12"/>
  <c r="E371" i="12"/>
  <c r="C371" i="12"/>
  <c r="E363" i="12"/>
  <c r="C363" i="12"/>
  <c r="E323" i="12"/>
  <c r="C323" i="12"/>
  <c r="E319" i="12"/>
  <c r="C319" i="12"/>
  <c r="E231" i="12"/>
  <c r="C231" i="12"/>
  <c r="E215" i="12"/>
  <c r="C215" i="12"/>
  <c r="E199" i="12"/>
  <c r="C199" i="12"/>
  <c r="E195" i="12"/>
  <c r="C195" i="12"/>
  <c r="E191" i="12"/>
  <c r="C191" i="12"/>
  <c r="E91" i="12"/>
  <c r="C91" i="12"/>
  <c r="E83" i="12"/>
  <c r="C83" i="12"/>
  <c r="E999" i="12"/>
  <c r="C999" i="12"/>
  <c r="E991" i="12"/>
  <c r="C991" i="12"/>
  <c r="F983" i="12"/>
  <c r="C983" i="12"/>
  <c r="E972" i="12"/>
  <c r="C972" i="12"/>
  <c r="F953" i="12"/>
  <c r="C953" i="12"/>
  <c r="F945" i="12"/>
  <c r="C945" i="12"/>
  <c r="F941" i="12"/>
  <c r="C941" i="12"/>
  <c r="F933" i="12"/>
  <c r="C933" i="12"/>
  <c r="F925" i="12"/>
  <c r="C925" i="12"/>
  <c r="F913" i="12"/>
  <c r="C913" i="12"/>
  <c r="F905" i="12"/>
  <c r="C905" i="12"/>
  <c r="F897" i="12"/>
  <c r="C897" i="12"/>
  <c r="F893" i="12"/>
  <c r="C893" i="12"/>
  <c r="F885" i="12"/>
  <c r="C885" i="12"/>
  <c r="F877" i="12"/>
  <c r="C877" i="12"/>
  <c r="F869" i="12"/>
  <c r="C869" i="12"/>
  <c r="F861" i="12"/>
  <c r="C861" i="12"/>
  <c r="E853" i="12"/>
  <c r="C853" i="12"/>
  <c r="E845" i="12"/>
  <c r="C845" i="12"/>
  <c r="F837" i="12"/>
  <c r="C837" i="12"/>
  <c r="E829" i="12"/>
  <c r="C829" i="12"/>
  <c r="F817" i="12"/>
  <c r="C817" i="12"/>
  <c r="F809" i="12"/>
  <c r="C809" i="12"/>
  <c r="F789" i="12"/>
  <c r="C789" i="12"/>
  <c r="F785" i="12"/>
  <c r="C785" i="12"/>
  <c r="E773" i="12"/>
  <c r="C773" i="12"/>
  <c r="F765" i="12"/>
  <c r="C765" i="12"/>
  <c r="F753" i="12"/>
  <c r="C753" i="12"/>
  <c r="F737" i="12"/>
  <c r="C737" i="12"/>
  <c r="F713" i="12"/>
  <c r="C713" i="12"/>
  <c r="F705" i="12"/>
  <c r="C705" i="12"/>
  <c r="F697" i="12"/>
  <c r="C697" i="12"/>
  <c r="F681" i="12"/>
  <c r="C681" i="12"/>
  <c r="F649" i="12"/>
  <c r="C649" i="12"/>
  <c r="F641" i="12"/>
  <c r="C641" i="12"/>
  <c r="E1002" i="12"/>
  <c r="C1002" i="12"/>
  <c r="E994" i="12"/>
  <c r="C994" i="12"/>
  <c r="E986" i="12"/>
  <c r="C986" i="12"/>
  <c r="E979" i="12"/>
  <c r="C979" i="12"/>
  <c r="E975" i="12"/>
  <c r="C975" i="12"/>
  <c r="F856" i="12"/>
  <c r="C856" i="12"/>
  <c r="F848" i="12"/>
  <c r="C848" i="12"/>
  <c r="F844" i="12"/>
  <c r="C844" i="12"/>
  <c r="F836" i="12"/>
  <c r="C836" i="12"/>
  <c r="F828" i="12"/>
  <c r="C828" i="12"/>
  <c r="F820" i="12"/>
  <c r="C820" i="12"/>
  <c r="F812" i="12"/>
  <c r="C812" i="12"/>
  <c r="F804" i="12"/>
  <c r="C804" i="12"/>
  <c r="F796" i="12"/>
  <c r="C796" i="12"/>
  <c r="F784" i="12"/>
  <c r="C784" i="12"/>
  <c r="F776" i="12"/>
  <c r="C776" i="12"/>
  <c r="F768" i="12"/>
  <c r="C768" i="12"/>
  <c r="F760" i="12"/>
  <c r="C760" i="12"/>
  <c r="F752" i="12"/>
  <c r="C752" i="12"/>
  <c r="F744" i="12"/>
  <c r="C744" i="12"/>
  <c r="F736" i="12"/>
  <c r="C736" i="12"/>
  <c r="F732" i="12"/>
  <c r="C732" i="12"/>
  <c r="F708" i="12"/>
  <c r="C708" i="12"/>
  <c r="F700" i="12"/>
  <c r="C700" i="12"/>
  <c r="F696" i="12"/>
  <c r="C696" i="12"/>
  <c r="F692" i="12"/>
  <c r="C692" i="12"/>
  <c r="F680" i="12"/>
  <c r="C680" i="12"/>
  <c r="F676" i="12"/>
  <c r="C676" i="12"/>
  <c r="F668" i="12"/>
  <c r="C668" i="12"/>
  <c r="E1000" i="12"/>
  <c r="C1000" i="12"/>
  <c r="E996" i="12"/>
  <c r="C996" i="12"/>
  <c r="E992" i="12"/>
  <c r="C992" i="12"/>
  <c r="E988" i="12"/>
  <c r="C988" i="12"/>
  <c r="E984" i="12"/>
  <c r="C984" i="12"/>
  <c r="F981" i="12"/>
  <c r="C981" i="12"/>
  <c r="F977" i="12"/>
  <c r="C977" i="12"/>
  <c r="F973" i="12"/>
  <c r="C973" i="12"/>
  <c r="F969" i="12"/>
  <c r="C969" i="12"/>
  <c r="E966" i="12"/>
  <c r="C966" i="12"/>
  <c r="E962" i="12"/>
  <c r="C962" i="12"/>
  <c r="E958" i="12"/>
  <c r="C958" i="12"/>
  <c r="E954" i="12"/>
  <c r="C954" i="12"/>
  <c r="E950" i="12"/>
  <c r="C950" i="12"/>
  <c r="E946" i="12"/>
  <c r="C946" i="12"/>
  <c r="E942" i="12"/>
  <c r="C942" i="12"/>
  <c r="E930" i="12"/>
  <c r="C930" i="12"/>
  <c r="E926" i="12"/>
  <c r="C926" i="12"/>
  <c r="E918" i="12"/>
  <c r="C918" i="12"/>
  <c r="E914" i="12"/>
  <c r="C914" i="12"/>
  <c r="E910" i="12"/>
  <c r="C910" i="12"/>
  <c r="E902" i="12"/>
  <c r="C902" i="12"/>
  <c r="E898" i="12"/>
  <c r="C898" i="12"/>
  <c r="E894" i="12"/>
  <c r="C894" i="12"/>
  <c r="E890" i="12"/>
  <c r="C890" i="12"/>
  <c r="E886" i="12"/>
  <c r="C886" i="12"/>
  <c r="E882" i="12"/>
  <c r="C882" i="12"/>
  <c r="E878" i="12"/>
  <c r="C878" i="12"/>
  <c r="E870" i="12"/>
  <c r="C870" i="12"/>
  <c r="E866" i="12"/>
  <c r="C866" i="12"/>
  <c r="E862" i="12"/>
  <c r="C862" i="12"/>
  <c r="E858" i="12"/>
  <c r="C858" i="12"/>
  <c r="E854" i="12"/>
  <c r="C854" i="12"/>
  <c r="E850" i="12"/>
  <c r="C850" i="12"/>
  <c r="E846" i="12"/>
  <c r="C846" i="12"/>
  <c r="F842" i="12"/>
  <c r="C842" i="12"/>
  <c r="E838" i="12"/>
  <c r="C838" i="12"/>
  <c r="F834" i="12"/>
  <c r="C834" i="12"/>
  <c r="E830" i="12"/>
  <c r="C830" i="12"/>
  <c r="F826" i="12"/>
  <c r="C826" i="12"/>
  <c r="E822" i="12"/>
  <c r="C822" i="12"/>
  <c r="E818" i="12"/>
  <c r="C818" i="12"/>
  <c r="F814" i="12"/>
  <c r="C814" i="12"/>
  <c r="E810" i="12"/>
  <c r="C810" i="12"/>
  <c r="E802" i="12"/>
  <c r="C802" i="12"/>
  <c r="E798" i="12"/>
  <c r="C798" i="12"/>
  <c r="E790" i="12"/>
  <c r="C790" i="12"/>
  <c r="F782" i="12"/>
  <c r="C782" i="12"/>
  <c r="E774" i="12"/>
  <c r="C774" i="12"/>
  <c r="E766" i="12"/>
  <c r="C766" i="12"/>
  <c r="F762" i="12"/>
  <c r="C762" i="12"/>
  <c r="E758" i="12"/>
  <c r="C758" i="12"/>
  <c r="E754" i="12"/>
  <c r="C754" i="12"/>
  <c r="F750" i="12"/>
  <c r="C750" i="12"/>
  <c r="E746" i="12"/>
  <c r="C746" i="12"/>
  <c r="E738" i="12"/>
  <c r="C738" i="12"/>
  <c r="E730" i="12"/>
  <c r="C730" i="12"/>
  <c r="E726" i="12"/>
  <c r="C726" i="12"/>
  <c r="E722" i="12"/>
  <c r="C722" i="12"/>
  <c r="E702" i="12"/>
  <c r="C702" i="12"/>
  <c r="F698" i="12"/>
  <c r="C698" i="12"/>
  <c r="E694" i="12"/>
  <c r="C694" i="12"/>
  <c r="F686" i="12"/>
  <c r="C686" i="12"/>
  <c r="F682" i="12"/>
  <c r="C682" i="12"/>
  <c r="E670" i="12"/>
  <c r="C670" i="12"/>
  <c r="E666" i="12"/>
  <c r="C666" i="12"/>
  <c r="E662" i="12"/>
  <c r="C662" i="12"/>
  <c r="E654" i="12"/>
  <c r="C654" i="12"/>
  <c r="F650" i="12"/>
  <c r="C650" i="12"/>
  <c r="E638" i="12"/>
  <c r="C638" i="12"/>
  <c r="F634" i="12"/>
  <c r="C634" i="12"/>
  <c r="F630" i="12"/>
  <c r="C630" i="12"/>
  <c r="F622" i="12"/>
  <c r="C622" i="12"/>
  <c r="F610" i="12"/>
  <c r="C610" i="12"/>
  <c r="F598" i="12"/>
  <c r="C598" i="12"/>
  <c r="F578" i="12"/>
  <c r="C578" i="12"/>
  <c r="F574" i="12"/>
  <c r="C574" i="12"/>
  <c r="F546" i="12"/>
  <c r="C546" i="12"/>
  <c r="F542" i="12"/>
  <c r="C542" i="12"/>
  <c r="F518" i="12"/>
  <c r="C518" i="12"/>
  <c r="F498" i="12"/>
  <c r="C498" i="12"/>
  <c r="F490" i="12"/>
  <c r="C490" i="12"/>
  <c r="F486" i="12"/>
  <c r="C486" i="12"/>
  <c r="F458" i="12"/>
  <c r="C458" i="12"/>
  <c r="F446" i="12"/>
  <c r="C446" i="12"/>
  <c r="F438" i="12"/>
  <c r="C438" i="12"/>
  <c r="F430" i="12"/>
  <c r="C430" i="12"/>
  <c r="F418" i="12"/>
  <c r="C418" i="12"/>
  <c r="E362" i="12"/>
  <c r="C362" i="12"/>
  <c r="E358" i="12"/>
  <c r="C358" i="12"/>
  <c r="F346" i="12"/>
  <c r="C346" i="12"/>
  <c r="E342" i="12"/>
  <c r="C342" i="12"/>
  <c r="E326" i="12"/>
  <c r="C326" i="12"/>
  <c r="E318" i="12"/>
  <c r="C318" i="12"/>
  <c r="E310" i="12"/>
  <c r="C310" i="12"/>
  <c r="E294" i="12"/>
  <c r="C294" i="12"/>
  <c r="E290" i="12"/>
  <c r="C290" i="12"/>
  <c r="E286" i="12"/>
  <c r="C286" i="12"/>
  <c r="E278" i="12"/>
  <c r="C278" i="12"/>
  <c r="E266" i="12"/>
  <c r="C266" i="12"/>
  <c r="F254" i="12"/>
  <c r="C254" i="12"/>
  <c r="E246" i="12"/>
  <c r="C246" i="12"/>
  <c r="F242" i="12"/>
  <c r="C242" i="12"/>
  <c r="E234" i="12"/>
  <c r="C234" i="12"/>
  <c r="E230" i="12"/>
  <c r="C230" i="12"/>
  <c r="E226" i="12"/>
  <c r="C226" i="12"/>
  <c r="E222" i="12"/>
  <c r="C222" i="12"/>
  <c r="E214" i="12"/>
  <c r="C214" i="12"/>
  <c r="E210" i="12"/>
  <c r="C210" i="12"/>
  <c r="F198" i="12"/>
  <c r="C198" i="12"/>
  <c r="E194" i="12"/>
  <c r="C194" i="12"/>
  <c r="E182" i="12"/>
  <c r="C182" i="12"/>
  <c r="E174" i="12"/>
  <c r="C174" i="12"/>
  <c r="F166" i="12"/>
  <c r="C166" i="12"/>
  <c r="F162" i="12"/>
  <c r="C162" i="12"/>
  <c r="E146" i="12"/>
  <c r="C146" i="12"/>
  <c r="F142" i="12"/>
  <c r="C142" i="12"/>
  <c r="E130" i="12"/>
  <c r="C130" i="12"/>
  <c r="E110" i="12"/>
  <c r="C110" i="12"/>
  <c r="E98" i="12"/>
  <c r="C98" i="12"/>
  <c r="F86" i="12"/>
  <c r="C86" i="12"/>
  <c r="F82" i="12"/>
  <c r="C82" i="12"/>
  <c r="F66" i="12"/>
  <c r="C66" i="12"/>
  <c r="F54" i="12"/>
  <c r="C54" i="12"/>
  <c r="E46" i="12"/>
  <c r="C46" i="12"/>
  <c r="F38" i="12"/>
  <c r="F34" i="12"/>
  <c r="C34" i="12"/>
  <c r="E30" i="12"/>
  <c r="C30" i="12" s="1"/>
  <c r="E968" i="12"/>
  <c r="C968" i="12"/>
  <c r="E585" i="12"/>
  <c r="C585" i="12"/>
  <c r="E577" i="12"/>
  <c r="C577" i="12"/>
  <c r="E549" i="12"/>
  <c r="C549" i="12"/>
  <c r="E517" i="12"/>
  <c r="C517" i="12"/>
  <c r="E485" i="12"/>
  <c r="C485" i="12"/>
  <c r="E481" i="12"/>
  <c r="C481" i="12"/>
  <c r="E421" i="12"/>
  <c r="C421" i="12"/>
  <c r="E377" i="12"/>
  <c r="C377" i="12"/>
  <c r="F321" i="12"/>
  <c r="C321" i="12"/>
  <c r="E297" i="12"/>
  <c r="C297" i="12"/>
  <c r="E293" i="12"/>
  <c r="C293" i="12"/>
  <c r="E289" i="12"/>
  <c r="C289" i="12"/>
  <c r="E261" i="12"/>
  <c r="C261" i="12"/>
  <c r="E229" i="12"/>
  <c r="C229" i="12"/>
  <c r="E225" i="12"/>
  <c r="C225" i="12"/>
  <c r="E201" i="12"/>
  <c r="C201" i="12"/>
  <c r="F197" i="12"/>
  <c r="C197" i="12"/>
  <c r="F193" i="12"/>
  <c r="C193" i="12"/>
  <c r="E185" i="12"/>
  <c r="C185" i="12"/>
  <c r="F165" i="12"/>
  <c r="C165" i="12"/>
  <c r="F133" i="12"/>
  <c r="C133" i="12"/>
  <c r="E117" i="12"/>
  <c r="C117" i="12"/>
  <c r="E57" i="12"/>
  <c r="C57" i="12"/>
  <c r="E53" i="12"/>
  <c r="C53" i="12"/>
  <c r="E37" i="12"/>
  <c r="C37" i="12" s="1"/>
  <c r="E33" i="12"/>
  <c r="C33" i="12"/>
  <c r="E29" i="12"/>
  <c r="C29" i="12" s="1"/>
  <c r="E995" i="12"/>
  <c r="C995" i="12"/>
  <c r="E987" i="12"/>
  <c r="C987" i="12"/>
  <c r="E980" i="12"/>
  <c r="C980" i="12"/>
  <c r="E976" i="12"/>
  <c r="C976" i="12"/>
  <c r="F965" i="12"/>
  <c r="C965" i="12"/>
  <c r="F961" i="12"/>
  <c r="C961" i="12"/>
  <c r="F957" i="12"/>
  <c r="C957" i="12"/>
  <c r="F949" i="12"/>
  <c r="C949" i="12"/>
  <c r="F937" i="12"/>
  <c r="C937" i="12"/>
  <c r="F929" i="12"/>
  <c r="C929" i="12"/>
  <c r="F921" i="12"/>
  <c r="C921" i="12"/>
  <c r="F917" i="12"/>
  <c r="C917" i="12"/>
  <c r="F909" i="12"/>
  <c r="C909" i="12"/>
  <c r="F901" i="12"/>
  <c r="C901" i="12"/>
  <c r="F889" i="12"/>
  <c r="C889" i="12"/>
  <c r="F881" i="12"/>
  <c r="C881" i="12"/>
  <c r="F873" i="12"/>
  <c r="C873" i="12"/>
  <c r="F865" i="12"/>
  <c r="C865" i="12"/>
  <c r="F857" i="12"/>
  <c r="C857" i="12"/>
  <c r="F849" i="12"/>
  <c r="C849" i="12"/>
  <c r="F841" i="12"/>
  <c r="C841" i="12"/>
  <c r="F833" i="12"/>
  <c r="C833" i="12"/>
  <c r="F825" i="12"/>
  <c r="C825" i="12"/>
  <c r="F821" i="12"/>
  <c r="C821" i="12"/>
  <c r="E813" i="12"/>
  <c r="C813" i="12"/>
  <c r="F805" i="12"/>
  <c r="C805" i="12"/>
  <c r="F801" i="12"/>
  <c r="C801" i="12"/>
  <c r="F793" i="12"/>
  <c r="C793" i="12"/>
  <c r="F777" i="12"/>
  <c r="C777" i="12"/>
  <c r="F769" i="12"/>
  <c r="C769" i="12"/>
  <c r="E749" i="12"/>
  <c r="C749" i="12"/>
  <c r="F745" i="12"/>
  <c r="C745" i="12"/>
  <c r="F729" i="12"/>
  <c r="C729" i="12"/>
  <c r="F725" i="12"/>
  <c r="C725" i="12"/>
  <c r="E717" i="12"/>
  <c r="C717" i="12"/>
  <c r="F709" i="12"/>
  <c r="C709" i="12"/>
  <c r="F701" i="12"/>
  <c r="C701" i="12"/>
  <c r="F693" i="12"/>
  <c r="C693" i="12"/>
  <c r="F689" i="12"/>
  <c r="C689" i="12"/>
  <c r="F673" i="12"/>
  <c r="C673" i="12"/>
  <c r="F661" i="12"/>
  <c r="C661" i="12"/>
  <c r="F653" i="12"/>
  <c r="C653" i="12"/>
  <c r="E645" i="12"/>
  <c r="C645" i="12"/>
  <c r="E637" i="12"/>
  <c r="C637" i="12"/>
  <c r="E597" i="12"/>
  <c r="C597" i="12"/>
  <c r="E998" i="12"/>
  <c r="C998" i="12"/>
  <c r="E990" i="12"/>
  <c r="C990" i="12"/>
  <c r="E971" i="12"/>
  <c r="C971" i="12"/>
  <c r="F852" i="12"/>
  <c r="C852" i="12"/>
  <c r="F840" i="12"/>
  <c r="C840" i="12"/>
  <c r="F832" i="12"/>
  <c r="C832" i="12"/>
  <c r="F824" i="12"/>
  <c r="C824" i="12"/>
  <c r="F816" i="12"/>
  <c r="C816" i="12"/>
  <c r="F808" i="12"/>
  <c r="C808" i="12"/>
  <c r="F800" i="12"/>
  <c r="C800" i="12"/>
  <c r="F780" i="12"/>
  <c r="C780" i="12"/>
  <c r="F772" i="12"/>
  <c r="C772" i="12"/>
  <c r="F764" i="12"/>
  <c r="C764" i="12"/>
  <c r="F756" i="12"/>
  <c r="C756" i="12"/>
  <c r="F748" i="12"/>
  <c r="C748" i="12"/>
  <c r="F740" i="12"/>
  <c r="C740" i="12"/>
  <c r="F724" i="12"/>
  <c r="C724" i="12"/>
  <c r="F644" i="12"/>
  <c r="C644" i="12"/>
  <c r="F636" i="12"/>
  <c r="C636" i="12"/>
  <c r="F632" i="12"/>
  <c r="C632" i="12"/>
  <c r="E620" i="12"/>
  <c r="C620" i="12"/>
  <c r="E616" i="12"/>
  <c r="C616" i="12"/>
  <c r="F612" i="12"/>
  <c r="C612" i="12"/>
  <c r="E604" i="12"/>
  <c r="C604" i="12"/>
  <c r="E600" i="12"/>
  <c r="C600" i="12"/>
  <c r="F592" i="12"/>
  <c r="C592" i="12"/>
  <c r="F588" i="12"/>
  <c r="C588" i="12"/>
  <c r="F580" i="12"/>
  <c r="C580" i="12"/>
  <c r="E576" i="12"/>
  <c r="C576" i="12"/>
  <c r="E560" i="12"/>
  <c r="C560" i="12"/>
  <c r="E544" i="12"/>
  <c r="C544" i="12"/>
  <c r="F540" i="12"/>
  <c r="C540" i="12"/>
  <c r="E532" i="12"/>
  <c r="C532" i="12"/>
  <c r="F516" i="12"/>
  <c r="C516" i="12"/>
  <c r="F492" i="12"/>
  <c r="C492" i="12"/>
  <c r="F488" i="12"/>
  <c r="C488" i="12"/>
  <c r="E484" i="12"/>
  <c r="C484" i="12"/>
  <c r="E480" i="12"/>
  <c r="C480" i="12"/>
  <c r="E468" i="12"/>
  <c r="C468" i="12"/>
  <c r="F460" i="12"/>
  <c r="C460" i="12"/>
  <c r="E456" i="12"/>
  <c r="C456" i="12"/>
  <c r="E444" i="12"/>
  <c r="C444" i="12"/>
  <c r="E440" i="12"/>
  <c r="C440" i="12"/>
  <c r="F424" i="12"/>
  <c r="C424" i="12"/>
  <c r="E404" i="12"/>
  <c r="C404" i="12"/>
  <c r="F384" i="12"/>
  <c r="C384" i="12"/>
  <c r="F372" i="12"/>
  <c r="C372" i="12"/>
  <c r="F348" i="12"/>
  <c r="C348" i="12"/>
  <c r="F316" i="12"/>
  <c r="C316" i="12"/>
  <c r="F292" i="12"/>
  <c r="C292" i="12"/>
  <c r="F284" i="12"/>
  <c r="C284" i="12"/>
  <c r="E6" i="12"/>
  <c r="C6" i="12" s="1"/>
  <c r="E284" i="12"/>
  <c r="F958" i="12"/>
  <c r="E983" i="12"/>
  <c r="F966" i="12"/>
  <c r="F959" i="12"/>
  <c r="E937" i="12"/>
  <c r="F926" i="12"/>
  <c r="F342" i="12"/>
  <c r="F29" i="12"/>
  <c r="F130" i="12"/>
  <c r="F6" i="12"/>
  <c r="F890" i="12"/>
  <c r="E837" i="12"/>
  <c r="E834" i="12"/>
  <c r="F230" i="12"/>
  <c r="F290" i="12"/>
  <c r="E889" i="12"/>
  <c r="F866" i="12"/>
  <c r="E805" i="12"/>
  <c r="F802" i="12"/>
  <c r="F791" i="12"/>
  <c r="E756" i="12"/>
  <c r="E709" i="12"/>
  <c r="E682" i="12"/>
  <c r="E292" i="12"/>
  <c r="E915" i="12"/>
  <c r="E765" i="12"/>
  <c r="E762" i="12"/>
  <c r="F475" i="12"/>
  <c r="F468" i="12"/>
  <c r="E661" i="12"/>
  <c r="E630" i="12"/>
  <c r="E578" i="12"/>
  <c r="F531" i="12"/>
  <c r="E348" i="12"/>
  <c r="F310" i="12"/>
  <c r="F201" i="12"/>
  <c r="E198" i="12"/>
  <c r="F57" i="12"/>
  <c r="E54" i="12"/>
  <c r="E935" i="12"/>
  <c r="F902" i="12"/>
  <c r="E598" i="12"/>
  <c r="E595" i="12"/>
  <c r="E588" i="12"/>
  <c r="E492" i="12"/>
  <c r="E242" i="12"/>
  <c r="E162" i="12"/>
  <c r="F37" i="12"/>
  <c r="E34" i="12"/>
  <c r="F294" i="12"/>
  <c r="E903" i="12"/>
  <c r="E867" i="12"/>
  <c r="F853" i="12"/>
  <c r="F846" i="12"/>
  <c r="F829" i="12"/>
  <c r="F810" i="12"/>
  <c r="E782" i="12"/>
  <c r="F746" i="12"/>
  <c r="F727" i="12"/>
  <c r="F604" i="12"/>
  <c r="F225" i="12"/>
  <c r="F222" i="12"/>
  <c r="F215" i="12"/>
  <c r="F182" i="12"/>
  <c r="E144" i="12"/>
  <c r="F998" i="12"/>
  <c r="F991" i="12"/>
  <c r="F988" i="12"/>
  <c r="E985" i="12"/>
  <c r="F972" i="12"/>
  <c r="E969" i="12"/>
  <c r="F954" i="12"/>
  <c r="E947" i="12"/>
  <c r="E905" i="12"/>
  <c r="F875" i="12"/>
  <c r="F798" i="12"/>
  <c r="E789" i="12"/>
  <c r="F758" i="12"/>
  <c r="F730" i="12"/>
  <c r="E725" i="12"/>
  <c r="F723" i="12"/>
  <c r="E697" i="12"/>
  <c r="F695" i="12"/>
  <c r="E692" i="12"/>
  <c r="F670" i="12"/>
  <c r="F659" i="12"/>
  <c r="E653" i="12"/>
  <c r="E650" i="12"/>
  <c r="E622" i="12"/>
  <c r="E516" i="12"/>
  <c r="E498" i="12"/>
  <c r="E488" i="12"/>
  <c r="E486" i="12"/>
  <c r="F484" i="12"/>
  <c r="F444" i="12"/>
  <c r="E438" i="12"/>
  <c r="F435" i="12"/>
  <c r="E424" i="12"/>
  <c r="E372" i="12"/>
  <c r="F362" i="12"/>
  <c r="F319" i="12"/>
  <c r="E316" i="12"/>
  <c r="F261" i="12"/>
  <c r="E254" i="12"/>
  <c r="E244" i="12"/>
  <c r="F234" i="12"/>
  <c r="E192" i="12"/>
  <c r="F174" i="12"/>
  <c r="F146" i="12"/>
  <c r="E82" i="12"/>
  <c r="F999" i="12"/>
  <c r="F666" i="12"/>
  <c r="F631" i="12"/>
  <c r="E603" i="12"/>
  <c r="F587" i="12"/>
  <c r="E542" i="12"/>
  <c r="F539" i="12"/>
  <c r="E518" i="12"/>
  <c r="E467" i="12"/>
  <c r="E460" i="12"/>
  <c r="E446" i="12"/>
  <c r="E321" i="12"/>
  <c r="F293" i="12"/>
  <c r="F289" i="12"/>
  <c r="F246" i="12"/>
  <c r="F231" i="12"/>
  <c r="F229" i="12"/>
  <c r="F226" i="12"/>
  <c r="F214" i="12"/>
  <c r="F194" i="12"/>
  <c r="F117" i="12"/>
  <c r="F98" i="12"/>
  <c r="F91" i="12"/>
  <c r="E88" i="12"/>
  <c r="E66" i="12"/>
  <c r="F53" i="12"/>
  <c r="E38" i="12"/>
  <c r="C38" i="12" s="1"/>
  <c r="F33" i="12"/>
  <c r="F30" i="12"/>
  <c r="E1001" i="12"/>
  <c r="F894" i="12"/>
  <c r="E793" i="12"/>
  <c r="E750" i="12"/>
  <c r="E729" i="12"/>
  <c r="E724" i="12"/>
  <c r="F722" i="12"/>
  <c r="E701" i="12"/>
  <c r="E698" i="12"/>
  <c r="E696" i="12"/>
  <c r="F654" i="12"/>
  <c r="F645" i="12"/>
  <c r="F560" i="12"/>
  <c r="F515" i="12"/>
  <c r="E487" i="12"/>
  <c r="F485" i="12"/>
  <c r="F483" i="12"/>
  <c r="F456" i="12"/>
  <c r="E387" i="12"/>
  <c r="E384" i="12"/>
  <c r="F377" i="12"/>
  <c r="F363" i="12"/>
  <c r="E346" i="12"/>
  <c r="F297" i="12"/>
  <c r="F278" i="12"/>
  <c r="E196" i="12"/>
  <c r="E166" i="12"/>
  <c r="E142" i="12"/>
  <c r="E934" i="12"/>
  <c r="F934" i="12"/>
  <c r="F794" i="12"/>
  <c r="E794" i="12"/>
  <c r="E781" i="12"/>
  <c r="F781" i="12"/>
  <c r="F757" i="12"/>
  <c r="E757" i="12"/>
  <c r="F728" i="12"/>
  <c r="E728" i="12"/>
  <c r="F674" i="12"/>
  <c r="E674" i="12"/>
  <c r="E626" i="12"/>
  <c r="F626" i="12"/>
  <c r="E608" i="12"/>
  <c r="F608" i="12"/>
  <c r="F555" i="12"/>
  <c r="E555" i="12"/>
  <c r="F507" i="12"/>
  <c r="E507" i="12"/>
  <c r="F455" i="12"/>
  <c r="E455" i="12"/>
  <c r="F411" i="12"/>
  <c r="E411" i="12"/>
  <c r="F320" i="12"/>
  <c r="E320" i="12"/>
  <c r="F262" i="12"/>
  <c r="E262" i="12"/>
  <c r="F181" i="12"/>
  <c r="E181" i="12"/>
  <c r="F125" i="12"/>
  <c r="E125" i="12"/>
  <c r="E22" i="12"/>
  <c r="C22" i="12" s="1"/>
  <c r="F22" i="12"/>
  <c r="E10" i="12"/>
  <c r="C10" i="12" s="1"/>
  <c r="F10" i="12"/>
  <c r="F938" i="12"/>
  <c r="E938" i="12"/>
  <c r="F906" i="12"/>
  <c r="E906" i="12"/>
  <c r="E806" i="12"/>
  <c r="F806" i="12"/>
  <c r="E786" i="12"/>
  <c r="F786" i="12"/>
  <c r="E759" i="12"/>
  <c r="F759" i="12"/>
  <c r="F684" i="12"/>
  <c r="E684" i="12"/>
  <c r="E635" i="12"/>
  <c r="F635" i="12"/>
  <c r="E611" i="12"/>
  <c r="F611" i="12"/>
  <c r="E569" i="12"/>
  <c r="F569" i="12"/>
  <c r="F527" i="12"/>
  <c r="E527" i="12"/>
  <c r="F476" i="12"/>
  <c r="E476" i="12"/>
  <c r="E457" i="12"/>
  <c r="F457" i="12"/>
  <c r="E425" i="12"/>
  <c r="F425" i="12"/>
  <c r="F356" i="12"/>
  <c r="E356" i="12"/>
  <c r="F322" i="12"/>
  <c r="E322" i="12"/>
  <c r="E273" i="12"/>
  <c r="F273" i="12"/>
  <c r="E183" i="12"/>
  <c r="F183" i="12"/>
  <c r="F922" i="12"/>
  <c r="E922" i="12"/>
  <c r="F874" i="12"/>
  <c r="E874" i="12"/>
  <c r="F871" i="12"/>
  <c r="F788" i="12"/>
  <c r="E788" i="12"/>
  <c r="F761" i="12"/>
  <c r="E761" i="12"/>
  <c r="F738" i="12"/>
  <c r="E658" i="12"/>
  <c r="F658" i="12"/>
  <c r="E621" i="12"/>
  <c r="F621" i="12"/>
  <c r="F572" i="12"/>
  <c r="E572" i="12"/>
  <c r="E545" i="12"/>
  <c r="F545" i="12"/>
  <c r="E491" i="12"/>
  <c r="F491" i="12"/>
  <c r="F459" i="12"/>
  <c r="E459" i="12"/>
  <c r="F428" i="12"/>
  <c r="E428" i="12"/>
  <c r="F376" i="12"/>
  <c r="E376" i="12"/>
  <c r="F330" i="12"/>
  <c r="E330" i="12"/>
  <c r="F326" i="12"/>
  <c r="E298" i="12"/>
  <c r="F298" i="12"/>
  <c r="F186" i="12"/>
  <c r="E186" i="12"/>
  <c r="F74" i="12"/>
  <c r="E74" i="12"/>
  <c r="F16" i="12"/>
  <c r="E16" i="12"/>
  <c r="C16" i="12" s="1"/>
  <c r="E953" i="12"/>
  <c r="F939" i="12"/>
  <c r="E931" i="12"/>
  <c r="F931" i="12"/>
  <c r="E927" i="12"/>
  <c r="E921" i="12"/>
  <c r="F907" i="12"/>
  <c r="F895" i="12"/>
  <c r="E883" i="12"/>
  <c r="E873" i="12"/>
  <c r="F792" i="12"/>
  <c r="E792" i="12"/>
  <c r="F787" i="12"/>
  <c r="F778" i="12"/>
  <c r="E778" i="12"/>
  <c r="E760" i="12"/>
  <c r="E755" i="12"/>
  <c r="F755" i="12"/>
  <c r="E718" i="12"/>
  <c r="F718" i="12"/>
  <c r="F660" i="12"/>
  <c r="E660" i="12"/>
  <c r="E623" i="12"/>
  <c r="F623" i="12"/>
  <c r="F620" i="12"/>
  <c r="F583" i="12"/>
  <c r="E583" i="12"/>
  <c r="E579" i="12"/>
  <c r="F577" i="12"/>
  <c r="E574" i="12"/>
  <c r="F548" i="12"/>
  <c r="E548" i="12"/>
  <c r="F544" i="12"/>
  <c r="E493" i="12"/>
  <c r="F493" i="12"/>
  <c r="E490" i="12"/>
  <c r="F481" i="12"/>
  <c r="E461" i="12"/>
  <c r="F461" i="12"/>
  <c r="E458" i="12"/>
  <c r="E448" i="12"/>
  <c r="F448" i="12"/>
  <c r="E443" i="12"/>
  <c r="E430" i="12"/>
  <c r="E392" i="12"/>
  <c r="F392" i="12"/>
  <c r="E341" i="12"/>
  <c r="F341" i="12"/>
  <c r="F323" i="12"/>
  <c r="E202" i="12"/>
  <c r="F202" i="12"/>
  <c r="F199" i="12"/>
  <c r="E197" i="12"/>
  <c r="F195" i="12"/>
  <c r="E193" i="12"/>
  <c r="F191" i="12"/>
  <c r="E188" i="12"/>
  <c r="F178" i="12"/>
  <c r="E178" i="12"/>
  <c r="E122" i="12"/>
  <c r="F122" i="12"/>
  <c r="E86" i="12"/>
  <c r="F83" i="12"/>
  <c r="E19" i="12"/>
  <c r="C19" i="12" s="1"/>
  <c r="F19" i="12"/>
  <c r="F741" i="12"/>
  <c r="E741" i="12"/>
  <c r="F720" i="12"/>
  <c r="E720" i="12"/>
  <c r="E707" i="12"/>
  <c r="F707" i="12"/>
  <c r="F677" i="12"/>
  <c r="E677" i="12"/>
  <c r="E581" i="12"/>
  <c r="F581" i="12"/>
  <c r="F564" i="12"/>
  <c r="E564" i="12"/>
  <c r="E557" i="12"/>
  <c r="F557" i="12"/>
  <c r="F523" i="12"/>
  <c r="E523" i="12"/>
  <c r="F503" i="12"/>
  <c r="E503" i="12"/>
  <c r="E432" i="12"/>
  <c r="F432" i="12"/>
  <c r="F406" i="12"/>
  <c r="E406" i="12"/>
  <c r="F402" i="12"/>
  <c r="E402" i="12"/>
  <c r="F394" i="12"/>
  <c r="E394" i="12"/>
  <c r="F391" i="12"/>
  <c r="E391" i="12"/>
  <c r="E365" i="12"/>
  <c r="F365" i="12"/>
  <c r="F344" i="12"/>
  <c r="E344" i="12"/>
  <c r="E301" i="12"/>
  <c r="F301" i="12"/>
  <c r="E271" i="12"/>
  <c r="F271" i="12"/>
  <c r="E250" i="12"/>
  <c r="F250" i="12"/>
  <c r="F158" i="12"/>
  <c r="E158" i="12"/>
  <c r="E150" i="12"/>
  <c r="F150" i="12"/>
  <c r="E134" i="12"/>
  <c r="F134" i="12"/>
  <c r="E106" i="12"/>
  <c r="F106" i="12"/>
  <c r="E102" i="12"/>
  <c r="F102" i="12"/>
  <c r="F69" i="12"/>
  <c r="E69" i="12"/>
  <c r="F996" i="12"/>
  <c r="E993" i="12"/>
  <c r="F974" i="12"/>
  <c r="F962" i="12"/>
  <c r="E943" i="12"/>
  <c r="E919" i="12"/>
  <c r="F898" i="12"/>
  <c r="E879" i="12"/>
  <c r="F862" i="12"/>
  <c r="E857" i="12"/>
  <c r="F855" i="12"/>
  <c r="F851" i="12"/>
  <c r="E826" i="12"/>
  <c r="E824" i="12"/>
  <c r="F822" i="12"/>
  <c r="E820" i="12"/>
  <c r="E814" i="12"/>
  <c r="E734" i="12"/>
  <c r="F734" i="12"/>
  <c r="F706" i="12"/>
  <c r="E706" i="12"/>
  <c r="E690" i="12"/>
  <c r="F690" i="12"/>
  <c r="F664" i="12"/>
  <c r="E664" i="12"/>
  <c r="F637" i="12"/>
  <c r="F618" i="12"/>
  <c r="E618" i="12"/>
  <c r="E596" i="12"/>
  <c r="F596" i="12"/>
  <c r="E593" i="12"/>
  <c r="F593" i="12"/>
  <c r="E563" i="12"/>
  <c r="F563" i="12"/>
  <c r="E556" i="12"/>
  <c r="F556" i="12"/>
  <c r="E553" i="12"/>
  <c r="F553" i="12"/>
  <c r="E529" i="12"/>
  <c r="F529" i="12"/>
  <c r="F522" i="12"/>
  <c r="E522" i="12"/>
  <c r="F502" i="12"/>
  <c r="E502" i="12"/>
  <c r="E473" i="12"/>
  <c r="F473" i="12"/>
  <c r="F440" i="12"/>
  <c r="F419" i="12"/>
  <c r="E412" i="12"/>
  <c r="F412" i="12"/>
  <c r="E409" i="12"/>
  <c r="F409" i="12"/>
  <c r="E405" i="12"/>
  <c r="F405" i="12"/>
  <c r="E397" i="12"/>
  <c r="F397" i="12"/>
  <c r="F390" i="12"/>
  <c r="E390" i="12"/>
  <c r="F380" i="12"/>
  <c r="E380" i="12"/>
  <c r="F371" i="12"/>
  <c r="F358" i="12"/>
  <c r="F286" i="12"/>
  <c r="F210" i="12"/>
  <c r="F170" i="12"/>
  <c r="E170" i="12"/>
  <c r="E153" i="12"/>
  <c r="F153" i="12"/>
  <c r="E105" i="12"/>
  <c r="F105" i="12"/>
  <c r="E3" i="12"/>
  <c r="C3" i="12" s="1"/>
  <c r="B3" i="12" s="1"/>
  <c r="F975" i="12"/>
  <c r="F963" i="12"/>
  <c r="F899" i="12"/>
  <c r="F863" i="12"/>
  <c r="F858" i="12"/>
  <c r="F797" i="12"/>
  <c r="E797" i="12"/>
  <c r="F733" i="12"/>
  <c r="E733" i="12"/>
  <c r="E715" i="12"/>
  <c r="F715" i="12"/>
  <c r="F672" i="12"/>
  <c r="E672" i="12"/>
  <c r="F669" i="12"/>
  <c r="E669" i="12"/>
  <c r="F656" i="12"/>
  <c r="E656" i="12"/>
  <c r="F628" i="12"/>
  <c r="E628" i="12"/>
  <c r="E613" i="12"/>
  <c r="F613" i="12"/>
  <c r="F562" i="12"/>
  <c r="E562" i="12"/>
  <c r="F559" i="12"/>
  <c r="E559" i="12"/>
  <c r="F552" i="12"/>
  <c r="E552" i="12"/>
  <c r="E537" i="12"/>
  <c r="F537" i="12"/>
  <c r="E525" i="12"/>
  <c r="F525" i="12"/>
  <c r="E521" i="12"/>
  <c r="F521" i="12"/>
  <c r="E508" i="12"/>
  <c r="F508" i="12"/>
  <c r="E505" i="12"/>
  <c r="F505" i="12"/>
  <c r="E501" i="12"/>
  <c r="F501" i="12"/>
  <c r="F472" i="12"/>
  <c r="E472" i="12"/>
  <c r="F463" i="12"/>
  <c r="E463" i="12"/>
  <c r="F434" i="12"/>
  <c r="E434" i="12"/>
  <c r="F408" i="12"/>
  <c r="E408" i="12"/>
  <c r="F396" i="12"/>
  <c r="E396" i="12"/>
  <c r="E389" i="12"/>
  <c r="F389" i="12"/>
  <c r="E379" i="12"/>
  <c r="F379" i="12"/>
  <c r="F340" i="12"/>
  <c r="E340" i="12"/>
  <c r="F336" i="12"/>
  <c r="E336" i="12"/>
  <c r="E93" i="12"/>
  <c r="F93" i="12"/>
  <c r="F8" i="12"/>
  <c r="E8" i="12"/>
  <c r="C8" i="12" s="1"/>
  <c r="F990" i="12"/>
  <c r="F980" i="12"/>
  <c r="E977" i="12"/>
  <c r="E951" i="12"/>
  <c r="F930" i="12"/>
  <c r="E911" i="12"/>
  <c r="E887" i="12"/>
  <c r="E856" i="12"/>
  <c r="E852" i="12"/>
  <c r="F850" i="12"/>
  <c r="F845" i="12"/>
  <c r="E842" i="12"/>
  <c r="E825" i="12"/>
  <c r="F823" i="12"/>
  <c r="E821" i="12"/>
  <c r="F819" i="12"/>
  <c r="F773" i="12"/>
  <c r="F770" i="12"/>
  <c r="E770" i="12"/>
  <c r="E742" i="12"/>
  <c r="F742" i="12"/>
  <c r="E710" i="12"/>
  <c r="F710" i="12"/>
  <c r="F694" i="12"/>
  <c r="F678" i="12"/>
  <c r="E678" i="12"/>
  <c r="F633" i="12"/>
  <c r="E633" i="12"/>
  <c r="F600" i="12"/>
  <c r="F571" i="12"/>
  <c r="E565" i="12"/>
  <c r="F565" i="12"/>
  <c r="F558" i="12"/>
  <c r="E558" i="12"/>
  <c r="F536" i="12"/>
  <c r="E536" i="12"/>
  <c r="F532" i="12"/>
  <c r="F524" i="12"/>
  <c r="E524" i="12"/>
  <c r="E520" i="12"/>
  <c r="F520" i="12"/>
  <c r="F504" i="12"/>
  <c r="E504" i="12"/>
  <c r="E500" i="12"/>
  <c r="F500" i="12"/>
  <c r="F480" i="12"/>
  <c r="E433" i="12"/>
  <c r="F433" i="12"/>
  <c r="F407" i="12"/>
  <c r="E407" i="12"/>
  <c r="E395" i="12"/>
  <c r="F395" i="12"/>
  <c r="E388" i="12"/>
  <c r="F388" i="12"/>
  <c r="E385" i="12"/>
  <c r="F385" i="12"/>
  <c r="F366" i="12"/>
  <c r="E366" i="12"/>
  <c r="E354" i="12"/>
  <c r="F354" i="12"/>
  <c r="E339" i="12"/>
  <c r="F339" i="12"/>
  <c r="E331" i="12"/>
  <c r="F331" i="12"/>
  <c r="E306" i="12"/>
  <c r="F306" i="12"/>
  <c r="F282" i="12"/>
  <c r="E282" i="12"/>
  <c r="E115" i="12"/>
  <c r="F115" i="12"/>
  <c r="E70" i="12"/>
  <c r="F70" i="12"/>
  <c r="F46" i="12"/>
  <c r="F3" i="12"/>
  <c r="F870" i="12"/>
  <c r="F714" i="12"/>
  <c r="E714" i="12"/>
  <c r="E646" i="12"/>
  <c r="F646" i="12"/>
  <c r="F625" i="12"/>
  <c r="E625" i="12"/>
  <c r="F606" i="12"/>
  <c r="E606" i="12"/>
  <c r="F590" i="12"/>
  <c r="E590" i="12"/>
  <c r="F586" i="12"/>
  <c r="E586" i="12"/>
  <c r="E568" i="12"/>
  <c r="F568" i="12"/>
  <c r="E561" i="12"/>
  <c r="F561" i="12"/>
  <c r="E533" i="12"/>
  <c r="F533" i="12"/>
  <c r="F514" i="12"/>
  <c r="E514" i="12"/>
  <c r="F510" i="12"/>
  <c r="E510" i="12"/>
  <c r="F499" i="12"/>
  <c r="E499" i="12"/>
  <c r="E496" i="12"/>
  <c r="F496" i="12"/>
  <c r="F471" i="12"/>
  <c r="E471" i="12"/>
  <c r="E451" i="12"/>
  <c r="F451" i="12"/>
  <c r="F439" i="12"/>
  <c r="E439" i="12"/>
  <c r="E436" i="12"/>
  <c r="F436" i="12"/>
  <c r="E417" i="12"/>
  <c r="F417" i="12"/>
  <c r="F399" i="12"/>
  <c r="E399" i="12"/>
  <c r="F382" i="12"/>
  <c r="E382" i="12"/>
  <c r="F374" i="12"/>
  <c r="E374" i="12"/>
  <c r="F370" i="12"/>
  <c r="E370" i="12"/>
  <c r="F995" i="12"/>
  <c r="F987" i="12"/>
  <c r="F979" i="12"/>
  <c r="F971" i="12"/>
  <c r="F955" i="12"/>
  <c r="F950" i="12"/>
  <c r="F946" i="12"/>
  <c r="F942" i="12"/>
  <c r="F923" i="12"/>
  <c r="F918" i="12"/>
  <c r="F914" i="12"/>
  <c r="F910" i="12"/>
  <c r="F891" i="12"/>
  <c r="F886" i="12"/>
  <c r="F882" i="12"/>
  <c r="F878" i="12"/>
  <c r="F859" i="12"/>
  <c r="F854" i="12"/>
  <c r="F838" i="12"/>
  <c r="F830" i="12"/>
  <c r="F818" i="12"/>
  <c r="F813" i="12"/>
  <c r="F790" i="12"/>
  <c r="F774" i="12"/>
  <c r="F766" i="12"/>
  <c r="F754" i="12"/>
  <c r="F749" i="12"/>
  <c r="F726" i="12"/>
  <c r="E719" i="12"/>
  <c r="F719" i="12"/>
  <c r="F717" i="12"/>
  <c r="F712" i="12"/>
  <c r="E712" i="12"/>
  <c r="E687" i="12"/>
  <c r="F687" i="12"/>
  <c r="E663" i="12"/>
  <c r="F663" i="12"/>
  <c r="F657" i="12"/>
  <c r="E657" i="12"/>
  <c r="F648" i="12"/>
  <c r="E648" i="12"/>
  <c r="F629" i="12"/>
  <c r="E629" i="12"/>
  <c r="E617" i="12"/>
  <c r="F617" i="12"/>
  <c r="F614" i="12"/>
  <c r="E614" i="12"/>
  <c r="F594" i="12"/>
  <c r="E594" i="12"/>
  <c r="F582" i="12"/>
  <c r="E582" i="12"/>
  <c r="F535" i="12"/>
  <c r="E535" i="12"/>
  <c r="F528" i="12"/>
  <c r="E528" i="12"/>
  <c r="F512" i="12"/>
  <c r="E512" i="12"/>
  <c r="F482" i="12"/>
  <c r="E482" i="12"/>
  <c r="E465" i="12"/>
  <c r="F465" i="12"/>
  <c r="F462" i="12"/>
  <c r="E462" i="12"/>
  <c r="E453" i="12"/>
  <c r="F453" i="12"/>
  <c r="E401" i="12"/>
  <c r="F401" i="12"/>
  <c r="E393" i="12"/>
  <c r="F393" i="12"/>
  <c r="F368" i="12"/>
  <c r="E368" i="12"/>
  <c r="F361" i="12"/>
  <c r="E361" i="12"/>
  <c r="F353" i="12"/>
  <c r="E353" i="12"/>
  <c r="E338" i="12"/>
  <c r="F338" i="12"/>
  <c r="E315" i="12"/>
  <c r="F315" i="12"/>
  <c r="E302" i="12"/>
  <c r="F302" i="12"/>
  <c r="E245" i="12"/>
  <c r="F245" i="12"/>
  <c r="F209" i="12"/>
  <c r="E209" i="12"/>
  <c r="F180" i="12"/>
  <c r="E180" i="12"/>
  <c r="E177" i="12"/>
  <c r="F177" i="12"/>
  <c r="E121" i="12"/>
  <c r="F121" i="12"/>
  <c r="E99" i="12"/>
  <c r="F99" i="12"/>
  <c r="F62" i="12"/>
  <c r="E62" i="12"/>
  <c r="F58" i="12"/>
  <c r="E58" i="12"/>
  <c r="E26" i="12"/>
  <c r="C26" i="12" s="1"/>
  <c r="F26" i="12"/>
  <c r="F14" i="12"/>
  <c r="E14" i="12"/>
  <c r="C14" i="12" s="1"/>
  <c r="E957" i="12"/>
  <c r="E925" i="12"/>
  <c r="E893" i="12"/>
  <c r="E861" i="12"/>
  <c r="E849" i="12"/>
  <c r="F847" i="12"/>
  <c r="E844" i="12"/>
  <c r="E840" i="12"/>
  <c r="E832" i="12"/>
  <c r="E816" i="12"/>
  <c r="F811" i="12"/>
  <c r="F803" i="12"/>
  <c r="F795" i="12"/>
  <c r="E785" i="12"/>
  <c r="F783" i="12"/>
  <c r="E780" i="12"/>
  <c r="E776" i="12"/>
  <c r="E768" i="12"/>
  <c r="E752" i="12"/>
  <c r="F747" i="12"/>
  <c r="F739" i="12"/>
  <c r="F731" i="12"/>
  <c r="F721" i="12"/>
  <c r="E721" i="12"/>
  <c r="E699" i="12"/>
  <c r="F699" i="12"/>
  <c r="E693" i="12"/>
  <c r="F691" i="12"/>
  <c r="E689" i="12"/>
  <c r="E686" i="12"/>
  <c r="F665" i="12"/>
  <c r="E665" i="12"/>
  <c r="F662" i="12"/>
  <c r="F642" i="12"/>
  <c r="E642" i="12"/>
  <c r="F638" i="12"/>
  <c r="E634" i="12"/>
  <c r="E632" i="12"/>
  <c r="F619" i="12"/>
  <c r="E619" i="12"/>
  <c r="F616" i="12"/>
  <c r="E609" i="12"/>
  <c r="F609" i="12"/>
  <c r="E601" i="12"/>
  <c r="F601" i="12"/>
  <c r="E599" i="12"/>
  <c r="F597" i="12"/>
  <c r="F591" i="12"/>
  <c r="E591" i="12"/>
  <c r="F584" i="12"/>
  <c r="E584" i="12"/>
  <c r="F554" i="12"/>
  <c r="E554" i="12"/>
  <c r="F534" i="12"/>
  <c r="E534" i="12"/>
  <c r="F530" i="12"/>
  <c r="E530" i="12"/>
  <c r="E497" i="12"/>
  <c r="F497" i="12"/>
  <c r="E489" i="12"/>
  <c r="F489" i="12"/>
  <c r="F464" i="12"/>
  <c r="E464" i="12"/>
  <c r="F452" i="12"/>
  <c r="E452" i="12"/>
  <c r="E437" i="12"/>
  <c r="F437" i="12"/>
  <c r="E420" i="12"/>
  <c r="F420" i="12"/>
  <c r="F414" i="12"/>
  <c r="E414" i="12"/>
  <c r="F403" i="12"/>
  <c r="E403" i="12"/>
  <c r="E400" i="12"/>
  <c r="F400" i="12"/>
  <c r="F375" i="12"/>
  <c r="E375" i="12"/>
  <c r="F360" i="12"/>
  <c r="E360" i="12"/>
  <c r="E355" i="12"/>
  <c r="F355" i="12"/>
  <c r="F334" i="12"/>
  <c r="E334" i="12"/>
  <c r="E314" i="12"/>
  <c r="F314" i="12"/>
  <c r="F308" i="12"/>
  <c r="E308" i="12"/>
  <c r="E274" i="12"/>
  <c r="F274" i="12"/>
  <c r="E239" i="12"/>
  <c r="F239" i="12"/>
  <c r="E233" i="12"/>
  <c r="F233" i="12"/>
  <c r="F228" i="12"/>
  <c r="E228" i="12"/>
  <c r="F204" i="12"/>
  <c r="E204" i="12"/>
  <c r="F176" i="12"/>
  <c r="E176" i="12"/>
  <c r="F138" i="12"/>
  <c r="E138" i="12"/>
  <c r="E114" i="12"/>
  <c r="F114" i="12"/>
  <c r="F110" i="12"/>
  <c r="E90" i="12"/>
  <c r="F90" i="12"/>
  <c r="E61" i="12"/>
  <c r="F61" i="12"/>
  <c r="F42" i="12"/>
  <c r="E42" i="12"/>
  <c r="F357" i="12"/>
  <c r="E357" i="12"/>
  <c r="E351" i="12"/>
  <c r="F351" i="12"/>
  <c r="F328" i="12"/>
  <c r="E328" i="12"/>
  <c r="E277" i="12"/>
  <c r="F277" i="12"/>
  <c r="F249" i="12"/>
  <c r="E249" i="12"/>
  <c r="E238" i="12"/>
  <c r="F238" i="12"/>
  <c r="E218" i="12"/>
  <c r="F218" i="12"/>
  <c r="F213" i="12"/>
  <c r="E213" i="12"/>
  <c r="E207" i="12"/>
  <c r="F207" i="12"/>
  <c r="F104" i="12"/>
  <c r="E104" i="12"/>
  <c r="E78" i="12"/>
  <c r="F78" i="12"/>
  <c r="F72" i="12"/>
  <c r="E72" i="12"/>
  <c r="E51" i="12"/>
  <c r="F51" i="12"/>
  <c r="F45" i="12"/>
  <c r="E45" i="12"/>
  <c r="F5" i="12"/>
  <c r="E5" i="12"/>
  <c r="C5" i="12" s="1"/>
  <c r="E941" i="12"/>
  <c r="E909" i="12"/>
  <c r="E877" i="12"/>
  <c r="E848" i="12"/>
  <c r="F843" i="12"/>
  <c r="F835" i="12"/>
  <c r="F827" i="12"/>
  <c r="E817" i="12"/>
  <c r="F815" i="12"/>
  <c r="E812" i="12"/>
  <c r="E808" i="12"/>
  <c r="E800" i="12"/>
  <c r="E784" i="12"/>
  <c r="F779" i="12"/>
  <c r="F771" i="12"/>
  <c r="F763" i="12"/>
  <c r="E753" i="12"/>
  <c r="F751" i="12"/>
  <c r="E748" i="12"/>
  <c r="E744" i="12"/>
  <c r="E736" i="12"/>
  <c r="F716" i="12"/>
  <c r="E716" i="12"/>
  <c r="F702" i="12"/>
  <c r="F688" i="12"/>
  <c r="E688" i="12"/>
  <c r="E685" i="12"/>
  <c r="F685" i="12"/>
  <c r="E680" i="12"/>
  <c r="E675" i="12"/>
  <c r="F675" i="12"/>
  <c r="E655" i="12"/>
  <c r="F655" i="12"/>
  <c r="F651" i="12"/>
  <c r="F643" i="12"/>
  <c r="F640" i="12"/>
  <c r="E640" i="12"/>
  <c r="E627" i="12"/>
  <c r="F627" i="12"/>
  <c r="F624" i="12"/>
  <c r="E624" i="12"/>
  <c r="F615" i="12"/>
  <c r="E615" i="12"/>
  <c r="E612" i="12"/>
  <c r="E610" i="12"/>
  <c r="E592" i="12"/>
  <c r="E589" i="12"/>
  <c r="F589" i="12"/>
  <c r="F585" i="12"/>
  <c r="E580" i="12"/>
  <c r="F576" i="12"/>
  <c r="E567" i="12"/>
  <c r="F550" i="12"/>
  <c r="E550" i="12"/>
  <c r="F547" i="12"/>
  <c r="E540" i="12"/>
  <c r="F526" i="12"/>
  <c r="E526" i="12"/>
  <c r="E513" i="12"/>
  <c r="F513" i="12"/>
  <c r="F495" i="12"/>
  <c r="E495" i="12"/>
  <c r="F478" i="12"/>
  <c r="E478" i="12"/>
  <c r="F470" i="12"/>
  <c r="E470" i="12"/>
  <c r="F466" i="12"/>
  <c r="E466" i="12"/>
  <c r="F454" i="12"/>
  <c r="E454" i="12"/>
  <c r="F450" i="12"/>
  <c r="E450" i="12"/>
  <c r="E429" i="12"/>
  <c r="F429" i="12"/>
  <c r="F427" i="12"/>
  <c r="F416" i="12"/>
  <c r="E416" i="12"/>
  <c r="F404" i="12"/>
  <c r="F386" i="12"/>
  <c r="E386" i="12"/>
  <c r="E369" i="12"/>
  <c r="F369" i="12"/>
  <c r="F350" i="12"/>
  <c r="E350" i="12"/>
  <c r="F345" i="12"/>
  <c r="E345" i="12"/>
  <c r="E325" i="12"/>
  <c r="F325" i="12"/>
  <c r="F318" i="12"/>
  <c r="E270" i="12"/>
  <c r="F270" i="12"/>
  <c r="F266" i="12"/>
  <c r="E258" i="12"/>
  <c r="F258" i="12"/>
  <c r="F241" i="12"/>
  <c r="E241" i="12"/>
  <c r="F212" i="12"/>
  <c r="E212" i="12"/>
  <c r="F206" i="12"/>
  <c r="E206" i="12"/>
  <c r="E190" i="12"/>
  <c r="F190" i="12"/>
  <c r="F185" i="12"/>
  <c r="E157" i="12"/>
  <c r="F157" i="12"/>
  <c r="E147" i="12"/>
  <c r="F147" i="12"/>
  <c r="F136" i="12"/>
  <c r="E136" i="12"/>
  <c r="E118" i="12"/>
  <c r="F118" i="12"/>
  <c r="F56" i="12"/>
  <c r="E56" i="12"/>
  <c r="F40" i="12"/>
  <c r="E40" i="12"/>
  <c r="C40" i="12" s="1"/>
  <c r="E18" i="12"/>
  <c r="C18" i="12" s="1"/>
  <c r="F18" i="12"/>
  <c r="F494" i="12"/>
  <c r="E494" i="12"/>
  <c r="E469" i="12"/>
  <c r="F469" i="12"/>
  <c r="E449" i="12"/>
  <c r="F449" i="12"/>
  <c r="F431" i="12"/>
  <c r="E431" i="12"/>
  <c r="F422" i="12"/>
  <c r="E422" i="12"/>
  <c r="F398" i="12"/>
  <c r="E398" i="12"/>
  <c r="E373" i="12"/>
  <c r="F373" i="12"/>
  <c r="F352" i="12"/>
  <c r="E352" i="12"/>
  <c r="E349" i="12"/>
  <c r="F349" i="12"/>
  <c r="E333" i="12"/>
  <c r="F333" i="12"/>
  <c r="F324" i="12"/>
  <c r="E324" i="12"/>
  <c r="F313" i="12"/>
  <c r="E313" i="12"/>
  <c r="F276" i="12"/>
  <c r="E276" i="12"/>
  <c r="F265" i="12"/>
  <c r="E265" i="12"/>
  <c r="E223" i="12"/>
  <c r="F223" i="12"/>
  <c r="F217" i="12"/>
  <c r="E217" i="12"/>
  <c r="F208" i="12"/>
  <c r="E208" i="12"/>
  <c r="F173" i="12"/>
  <c r="E173" i="12"/>
  <c r="F154" i="12"/>
  <c r="E154" i="12"/>
  <c r="F141" i="12"/>
  <c r="E141" i="12"/>
  <c r="F120" i="12"/>
  <c r="E120" i="12"/>
  <c r="F94" i="12"/>
  <c r="E94" i="12"/>
  <c r="E89" i="12"/>
  <c r="F89" i="12"/>
  <c r="E65" i="12"/>
  <c r="F65" i="12"/>
  <c r="F704" i="12"/>
  <c r="E704" i="12"/>
  <c r="E683" i="12"/>
  <c r="F683" i="12"/>
  <c r="E667" i="12"/>
  <c r="F667" i="12"/>
  <c r="F652" i="12"/>
  <c r="E652" i="12"/>
  <c r="F566" i="12"/>
  <c r="E566" i="12"/>
  <c r="E441" i="12"/>
  <c r="F441" i="12"/>
  <c r="F426" i="12"/>
  <c r="E426" i="12"/>
  <c r="E359" i="12"/>
  <c r="F359" i="12"/>
  <c r="E343" i="12"/>
  <c r="F343" i="12"/>
  <c r="E327" i="12"/>
  <c r="F327" i="12"/>
  <c r="F317" i="12"/>
  <c r="E317" i="12"/>
  <c r="E287" i="12"/>
  <c r="F287" i="12"/>
  <c r="E263" i="12"/>
  <c r="F263" i="12"/>
  <c r="E255" i="12"/>
  <c r="F255" i="12"/>
  <c r="F252" i="12"/>
  <c r="E252" i="12"/>
  <c r="E237" i="12"/>
  <c r="F237" i="12"/>
  <c r="E179" i="12"/>
  <c r="F179" i="12"/>
  <c r="F168" i="12"/>
  <c r="E168" i="12"/>
  <c r="E126" i="12"/>
  <c r="F126" i="12"/>
  <c r="F77" i="12"/>
  <c r="E77" i="12"/>
  <c r="F50" i="12"/>
  <c r="E50" i="12"/>
  <c r="E25" i="12"/>
  <c r="C25" i="12" s="1"/>
  <c r="F25" i="12"/>
  <c r="E347" i="12"/>
  <c r="F347" i="12"/>
  <c r="F329" i="12"/>
  <c r="E329" i="12"/>
  <c r="E211" i="12"/>
  <c r="F211" i="12"/>
  <c r="E175" i="12"/>
  <c r="F175" i="12"/>
  <c r="F80" i="12"/>
  <c r="E80" i="12"/>
  <c r="F506" i="12"/>
  <c r="E506" i="12"/>
  <c r="F447" i="12"/>
  <c r="E447" i="12"/>
  <c r="E413" i="12"/>
  <c r="F413" i="12"/>
  <c r="F378" i="12"/>
  <c r="E378" i="12"/>
  <c r="F364" i="12"/>
  <c r="E364" i="12"/>
  <c r="E309" i="12"/>
  <c r="F309" i="12"/>
  <c r="E295" i="12"/>
  <c r="F295" i="12"/>
  <c r="E291" i="12"/>
  <c r="F291" i="12"/>
  <c r="E285" i="12"/>
  <c r="F285" i="12"/>
  <c r="F280" i="12"/>
  <c r="E280" i="12"/>
  <c r="E35" i="12"/>
  <c r="F35" i="12"/>
  <c r="F1002" i="12"/>
  <c r="F994" i="12"/>
  <c r="F986" i="12"/>
  <c r="F978" i="12"/>
  <c r="F970" i="12"/>
  <c r="E960" i="12"/>
  <c r="F960" i="12"/>
  <c r="E944" i="12"/>
  <c r="F944" i="12"/>
  <c r="E928" i="12"/>
  <c r="F928" i="12"/>
  <c r="E912" i="12"/>
  <c r="F912" i="12"/>
  <c r="E896" i="12"/>
  <c r="F896" i="12"/>
  <c r="E880" i="12"/>
  <c r="F880" i="12"/>
  <c r="E864" i="12"/>
  <c r="F864" i="12"/>
  <c r="F602" i="12"/>
  <c r="E602" i="12"/>
  <c r="F543" i="12"/>
  <c r="E543" i="12"/>
  <c r="E509" i="12"/>
  <c r="F509" i="12"/>
  <c r="F474" i="12"/>
  <c r="E474" i="12"/>
  <c r="F415" i="12"/>
  <c r="E415" i="12"/>
  <c r="E381" i="12"/>
  <c r="F381" i="12"/>
  <c r="E367" i="12"/>
  <c r="F367" i="12"/>
  <c r="F332" i="12"/>
  <c r="E332" i="12"/>
  <c r="E41" i="12"/>
  <c r="F41" i="12"/>
  <c r="F1000" i="12"/>
  <c r="E997" i="12"/>
  <c r="F992" i="12"/>
  <c r="E989" i="12"/>
  <c r="F984" i="12"/>
  <c r="E981" i="12"/>
  <c r="F976" i="12"/>
  <c r="E973" i="12"/>
  <c r="F968" i="12"/>
  <c r="E965" i="12"/>
  <c r="E956" i="12"/>
  <c r="F956" i="12"/>
  <c r="E949" i="12"/>
  <c r="E940" i="12"/>
  <c r="F940" i="12"/>
  <c r="E933" i="12"/>
  <c r="E924" i="12"/>
  <c r="F924" i="12"/>
  <c r="E917" i="12"/>
  <c r="E908" i="12"/>
  <c r="F908" i="12"/>
  <c r="E901" i="12"/>
  <c r="E892" i="12"/>
  <c r="F892" i="12"/>
  <c r="E885" i="12"/>
  <c r="E876" i="12"/>
  <c r="F876" i="12"/>
  <c r="E869" i="12"/>
  <c r="E860" i="12"/>
  <c r="F860" i="12"/>
  <c r="E833" i="12"/>
  <c r="F831" i="12"/>
  <c r="E828" i="12"/>
  <c r="E801" i="12"/>
  <c r="F799" i="12"/>
  <c r="E796" i="12"/>
  <c r="E769" i="12"/>
  <c r="F767" i="12"/>
  <c r="E764" i="12"/>
  <c r="E737" i="12"/>
  <c r="F735" i="12"/>
  <c r="E732" i="12"/>
  <c r="E705" i="12"/>
  <c r="F703" i="12"/>
  <c r="E700" i="12"/>
  <c r="E673" i="12"/>
  <c r="F671" i="12"/>
  <c r="E668" i="12"/>
  <c r="E641" i="12"/>
  <c r="F639" i="12"/>
  <c r="E636" i="12"/>
  <c r="E605" i="12"/>
  <c r="F605" i="12"/>
  <c r="F570" i="12"/>
  <c r="E570" i="12"/>
  <c r="E551" i="12"/>
  <c r="F549" i="12"/>
  <c r="E546" i="12"/>
  <c r="F511" i="12"/>
  <c r="E511" i="12"/>
  <c r="E477" i="12"/>
  <c r="F477" i="12"/>
  <c r="F442" i="12"/>
  <c r="E442" i="12"/>
  <c r="E423" i="12"/>
  <c r="F421" i="12"/>
  <c r="E418" i="12"/>
  <c r="F383" i="12"/>
  <c r="E383" i="12"/>
  <c r="F260" i="12"/>
  <c r="E260" i="12"/>
  <c r="F220" i="12"/>
  <c r="E220" i="12"/>
  <c r="F205" i="12"/>
  <c r="E205" i="12"/>
  <c r="E165" i="12"/>
  <c r="E149" i="12"/>
  <c r="F149" i="12"/>
  <c r="F140" i="12"/>
  <c r="E140" i="12"/>
  <c r="E133" i="12"/>
  <c r="F128" i="12"/>
  <c r="E128" i="12"/>
  <c r="F124" i="12"/>
  <c r="E124" i="12"/>
  <c r="F108" i="12"/>
  <c r="E108" i="12"/>
  <c r="E73" i="12"/>
  <c r="F73" i="12"/>
  <c r="F52" i="12"/>
  <c r="E52" i="12"/>
  <c r="E21" i="12"/>
  <c r="C21" i="12" s="1"/>
  <c r="F21" i="12"/>
  <c r="E964" i="12"/>
  <c r="F964" i="12"/>
  <c r="E948" i="12"/>
  <c r="F948" i="12"/>
  <c r="E932" i="12"/>
  <c r="F932" i="12"/>
  <c r="E916" i="12"/>
  <c r="F916" i="12"/>
  <c r="E900" i="12"/>
  <c r="F900" i="12"/>
  <c r="E884" i="12"/>
  <c r="F884" i="12"/>
  <c r="E868" i="12"/>
  <c r="F868" i="12"/>
  <c r="F575" i="12"/>
  <c r="E575" i="12"/>
  <c r="E541" i="12"/>
  <c r="F541" i="12"/>
  <c r="E961" i="12"/>
  <c r="E952" i="12"/>
  <c r="F952" i="12"/>
  <c r="E945" i="12"/>
  <c r="E936" i="12"/>
  <c r="F936" i="12"/>
  <c r="E929" i="12"/>
  <c r="E920" i="12"/>
  <c r="F920" i="12"/>
  <c r="E913" i="12"/>
  <c r="E904" i="12"/>
  <c r="F904" i="12"/>
  <c r="E897" i="12"/>
  <c r="E888" i="12"/>
  <c r="F888" i="12"/>
  <c r="E881" i="12"/>
  <c r="E872" i="12"/>
  <c r="F872" i="12"/>
  <c r="E865" i="12"/>
  <c r="E841" i="12"/>
  <c r="F839" i="12"/>
  <c r="E836" i="12"/>
  <c r="E809" i="12"/>
  <c r="F807" i="12"/>
  <c r="E804" i="12"/>
  <c r="E777" i="12"/>
  <c r="F775" i="12"/>
  <c r="E772" i="12"/>
  <c r="E745" i="12"/>
  <c r="F743" i="12"/>
  <c r="E740" i="12"/>
  <c r="E713" i="12"/>
  <c r="F711" i="12"/>
  <c r="E708" i="12"/>
  <c r="E681" i="12"/>
  <c r="F679" i="12"/>
  <c r="E676" i="12"/>
  <c r="E649" i="12"/>
  <c r="F647" i="12"/>
  <c r="E644" i="12"/>
  <c r="F607" i="12"/>
  <c r="E607" i="12"/>
  <c r="E573" i="12"/>
  <c r="F573" i="12"/>
  <c r="F538" i="12"/>
  <c r="E538" i="12"/>
  <c r="E519" i="12"/>
  <c r="F517" i="12"/>
  <c r="F479" i="12"/>
  <c r="E479" i="12"/>
  <c r="E445" i="12"/>
  <c r="F445" i="12"/>
  <c r="F410" i="12"/>
  <c r="E410" i="12"/>
  <c r="F305" i="12"/>
  <c r="E305" i="12"/>
  <c r="F300" i="12"/>
  <c r="E300" i="12"/>
  <c r="F296" i="12"/>
  <c r="E296" i="12"/>
  <c r="F281" i="12"/>
  <c r="E281" i="12"/>
  <c r="E267" i="12"/>
  <c r="F267" i="12"/>
  <c r="E257" i="12"/>
  <c r="F257" i="12"/>
  <c r="F248" i="12"/>
  <c r="E248" i="12"/>
  <c r="F236" i="12"/>
  <c r="E236" i="12"/>
  <c r="F232" i="12"/>
  <c r="E232" i="12"/>
  <c r="F224" i="12"/>
  <c r="E224" i="12"/>
  <c r="E169" i="12"/>
  <c r="F169" i="12"/>
  <c r="E155" i="12"/>
  <c r="F155" i="12"/>
  <c r="E137" i="12"/>
  <c r="F137" i="12"/>
  <c r="E123" i="12"/>
  <c r="F123" i="12"/>
  <c r="E119" i="12"/>
  <c r="F119" i="12"/>
  <c r="E113" i="12"/>
  <c r="F113" i="12"/>
  <c r="E101" i="12"/>
  <c r="F101" i="12"/>
  <c r="F96" i="12"/>
  <c r="E96" i="12"/>
  <c r="F92" i="12"/>
  <c r="E92" i="12"/>
  <c r="F64" i="12"/>
  <c r="E64" i="12"/>
  <c r="F60" i="12"/>
  <c r="E60" i="12"/>
  <c r="E27" i="12"/>
  <c r="C27" i="12" s="1"/>
  <c r="F27" i="12"/>
  <c r="E335" i="12"/>
  <c r="F335" i="12"/>
  <c r="E303" i="12"/>
  <c r="F303" i="12"/>
  <c r="E279" i="12"/>
  <c r="F279" i="12"/>
  <c r="E275" i="12"/>
  <c r="F275" i="12"/>
  <c r="E269" i="12"/>
  <c r="F269" i="12"/>
  <c r="F256" i="12"/>
  <c r="E256" i="12"/>
  <c r="E247" i="12"/>
  <c r="F247" i="12"/>
  <c r="E243" i="12"/>
  <c r="F243" i="12"/>
  <c r="E235" i="12"/>
  <c r="F235" i="12"/>
  <c r="F200" i="12"/>
  <c r="E200" i="12"/>
  <c r="E187" i="12"/>
  <c r="F187" i="12"/>
  <c r="F13" i="12"/>
  <c r="E13" i="12"/>
  <c r="C13" i="12" s="1"/>
  <c r="F337" i="12"/>
  <c r="E337" i="12"/>
  <c r="F312" i="12"/>
  <c r="E312" i="12"/>
  <c r="F288" i="12"/>
  <c r="E288" i="12"/>
  <c r="F268" i="12"/>
  <c r="E268" i="12"/>
  <c r="F264" i="12"/>
  <c r="E264" i="12"/>
  <c r="E227" i="12"/>
  <c r="F227" i="12"/>
  <c r="E221" i="12"/>
  <c r="F221" i="12"/>
  <c r="E161" i="12"/>
  <c r="F161" i="12"/>
  <c r="F152" i="12"/>
  <c r="E152" i="12"/>
  <c r="E129" i="12"/>
  <c r="F129" i="12"/>
  <c r="F116" i="12"/>
  <c r="E116" i="12"/>
  <c r="F109" i="12"/>
  <c r="E109" i="12"/>
  <c r="E85" i="12"/>
  <c r="F85" i="12"/>
  <c r="F76" i="12"/>
  <c r="E76" i="12"/>
  <c r="E67" i="12"/>
  <c r="F67" i="12"/>
  <c r="F48" i="12"/>
  <c r="E48" i="12"/>
  <c r="E43" i="12"/>
  <c r="F43" i="12"/>
  <c r="E39" i="12"/>
  <c r="C39" i="12" s="1"/>
  <c r="F39" i="12"/>
  <c r="E31" i="12"/>
  <c r="C31" i="12" s="1"/>
  <c r="F31" i="12"/>
  <c r="E23" i="12"/>
  <c r="C23" i="12" s="1"/>
  <c r="F23" i="12"/>
  <c r="E17" i="12"/>
  <c r="C17" i="12" s="1"/>
  <c r="F17" i="12"/>
  <c r="F12" i="12"/>
  <c r="E12" i="12"/>
  <c r="C12" i="12" s="1"/>
  <c r="E311" i="12"/>
  <c r="F311" i="12"/>
  <c r="E307" i="12"/>
  <c r="F307" i="12"/>
  <c r="E299" i="12"/>
  <c r="F299" i="12"/>
  <c r="E259" i="12"/>
  <c r="F259" i="12"/>
  <c r="E253" i="12"/>
  <c r="F253" i="12"/>
  <c r="F216" i="12"/>
  <c r="E216" i="12"/>
  <c r="E203" i="12"/>
  <c r="F203" i="12"/>
  <c r="F189" i="12"/>
  <c r="E189" i="12"/>
  <c r="E163" i="12"/>
  <c r="F163" i="12"/>
  <c r="F112" i="12"/>
  <c r="E112" i="12"/>
  <c r="E95" i="12"/>
  <c r="F95" i="12"/>
  <c r="E59" i="12"/>
  <c r="F59" i="12"/>
  <c r="E55" i="12"/>
  <c r="F55" i="12"/>
  <c r="E49" i="12"/>
  <c r="F49" i="12"/>
  <c r="F24" i="12"/>
  <c r="E24" i="12"/>
  <c r="F304" i="12"/>
  <c r="E304" i="12"/>
  <c r="E283" i="12"/>
  <c r="F283" i="12"/>
  <c r="F272" i="12"/>
  <c r="E272" i="12"/>
  <c r="E251" i="12"/>
  <c r="F251" i="12"/>
  <c r="F240" i="12"/>
  <c r="E240" i="12"/>
  <c r="E219" i="12"/>
  <c r="F219" i="12"/>
  <c r="F184" i="12"/>
  <c r="E184" i="12"/>
  <c r="E171" i="12"/>
  <c r="F171" i="12"/>
  <c r="E167" i="12"/>
  <c r="F167" i="12"/>
  <c r="E159" i="12"/>
  <c r="F159" i="12"/>
  <c r="E151" i="12"/>
  <c r="F151" i="12"/>
  <c r="E145" i="12"/>
  <c r="F145" i="12"/>
  <c r="E131" i="12"/>
  <c r="F131" i="12"/>
  <c r="E107" i="12"/>
  <c r="F107" i="12"/>
  <c r="E103" i="12"/>
  <c r="F103" i="12"/>
  <c r="E97" i="12"/>
  <c r="F97" i="12"/>
  <c r="F84" i="12"/>
  <c r="E84" i="12"/>
  <c r="E75" i="12"/>
  <c r="F75" i="12"/>
  <c r="E71" i="12"/>
  <c r="F71" i="12"/>
  <c r="E63" i="12"/>
  <c r="F63" i="12"/>
  <c r="E9" i="12"/>
  <c r="C9" i="12" s="1"/>
  <c r="F9" i="12"/>
  <c r="F172" i="12"/>
  <c r="E172" i="12"/>
  <c r="F160" i="12"/>
  <c r="E160" i="12"/>
  <c r="F156" i="12"/>
  <c r="E156" i="12"/>
  <c r="F148" i="12"/>
  <c r="E148" i="12"/>
  <c r="E139" i="12"/>
  <c r="F139" i="12"/>
  <c r="E135" i="12"/>
  <c r="F135" i="12"/>
  <c r="E127" i="12"/>
  <c r="F127" i="12"/>
  <c r="E87" i="12"/>
  <c r="F87" i="12"/>
  <c r="E81" i="12"/>
  <c r="F81" i="12"/>
  <c r="F44" i="12"/>
  <c r="E44" i="12"/>
  <c r="F32" i="12"/>
  <c r="E32" i="12"/>
  <c r="C32" i="12" s="1"/>
  <c r="F28" i="12"/>
  <c r="E28" i="12"/>
  <c r="C28" i="12" s="1"/>
  <c r="F20" i="12"/>
  <c r="E20" i="12"/>
  <c r="C20" i="12" s="1"/>
  <c r="E11" i="12"/>
  <c r="C11" i="12" s="1"/>
  <c r="F11" i="12"/>
  <c r="E7" i="12"/>
  <c r="C7" i="12" s="1"/>
  <c r="F7" i="12"/>
  <c r="F164" i="12"/>
  <c r="E164" i="12"/>
  <c r="E143" i="12"/>
  <c r="F143" i="12"/>
  <c r="F132" i="12"/>
  <c r="E132" i="12"/>
  <c r="E111" i="12"/>
  <c r="F111" i="12"/>
  <c r="F100" i="12"/>
  <c r="E100" i="12"/>
  <c r="E79" i="12"/>
  <c r="F79" i="12"/>
  <c r="F68" i="12"/>
  <c r="E68" i="12"/>
  <c r="E47" i="12"/>
  <c r="F47" i="12"/>
  <c r="F36" i="12"/>
  <c r="E36" i="12"/>
  <c r="C36" i="12" s="1"/>
  <c r="E15" i="12"/>
  <c r="C15" i="12" s="1"/>
  <c r="F15" i="12"/>
  <c r="F4" i="12"/>
  <c r="E4" i="12"/>
  <c r="C4" i="12" s="1"/>
  <c r="B4" i="12" s="1"/>
  <c r="X52" i="3" l="1"/>
  <c r="U52" i="3" s="1"/>
  <c r="X51" i="3"/>
  <c r="U51" i="3" s="1"/>
  <c r="X53" i="3"/>
  <c r="W51" i="3"/>
  <c r="U50" i="3"/>
  <c r="W50" i="3"/>
  <c r="U27" i="3"/>
  <c r="W27" i="3"/>
  <c r="X28" i="3"/>
  <c r="A32" i="8"/>
  <c r="B1002" i="12"/>
  <c r="B998" i="12"/>
  <c r="B994" i="12"/>
  <c r="B990" i="12"/>
  <c r="B986" i="12"/>
  <c r="B982" i="12"/>
  <c r="B978" i="12"/>
  <c r="B974" i="12"/>
  <c r="B970" i="12"/>
  <c r="B966" i="12"/>
  <c r="B962" i="12"/>
  <c r="B958" i="12"/>
  <c r="B954" i="12"/>
  <c r="B950" i="12"/>
  <c r="B946" i="12"/>
  <c r="B942" i="12"/>
  <c r="B938" i="12"/>
  <c r="B934" i="12"/>
  <c r="B930" i="12"/>
  <c r="B926" i="12"/>
  <c r="B922" i="12"/>
  <c r="B918" i="12"/>
  <c r="B914" i="12"/>
  <c r="B910" i="12"/>
  <c r="B906" i="12"/>
  <c r="B902" i="12"/>
  <c r="B898" i="12"/>
  <c r="B894" i="12"/>
  <c r="B890" i="12"/>
  <c r="B886" i="12"/>
  <c r="B882" i="12"/>
  <c r="B878" i="12"/>
  <c r="B874" i="12"/>
  <c r="B870" i="12"/>
  <c r="B866" i="12"/>
  <c r="B862" i="12"/>
  <c r="B858" i="12"/>
  <c r="B854" i="12"/>
  <c r="B850" i="12"/>
  <c r="B846" i="12"/>
  <c r="B842" i="12"/>
  <c r="B838" i="12"/>
  <c r="B834" i="12"/>
  <c r="B830" i="12"/>
  <c r="B826" i="12"/>
  <c r="B822" i="12"/>
  <c r="B818" i="12"/>
  <c r="B814" i="12"/>
  <c r="B810" i="12"/>
  <c r="B806" i="12"/>
  <c r="B802" i="12"/>
  <c r="B798" i="12"/>
  <c r="B794" i="12"/>
  <c r="B790" i="12"/>
  <c r="B786" i="12"/>
  <c r="B782" i="12"/>
  <c r="B778" i="12"/>
  <c r="B774" i="12"/>
  <c r="B770" i="12"/>
  <c r="B766" i="12"/>
  <c r="B762" i="12"/>
  <c r="B758" i="12"/>
  <c r="B754" i="12"/>
  <c r="B750" i="12"/>
  <c r="B746" i="12"/>
  <c r="B742" i="12"/>
  <c r="B738" i="12"/>
  <c r="B734" i="12"/>
  <c r="B730" i="12"/>
  <c r="B726" i="12"/>
  <c r="B722" i="12"/>
  <c r="B718" i="12"/>
  <c r="B714" i="12"/>
  <c r="B710" i="12"/>
  <c r="B706" i="12"/>
  <c r="B702" i="12"/>
  <c r="B698" i="12"/>
  <c r="B694" i="12"/>
  <c r="B690" i="12"/>
  <c r="B1000" i="12"/>
  <c r="B996" i="12"/>
  <c r="B992" i="12"/>
  <c r="B988" i="12"/>
  <c r="B984" i="12"/>
  <c r="B980" i="12"/>
  <c r="B976" i="12"/>
  <c r="B972" i="12"/>
  <c r="B968" i="12"/>
  <c r="B964" i="12"/>
  <c r="B960" i="12"/>
  <c r="B956" i="12"/>
  <c r="B952" i="12"/>
  <c r="B948" i="12"/>
  <c r="B944" i="12"/>
  <c r="B940" i="12"/>
  <c r="B936" i="12"/>
  <c r="B932" i="12"/>
  <c r="B928" i="12"/>
  <c r="B924" i="12"/>
  <c r="B920" i="12"/>
  <c r="B916" i="12"/>
  <c r="B912" i="12"/>
  <c r="B908" i="12"/>
  <c r="B904" i="12"/>
  <c r="B900" i="12"/>
  <c r="B896" i="12"/>
  <c r="B892" i="12"/>
  <c r="B888" i="12"/>
  <c r="B884" i="12"/>
  <c r="B880" i="12"/>
  <c r="B876" i="12"/>
  <c r="B872" i="12"/>
  <c r="B868" i="12"/>
  <c r="B864" i="12"/>
  <c r="B860" i="12"/>
  <c r="B856" i="12"/>
  <c r="B852" i="12"/>
  <c r="B848" i="12"/>
  <c r="B844" i="12"/>
  <c r="B840" i="12"/>
  <c r="B836" i="12"/>
  <c r="B832" i="12"/>
  <c r="B828" i="12"/>
  <c r="B824" i="12"/>
  <c r="B820" i="12"/>
  <c r="B816" i="12"/>
  <c r="B812" i="12"/>
  <c r="B808" i="12"/>
  <c r="B804" i="12"/>
  <c r="B800" i="12"/>
  <c r="B796" i="12"/>
  <c r="B792" i="12"/>
  <c r="B788" i="12"/>
  <c r="B784" i="12"/>
  <c r="B780" i="12"/>
  <c r="B776" i="12"/>
  <c r="B772" i="12"/>
  <c r="B768" i="12"/>
  <c r="B764" i="12"/>
  <c r="B760" i="12"/>
  <c r="B756" i="12"/>
  <c r="B752" i="12"/>
  <c r="B748" i="12"/>
  <c r="B744" i="12"/>
  <c r="B740" i="12"/>
  <c r="B736" i="12"/>
  <c r="B732" i="12"/>
  <c r="B728" i="12"/>
  <c r="B724" i="12"/>
  <c r="B720" i="12"/>
  <c r="B716" i="12"/>
  <c r="B712" i="12"/>
  <c r="B708" i="12"/>
  <c r="B704" i="12"/>
  <c r="B700" i="12"/>
  <c r="B696" i="12"/>
  <c r="B692" i="12"/>
  <c r="B688" i="12"/>
  <c r="B684" i="12"/>
  <c r="B680" i="12"/>
  <c r="B676" i="12"/>
  <c r="B672" i="12"/>
  <c r="B668" i="12"/>
  <c r="B664" i="12"/>
  <c r="B1001" i="12"/>
  <c r="B993" i="12"/>
  <c r="B985" i="12"/>
  <c r="B977" i="12"/>
  <c r="B969" i="12"/>
  <c r="B961" i="12"/>
  <c r="B953" i="12"/>
  <c r="B945" i="12"/>
  <c r="B937" i="12"/>
  <c r="B929" i="12"/>
  <c r="B921" i="12"/>
  <c r="B913" i="12"/>
  <c r="B905" i="12"/>
  <c r="B897" i="12"/>
  <c r="B889" i="12"/>
  <c r="B881" i="12"/>
  <c r="B873" i="12"/>
  <c r="B865" i="12"/>
  <c r="B857" i="12"/>
  <c r="B849" i="12"/>
  <c r="B841" i="12"/>
  <c r="B833" i="12"/>
  <c r="B825" i="12"/>
  <c r="B817" i="12"/>
  <c r="B809" i="12"/>
  <c r="B801" i="12"/>
  <c r="B793" i="12"/>
  <c r="B785" i="12"/>
  <c r="B777" i="12"/>
  <c r="B769" i="12"/>
  <c r="B761" i="12"/>
  <c r="B753" i="12"/>
  <c r="B745" i="12"/>
  <c r="B737" i="12"/>
  <c r="B729" i="12"/>
  <c r="B721" i="12"/>
  <c r="B713" i="12"/>
  <c r="B705" i="12"/>
  <c r="B697" i="12"/>
  <c r="B689" i="12"/>
  <c r="B683" i="12"/>
  <c r="B678" i="12"/>
  <c r="B673" i="12"/>
  <c r="B667" i="12"/>
  <c r="B662" i="12"/>
  <c r="B658" i="12"/>
  <c r="B654" i="12"/>
  <c r="B650" i="12"/>
  <c r="B646" i="12"/>
  <c r="B642" i="12"/>
  <c r="B638" i="12"/>
  <c r="B634" i="12"/>
  <c r="B630" i="12"/>
  <c r="B626" i="12"/>
  <c r="B622" i="12"/>
  <c r="B999" i="12"/>
  <c r="B991" i="12"/>
  <c r="B983" i="12"/>
  <c r="B975" i="12"/>
  <c r="B967" i="12"/>
  <c r="B959" i="12"/>
  <c r="B951" i="12"/>
  <c r="B943" i="12"/>
  <c r="B935" i="12"/>
  <c r="B927" i="12"/>
  <c r="B919" i="12"/>
  <c r="B911" i="12"/>
  <c r="B903" i="12"/>
  <c r="B895" i="12"/>
  <c r="B887" i="12"/>
  <c r="B879" i="12"/>
  <c r="B871" i="12"/>
  <c r="B863" i="12"/>
  <c r="B855" i="12"/>
  <c r="B847" i="12"/>
  <c r="B839" i="12"/>
  <c r="B831" i="12"/>
  <c r="B823" i="12"/>
  <c r="B815" i="12"/>
  <c r="B807" i="12"/>
  <c r="B799" i="12"/>
  <c r="B791" i="12"/>
  <c r="B783" i="12"/>
  <c r="B775" i="12"/>
  <c r="B767" i="12"/>
  <c r="B759" i="12"/>
  <c r="B751" i="12"/>
  <c r="B743" i="12"/>
  <c r="B735" i="12"/>
  <c r="B727" i="12"/>
  <c r="B719" i="12"/>
  <c r="B711" i="12"/>
  <c r="B703" i="12"/>
  <c r="B695" i="12"/>
  <c r="B687" i="12"/>
  <c r="B682" i="12"/>
  <c r="B677" i="12"/>
  <c r="B671" i="12"/>
  <c r="B666" i="12"/>
  <c r="B661" i="12"/>
  <c r="B657" i="12"/>
  <c r="B653" i="12"/>
  <c r="B649" i="12"/>
  <c r="B645" i="12"/>
  <c r="B641" i="12"/>
  <c r="B637" i="12"/>
  <c r="B633" i="12"/>
  <c r="B629" i="12"/>
  <c r="B625" i="12"/>
  <c r="B621" i="12"/>
  <c r="B617" i="12"/>
  <c r="B613" i="12"/>
  <c r="B609" i="12"/>
  <c r="B605" i="12"/>
  <c r="B601" i="12"/>
  <c r="B597" i="12"/>
  <c r="B593" i="12"/>
  <c r="B589" i="12"/>
  <c r="B585" i="12"/>
  <c r="B581" i="12"/>
  <c r="B577" i="12"/>
  <c r="B573" i="12"/>
  <c r="B569" i="12"/>
  <c r="B565" i="12"/>
  <c r="B561" i="12"/>
  <c r="B557" i="12"/>
  <c r="B553" i="12"/>
  <c r="B549" i="12"/>
  <c r="B545" i="12"/>
  <c r="B541" i="12"/>
  <c r="B537" i="12"/>
  <c r="B533" i="12"/>
  <c r="B529" i="12"/>
  <c r="B525" i="12"/>
  <c r="B521" i="12"/>
  <c r="B517" i="12"/>
  <c r="B513" i="12"/>
  <c r="B509" i="12"/>
  <c r="B505" i="12"/>
  <c r="B501" i="12"/>
  <c r="B997" i="12"/>
  <c r="B981" i="12"/>
  <c r="B965" i="12"/>
  <c r="B949" i="12"/>
  <c r="B933" i="12"/>
  <c r="B917" i="12"/>
  <c r="B901" i="12"/>
  <c r="B885" i="12"/>
  <c r="B869" i="12"/>
  <c r="B853" i="12"/>
  <c r="B837" i="12"/>
  <c r="B821" i="12"/>
  <c r="B805" i="12"/>
  <c r="B789" i="12"/>
  <c r="B773" i="12"/>
  <c r="B757" i="12"/>
  <c r="B741" i="12"/>
  <c r="B725" i="12"/>
  <c r="B709" i="12"/>
  <c r="B693" i="12"/>
  <c r="B681" i="12"/>
  <c r="B670" i="12"/>
  <c r="B660" i="12"/>
  <c r="B652" i="12"/>
  <c r="B644" i="12"/>
  <c r="B636" i="12"/>
  <c r="B628" i="12"/>
  <c r="B620" i="12"/>
  <c r="B615" i="12"/>
  <c r="B610" i="12"/>
  <c r="B604" i="12"/>
  <c r="B599" i="12"/>
  <c r="B594" i="12"/>
  <c r="B588" i="12"/>
  <c r="B583" i="12"/>
  <c r="B578" i="12"/>
  <c r="B572" i="12"/>
  <c r="B567" i="12"/>
  <c r="B562" i="12"/>
  <c r="B556" i="12"/>
  <c r="B551" i="12"/>
  <c r="B546" i="12"/>
  <c r="B540" i="12"/>
  <c r="B535" i="12"/>
  <c r="B530" i="12"/>
  <c r="B524" i="12"/>
  <c r="B519" i="12"/>
  <c r="B514" i="12"/>
  <c r="B508" i="12"/>
  <c r="B503" i="12"/>
  <c r="B498" i="12"/>
  <c r="B494" i="12"/>
  <c r="B490" i="12"/>
  <c r="B486" i="12"/>
  <c r="B482" i="12"/>
  <c r="B478" i="12"/>
  <c r="B474" i="12"/>
  <c r="B470" i="12"/>
  <c r="B466" i="12"/>
  <c r="B462" i="12"/>
  <c r="B458" i="12"/>
  <c r="B454" i="12"/>
  <c r="B450" i="12"/>
  <c r="B446" i="12"/>
  <c r="B442" i="12"/>
  <c r="B438" i="12"/>
  <c r="B434" i="12"/>
  <c r="B430" i="12"/>
  <c r="B426" i="12"/>
  <c r="B422" i="12"/>
  <c r="B418" i="12"/>
  <c r="B414" i="12"/>
  <c r="B410" i="12"/>
  <c r="B406" i="12"/>
  <c r="B402" i="12"/>
  <c r="B398" i="12"/>
  <c r="B394" i="12"/>
  <c r="B390" i="12"/>
  <c r="B386" i="12"/>
  <c r="B382" i="12"/>
  <c r="B378" i="12"/>
  <c r="B374" i="12"/>
  <c r="B370" i="12"/>
  <c r="B366" i="12"/>
  <c r="B362" i="12"/>
  <c r="B989" i="12"/>
  <c r="B973" i="12"/>
  <c r="B957" i="12"/>
  <c r="B941" i="12"/>
  <c r="B925" i="12"/>
  <c r="B909" i="12"/>
  <c r="B893" i="12"/>
  <c r="B877" i="12"/>
  <c r="B861" i="12"/>
  <c r="B845" i="12"/>
  <c r="B829" i="12"/>
  <c r="B813" i="12"/>
  <c r="B797" i="12"/>
  <c r="B781" i="12"/>
  <c r="B765" i="12"/>
  <c r="B749" i="12"/>
  <c r="B733" i="12"/>
  <c r="B717" i="12"/>
  <c r="B701" i="12"/>
  <c r="B686" i="12"/>
  <c r="B675" i="12"/>
  <c r="B665" i="12"/>
  <c r="B656" i="12"/>
  <c r="B648" i="12"/>
  <c r="B640" i="12"/>
  <c r="B632" i="12"/>
  <c r="B624" i="12"/>
  <c r="B618" i="12"/>
  <c r="B612" i="12"/>
  <c r="B607" i="12"/>
  <c r="B602" i="12"/>
  <c r="B596" i="12"/>
  <c r="B591" i="12"/>
  <c r="B586" i="12"/>
  <c r="B580" i="12"/>
  <c r="B575" i="12"/>
  <c r="B570" i="12"/>
  <c r="B564" i="12"/>
  <c r="B559" i="12"/>
  <c r="B554" i="12"/>
  <c r="B548" i="12"/>
  <c r="B543" i="12"/>
  <c r="B538" i="12"/>
  <c r="B532" i="12"/>
  <c r="B527" i="12"/>
  <c r="B522" i="12"/>
  <c r="B516" i="12"/>
  <c r="B511" i="12"/>
  <c r="B506" i="12"/>
  <c r="B500" i="12"/>
  <c r="B496" i="12"/>
  <c r="B492" i="12"/>
  <c r="B488" i="12"/>
  <c r="B484" i="12"/>
  <c r="B480" i="12"/>
  <c r="B476" i="12"/>
  <c r="B472" i="12"/>
  <c r="B468" i="12"/>
  <c r="B464" i="12"/>
  <c r="B460" i="12"/>
  <c r="B456" i="12"/>
  <c r="B452" i="12"/>
  <c r="B448" i="12"/>
  <c r="B444" i="12"/>
  <c r="B440" i="12"/>
  <c r="B436" i="12"/>
  <c r="B432" i="12"/>
  <c r="B428" i="12"/>
  <c r="B424" i="12"/>
  <c r="B420" i="12"/>
  <c r="B416" i="12"/>
  <c r="B412" i="12"/>
  <c r="B408" i="12"/>
  <c r="B404" i="12"/>
  <c r="B400" i="12"/>
  <c r="B396" i="12"/>
  <c r="B392" i="12"/>
  <c r="B388" i="12"/>
  <c r="B384" i="12"/>
  <c r="B380" i="12"/>
  <c r="B376" i="12"/>
  <c r="B372" i="12"/>
  <c r="B368" i="12"/>
  <c r="B364" i="12"/>
  <c r="B360" i="12"/>
  <c r="B356" i="12"/>
  <c r="B352" i="12"/>
  <c r="B348" i="12"/>
  <c r="B344" i="12"/>
  <c r="B340" i="12"/>
  <c r="B336" i="12"/>
  <c r="B332" i="12"/>
  <c r="B328" i="12"/>
  <c r="B324" i="12"/>
  <c r="B320" i="12"/>
  <c r="B316" i="12"/>
  <c r="B312" i="12"/>
  <c r="B308" i="12"/>
  <c r="B304" i="12"/>
  <c r="B300" i="12"/>
  <c r="B296" i="12"/>
  <c r="B292" i="12"/>
  <c r="B288" i="12"/>
  <c r="B284" i="12"/>
  <c r="B280" i="12"/>
  <c r="B276" i="12"/>
  <c r="B272" i="12"/>
  <c r="B268" i="12"/>
  <c r="B264" i="12"/>
  <c r="B260" i="12"/>
  <c r="B256" i="12"/>
  <c r="B252" i="12"/>
  <c r="B995" i="12"/>
  <c r="B963" i="12"/>
  <c r="B931" i="12"/>
  <c r="B899" i="12"/>
  <c r="B867" i="12"/>
  <c r="B835" i="12"/>
  <c r="B803" i="12"/>
  <c r="B771" i="12"/>
  <c r="B739" i="12"/>
  <c r="B707" i="12"/>
  <c r="B679" i="12"/>
  <c r="B659" i="12"/>
  <c r="B643" i="12"/>
  <c r="B627" i="12"/>
  <c r="B614" i="12"/>
  <c r="B603" i="12"/>
  <c r="B592" i="12"/>
  <c r="B582" i="12"/>
  <c r="B571" i="12"/>
  <c r="B560" i="12"/>
  <c r="B550" i="12"/>
  <c r="B539" i="12"/>
  <c r="B528" i="12"/>
  <c r="B518" i="12"/>
  <c r="B507" i="12"/>
  <c r="B497" i="12"/>
  <c r="B489" i="12"/>
  <c r="B481" i="12"/>
  <c r="B473" i="12"/>
  <c r="B465" i="12"/>
  <c r="B457" i="12"/>
  <c r="B449" i="12"/>
  <c r="B441" i="12"/>
  <c r="B433" i="12"/>
  <c r="B425" i="12"/>
  <c r="B417" i="12"/>
  <c r="B409" i="12"/>
  <c r="B401" i="12"/>
  <c r="B393" i="12"/>
  <c r="B385" i="12"/>
  <c r="B377" i="12"/>
  <c r="B369" i="12"/>
  <c r="B361" i="12"/>
  <c r="B355" i="12"/>
  <c r="B350" i="12"/>
  <c r="B345" i="12"/>
  <c r="B339" i="12"/>
  <c r="B334" i="12"/>
  <c r="B329" i="12"/>
  <c r="B323" i="12"/>
  <c r="B318" i="12"/>
  <c r="B313" i="12"/>
  <c r="B307" i="12"/>
  <c r="B302" i="12"/>
  <c r="B297" i="12"/>
  <c r="B291" i="12"/>
  <c r="B286" i="12"/>
  <c r="B281" i="12"/>
  <c r="B275" i="12"/>
  <c r="B270" i="12"/>
  <c r="B265" i="12"/>
  <c r="B259" i="12"/>
  <c r="B254" i="12"/>
  <c r="B249" i="12"/>
  <c r="B245" i="12"/>
  <c r="B241" i="12"/>
  <c r="B237" i="12"/>
  <c r="B233" i="12"/>
  <c r="B229" i="12"/>
  <c r="B225" i="12"/>
  <c r="B221" i="12"/>
  <c r="B217" i="12"/>
  <c r="B213" i="12"/>
  <c r="B209" i="12"/>
  <c r="B205" i="12"/>
  <c r="B201" i="12"/>
  <c r="B197" i="12"/>
  <c r="B193" i="12"/>
  <c r="B189" i="12"/>
  <c r="B185" i="12"/>
  <c r="B181" i="12"/>
  <c r="B177" i="12"/>
  <c r="B173" i="12"/>
  <c r="B169" i="12"/>
  <c r="B165" i="12"/>
  <c r="B161" i="12"/>
  <c r="B157" i="12"/>
  <c r="B153" i="12"/>
  <c r="B149" i="12"/>
  <c r="B145" i="12"/>
  <c r="B141" i="12"/>
  <c r="B137" i="12"/>
  <c r="B133" i="12"/>
  <c r="B129" i="12"/>
  <c r="B125" i="12"/>
  <c r="B121" i="12"/>
  <c r="B117" i="12"/>
  <c r="B113" i="12"/>
  <c r="B109" i="12"/>
  <c r="B105" i="12"/>
  <c r="B101" i="12"/>
  <c r="B97" i="12"/>
  <c r="B93" i="12"/>
  <c r="B89" i="12"/>
  <c r="B85" i="12"/>
  <c r="B81" i="12"/>
  <c r="B77" i="12"/>
  <c r="B73" i="12"/>
  <c r="B69" i="12"/>
  <c r="B65" i="12"/>
  <c r="B61" i="12"/>
  <c r="B57" i="12"/>
  <c r="B53" i="12"/>
  <c r="B49" i="12"/>
  <c r="B45" i="12"/>
  <c r="B41" i="12"/>
  <c r="B5" i="12"/>
  <c r="B987" i="12"/>
  <c r="B955" i="12"/>
  <c r="B923" i="12"/>
  <c r="B891" i="12"/>
  <c r="B859" i="12"/>
  <c r="B827" i="12"/>
  <c r="B795" i="12"/>
  <c r="B763" i="12"/>
  <c r="B731" i="12"/>
  <c r="B979" i="12"/>
  <c r="B947" i="12"/>
  <c r="B915" i="12"/>
  <c r="B883" i="12"/>
  <c r="B851" i="12"/>
  <c r="B819" i="12"/>
  <c r="B787" i="12"/>
  <c r="B755" i="12"/>
  <c r="B723" i="12"/>
  <c r="B691" i="12"/>
  <c r="B669" i="12"/>
  <c r="B651" i="12"/>
  <c r="B635" i="12"/>
  <c r="B619" i="12"/>
  <c r="B608" i="12"/>
  <c r="B598" i="12"/>
  <c r="B587" i="12"/>
  <c r="B576" i="12"/>
  <c r="B566" i="12"/>
  <c r="B555" i="12"/>
  <c r="B544" i="12"/>
  <c r="B534" i="12"/>
  <c r="B523" i="12"/>
  <c r="B512" i="12"/>
  <c r="B502" i="12"/>
  <c r="B493" i="12"/>
  <c r="B485" i="12"/>
  <c r="B477" i="12"/>
  <c r="B469" i="12"/>
  <c r="B461" i="12"/>
  <c r="B453" i="12"/>
  <c r="B445" i="12"/>
  <c r="B437" i="12"/>
  <c r="B429" i="12"/>
  <c r="B421" i="12"/>
  <c r="B413" i="12"/>
  <c r="B405" i="12"/>
  <c r="B397" i="12"/>
  <c r="B389" i="12"/>
  <c r="B381" i="12"/>
  <c r="B373" i="12"/>
  <c r="B365" i="12"/>
  <c r="B358" i="12"/>
  <c r="B353" i="12"/>
  <c r="B347" i="12"/>
  <c r="B342" i="12"/>
  <c r="B337" i="12"/>
  <c r="B331" i="12"/>
  <c r="B326" i="12"/>
  <c r="B321" i="12"/>
  <c r="B315" i="12"/>
  <c r="B310" i="12"/>
  <c r="B305" i="12"/>
  <c r="B299" i="12"/>
  <c r="B294" i="12"/>
  <c r="B289" i="12"/>
  <c r="B283" i="12"/>
  <c r="B278" i="12"/>
  <c r="B273" i="12"/>
  <c r="B267" i="12"/>
  <c r="B262" i="12"/>
  <c r="B257" i="12"/>
  <c r="B251" i="12"/>
  <c r="B247" i="12"/>
  <c r="B243" i="12"/>
  <c r="B239" i="12"/>
  <c r="B235" i="12"/>
  <c r="B231" i="12"/>
  <c r="B227" i="12"/>
  <c r="B223" i="12"/>
  <c r="B219" i="12"/>
  <c r="B215" i="12"/>
  <c r="B211" i="12"/>
  <c r="B207" i="12"/>
  <c r="B203" i="12"/>
  <c r="B199" i="12"/>
  <c r="B195" i="12"/>
  <c r="B191" i="12"/>
  <c r="B187" i="12"/>
  <c r="B183" i="12"/>
  <c r="B179" i="12"/>
  <c r="B175" i="12"/>
  <c r="B171" i="12"/>
  <c r="B167" i="12"/>
  <c r="B163" i="12"/>
  <c r="B159" i="12"/>
  <c r="B155" i="12"/>
  <c r="B151" i="12"/>
  <c r="B147" i="12"/>
  <c r="B143" i="12"/>
  <c r="B139" i="12"/>
  <c r="B135" i="12"/>
  <c r="B131" i="12"/>
  <c r="B127" i="12"/>
  <c r="B123" i="12"/>
  <c r="B119" i="12"/>
  <c r="B115" i="12"/>
  <c r="B111" i="12"/>
  <c r="B107" i="12"/>
  <c r="B103" i="12"/>
  <c r="B99" i="12"/>
  <c r="B95" i="12"/>
  <c r="B91" i="12"/>
  <c r="B87" i="12"/>
  <c r="B83" i="12"/>
  <c r="B79" i="12"/>
  <c r="B75" i="12"/>
  <c r="B71" i="12"/>
  <c r="B67" i="12"/>
  <c r="B63" i="12"/>
  <c r="B59" i="12"/>
  <c r="B55" i="12"/>
  <c r="B51" i="12"/>
  <c r="B47" i="12"/>
  <c r="B43" i="12"/>
  <c r="B971" i="12"/>
  <c r="B939" i="12"/>
  <c r="B907" i="12"/>
  <c r="B875" i="12"/>
  <c r="B843" i="12"/>
  <c r="B811" i="12"/>
  <c r="B779" i="12"/>
  <c r="B747" i="12"/>
  <c r="B715" i="12"/>
  <c r="B685" i="12"/>
  <c r="B663" i="12"/>
  <c r="B647" i="12"/>
  <c r="B631" i="12"/>
  <c r="B616" i="12"/>
  <c r="B606" i="12"/>
  <c r="B595" i="12"/>
  <c r="B584" i="12"/>
  <c r="B574" i="12"/>
  <c r="B563" i="12"/>
  <c r="B552" i="12"/>
  <c r="B542" i="12"/>
  <c r="B531" i="12"/>
  <c r="B520" i="12"/>
  <c r="B510" i="12"/>
  <c r="B499" i="12"/>
  <c r="B491" i="12"/>
  <c r="B483" i="12"/>
  <c r="B475" i="12"/>
  <c r="B467" i="12"/>
  <c r="B459" i="12"/>
  <c r="B451" i="12"/>
  <c r="B443" i="12"/>
  <c r="B435" i="12"/>
  <c r="B427" i="12"/>
  <c r="B419" i="12"/>
  <c r="B411" i="12"/>
  <c r="B403" i="12"/>
  <c r="B395" i="12"/>
  <c r="B387" i="12"/>
  <c r="B379" i="12"/>
  <c r="B371" i="12"/>
  <c r="B363" i="12"/>
  <c r="B357" i="12"/>
  <c r="B351" i="12"/>
  <c r="B699" i="12"/>
  <c r="B623" i="12"/>
  <c r="B579" i="12"/>
  <c r="B536" i="12"/>
  <c r="B495" i="12"/>
  <c r="B463" i="12"/>
  <c r="B431" i="12"/>
  <c r="B399" i="12"/>
  <c r="B367" i="12"/>
  <c r="B346" i="12"/>
  <c r="B335" i="12"/>
  <c r="B325" i="12"/>
  <c r="B314" i="12"/>
  <c r="B303" i="12"/>
  <c r="B293" i="12"/>
  <c r="B282" i="12"/>
  <c r="B271" i="12"/>
  <c r="B261" i="12"/>
  <c r="B250" i="12"/>
  <c r="B242" i="12"/>
  <c r="B234" i="12"/>
  <c r="B226" i="12"/>
  <c r="B218" i="12"/>
  <c r="B210" i="12"/>
  <c r="B202" i="12"/>
  <c r="B194" i="12"/>
  <c r="B186" i="12"/>
  <c r="B178" i="12"/>
  <c r="B170" i="12"/>
  <c r="B162" i="12"/>
  <c r="B154" i="12"/>
  <c r="B146" i="12"/>
  <c r="B138" i="12"/>
  <c r="B130" i="12"/>
  <c r="B122" i="12"/>
  <c r="B114" i="12"/>
  <c r="B106" i="12"/>
  <c r="B98" i="12"/>
  <c r="B90" i="12"/>
  <c r="B82" i="12"/>
  <c r="B74" i="12"/>
  <c r="B66" i="12"/>
  <c r="B58" i="12"/>
  <c r="B50" i="12"/>
  <c r="B42" i="12"/>
  <c r="B674" i="12"/>
  <c r="B611" i="12"/>
  <c r="B568" i="12"/>
  <c r="B526" i="12"/>
  <c r="B487" i="12"/>
  <c r="B455" i="12"/>
  <c r="B423" i="12"/>
  <c r="B391" i="12"/>
  <c r="B359" i="12"/>
  <c r="B343" i="12"/>
  <c r="B333" i="12"/>
  <c r="B322" i="12"/>
  <c r="B311" i="12"/>
  <c r="B301" i="12"/>
  <c r="B290" i="12"/>
  <c r="B279" i="12"/>
  <c r="B269" i="12"/>
  <c r="B258" i="12"/>
  <c r="B240" i="12"/>
  <c r="B232" i="12"/>
  <c r="B224" i="12"/>
  <c r="B216" i="12"/>
  <c r="B208" i="12"/>
  <c r="B200" i="12"/>
  <c r="B184" i="12"/>
  <c r="B168" i="12"/>
  <c r="B152" i="12"/>
  <c r="B136" i="12"/>
  <c r="B120" i="12"/>
  <c r="B104" i="12"/>
  <c r="B88" i="12"/>
  <c r="B72" i="12"/>
  <c r="B56" i="12"/>
  <c r="B655" i="12"/>
  <c r="B600" i="12"/>
  <c r="B558" i="12"/>
  <c r="B515" i="12"/>
  <c r="B479" i="12"/>
  <c r="B447" i="12"/>
  <c r="B415" i="12"/>
  <c r="B383" i="12"/>
  <c r="B354" i="12"/>
  <c r="B341" i="12"/>
  <c r="B330" i="12"/>
  <c r="B319" i="12"/>
  <c r="B309" i="12"/>
  <c r="B298" i="12"/>
  <c r="B287" i="12"/>
  <c r="B277" i="12"/>
  <c r="B266" i="12"/>
  <c r="B255" i="12"/>
  <c r="B246" i="12"/>
  <c r="B238" i="12"/>
  <c r="B230" i="12"/>
  <c r="B222" i="12"/>
  <c r="B214" i="12"/>
  <c r="B206" i="12"/>
  <c r="B198" i="12"/>
  <c r="B190" i="12"/>
  <c r="B182" i="12"/>
  <c r="B174" i="12"/>
  <c r="B166" i="12"/>
  <c r="B158" i="12"/>
  <c r="B150" i="12"/>
  <c r="B142" i="12"/>
  <c r="B134" i="12"/>
  <c r="B126" i="12"/>
  <c r="B118" i="12"/>
  <c r="B110" i="12"/>
  <c r="B102" i="12"/>
  <c r="B94" i="12"/>
  <c r="B86" i="12"/>
  <c r="B78" i="12"/>
  <c r="B70" i="12"/>
  <c r="B62" i="12"/>
  <c r="B54" i="12"/>
  <c r="B46" i="12"/>
  <c r="B639" i="12"/>
  <c r="B590" i="12"/>
  <c r="B547" i="12"/>
  <c r="B504" i="12"/>
  <c r="B471" i="12"/>
  <c r="B439" i="12"/>
  <c r="B407" i="12"/>
  <c r="B375" i="12"/>
  <c r="B349" i="12"/>
  <c r="B338" i="12"/>
  <c r="B327" i="12"/>
  <c r="B317" i="12"/>
  <c r="B306" i="12"/>
  <c r="B295" i="12"/>
  <c r="B285" i="12"/>
  <c r="B274" i="12"/>
  <c r="B263" i="12"/>
  <c r="B253" i="12"/>
  <c r="B244" i="12"/>
  <c r="B236" i="12"/>
  <c r="B228" i="12"/>
  <c r="B220" i="12"/>
  <c r="B212" i="12"/>
  <c r="B204" i="12"/>
  <c r="B196" i="12"/>
  <c r="B188" i="12"/>
  <c r="B180" i="12"/>
  <c r="B172" i="12"/>
  <c r="B164" i="12"/>
  <c r="B156" i="12"/>
  <c r="B148" i="12"/>
  <c r="B140" i="12"/>
  <c r="B132" i="12"/>
  <c r="B124" i="12"/>
  <c r="B116" i="12"/>
  <c r="B108" i="12"/>
  <c r="B100" i="12"/>
  <c r="B92" i="12"/>
  <c r="B84" i="12"/>
  <c r="B76" i="12"/>
  <c r="B68" i="12"/>
  <c r="B60" i="12"/>
  <c r="B52" i="12"/>
  <c r="B44" i="12"/>
  <c r="B28" i="12"/>
  <c r="B248" i="12"/>
  <c r="B192" i="12"/>
  <c r="B176" i="12"/>
  <c r="B160" i="12"/>
  <c r="B144" i="12"/>
  <c r="B128" i="12"/>
  <c r="B112" i="12"/>
  <c r="B96" i="12"/>
  <c r="B80" i="12"/>
  <c r="B64" i="12"/>
  <c r="B48" i="12"/>
  <c r="B6" i="12"/>
  <c r="E5" i="8"/>
  <c r="W52" i="3" l="1"/>
  <c r="B7" i="12"/>
  <c r="U53" i="3"/>
  <c r="W53" i="3"/>
  <c r="B29" i="12"/>
  <c r="B30" i="12"/>
  <c r="B9" i="12"/>
  <c r="W28" i="3"/>
  <c r="U28" i="3"/>
  <c r="X29" i="3"/>
  <c r="A33" i="8"/>
  <c r="B8" i="12"/>
  <c r="B10" i="12"/>
  <c r="J25" i="12"/>
  <c r="I25" i="12" s="1"/>
  <c r="J24" i="12"/>
  <c r="J23" i="12"/>
  <c r="I23" i="12" s="1"/>
  <c r="J22" i="12"/>
  <c r="I22" i="12" s="1"/>
  <c r="J21" i="12"/>
  <c r="I21" i="12" s="1"/>
  <c r="J20" i="12"/>
  <c r="I20" i="12" s="1"/>
  <c r="J19" i="12"/>
  <c r="I19" i="12" s="1"/>
  <c r="J18" i="12"/>
  <c r="J17" i="12"/>
  <c r="I17" i="12" s="1"/>
  <c r="J16" i="12"/>
  <c r="I16" i="12" s="1"/>
  <c r="J15" i="12"/>
  <c r="I15" i="12" s="1"/>
  <c r="J14" i="12"/>
  <c r="I14" i="12" s="1"/>
  <c r="J13" i="12"/>
  <c r="I13" i="12" s="1"/>
  <c r="J12" i="12"/>
  <c r="J11" i="12"/>
  <c r="J10" i="12"/>
  <c r="I10" i="12" s="1"/>
  <c r="J9" i="12"/>
  <c r="J8" i="12"/>
  <c r="J7" i="12"/>
  <c r="J6" i="12"/>
  <c r="J5" i="12"/>
  <c r="J4" i="12"/>
  <c r="J3" i="12"/>
  <c r="I3" i="12" s="1"/>
  <c r="H1" i="10"/>
  <c r="G1" i="10"/>
  <c r="F1" i="10"/>
  <c r="E7" i="3"/>
  <c r="F11" i="1"/>
  <c r="F9" i="1"/>
  <c r="L3" i="7"/>
  <c r="B31" i="12" l="1"/>
  <c r="B11" i="12"/>
  <c r="B12" i="12"/>
  <c r="U29" i="3"/>
  <c r="W29" i="3"/>
  <c r="X30" i="3"/>
  <c r="A34" i="8"/>
  <c r="E1" i="10"/>
  <c r="I4" i="12"/>
  <c r="I5" i="12" s="1"/>
  <c r="D6" i="11"/>
  <c r="D3" i="11"/>
  <c r="B32" i="12" l="1"/>
  <c r="B33" i="12"/>
  <c r="B13" i="12"/>
  <c r="W30" i="3"/>
  <c r="U30" i="3"/>
  <c r="X31" i="3"/>
  <c r="A35" i="8"/>
  <c r="I6" i="12"/>
  <c r="U16" i="3"/>
  <c r="B34" i="12" l="1"/>
  <c r="B14" i="12"/>
  <c r="U31" i="3"/>
  <c r="W31" i="3"/>
  <c r="X32" i="3"/>
  <c r="A36" i="8"/>
  <c r="I7" i="12"/>
  <c r="D5" i="11"/>
  <c r="I8" i="12" l="1"/>
  <c r="I9" i="12" s="1"/>
  <c r="B35" i="12"/>
  <c r="B15" i="12"/>
  <c r="B16" i="12" s="1"/>
  <c r="U32" i="3"/>
  <c r="W32" i="3"/>
  <c r="X33" i="3"/>
  <c r="A37" i="8"/>
  <c r="I12" i="12"/>
  <c r="I11" i="12" l="1"/>
  <c r="B36" i="12"/>
  <c r="B37" i="12" s="1"/>
  <c r="B17" i="12"/>
  <c r="U33" i="3"/>
  <c r="W33" i="3"/>
  <c r="X34" i="3"/>
  <c r="A38" i="8"/>
  <c r="I18" i="12"/>
  <c r="I24" i="12" s="1"/>
  <c r="B38" i="12" l="1"/>
  <c r="B39" i="12" s="1"/>
  <c r="B40" i="12" s="1"/>
  <c r="B18" i="12"/>
  <c r="U34" i="3"/>
  <c r="W34" i="3"/>
  <c r="X35" i="3"/>
  <c r="A39" i="8"/>
  <c r="B19" i="12" l="1"/>
  <c r="W35" i="3"/>
  <c r="U35" i="3"/>
  <c r="X36" i="3"/>
  <c r="A40" i="8"/>
  <c r="B20" i="12" l="1"/>
  <c r="U36" i="3"/>
  <c r="W36" i="3"/>
  <c r="X37" i="3"/>
  <c r="A41" i="8"/>
  <c r="B21" i="12" l="1"/>
  <c r="W37" i="3"/>
  <c r="U37" i="3"/>
  <c r="X38" i="3"/>
  <c r="A42" i="8"/>
  <c r="B22" i="12" l="1"/>
  <c r="W38" i="3"/>
  <c r="U38" i="3"/>
  <c r="X39" i="3"/>
  <c r="A43" i="8"/>
  <c r="B23" i="12" l="1"/>
  <c r="U39" i="3"/>
  <c r="W39" i="3"/>
  <c r="A44" i="8"/>
  <c r="C2" i="10" l="1"/>
  <c r="X40" i="3"/>
  <c r="U40" i="3" s="1"/>
  <c r="B24" i="12"/>
  <c r="W40" i="3"/>
  <c r="D11" i="11"/>
  <c r="A45" i="8"/>
  <c r="H2" i="10" l="1"/>
  <c r="L2" i="10"/>
  <c r="P2" i="10"/>
  <c r="I2" i="10"/>
  <c r="Q2" i="10"/>
  <c r="M2" i="10"/>
  <c r="J2" i="10"/>
  <c r="R2" i="10"/>
  <c r="F2" i="10"/>
  <c r="N2" i="10"/>
  <c r="G2" i="10"/>
  <c r="O2" i="10"/>
  <c r="K2" i="10"/>
  <c r="E2" i="10"/>
  <c r="D2" i="10"/>
  <c r="B2" i="10"/>
  <c r="B25" i="12"/>
  <c r="B18" i="10"/>
  <c r="B16" i="10"/>
  <c r="B5" i="10"/>
  <c r="B4" i="10"/>
  <c r="B17" i="10"/>
  <c r="B14" i="10"/>
  <c r="B11" i="10"/>
  <c r="B6" i="10"/>
  <c r="B15" i="10"/>
  <c r="B10" i="10"/>
  <c r="B3" i="10"/>
  <c r="B9" i="10"/>
  <c r="B20" i="10"/>
  <c r="B13" i="10"/>
  <c r="B12" i="10"/>
  <c r="B8" i="10"/>
  <c r="B7" i="10"/>
  <c r="B899" i="10"/>
  <c r="B321" i="10"/>
  <c r="B45" i="10"/>
  <c r="B652" i="10"/>
  <c r="B340" i="10"/>
  <c r="B683" i="10"/>
  <c r="B279" i="10"/>
  <c r="B827" i="10"/>
  <c r="B158" i="10"/>
  <c r="B749" i="10"/>
  <c r="B70" i="10"/>
  <c r="B181" i="10"/>
  <c r="B975" i="10"/>
  <c r="B89" i="10"/>
  <c r="B567" i="10"/>
  <c r="B22" i="10"/>
  <c r="B585" i="10"/>
  <c r="B616" i="10"/>
  <c r="B280" i="10"/>
  <c r="B256" i="10"/>
  <c r="B589" i="10"/>
  <c r="B605" i="10"/>
  <c r="B55" i="10"/>
  <c r="B770" i="10"/>
  <c r="B553" i="10"/>
  <c r="B285" i="10"/>
  <c r="B288" i="10"/>
  <c r="B367" i="10"/>
  <c r="B487" i="10"/>
  <c r="B291" i="10"/>
  <c r="B362" i="10"/>
  <c r="B97" i="10"/>
  <c r="B511" i="10"/>
  <c r="B991" i="10"/>
  <c r="B982" i="10"/>
  <c r="B37" i="10"/>
  <c r="B783" i="10"/>
  <c r="B208" i="10"/>
  <c r="B331" i="10"/>
  <c r="B167" i="10"/>
  <c r="B100" i="10"/>
  <c r="B108" i="10"/>
  <c r="B690" i="10"/>
  <c r="B125" i="10"/>
  <c r="B974" i="10"/>
  <c r="B518" i="10"/>
  <c r="B399" i="10"/>
  <c r="B355" i="10"/>
  <c r="B437" i="10"/>
  <c r="B282" i="10"/>
  <c r="B415" i="10"/>
  <c r="B910" i="10"/>
  <c r="B675" i="10"/>
  <c r="B592" i="10"/>
  <c r="B938" i="10"/>
  <c r="B614" i="10"/>
  <c r="B764" i="10"/>
  <c r="B391" i="10"/>
  <c r="B824" i="10"/>
  <c r="B148" i="10"/>
  <c r="B701" i="10"/>
  <c r="B655" i="10"/>
  <c r="B610" i="10"/>
  <c r="B541" i="10"/>
  <c r="B848" i="10"/>
  <c r="B337" i="10"/>
  <c r="B271" i="10"/>
  <c r="B811" i="10"/>
  <c r="B901" i="10"/>
  <c r="B68" i="10"/>
  <c r="B834" i="10"/>
  <c r="B993" i="10"/>
  <c r="B359" i="10"/>
  <c r="B564" i="10"/>
  <c r="B39" i="10"/>
  <c r="B114" i="10"/>
  <c r="B73" i="10"/>
  <c r="B191" i="10"/>
  <c r="B258" i="10"/>
  <c r="B808" i="10"/>
  <c r="B607" i="10"/>
  <c r="B120" i="10"/>
  <c r="B628" i="10"/>
  <c r="B133" i="10"/>
  <c r="B408" i="10"/>
  <c r="B423" i="10"/>
  <c r="B580" i="10"/>
  <c r="B152" i="10"/>
  <c r="B74" i="10"/>
  <c r="B619" i="10"/>
  <c r="B82" i="10"/>
  <c r="B688" i="10"/>
  <c r="B971" i="10"/>
  <c r="B812" i="10"/>
  <c r="B127" i="10"/>
  <c r="B861" i="10"/>
  <c r="B662" i="10"/>
  <c r="B979" i="10"/>
  <c r="B847" i="10"/>
  <c r="B443" i="10"/>
  <c r="B879" i="10"/>
  <c r="B42" i="10"/>
  <c r="B140" i="10"/>
  <c r="B426" i="10"/>
  <c r="B612" i="10"/>
  <c r="B389" i="10"/>
  <c r="B606" i="10"/>
  <c r="B530" i="10"/>
  <c r="B950" i="10"/>
  <c r="B627" i="10"/>
  <c r="B758" i="10"/>
  <c r="B190" i="10"/>
  <c r="B398" i="10"/>
  <c r="B739" i="10"/>
  <c r="B581" i="10"/>
  <c r="B759" i="10"/>
  <c r="B493" i="10"/>
  <c r="B970" i="10"/>
  <c r="B712" i="10"/>
  <c r="B565" i="10"/>
  <c r="B19" i="10"/>
  <c r="B319" i="10"/>
  <c r="B792" i="10"/>
  <c r="B967" i="10"/>
  <c r="B316" i="10"/>
  <c r="B643" i="10"/>
  <c r="B854" i="10"/>
  <c r="B668" i="10"/>
  <c r="B283" i="10"/>
  <c r="B401" i="10"/>
  <c r="B826" i="10"/>
  <c r="B395" i="10"/>
  <c r="B978" i="10"/>
  <c r="B679" i="10"/>
  <c r="B107" i="10"/>
  <c r="B338" i="10"/>
  <c r="B772" i="10"/>
  <c r="B790" i="10"/>
  <c r="B658" i="10"/>
  <c r="B354" i="10"/>
  <c r="B867" i="10"/>
  <c r="B449" i="10"/>
  <c r="B301" i="10"/>
  <c r="B640" i="10"/>
  <c r="B147" i="10"/>
  <c r="B798" i="10"/>
  <c r="B745" i="10"/>
  <c r="B130" i="10"/>
  <c r="B641" i="10"/>
  <c r="B506" i="10"/>
  <c r="B520" i="10"/>
  <c r="B26" i="10"/>
  <c r="B52" i="10"/>
  <c r="B508" i="10"/>
  <c r="B221" i="10"/>
  <c r="B846" i="10"/>
  <c r="B700" i="10"/>
  <c r="B320" i="10"/>
  <c r="B343" i="10"/>
  <c r="B264" i="10"/>
  <c r="B77" i="10"/>
  <c r="B243" i="10"/>
  <c r="B830" i="10"/>
  <c r="B566" i="10"/>
  <c r="B296" i="10"/>
  <c r="B176" i="10"/>
  <c r="B174" i="10"/>
  <c r="B601" i="10"/>
  <c r="B835" i="10"/>
  <c r="B57" i="10"/>
  <c r="B512" i="10"/>
  <c r="B371" i="10"/>
  <c r="B374" i="10"/>
  <c r="B298" i="10"/>
  <c r="B143" i="10"/>
  <c r="B522" i="10"/>
  <c r="B909" i="10"/>
  <c r="B647" i="10"/>
  <c r="B736" i="10"/>
  <c r="B733" i="10"/>
  <c r="B105" i="10"/>
  <c r="B434" i="10"/>
  <c r="B349" i="10"/>
  <c r="B368" i="10"/>
  <c r="B192" i="10"/>
  <c r="B344" i="10"/>
  <c r="B886" i="10"/>
  <c r="B763" i="10"/>
  <c r="B409" i="10"/>
  <c r="B199" i="10"/>
  <c r="B330" i="10"/>
  <c r="B351" i="10"/>
  <c r="B123" i="10"/>
  <c r="B470" i="10"/>
  <c r="B262" i="10"/>
  <c r="B710" i="10"/>
  <c r="B996" i="10"/>
  <c r="B380" i="10"/>
  <c r="B595" i="10"/>
  <c r="B27" i="10"/>
  <c r="B438" i="10"/>
  <c r="B230" i="10"/>
  <c r="B168" i="10"/>
  <c r="B856" i="10"/>
  <c r="B118" i="10"/>
  <c r="B934" i="10"/>
  <c r="B686" i="10"/>
  <c r="B196" i="10"/>
  <c r="B346" i="10"/>
  <c r="B853" i="10"/>
  <c r="B323" i="10"/>
  <c r="B918" i="10"/>
  <c r="B313" i="10"/>
  <c r="B672" i="10"/>
  <c r="B329" i="10"/>
  <c r="B560" i="10"/>
  <c r="B591" i="10"/>
  <c r="B633" i="10"/>
  <c r="B106" i="10"/>
  <c r="B904" i="10"/>
  <c r="B590" i="10"/>
  <c r="B797" i="10"/>
  <c r="B375" i="10"/>
  <c r="B153" i="10"/>
  <c r="B126" i="10"/>
  <c r="B962" i="10"/>
  <c r="B482" i="10"/>
  <c r="B306" i="10"/>
  <c r="B297" i="10"/>
  <c r="B707" i="10"/>
  <c r="B93" i="10"/>
  <c r="B407" i="10"/>
  <c r="B963" i="10"/>
  <c r="B777" i="10"/>
  <c r="B917" i="10"/>
  <c r="B988" i="10"/>
  <c r="B762" i="10"/>
  <c r="B771" i="10"/>
  <c r="B923" i="10"/>
  <c r="B481" i="10"/>
  <c r="B121" i="10"/>
  <c r="B164" i="10"/>
  <c r="B403" i="10"/>
  <c r="B809" i="10"/>
  <c r="B719" i="10"/>
  <c r="B98" i="10"/>
  <c r="B785" i="10"/>
  <c r="B474" i="10"/>
  <c r="B510" i="10"/>
  <c r="B478" i="10"/>
  <c r="B183" i="10"/>
  <c r="B836" i="10"/>
  <c r="B428" i="10"/>
  <c r="B377" i="10"/>
  <c r="B254" i="10"/>
  <c r="B424" i="10"/>
  <c r="B525" i="10"/>
  <c r="B455" i="10"/>
  <c r="B667" i="10"/>
  <c r="B29" i="10"/>
  <c r="B440" i="10"/>
  <c r="B249" i="10"/>
  <c r="B103" i="10"/>
  <c r="B571" i="10"/>
  <c r="B833" i="10"/>
  <c r="B841" i="10"/>
  <c r="B657" i="10"/>
  <c r="B417" i="10"/>
  <c r="B594" i="10"/>
  <c r="B502" i="10"/>
  <c r="B599" i="10"/>
  <c r="B244" i="10"/>
  <c r="B687" i="10"/>
  <c r="B394" i="10"/>
  <c r="B794" i="10"/>
  <c r="B317" i="10"/>
  <c r="B141" i="10"/>
  <c r="B779" i="10"/>
  <c r="B842" i="10"/>
  <c r="B793" i="10"/>
  <c r="B102" i="10"/>
  <c r="B968" i="10"/>
  <c r="B466" i="10"/>
  <c r="B646" i="10"/>
  <c r="B217" i="10"/>
  <c r="B751" i="10"/>
  <c r="B381" i="10"/>
  <c r="B261" i="10"/>
  <c r="B492" i="10"/>
  <c r="B220" i="10"/>
  <c r="B110" i="10"/>
  <c r="B850" i="10"/>
  <c r="B238" i="10"/>
  <c r="B718" i="10"/>
  <c r="B961" i="10"/>
  <c r="B34" i="10"/>
  <c r="B814" i="10"/>
  <c r="B38" i="10"/>
  <c r="B611" i="10"/>
  <c r="B931" i="10"/>
  <c r="B60" i="10"/>
  <c r="B773" i="10"/>
  <c r="B145" i="10"/>
  <c r="B204" i="10"/>
  <c r="B31" i="10"/>
  <c r="B752" i="10"/>
  <c r="B831" i="10"/>
  <c r="B342" i="10"/>
  <c r="B740" i="10"/>
  <c r="B302" i="10"/>
  <c r="B720" i="10"/>
  <c r="B35" i="10"/>
  <c r="B292" i="10"/>
  <c r="B237" i="10"/>
  <c r="B44" i="10"/>
  <c r="B869" i="10"/>
  <c r="B365" i="10"/>
  <c r="B457" i="10"/>
  <c r="B252" i="10"/>
  <c r="B858" i="10"/>
  <c r="B451" i="10"/>
  <c r="B884" i="10"/>
  <c r="B357" i="10"/>
  <c r="B807" i="10"/>
  <c r="B928" i="10"/>
  <c r="B852" i="10"/>
  <c r="B717" i="10"/>
  <c r="B913" i="10"/>
  <c r="B471" i="10"/>
  <c r="B41" i="10"/>
  <c r="B575" i="10"/>
  <c r="B226" i="10"/>
  <c r="B781" i="10"/>
  <c r="B236" i="10"/>
  <c r="B420" i="10"/>
  <c r="B88" i="10"/>
  <c r="B131" i="10"/>
  <c r="B213" i="10"/>
  <c r="B521" i="10"/>
  <c r="B304" i="10"/>
  <c r="B124" i="10"/>
  <c r="B966" i="10"/>
  <c r="B352" i="10"/>
  <c r="B939" i="10"/>
  <c r="B548" i="10"/>
  <c r="B722" i="10"/>
  <c r="B67" i="10"/>
  <c r="B656" i="10"/>
  <c r="B363" i="10"/>
  <c r="B713" i="10"/>
  <c r="B325" i="10"/>
  <c r="B441" i="10"/>
  <c r="B608" i="10"/>
  <c r="B600" i="10"/>
  <c r="B615" i="10"/>
  <c r="B468" i="10"/>
  <c r="B891" i="10"/>
  <c r="B784" i="10"/>
  <c r="B234" i="10"/>
  <c r="B715" i="10"/>
  <c r="B780" i="10"/>
  <c r="B416" i="10"/>
  <c r="B731" i="10"/>
  <c r="B914" i="10"/>
  <c r="B454" i="10"/>
  <c r="B951" i="10"/>
  <c r="B523" i="10"/>
  <c r="B894" i="10"/>
  <c r="B898" i="10"/>
  <c r="B223" i="10"/>
  <c r="B480" i="10"/>
  <c r="B212" i="10"/>
  <c r="B768" i="10"/>
  <c r="B726" i="10"/>
  <c r="B341" i="10"/>
  <c r="B545" i="10"/>
  <c r="B379" i="10"/>
  <c r="B218" i="10"/>
  <c r="B944" i="10"/>
  <c r="B300" i="10"/>
  <c r="B276" i="10"/>
  <c r="B33" i="10"/>
  <c r="B551" i="10"/>
  <c r="B559" i="10"/>
  <c r="B624" i="10"/>
  <c r="B929" i="10"/>
  <c r="B49" i="10"/>
  <c r="B229" i="10"/>
  <c r="B796" i="10"/>
  <c r="B456" i="10"/>
  <c r="B788" i="10"/>
  <c r="B552" i="10"/>
  <c r="B410" i="10"/>
  <c r="B128" i="10"/>
  <c r="B136" i="10"/>
  <c r="B747" i="10"/>
  <c r="B960" i="10"/>
  <c r="B880" i="10"/>
  <c r="B444" i="10"/>
  <c r="B550" i="10"/>
  <c r="B270" i="10"/>
  <c r="B210" i="10"/>
  <c r="B173" i="10"/>
  <c r="B193" i="10"/>
  <c r="B774" i="10"/>
  <c r="B872" i="10"/>
  <c r="B66" i="10"/>
  <c r="B866" i="10"/>
  <c r="B48" i="10"/>
  <c r="B233" i="10"/>
  <c r="B490" i="10"/>
  <c r="B947" i="10"/>
  <c r="B215" i="10"/>
  <c r="B78" i="10"/>
  <c r="B80" i="10"/>
  <c r="B439" i="10"/>
  <c r="B706" i="10"/>
  <c r="B227" i="10"/>
  <c r="B992" i="10"/>
  <c r="B832" i="10"/>
  <c r="B397" i="10"/>
  <c r="B328" i="10"/>
  <c r="B840" i="10"/>
  <c r="B339" i="10"/>
  <c r="B625" i="10"/>
  <c r="B681" i="10"/>
  <c r="B180" i="10"/>
  <c r="B810" i="10"/>
  <c r="B281" i="10"/>
  <c r="B900" i="10"/>
  <c r="B984" i="10"/>
  <c r="B692" i="10"/>
  <c r="B598" i="10"/>
  <c r="B294" i="10"/>
  <c r="B335" i="10"/>
  <c r="B723" i="10"/>
  <c r="B231" i="10"/>
  <c r="B953" i="10"/>
  <c r="B222" i="10"/>
  <c r="B154" i="10"/>
  <c r="B765" i="10"/>
  <c r="B242" i="10"/>
  <c r="B513" i="10"/>
  <c r="B305" i="10"/>
  <c r="B81" i="10"/>
  <c r="B413" i="10"/>
  <c r="B463" i="10"/>
  <c r="B214" i="10"/>
  <c r="B997" i="10"/>
  <c r="B653" i="10"/>
  <c r="B90" i="10"/>
  <c r="B86" i="10"/>
  <c r="B435" i="10"/>
  <c r="B778" i="10"/>
  <c r="B507" i="10"/>
  <c r="B893" i="10"/>
  <c r="B370" i="10"/>
  <c r="B51" i="10"/>
  <c r="B989" i="10"/>
  <c r="B698" i="10"/>
  <c r="B791" i="10"/>
  <c r="B63" i="10"/>
  <c r="B396" i="10"/>
  <c r="B583" i="10"/>
  <c r="B117" i="10"/>
  <c r="B881" i="10"/>
  <c r="B873" i="10"/>
  <c r="B156" i="10"/>
  <c r="B163" i="10"/>
  <c r="B484" i="10"/>
  <c r="B801" i="10"/>
  <c r="B240" i="10"/>
  <c r="B804" i="10"/>
  <c r="B941" i="10"/>
  <c r="B561" i="10"/>
  <c r="B642" i="10"/>
  <c r="B248" i="10"/>
  <c r="B902" i="10"/>
  <c r="B721" i="10"/>
  <c r="B388" i="10"/>
  <c r="B245" i="10"/>
  <c r="B573" i="10"/>
  <c r="B189" i="10"/>
  <c r="B887" i="10"/>
  <c r="B498" i="10"/>
  <c r="B72" i="10"/>
  <c r="B104" i="10"/>
  <c r="B25" i="10"/>
  <c r="B621" i="10"/>
  <c r="B578" i="10"/>
  <c r="B622" i="10"/>
  <c r="B111" i="10"/>
  <c r="B976" i="10"/>
  <c r="B345" i="10"/>
  <c r="B260" i="10"/>
  <c r="B382" i="10"/>
  <c r="B267" i="10"/>
  <c r="B819" i="10"/>
  <c r="B142" i="10"/>
  <c r="B207" i="10"/>
  <c r="B637" i="10"/>
  <c r="B421" i="10"/>
  <c r="B999" i="10"/>
  <c r="B821" i="10"/>
  <c r="B632" i="10"/>
  <c r="B390" i="10"/>
  <c r="B311" i="10"/>
  <c r="B496" i="10"/>
  <c r="B820" i="10"/>
  <c r="B36" i="10"/>
  <c r="B671" i="10"/>
  <c r="B870" i="10"/>
  <c r="B665" i="10"/>
  <c r="B817" i="10"/>
  <c r="B182" i="10"/>
  <c r="B905" i="10"/>
  <c r="B347" i="10"/>
  <c r="B412" i="10"/>
  <c r="B356" i="10"/>
  <c r="B582" i="10"/>
  <c r="B50" i="10"/>
  <c r="B161" i="10"/>
  <c r="B924" i="10"/>
  <c r="B937" i="10"/>
  <c r="B472" i="10"/>
  <c r="B663" i="10"/>
  <c r="B165" i="10"/>
  <c r="B458" i="10"/>
  <c r="B138" i="10"/>
  <c r="B799" i="10"/>
  <c r="B760" i="10"/>
  <c r="B290" i="10"/>
  <c r="B500" i="10"/>
  <c r="B314" i="10"/>
  <c r="B295" i="10"/>
  <c r="B479" i="10"/>
  <c r="B151" i="10"/>
  <c r="B538" i="10"/>
  <c r="B206" i="10"/>
  <c r="B159" i="10"/>
  <c r="B930" i="10"/>
  <c r="B414" i="10"/>
  <c r="B531" i="10"/>
  <c r="B584" i="10"/>
  <c r="B205" i="10"/>
  <c r="B284" i="10"/>
  <c r="B308" i="10"/>
  <c r="B948" i="10"/>
  <c r="B699" i="10"/>
  <c r="B353" i="10"/>
  <c r="B497" i="10"/>
  <c r="B495" i="10"/>
  <c r="B757" i="10"/>
  <c r="B816" i="10"/>
  <c r="B119" i="10"/>
  <c r="B289" i="10"/>
  <c r="B228" i="10"/>
  <c r="B109" i="10"/>
  <c r="B977" i="10"/>
  <c r="B53" i="10"/>
  <c r="B716" i="10"/>
  <c r="B358" i="10"/>
  <c r="B743" i="10"/>
  <c r="B488" i="10"/>
  <c r="B452" i="10"/>
  <c r="B43" i="10"/>
  <c r="B537" i="10"/>
  <c r="B303" i="10"/>
  <c r="B943" i="10"/>
  <c r="B634" i="10"/>
  <c r="B524" i="10"/>
  <c r="B465" i="10"/>
  <c r="B195" i="10"/>
  <c r="B813" i="10"/>
  <c r="B483" i="10"/>
  <c r="B241" i="10"/>
  <c r="B635" i="10"/>
  <c r="B272" i="10"/>
  <c r="B187" i="10"/>
  <c r="B467" i="10"/>
  <c r="B539" i="10"/>
  <c r="B775" i="10"/>
  <c r="B669" i="10"/>
  <c r="B558" i="10"/>
  <c r="B286" i="10"/>
  <c r="B802" i="10"/>
  <c r="B883" i="10"/>
  <c r="B546" i="10"/>
  <c r="B862" i="10"/>
  <c r="D4" i="11"/>
  <c r="D10" i="11" s="1"/>
  <c r="D12" i="11" s="1"/>
  <c r="B994" i="10"/>
  <c r="B882" i="10"/>
  <c r="B933" i="10"/>
  <c r="B64" i="10"/>
  <c r="B477" i="10"/>
  <c r="B516" i="10"/>
  <c r="B868" i="10"/>
  <c r="B332" i="10"/>
  <c r="B845" i="10"/>
  <c r="B62" i="10"/>
  <c r="B491" i="10"/>
  <c r="B436" i="10"/>
  <c r="B897" i="10"/>
  <c r="B535" i="10"/>
  <c r="B623" i="10"/>
  <c r="B361" i="10"/>
  <c r="B878" i="10"/>
  <c r="B366" i="10"/>
  <c r="B406" i="10"/>
  <c r="B383" i="10"/>
  <c r="B954" i="10"/>
  <c r="B857" i="10"/>
  <c r="B851" i="10"/>
  <c r="B648" i="10"/>
  <c r="B186" i="10"/>
  <c r="B489" i="10"/>
  <c r="B96" i="10"/>
  <c r="B486" i="10"/>
  <c r="B863" i="10"/>
  <c r="B59" i="10"/>
  <c r="B945" i="10"/>
  <c r="B503" i="10"/>
  <c r="B250" i="10"/>
  <c r="B636" i="10"/>
  <c r="B694" i="10"/>
  <c r="B1001" i="10"/>
  <c r="B689" i="10"/>
  <c r="B473" i="10"/>
  <c r="B936" i="10"/>
  <c r="B789" i="10"/>
  <c r="B462" i="10"/>
  <c r="B597" i="10"/>
  <c r="B1002" i="10"/>
  <c r="B631" i="10"/>
  <c r="B677" i="10"/>
  <c r="B209" i="10"/>
  <c r="B157" i="10"/>
  <c r="B268" i="10"/>
  <c r="B453" i="10"/>
  <c r="B526" i="10"/>
  <c r="B225" i="10"/>
  <c r="B562" i="10"/>
  <c r="B603" i="10"/>
  <c r="B593" i="10"/>
  <c r="B132" i="10"/>
  <c r="B889" i="10"/>
  <c r="B24" i="10"/>
  <c r="B735" i="10"/>
  <c r="B169" i="10"/>
  <c r="B915" i="10"/>
  <c r="B324" i="10"/>
  <c r="B327" i="10"/>
  <c r="B670" i="10"/>
  <c r="B411" i="10"/>
  <c r="B818" i="10"/>
  <c r="B949" i="10"/>
  <c r="B926" i="10"/>
  <c r="B445" i="10"/>
  <c r="B542" i="10"/>
  <c r="B651" i="10"/>
  <c r="B738" i="10"/>
  <c r="B998" i="10"/>
  <c r="B83" i="10"/>
  <c r="B318" i="10"/>
  <c r="B769" i="10"/>
  <c r="B803" i="10"/>
  <c r="B678" i="10"/>
  <c r="B91" i="10"/>
  <c r="B30" i="10"/>
  <c r="B696" i="10"/>
  <c r="B476" i="10"/>
  <c r="B46" i="10"/>
  <c r="B703" i="10"/>
  <c r="B728" i="10"/>
  <c r="B101" i="10"/>
  <c r="B76" i="10"/>
  <c r="B514" i="10"/>
  <c r="B224" i="10"/>
  <c r="B754" i="10"/>
  <c r="B660" i="10"/>
  <c r="B322" i="10"/>
  <c r="B755" i="10"/>
  <c r="B404" i="10"/>
  <c r="B278" i="10"/>
  <c r="B986" i="10"/>
  <c r="B201" i="10"/>
  <c r="B373" i="10"/>
  <c r="B310" i="10"/>
  <c r="B734" i="10"/>
  <c r="B630" i="10"/>
  <c r="B515" i="10"/>
  <c r="B957" i="10"/>
  <c r="B216" i="10"/>
  <c r="B896" i="10"/>
  <c r="B194" i="10"/>
  <c r="B569" i="10"/>
  <c r="B666" i="10"/>
  <c r="B475" i="10"/>
  <c r="B485" i="10"/>
  <c r="B822" i="10"/>
  <c r="B973" i="10"/>
  <c r="B402" i="10"/>
  <c r="B135" i="10"/>
  <c r="B849" i="10"/>
  <c r="B839" i="10"/>
  <c r="B129" i="10"/>
  <c r="B504" i="10"/>
  <c r="B890" i="10"/>
  <c r="B360" i="10"/>
  <c r="B906" i="10"/>
  <c r="B708" i="10"/>
  <c r="B499" i="10"/>
  <c r="B277" i="10"/>
  <c r="B892" i="10"/>
  <c r="B134" i="10"/>
  <c r="B85" i="10"/>
  <c r="B572" i="10"/>
  <c r="B369" i="10"/>
  <c r="B682" i="10"/>
  <c r="B422" i="10"/>
  <c r="B378" i="10"/>
  <c r="B372" i="10"/>
  <c r="B782" i="10"/>
  <c r="B299" i="10"/>
  <c r="B494" i="10"/>
  <c r="B528" i="10"/>
  <c r="B536" i="10"/>
  <c r="B527" i="10"/>
  <c r="B28" i="10"/>
  <c r="B235" i="10"/>
  <c r="B907" i="10"/>
  <c r="B65" i="10"/>
  <c r="B587" i="10"/>
  <c r="B509" i="10"/>
  <c r="B895" i="10"/>
  <c r="B586" i="10"/>
  <c r="B203" i="10"/>
  <c r="B927" i="10"/>
  <c r="B450" i="10"/>
  <c r="B925" i="10"/>
  <c r="B122" i="10"/>
  <c r="B333" i="10"/>
  <c r="B674" i="10"/>
  <c r="B405" i="10"/>
  <c r="B32" i="10"/>
  <c r="B959" i="10"/>
  <c r="B935" i="10"/>
  <c r="B714" i="10"/>
  <c r="B916" i="10"/>
  <c r="B198" i="10"/>
  <c r="B287" i="10"/>
  <c r="B756" i="10"/>
  <c r="B761" i="10"/>
  <c r="B75" i="10"/>
  <c r="B432" i="10"/>
  <c r="B837" i="10"/>
  <c r="B871" i="10"/>
  <c r="B724" i="10"/>
  <c r="B448" i="10"/>
  <c r="B576" i="10"/>
  <c r="B922" i="10"/>
  <c r="B179" i="10"/>
  <c r="B232" i="10"/>
  <c r="B705" i="10"/>
  <c r="B903" i="10"/>
  <c r="B172" i="10"/>
  <c r="B79" i="10"/>
  <c r="B956" i="10"/>
  <c r="B609" i="10"/>
  <c r="B776" i="10"/>
  <c r="B596" i="10"/>
  <c r="B519" i="10"/>
  <c r="B940" i="10"/>
  <c r="B693" i="10"/>
  <c r="B376" i="10"/>
  <c r="B815" i="10"/>
  <c r="B69" i="10"/>
  <c r="B188" i="10"/>
  <c r="B964" i="10"/>
  <c r="B563" i="10"/>
  <c r="B680" i="10"/>
  <c r="B952" i="10"/>
  <c r="B23" i="10"/>
  <c r="B645" i="10"/>
  <c r="B732" i="10"/>
  <c r="B171" i="10"/>
  <c r="B838" i="10"/>
  <c r="B704" i="10"/>
  <c r="B942" i="10"/>
  <c r="B825" i="10"/>
  <c r="B253" i="10"/>
  <c r="B912" i="10"/>
  <c r="B664" i="10"/>
  <c r="B983" i="10"/>
  <c r="B257" i="10"/>
  <c r="B309" i="10"/>
  <c r="B795" i="10"/>
  <c r="B155" i="10"/>
  <c r="B579" i="10"/>
  <c r="B649" i="10"/>
  <c r="B84" i="10"/>
  <c r="B748" i="10"/>
  <c r="B958" i="10"/>
  <c r="B99" i="10"/>
  <c r="B874" i="10"/>
  <c r="B786" i="10"/>
  <c r="B855" i="10"/>
  <c r="B859" i="10"/>
  <c r="B350" i="10"/>
  <c r="B737" i="10"/>
  <c r="B921" i="10"/>
  <c r="B315" i="10"/>
  <c r="B638" i="10"/>
  <c r="B146" i="10"/>
  <c r="B911" i="10"/>
  <c r="B461" i="10"/>
  <c r="B644" i="10"/>
  <c r="B549" i="10"/>
  <c r="B162" i="10"/>
  <c r="B431" i="10"/>
  <c r="B430" i="10"/>
  <c r="B202" i="10"/>
  <c r="B709" i="10"/>
  <c r="B501" i="10"/>
  <c r="B386" i="10"/>
  <c r="B650" i="10"/>
  <c r="B150" i="10"/>
  <c r="B746" i="10"/>
  <c r="B293" i="10"/>
  <c r="B177" i="10"/>
  <c r="B697" i="10"/>
  <c r="B800" i="10"/>
  <c r="B695" i="10"/>
  <c r="B685" i="10"/>
  <c r="B149" i="10"/>
  <c r="B555" i="10"/>
  <c r="B447" i="10"/>
  <c r="B266" i="10"/>
  <c r="B639" i="10"/>
  <c r="B139" i="10"/>
  <c r="B588" i="10"/>
  <c r="B702" i="10"/>
  <c r="B806" i="10"/>
  <c r="B265" i="10"/>
  <c r="B919" i="10"/>
  <c r="B61" i="10"/>
  <c r="B446" i="10"/>
  <c r="B469" i="10"/>
  <c r="B540" i="10"/>
  <c r="B574" i="10"/>
  <c r="B843" i="10"/>
  <c r="B985" i="10"/>
  <c r="B348" i="10"/>
  <c r="B312" i="10"/>
  <c r="B459" i="10"/>
  <c r="B115" i="10"/>
  <c r="B384" i="10"/>
  <c r="B684" i="10"/>
  <c r="B543" i="10"/>
  <c r="B577" i="10"/>
  <c r="B263" i="10"/>
  <c r="B92" i="10"/>
  <c r="B144" i="10"/>
  <c r="B885" i="10"/>
  <c r="B568" i="10"/>
  <c r="B727" i="10"/>
  <c r="B654" i="10"/>
  <c r="B604" i="10"/>
  <c r="B557" i="10"/>
  <c r="B385" i="10"/>
  <c r="B21" i="10"/>
  <c r="B613" i="10"/>
  <c r="B185" i="10"/>
  <c r="B730" i="10"/>
  <c r="B990" i="10"/>
  <c r="B505" i="10"/>
  <c r="B875" i="10"/>
  <c r="B570" i="10"/>
  <c r="B965" i="10"/>
  <c r="B864" i="10"/>
  <c r="B691" i="10"/>
  <c r="B969" i="10"/>
  <c r="B711" i="10"/>
  <c r="B246" i="10"/>
  <c r="B71" i="10"/>
  <c r="B137" i="10"/>
  <c r="B766" i="10"/>
  <c r="B94" i="10"/>
  <c r="B87" i="10"/>
  <c r="B334" i="10"/>
  <c r="B529" i="10"/>
  <c r="B170" i="10"/>
  <c r="B219" i="10"/>
  <c r="B460" i="10"/>
  <c r="B274" i="10"/>
  <c r="B464" i="10"/>
  <c r="B425" i="10"/>
  <c r="B980" i="10"/>
  <c r="B547" i="10"/>
  <c r="B805" i="10"/>
  <c r="B116" i="10"/>
  <c r="B54" i="10"/>
  <c r="B972" i="10"/>
  <c r="B742" i="10"/>
  <c r="B273" i="10"/>
  <c r="B876" i="10"/>
  <c r="B618" i="10"/>
  <c r="B259" i="10"/>
  <c r="B995" i="10"/>
  <c r="B877" i="10"/>
  <c r="B767" i="10"/>
  <c r="B58" i="10"/>
  <c r="B393" i="10"/>
  <c r="B844" i="10"/>
  <c r="B239" i="10"/>
  <c r="B95" i="10"/>
  <c r="B326" i="10"/>
  <c r="B823" i="10"/>
  <c r="B750" i="10"/>
  <c r="B946" i="10"/>
  <c r="B251" i="10"/>
  <c r="B617" i="10"/>
  <c r="B556" i="10"/>
  <c r="B112" i="10"/>
  <c r="B255" i="10"/>
  <c r="B200" i="10"/>
  <c r="B659" i="10"/>
  <c r="B184" i="10"/>
  <c r="B987" i="10"/>
  <c r="B744" i="10"/>
  <c r="B676" i="10"/>
  <c r="B197" i="10"/>
  <c r="B307" i="10"/>
  <c r="B269" i="10"/>
  <c r="B860" i="10"/>
  <c r="B175" i="10"/>
  <c r="B741" i="10"/>
  <c r="B336" i="10"/>
  <c r="B554" i="10"/>
  <c r="B629" i="10"/>
  <c r="B620" i="10"/>
  <c r="B275" i="10"/>
  <c r="B211" i="10"/>
  <c r="B865" i="10"/>
  <c r="B442" i="10"/>
  <c r="B888" i="10"/>
  <c r="B113" i="10"/>
  <c r="B387" i="10"/>
  <c r="B787" i="10"/>
  <c r="B544" i="10"/>
  <c r="B392" i="10"/>
  <c r="B364" i="10"/>
  <c r="B427" i="10"/>
  <c r="B932" i="10"/>
  <c r="B247" i="10"/>
  <c r="B753" i="10"/>
  <c r="B828" i="10"/>
  <c r="B400" i="10"/>
  <c r="B429" i="10"/>
  <c r="B47" i="10"/>
  <c r="B178" i="10"/>
  <c r="B729" i="10"/>
  <c r="B433" i="10"/>
  <c r="B908" i="10"/>
  <c r="B661" i="10"/>
  <c r="B829" i="10"/>
  <c r="B418" i="10"/>
  <c r="B725" i="10"/>
  <c r="B160" i="10"/>
  <c r="B920" i="10"/>
  <c r="B533" i="10"/>
  <c r="B673" i="10"/>
  <c r="B166" i="10"/>
  <c r="B419" i="10"/>
  <c r="B602" i="10"/>
  <c r="B534" i="10"/>
  <c r="B532" i="10"/>
  <c r="B1000" i="10"/>
  <c r="B955" i="10"/>
  <c r="B56" i="10"/>
  <c r="B40" i="10"/>
  <c r="B626" i="10"/>
  <c r="B517" i="10"/>
  <c r="B981" i="10"/>
  <c r="A46" i="8"/>
  <c r="B26" i="12" l="1"/>
  <c r="D16" i="11"/>
  <c r="D17" i="11" s="1"/>
  <c r="A47" i="8"/>
  <c r="B27" i="12" l="1"/>
  <c r="D45" i="8" s="1"/>
  <c r="A48" i="8"/>
  <c r="D47" i="8" l="1"/>
  <c r="D43" i="8"/>
  <c r="E15" i="8"/>
  <c r="E16" i="8"/>
  <c r="D12" i="8"/>
  <c r="D11" i="8"/>
  <c r="D19" i="8"/>
  <c r="F19" i="8" s="1"/>
  <c r="E17" i="8"/>
  <c r="E18" i="8"/>
  <c r="E20" i="8"/>
  <c r="D13" i="8"/>
  <c r="E19" i="8"/>
  <c r="E13" i="8"/>
  <c r="E21" i="8"/>
  <c r="D20" i="8"/>
  <c r="F20" i="8" s="1"/>
  <c r="D18" i="8"/>
  <c r="F18" i="8" s="1"/>
  <c r="D15" i="8"/>
  <c r="F15" i="8" s="1"/>
  <c r="D17" i="8"/>
  <c r="F17" i="8" s="1"/>
  <c r="E24" i="8"/>
  <c r="E23" i="8"/>
  <c r="E22" i="8"/>
  <c r="D21" i="8"/>
  <c r="F21" i="8" s="1"/>
  <c r="E11" i="8"/>
  <c r="D23" i="8"/>
  <c r="F23" i="8" s="1"/>
  <c r="D24" i="8"/>
  <c r="F24" i="8" s="1"/>
  <c r="D25" i="8"/>
  <c r="F25" i="8" s="1"/>
  <c r="D16" i="8"/>
  <c r="F16" i="8" s="1"/>
  <c r="E14" i="8"/>
  <c r="D22" i="8"/>
  <c r="F22" i="8" s="1"/>
  <c r="E12" i="8"/>
  <c r="D14" i="8"/>
  <c r="D27" i="8"/>
  <c r="F27" i="8" s="1"/>
  <c r="E25" i="8"/>
  <c r="D26" i="8"/>
  <c r="F26" i="8" s="1"/>
  <c r="E27" i="8"/>
  <c r="E26" i="8"/>
  <c r="D28" i="8"/>
  <c r="D41" i="8"/>
  <c r="E30" i="8"/>
  <c r="E41" i="8"/>
  <c r="D40" i="8"/>
  <c r="E47" i="8"/>
  <c r="D44" i="8"/>
  <c r="E45" i="8"/>
  <c r="F45" i="8" s="1"/>
  <c r="E43" i="8"/>
  <c r="D29" i="8"/>
  <c r="D31" i="8"/>
  <c r="E28" i="8"/>
  <c r="E33" i="8"/>
  <c r="E31" i="8"/>
  <c r="E29" i="8"/>
  <c r="D30" i="8"/>
  <c r="F30" i="8" s="1"/>
  <c r="E32" i="8"/>
  <c r="D32" i="8"/>
  <c r="E34" i="8"/>
  <c r="D33" i="8"/>
  <c r="D34" i="8"/>
  <c r="E35" i="8"/>
  <c r="E36" i="8"/>
  <c r="D36" i="8"/>
  <c r="F36" i="8" s="1"/>
  <c r="D35" i="8"/>
  <c r="D37" i="8"/>
  <c r="E37" i="8"/>
  <c r="E38" i="8"/>
  <c r="D38" i="8"/>
  <c r="D39" i="8"/>
  <c r="D46" i="8"/>
  <c r="E39" i="8"/>
  <c r="E44" i="8"/>
  <c r="E42" i="8"/>
  <c r="E46" i="8"/>
  <c r="D42" i="8"/>
  <c r="E40" i="8"/>
  <c r="A49" i="8"/>
  <c r="D48" i="8"/>
  <c r="E48" i="8"/>
  <c r="F14" i="8" l="1"/>
  <c r="F13" i="8"/>
  <c r="F41" i="8"/>
  <c r="F47" i="8"/>
  <c r="F43" i="8"/>
  <c r="F12" i="8"/>
  <c r="F11" i="8"/>
  <c r="F28" i="8"/>
  <c r="F33" i="8"/>
  <c r="F42" i="8"/>
  <c r="F31" i="8"/>
  <c r="F44" i="8"/>
  <c r="F39" i="8"/>
  <c r="F37" i="8"/>
  <c r="F32" i="8"/>
  <c r="F48" i="8"/>
  <c r="F46" i="8"/>
  <c r="F38" i="8"/>
  <c r="F40" i="8"/>
  <c r="F29" i="8"/>
  <c r="F35" i="8"/>
  <c r="F34" i="8"/>
  <c r="A50" i="8"/>
  <c r="E49" i="8"/>
  <c r="D49" i="8"/>
  <c r="F49" i="8" s="1"/>
  <c r="A51" i="8" l="1"/>
  <c r="E50" i="8"/>
  <c r="D50" i="8"/>
  <c r="F50" i="8" s="1"/>
  <c r="A52" i="8" l="1"/>
  <c r="D51" i="8"/>
  <c r="F51" i="8" s="1"/>
  <c r="E51" i="8"/>
  <c r="A53" i="8" l="1"/>
  <c r="E52" i="8"/>
  <c r="D52" i="8"/>
  <c r="F52" i="8" s="1"/>
  <c r="A54" i="8" l="1"/>
  <c r="E53" i="8"/>
  <c r="D53" i="8"/>
  <c r="F53" i="8" s="1"/>
  <c r="A55" i="8" l="1"/>
  <c r="D54" i="8"/>
  <c r="F54" i="8" s="1"/>
  <c r="E54" i="8"/>
  <c r="A56" i="8" l="1"/>
  <c r="E55" i="8"/>
  <c r="D55" i="8"/>
  <c r="F55" i="8" s="1"/>
  <c r="A57" i="8" l="1"/>
  <c r="D56" i="8"/>
  <c r="F56" i="8" s="1"/>
  <c r="E56" i="8"/>
  <c r="A58" i="8" l="1"/>
  <c r="E57" i="8"/>
  <c r="D57" i="8"/>
  <c r="F57" i="8" s="1"/>
  <c r="A59" i="8" l="1"/>
  <c r="E58" i="8"/>
  <c r="D58" i="8"/>
  <c r="F58" i="8" s="1"/>
  <c r="A60" i="8" l="1"/>
  <c r="D59" i="8"/>
  <c r="F59" i="8" s="1"/>
  <c r="E59" i="8"/>
  <c r="A61" i="8" l="1"/>
  <c r="E60" i="8"/>
  <c r="D60" i="8"/>
  <c r="F60" i="8" s="1"/>
  <c r="A62" i="8" l="1"/>
  <c r="E61" i="8"/>
  <c r="D61" i="8"/>
  <c r="F61" i="8" s="1"/>
  <c r="A63" i="8" l="1"/>
  <c r="D62" i="8"/>
  <c r="F62" i="8" s="1"/>
  <c r="E62" i="8"/>
  <c r="A64" i="8" l="1"/>
  <c r="E63" i="8"/>
  <c r="D63" i="8"/>
  <c r="F63" i="8" s="1"/>
  <c r="A65" i="8" l="1"/>
  <c r="D64" i="8"/>
  <c r="F64" i="8" s="1"/>
  <c r="E64" i="8"/>
  <c r="A66" i="8" l="1"/>
  <c r="E65" i="8"/>
  <c r="D65" i="8"/>
  <c r="F65" i="8" s="1"/>
  <c r="A67" i="8" l="1"/>
  <c r="E66" i="8"/>
  <c r="D66" i="8"/>
  <c r="F66" i="8" s="1"/>
  <c r="A68" i="8" l="1"/>
  <c r="D67" i="8"/>
  <c r="F67" i="8" s="1"/>
  <c r="E67" i="8"/>
  <c r="A69" i="8" l="1"/>
  <c r="E68" i="8"/>
  <c r="D68" i="8"/>
  <c r="F68" i="8" s="1"/>
  <c r="A70" i="8" l="1"/>
  <c r="E69" i="8"/>
  <c r="D69" i="8"/>
  <c r="F69" i="8" s="1"/>
  <c r="A71" i="8" l="1"/>
  <c r="D70" i="8"/>
  <c r="F70" i="8" s="1"/>
  <c r="E70" i="8"/>
  <c r="A72" i="8" l="1"/>
  <c r="E71" i="8"/>
  <c r="D71" i="8"/>
  <c r="F71" i="8" s="1"/>
  <c r="A73" i="8" l="1"/>
  <c r="D72" i="8"/>
  <c r="F72" i="8" s="1"/>
  <c r="E72" i="8"/>
  <c r="A74" i="8" l="1"/>
  <c r="E73" i="8"/>
  <c r="D73" i="8"/>
  <c r="F73" i="8" s="1"/>
  <c r="A75" i="8" l="1"/>
  <c r="E74" i="8"/>
  <c r="D74" i="8"/>
  <c r="F74" i="8" s="1"/>
  <c r="A76" i="8" l="1"/>
  <c r="D75" i="8"/>
  <c r="F75" i="8" s="1"/>
  <c r="E75" i="8"/>
  <c r="A77" i="8" l="1"/>
  <c r="E76" i="8"/>
  <c r="D76" i="8"/>
  <c r="F76" i="8" s="1"/>
  <c r="A78" i="8" l="1"/>
  <c r="D77" i="8"/>
  <c r="F77" i="8" s="1"/>
  <c r="E77" i="8"/>
  <c r="A79" i="8" l="1"/>
  <c r="D78" i="8"/>
  <c r="F78" i="8" s="1"/>
  <c r="E78" i="8"/>
  <c r="A80" i="8" l="1"/>
  <c r="E79" i="8"/>
  <c r="D79" i="8"/>
  <c r="F79" i="8" s="1"/>
  <c r="A81" i="8" l="1"/>
  <c r="D80" i="8"/>
  <c r="F80" i="8" s="1"/>
  <c r="E80" i="8"/>
  <c r="A82" i="8" l="1"/>
  <c r="E81" i="8"/>
  <c r="D81" i="8"/>
  <c r="F81" i="8" s="1"/>
  <c r="A83" i="8" l="1"/>
  <c r="E82" i="8"/>
  <c r="D82" i="8"/>
  <c r="F82" i="8" s="1"/>
  <c r="A84" i="8" l="1"/>
  <c r="D83" i="8"/>
  <c r="F83" i="8" s="1"/>
  <c r="E83" i="8"/>
  <c r="A85" i="8" l="1"/>
  <c r="E84" i="8"/>
  <c r="D84" i="8"/>
  <c r="F84" i="8" s="1"/>
  <c r="A86" i="8" l="1"/>
  <c r="E85" i="8"/>
  <c r="D85" i="8"/>
  <c r="F85" i="8" s="1"/>
  <c r="A87" i="8" l="1"/>
  <c r="D86" i="8"/>
  <c r="F86" i="8" s="1"/>
  <c r="E86" i="8"/>
  <c r="A88" i="8" l="1"/>
  <c r="E87" i="8"/>
  <c r="D87" i="8"/>
  <c r="F87" i="8" s="1"/>
  <c r="A89" i="8" l="1"/>
  <c r="D88" i="8"/>
  <c r="F88" i="8" s="1"/>
  <c r="E88" i="8"/>
  <c r="A90" i="8" l="1"/>
  <c r="E89" i="8"/>
  <c r="D89" i="8"/>
  <c r="F89" i="8" s="1"/>
  <c r="A91" i="8" l="1"/>
  <c r="E90" i="8"/>
  <c r="D90" i="8"/>
  <c r="F90" i="8" s="1"/>
  <c r="A92" i="8" l="1"/>
  <c r="D91" i="8"/>
  <c r="F91" i="8" s="1"/>
  <c r="E91" i="8"/>
  <c r="A93" i="8" l="1"/>
  <c r="E92" i="8"/>
  <c r="D92" i="8"/>
  <c r="F92" i="8" s="1"/>
  <c r="A94" i="8" l="1"/>
  <c r="E93" i="8"/>
  <c r="D93" i="8"/>
  <c r="F93" i="8" s="1"/>
  <c r="A95" i="8" l="1"/>
  <c r="D94" i="8"/>
  <c r="F94" i="8" s="1"/>
  <c r="E94" i="8"/>
  <c r="A96" i="8" l="1"/>
  <c r="E95" i="8"/>
  <c r="D95" i="8"/>
  <c r="F95" i="8" s="1"/>
  <c r="A97" i="8" l="1"/>
  <c r="D96" i="8"/>
  <c r="F96" i="8" s="1"/>
  <c r="E96" i="8"/>
  <c r="A98" i="8" l="1"/>
  <c r="E97" i="8"/>
  <c r="D97" i="8"/>
  <c r="F97" i="8" s="1"/>
  <c r="A99" i="8" l="1"/>
  <c r="E98" i="8"/>
  <c r="D98" i="8"/>
  <c r="F98" i="8" s="1"/>
  <c r="A100" i="8" l="1"/>
  <c r="D99" i="8"/>
  <c r="F99" i="8" s="1"/>
  <c r="E99" i="8"/>
  <c r="A101" i="8" l="1"/>
  <c r="E100" i="8"/>
  <c r="D100" i="8"/>
  <c r="F100" i="8" s="1"/>
  <c r="A102" i="8" l="1"/>
  <c r="E101" i="8"/>
  <c r="D101" i="8"/>
  <c r="F101" i="8" s="1"/>
  <c r="A103" i="8" l="1"/>
  <c r="D102" i="8"/>
  <c r="F102" i="8" s="1"/>
  <c r="E102" i="8"/>
  <c r="A104" i="8" l="1"/>
  <c r="E103" i="8"/>
  <c r="D103" i="8"/>
  <c r="F103" i="8" s="1"/>
  <c r="A105" i="8" l="1"/>
  <c r="D104" i="8"/>
  <c r="F104" i="8" s="1"/>
  <c r="E104" i="8"/>
  <c r="A106" i="8" l="1"/>
  <c r="E105" i="8"/>
  <c r="D105" i="8"/>
  <c r="F105" i="8" s="1"/>
  <c r="A107" i="8" l="1"/>
  <c r="E106" i="8"/>
  <c r="D106" i="8"/>
  <c r="F106" i="8" s="1"/>
  <c r="A108" i="8" l="1"/>
  <c r="D107" i="8"/>
  <c r="F107" i="8" s="1"/>
  <c r="E107" i="8"/>
  <c r="A109" i="8" l="1"/>
  <c r="E108" i="8"/>
  <c r="D108" i="8"/>
  <c r="F108" i="8" s="1"/>
  <c r="A110" i="8" l="1"/>
  <c r="E109" i="8"/>
  <c r="D109" i="8"/>
  <c r="F109" i="8" s="1"/>
  <c r="A111" i="8" l="1"/>
  <c r="D110" i="8"/>
  <c r="F110" i="8" s="1"/>
  <c r="E110" i="8"/>
  <c r="A112" i="8" l="1"/>
  <c r="E111" i="8"/>
  <c r="D111" i="8"/>
  <c r="F111" i="8" s="1"/>
  <c r="A113" i="8" l="1"/>
  <c r="D112" i="8"/>
  <c r="F112" i="8" s="1"/>
  <c r="E112" i="8"/>
  <c r="A114" i="8" l="1"/>
  <c r="E113" i="8"/>
  <c r="D113" i="8"/>
  <c r="F113" i="8" s="1"/>
  <c r="A115" i="8" l="1"/>
  <c r="E114" i="8"/>
  <c r="D114" i="8"/>
  <c r="F114" i="8" s="1"/>
  <c r="A116" i="8" l="1"/>
  <c r="D115" i="8"/>
  <c r="F115" i="8" s="1"/>
  <c r="E115" i="8"/>
  <c r="A117" i="8" l="1"/>
  <c r="E116" i="8"/>
  <c r="D116" i="8"/>
  <c r="F116" i="8" s="1"/>
  <c r="A118" i="8" l="1"/>
  <c r="E117" i="8"/>
  <c r="D117" i="8"/>
  <c r="F117" i="8" s="1"/>
  <c r="A119" i="8" l="1"/>
  <c r="D118" i="8"/>
  <c r="F118" i="8" s="1"/>
  <c r="E118" i="8"/>
  <c r="A120" i="8" l="1"/>
  <c r="E119" i="8"/>
  <c r="D119" i="8"/>
  <c r="F119" i="8" s="1"/>
  <c r="A121" i="8" l="1"/>
  <c r="D120" i="8"/>
  <c r="F120" i="8" s="1"/>
  <c r="E120" i="8"/>
  <c r="A122" i="8" l="1"/>
  <c r="E121" i="8"/>
  <c r="D121" i="8"/>
  <c r="F121" i="8" s="1"/>
  <c r="A123" i="8" l="1"/>
  <c r="E122" i="8"/>
  <c r="D122" i="8"/>
  <c r="F122" i="8" s="1"/>
  <c r="A124" i="8" l="1"/>
  <c r="D123" i="8"/>
  <c r="F123" i="8" s="1"/>
  <c r="E123" i="8"/>
  <c r="A125" i="8" l="1"/>
  <c r="E124" i="8"/>
  <c r="D124" i="8"/>
  <c r="F124" i="8" s="1"/>
  <c r="A126" i="8" l="1"/>
  <c r="D125" i="8"/>
  <c r="F125" i="8" s="1"/>
  <c r="E125" i="8"/>
  <c r="A127" i="8" l="1"/>
  <c r="D126" i="8"/>
  <c r="F126" i="8" s="1"/>
  <c r="E126" i="8"/>
  <c r="A128" i="8" l="1"/>
  <c r="E127" i="8"/>
  <c r="D127" i="8"/>
  <c r="F127" i="8" s="1"/>
  <c r="A129" i="8" l="1"/>
  <c r="D128" i="8"/>
  <c r="F128" i="8" s="1"/>
  <c r="E128" i="8"/>
  <c r="A130" i="8" l="1"/>
  <c r="E129" i="8"/>
  <c r="D129" i="8"/>
  <c r="F129" i="8" s="1"/>
  <c r="E130" i="8" l="1"/>
  <c r="D130" i="8"/>
  <c r="F130" i="8" s="1"/>
  <c r="K1" i="8" l="1"/>
</calcChain>
</file>

<file path=xl/comments1.xml><?xml version="1.0" encoding="utf-8"?>
<comments xmlns="http://schemas.openxmlformats.org/spreadsheetml/2006/main">
  <authors>
    <author>Emily Golla</author>
  </authors>
  <commentList>
    <comment ref="C9" authorId="0" shapeId="0">
      <text>
        <r>
          <rPr>
            <sz val="8"/>
            <color indexed="81"/>
            <rFont val="Tahoma"/>
            <family val="2"/>
          </rPr>
          <t>The company name must match the organization name under which this report is submitted to EPA through CDX.</t>
        </r>
      </text>
    </comment>
    <comment ref="C12" authorId="0" shapeId="0">
      <text>
        <r>
          <rPr>
            <sz val="8"/>
            <color indexed="81"/>
            <rFont val="Tahoma"/>
            <family val="2"/>
          </rPr>
          <t>Enter your company's Employer Identification Number (EIN).</t>
        </r>
      </text>
    </comment>
  </commentList>
</comments>
</file>

<file path=xl/comments2.xml><?xml version="1.0" encoding="utf-8"?>
<comments xmlns="http://schemas.openxmlformats.org/spreadsheetml/2006/main">
  <authors>
    <author>Emily Golla</author>
    <author>Daniel Lieberman</author>
    <author>Jette, Gabrielle</author>
    <author>Golla, Emily</author>
    <author>Lauren Flinn</author>
    <author>Cory Jemison</author>
  </authors>
  <commentList>
    <comment ref="C13" authorId="0" shapeId="0">
      <text>
        <r>
          <rPr>
            <sz val="8"/>
            <color indexed="81"/>
            <rFont val="Tahoma"/>
            <family val="2"/>
          </rPr>
          <t>The transaction number is autopopulated.</t>
        </r>
      </text>
    </comment>
    <comment ref="D13" authorId="1" shapeId="0">
      <text>
        <r>
          <rPr>
            <sz val="8"/>
            <color indexed="81"/>
            <rFont val="Tahoma"/>
            <family val="2"/>
          </rPr>
          <t>Enter the date for when the shipment exited the United States.</t>
        </r>
      </text>
    </comment>
    <comment ref="E13" authorId="2" shapeId="0">
      <text>
        <r>
          <rPr>
            <sz val="8"/>
            <color indexed="81"/>
            <rFont val="Tahoma"/>
            <family val="2"/>
          </rPr>
          <t>Enter the name of the company that received or purchased material during the reporting period.</t>
        </r>
      </text>
    </comment>
    <comment ref="F13" authorId="2" shapeId="0">
      <text>
        <r>
          <rPr>
            <sz val="8"/>
            <color indexed="81"/>
            <rFont val="Tahoma"/>
            <family val="2"/>
          </rPr>
          <t>Enter the street address of the recipient company.</t>
        </r>
      </text>
    </comment>
    <comment ref="G13" authorId="2" shapeId="0">
      <text>
        <r>
          <rPr>
            <sz val="8"/>
            <color indexed="81"/>
            <rFont val="Tahoma"/>
            <family val="2"/>
          </rPr>
          <t>Enter the city of the recipient company.</t>
        </r>
      </text>
    </comment>
    <comment ref="H13" authorId="2" shapeId="0">
      <text>
        <r>
          <rPr>
            <sz val="8"/>
            <color indexed="81"/>
            <rFont val="Tahoma"/>
            <family val="2"/>
          </rPr>
          <t xml:space="preserve">Select the country to which the shipment was exported.
If </t>
        </r>
        <r>
          <rPr>
            <b/>
            <sz val="8"/>
            <color indexed="81"/>
            <rFont val="Tahoma"/>
            <family val="2"/>
          </rPr>
          <t>copying and pasting data</t>
        </r>
        <r>
          <rPr>
            <sz val="8"/>
            <color indexed="81"/>
            <rFont val="Tahoma"/>
            <family val="2"/>
          </rPr>
          <t xml:space="preserve"> into the table, please refer to the Reference List for the valid list of countries.</t>
        </r>
      </text>
    </comment>
    <comment ref="I13" authorId="2" shapeId="0">
      <text>
        <r>
          <rPr>
            <sz val="8"/>
            <color indexed="81"/>
            <rFont val="Tahoma"/>
            <family val="2"/>
          </rPr>
          <t>Enter the postal code of the recipient company.</t>
        </r>
      </text>
    </comment>
    <comment ref="J13" authorId="2" shapeId="0">
      <text>
        <r>
          <rPr>
            <sz val="8"/>
            <color indexed="81"/>
            <rFont val="Tahoma"/>
            <family val="2"/>
          </rPr>
          <t>Enter the name of the contact for the recipient company.  If this information is not available, enter "Not Available."</t>
        </r>
      </text>
    </comment>
    <comment ref="K13" authorId="2" shapeId="0">
      <text>
        <r>
          <rPr>
            <sz val="8"/>
            <color indexed="81"/>
            <rFont val="Tahoma"/>
            <family val="2"/>
          </rPr>
          <t>Enter the phone number of the contact from the recipient company.  If this information is not available, enter "Not Available."</t>
        </r>
      </text>
    </comment>
    <comment ref="L13" authorId="1" shapeId="0">
      <text>
        <r>
          <rPr>
            <sz val="8"/>
            <color indexed="81"/>
            <rFont val="Tahoma"/>
            <family val="2"/>
          </rPr>
          <t xml:space="preserve">Select the name of the chemical exported.
If </t>
        </r>
        <r>
          <rPr>
            <b/>
            <sz val="8"/>
            <color indexed="81"/>
            <rFont val="Tahoma"/>
            <family val="2"/>
          </rPr>
          <t>copying and pasting data</t>
        </r>
        <r>
          <rPr>
            <sz val="8"/>
            <color indexed="81"/>
            <rFont val="Tahoma"/>
            <family val="2"/>
          </rPr>
          <t xml:space="preserve"> into the table, please refer to the Reference List for the valid list of chemical names.</t>
        </r>
      </text>
    </comment>
    <comment ref="M13" authorId="2" shapeId="0">
      <text>
        <r>
          <rPr>
            <sz val="8"/>
            <color indexed="81"/>
            <rFont val="Tahoma"/>
            <family val="2"/>
          </rPr>
          <t xml:space="preserve">Enter the total quantity (kg) of the chemical exported. </t>
        </r>
        <r>
          <rPr>
            <sz val="9"/>
            <color indexed="81"/>
            <rFont val="Tahoma"/>
            <family val="2"/>
          </rPr>
          <t xml:space="preserve"> </t>
        </r>
      </text>
    </comment>
    <comment ref="N13" authorId="0" shapeId="0">
      <text>
        <r>
          <rPr>
            <sz val="8"/>
            <color indexed="81"/>
            <rFont val="Tahoma"/>
            <family val="2"/>
          </rPr>
          <t>Enter the 10-digit commodity code of the chemical exported as it appears on Customs documentation.  
Refer to the Reference List for a list of commonly used commodity codes for class I chemicals.</t>
        </r>
      </text>
    </comment>
    <comment ref="O13" authorId="1" shapeId="0">
      <text>
        <r>
          <rPr>
            <sz val="8"/>
            <color indexed="81"/>
            <rFont val="Tahoma"/>
            <family val="2"/>
          </rPr>
          <t>Enter the name of the port where the shipment exited the United States.</t>
        </r>
      </text>
    </comment>
    <comment ref="P13" authorId="3" shapeId="0">
      <text>
        <r>
          <rPr>
            <sz val="8"/>
            <color indexed="81"/>
            <rFont val="Tahoma"/>
            <family val="2"/>
          </rPr>
          <t>Enter the Employer Identification Number (EIN) shown on the Shipper's Export Declaration Form.  This number may or may not refer to the exporter as defined by EPA.  If a shipping agent is acting on behalf of the exporter as defined by the regulation, the EIN of the agent shown on the U.S. Customs Form 7525 should be reported here.
Your company's EIN as entered in Section 1 of this report will automatically populate for each transaction entered.  Revise the number if the EIN for the shipment is different from your company's EIN.
The number entered should have no dashes.</t>
        </r>
      </text>
    </comment>
    <comment ref="Q13" authorId="0" shapeId="0">
      <text>
        <r>
          <rPr>
            <sz val="8"/>
            <color indexed="81"/>
            <rFont val="Tahoma"/>
            <family val="2"/>
          </rPr>
          <t xml:space="preserve">Select the transaction type of the material. The transaction type can be New or Used.
If </t>
        </r>
        <r>
          <rPr>
            <b/>
            <sz val="8"/>
            <color indexed="81"/>
            <rFont val="Tahoma"/>
            <family val="2"/>
          </rPr>
          <t>copying and pasting data</t>
        </r>
        <r>
          <rPr>
            <sz val="8"/>
            <color indexed="81"/>
            <rFont val="Tahoma"/>
            <family val="2"/>
          </rPr>
          <t xml:space="preserve"> into the table, please refer to the Reference List for the valid list of transaction types.</t>
        </r>
      </text>
    </comment>
    <comment ref="R13" authorId="4" shapeId="0">
      <text>
        <r>
          <rPr>
            <sz val="8"/>
            <color indexed="81"/>
            <rFont val="Tahoma"/>
            <family val="2"/>
          </rPr>
          <t xml:space="preserve">Select the intended use of the material. </t>
        </r>
        <r>
          <rPr>
            <u/>
            <sz val="8"/>
            <color indexed="81"/>
            <rFont val="Tahoma"/>
            <family val="2"/>
          </rPr>
          <t>Note that the Transaction Type in Column Q must be selected prior to completing this field.</t>
        </r>
        <r>
          <rPr>
            <sz val="8"/>
            <color indexed="81"/>
            <rFont val="Tahoma"/>
            <family val="2"/>
          </rPr>
          <t xml:space="preserve">
- If the material is </t>
        </r>
        <r>
          <rPr>
            <b/>
            <sz val="8"/>
            <color indexed="81"/>
            <rFont val="Tahoma"/>
            <family val="2"/>
          </rPr>
          <t>New</t>
        </r>
        <r>
          <rPr>
            <sz val="8"/>
            <color indexed="81"/>
            <rFont val="Tahoma"/>
            <family val="2"/>
          </rPr>
          <t xml:space="preserve">, the intended use can be Global Lab, Other Essential Use (EU), Transformation, or Destruction.
 - If the material is </t>
        </r>
        <r>
          <rPr>
            <b/>
            <sz val="8"/>
            <color indexed="81"/>
            <rFont val="Tahoma"/>
            <family val="2"/>
          </rPr>
          <t>Used</t>
        </r>
        <r>
          <rPr>
            <sz val="8"/>
            <color indexed="81"/>
            <rFont val="Tahoma"/>
            <family val="2"/>
          </rPr>
          <t xml:space="preserve">, the intended use can be Transformation, Destruction, Aircraft Halon Bottles, or Other.
If </t>
        </r>
        <r>
          <rPr>
            <b/>
            <sz val="8"/>
            <color indexed="81"/>
            <rFont val="Tahoma"/>
            <family val="2"/>
          </rPr>
          <t>copying and pasting data</t>
        </r>
        <r>
          <rPr>
            <sz val="8"/>
            <color indexed="81"/>
            <rFont val="Tahoma"/>
            <family val="2"/>
          </rPr>
          <t xml:space="preserve"> into the table, please refer to the Reference List for the valid list of intended uses.</t>
        </r>
      </text>
    </comment>
    <comment ref="W14" authorId="5" shapeId="0">
      <text>
        <r>
          <rPr>
            <b/>
            <sz val="9"/>
            <color indexed="81"/>
            <rFont val="Tahoma"/>
            <family val="2"/>
          </rPr>
          <t>Cory Jemison:</t>
        </r>
        <r>
          <rPr>
            <sz val="9"/>
            <color indexed="81"/>
            <rFont val="Tahoma"/>
            <family val="2"/>
          </rPr>
          <t xml:space="preserve">
0=OK
1=Flag.</t>
        </r>
      </text>
    </comment>
  </commentList>
</comments>
</file>

<file path=xl/comments3.xml><?xml version="1.0" encoding="utf-8"?>
<comments xmlns="http://schemas.openxmlformats.org/spreadsheetml/2006/main">
  <authors>
    <author>Cory Jemison</author>
  </authors>
  <commentList>
    <comment ref="G2" authorId="0" shapeId="0">
      <text>
        <r>
          <rPr>
            <b/>
            <sz val="9"/>
            <color indexed="81"/>
            <rFont val="Tahoma"/>
            <family val="2"/>
          </rPr>
          <t>Cory Jemison:</t>
        </r>
        <r>
          <rPr>
            <sz val="9"/>
            <color indexed="81"/>
            <rFont val="Tahoma"/>
            <family val="2"/>
          </rPr>
          <t xml:space="preserve">
Date Range uses this column for a vlookup with Reporting Quarter</t>
        </r>
      </text>
    </comment>
  </commentList>
</comments>
</file>

<file path=xl/comments4.xml><?xml version="1.0" encoding="utf-8"?>
<comments xmlns="http://schemas.openxmlformats.org/spreadsheetml/2006/main">
  <authors>
    <author>Cory Jemison</author>
  </authors>
  <commentList>
    <comment ref="C11" authorId="0" shapeId="0">
      <text>
        <r>
          <rPr>
            <b/>
            <sz val="9"/>
            <color indexed="81"/>
            <rFont val="Tahoma"/>
            <family val="2"/>
          </rPr>
          <t>Cory Jemison:</t>
        </r>
        <r>
          <rPr>
            <sz val="9"/>
            <color indexed="81"/>
            <rFont val="Tahoma"/>
            <family val="2"/>
          </rPr>
          <t xml:space="preserve">
This will appear as a 1 if it is left blank</t>
        </r>
      </text>
    </comment>
  </commentList>
</comments>
</file>

<file path=xl/comments5.xml><?xml version="1.0" encoding="utf-8"?>
<comments xmlns="http://schemas.openxmlformats.org/spreadsheetml/2006/main">
  <authors>
    <author>Cory Jemison</author>
  </authors>
  <commentList>
    <comment ref="A1" authorId="0" shapeId="0">
      <text>
        <r>
          <rPr>
            <b/>
            <sz val="9"/>
            <color indexed="81"/>
            <rFont val="Tahoma"/>
            <family val="2"/>
          </rPr>
          <t>Cory Jemison:</t>
        </r>
        <r>
          <rPr>
            <sz val="9"/>
            <color indexed="81"/>
            <rFont val="Tahoma"/>
            <family val="2"/>
          </rPr>
          <t xml:space="preserve">
This column is for formula purposes only and will not be brought into the actual CSV file.</t>
        </r>
      </text>
    </comment>
    <comment ref="V1" authorId="0" shapeId="0">
      <text>
        <r>
          <rPr>
            <b/>
            <sz val="9"/>
            <color indexed="81"/>
            <rFont val="Tahoma"/>
            <family val="2"/>
          </rPr>
          <t>Cory Jemison:</t>
        </r>
        <r>
          <rPr>
            <sz val="9"/>
            <color indexed="81"/>
            <rFont val="Tahoma"/>
            <family val="2"/>
          </rPr>
          <t xml:space="preserve">
Used for export to CSV</t>
        </r>
      </text>
    </comment>
    <comment ref="A1003" authorId="0" shapeId="0">
      <text>
        <r>
          <rPr>
            <b/>
            <sz val="9"/>
            <color indexed="81"/>
            <rFont val="Tahoma"/>
            <family val="2"/>
          </rPr>
          <t>Cory Jemison:</t>
        </r>
        <r>
          <rPr>
            <sz val="9"/>
            <color indexed="81"/>
            <rFont val="Tahoma"/>
            <family val="2"/>
          </rPr>
          <t xml:space="preserve">
Used for Export to CSV</t>
        </r>
      </text>
    </comment>
  </commentList>
</comments>
</file>

<file path=xl/sharedStrings.xml><?xml version="1.0" encoding="utf-8"?>
<sst xmlns="http://schemas.openxmlformats.org/spreadsheetml/2006/main" count="798" uniqueCount="445">
  <si>
    <t>Stratospheric Ozone Protection Program</t>
  </si>
  <si>
    <t>U.S. Environmental Protection Agency</t>
  </si>
  <si>
    <t xml:space="preserve">Section 1: Report Identification Information </t>
  </si>
  <si>
    <t>Instructions</t>
  </si>
  <si>
    <t>Chemical Name</t>
  </si>
  <si>
    <t>Selection</t>
  </si>
  <si>
    <t>kg</t>
  </si>
  <si>
    <t>Company A</t>
  </si>
  <si>
    <t>Transformation</t>
  </si>
  <si>
    <t>Submission Type</t>
  </si>
  <si>
    <t>Reporting Year:</t>
  </si>
  <si>
    <t>Reporting Year</t>
  </si>
  <si>
    <t>Submission Type:</t>
  </si>
  <si>
    <t>Original Submission</t>
  </si>
  <si>
    <t>Re-Submittal</t>
  </si>
  <si>
    <t>Destruction</t>
  </si>
  <si>
    <t xml:space="preserve">Company Name: </t>
  </si>
  <si>
    <t>The values in the table below are calculated based on data entered in Section 2.  If the totals appear to be incorrect, please return to Section 2 to review your data.</t>
  </si>
  <si>
    <t>Complete all fields below.  No fields may be left blank.</t>
  </si>
  <si>
    <t>Form Type</t>
  </si>
  <si>
    <t>Transaction Number</t>
  </si>
  <si>
    <t>Transaction Type</t>
  </si>
  <si>
    <t>Commodity Code</t>
  </si>
  <si>
    <t>Date</t>
  </si>
  <si>
    <t>Country List</t>
  </si>
  <si>
    <t>Afghanistan</t>
  </si>
  <si>
    <t>Albania</t>
  </si>
  <si>
    <t>Algeria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</si>
  <si>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</si>
  <si>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</si>
  <si>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</si>
  <si>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</si>
  <si>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</si>
  <si>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</si>
  <si>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</si>
  <si>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</si>
  <si>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</si>
  <si>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</si>
  <si>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</si>
  <si>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</si>
  <si>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</si>
  <si>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</si>
  <si>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</si>
  <si>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</si>
  <si>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Bosnia and Herzegovina</t>
  </si>
  <si>
    <t>Botswana</t>
  </si>
  <si>
    <t>Brazil</t>
  </si>
  <si>
    <t>Brunei Darussalam</t>
  </si>
  <si>
    <t>Bulgaria</t>
  </si>
  <si>
    <t>Burkina Faso</t>
  </si>
  <si>
    <t>Burundi</t>
  </si>
  <si>
    <t>Cambodia</t>
  </si>
  <si>
    <t>Cameroon</t>
  </si>
  <si>
    <t>Canada</t>
  </si>
  <si>
    <t>Cape Verde</t>
  </si>
  <si>
    <t>Central African Republic</t>
  </si>
  <si>
    <t>Chad</t>
  </si>
  <si>
    <t>Chile</t>
  </si>
  <si>
    <t>China</t>
  </si>
  <si>
    <t>Colombia</t>
  </si>
  <si>
    <t>Comoros</t>
  </si>
  <si>
    <t>Congo</t>
  </si>
  <si>
    <t>Cook Islands</t>
  </si>
  <si>
    <t>Costa Rica</t>
  </si>
  <si>
    <t>Côte d'Ivoire</t>
  </si>
  <si>
    <t>Croatia</t>
  </si>
  <si>
    <t>Cuba</t>
  </si>
  <si>
    <t>Cyprus</t>
  </si>
  <si>
    <t>Czech Republic</t>
  </si>
  <si>
    <t>Democratic Republic of the Congo</t>
  </si>
  <si>
    <t>Denmark</t>
  </si>
  <si>
    <t>Djibouti</t>
  </si>
  <si>
    <t>Dominica</t>
  </si>
  <si>
    <t>Dominican Republic</t>
  </si>
  <si>
    <t>Ecuador</t>
  </si>
  <si>
    <t>Egypt</t>
  </si>
  <si>
    <t>El Salvador</t>
  </si>
  <si>
    <t>Eritrea</t>
  </si>
  <si>
    <t>Estonia</t>
  </si>
  <si>
    <t>Ethiopia</t>
  </si>
  <si>
    <t>Fiji</t>
  </si>
  <si>
    <t>Finland</t>
  </si>
  <si>
    <t>France</t>
  </si>
  <si>
    <t>Gabon</t>
  </si>
  <si>
    <t>Gambia</t>
  </si>
  <si>
    <t>Georgia</t>
  </si>
  <si>
    <t>Germany</t>
  </si>
  <si>
    <t>Ghana</t>
  </si>
  <si>
    <t>Greece</t>
  </si>
  <si>
    <t>Grenada</t>
  </si>
  <si>
    <t>Guatemala</t>
  </si>
  <si>
    <t>Guinea</t>
  </si>
  <si>
    <t>Guinea-Bissau</t>
  </si>
  <si>
    <t>Guyana</t>
  </si>
  <si>
    <t>Haiti</t>
  </si>
  <si>
    <t>Honduras</t>
  </si>
  <si>
    <t>Hungary</t>
  </si>
  <si>
    <t>Iceland</t>
  </si>
  <si>
    <t>India</t>
  </si>
  <si>
    <t>Indonesia</t>
  </si>
  <si>
    <t>Iran (Islamic Republic of)</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</si>
  <si>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</si>
  <si>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</si>
  <si>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</si>
  <si>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</si>
  <si>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</si>
  <si>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</si>
  <si>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</si>
  <si>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</si>
  <si>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</si>
  <si>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</si>
  <si>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</si>
  <si>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</si>
  <si>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</si>
  <si>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</si>
  <si>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</si>
  <si>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</si>
  <si>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</si>
  <si>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</si>
  <si>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</si>
  <si>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</si>
  <si>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</si>
  <si>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</si>
  <si>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</si>
  <si>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</si>
  <si>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</si>
  <si>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</si>
  <si>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</si>
  <si>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</si>
  <si>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</si>
  <si>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</si>
  <si>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</si>
  <si>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</si>
  <si>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</si>
  <si>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Morocco</t>
  </si>
  <si>
    <t>Mozambique</t>
  </si>
  <si>
    <t>Myanmar</t>
  </si>
  <si>
    <t>Namibia</t>
  </si>
  <si>
    <t>Nauru</t>
  </si>
  <si>
    <t>Nepal</t>
  </si>
  <si>
    <t>Netherlands</t>
  </si>
  <si>
    <t>New Zealand</t>
  </si>
  <si>
    <t>Nicaragua</t>
  </si>
  <si>
    <t>Niger</t>
  </si>
  <si>
    <t>Nigeria</t>
  </si>
  <si>
    <t>Niue</t>
  </si>
  <si>
    <t>Norway</t>
  </si>
  <si>
    <t>Oman</t>
  </si>
  <si>
    <t>Pakistan</t>
  </si>
  <si>
    <t>Palau</t>
  </si>
  <si>
    <t>Panama</t>
  </si>
  <si>
    <t>Papua New Guinea</t>
  </si>
  <si>
    <t>Paraguay</t>
  </si>
  <si>
    <t>Peru</t>
  </si>
  <si>
    <t>Philippines</t>
  </si>
  <si>
    <t>Poland</t>
  </si>
  <si>
    <t>Portugal</t>
  </si>
  <si>
    <t>Qatar</t>
  </si>
  <si>
    <t>Republic of Moldova</t>
  </si>
  <si>
    <t>Romania</t>
  </si>
  <si>
    <t>Russian Federation</t>
  </si>
  <si>
    <t>Rwanda</t>
  </si>
  <si>
    <t>Saint Kitts and Nevis</t>
  </si>
  <si>
    <t>Saint Lucia</t>
  </si>
  <si>
    <t>Saint Vincent and the Grenadines</t>
  </si>
  <si>
    <t>Samoa</t>
  </si>
  <si>
    <t>Sao Tome and Principe</t>
  </si>
  <si>
    <t>Saudi Arabia</t>
  </si>
  <si>
    <t>Senegal</t>
  </si>
  <si>
    <t>Seychelles</t>
  </si>
  <si>
    <t>Sierra Leone</t>
  </si>
  <si>
    <t>Singapore</t>
  </si>
  <si>
    <t>Slovakia</t>
  </si>
  <si>
    <t>Slovenia</t>
  </si>
  <si>
    <t>Solomon Islands</t>
  </si>
  <si>
    <t>South Africa</t>
  </si>
  <si>
    <t>South Korea (Republic of Korea)</t>
  </si>
  <si>
    <t>Spain</t>
  </si>
  <si>
    <t>Sri Lanka</t>
  </si>
  <si>
    <t>Sudan</t>
  </si>
  <si>
    <t>Suriname</t>
  </si>
  <si>
    <t>Swaziland</t>
  </si>
  <si>
    <t>Sweden</t>
  </si>
  <si>
    <t>Switzerland</t>
  </si>
  <si>
    <t>Syrian Arab Republic</t>
  </si>
  <si>
    <t>Taiwan</t>
  </si>
  <si>
    <t>Tajikistan</t>
  </si>
  <si>
    <t>Thailand</t>
  </si>
  <si>
    <t>The Former Yugoslav Republic of Macedonia</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</si>
  <si>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</si>
  <si>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</si>
  <si>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</si>
  <si>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</si>
  <si>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</si>
  <si>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</si>
  <si>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</si>
  <si>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</si>
  <si>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</si>
  <si>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</si>
  <si>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</si>
  <si>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</si>
  <si>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Uruguay</t>
  </si>
  <si>
    <t>Uzbekistan</t>
  </si>
  <si>
    <t>Vanuatu</t>
  </si>
  <si>
    <t>Venezuela (Bolivarian Republic of)</t>
  </si>
  <si>
    <t>Viet Nam</t>
  </si>
  <si>
    <t>Yemen</t>
  </si>
  <si>
    <t>Zambia</t>
  </si>
  <si>
    <t>Zimbabwe</t>
  </si>
  <si>
    <t>Andorra</t>
  </si>
  <si>
    <t>Equatorial Guinea</t>
  </si>
  <si>
    <t>Iraq</t>
  </si>
  <si>
    <t>Serbia</t>
  </si>
  <si>
    <t>South Sudan</t>
  </si>
  <si>
    <t>Timor-Leste</t>
  </si>
  <si>
    <t>Total Quantity of Chemical Imported</t>
  </si>
  <si>
    <t>Miami, FL</t>
  </si>
  <si>
    <t>New</t>
  </si>
  <si>
    <t>Intended Use</t>
  </si>
  <si>
    <t>Company Name:</t>
  </si>
  <si>
    <t>Reporting Period:</t>
  </si>
  <si>
    <t>Form Code</t>
  </si>
  <si>
    <t>Class I Producer</t>
  </si>
  <si>
    <t>PROD1</t>
  </si>
  <si>
    <t>MeBr Producer</t>
  </si>
  <si>
    <t>PROD3</t>
  </si>
  <si>
    <t>Class II Producer</t>
  </si>
  <si>
    <t>PROD2</t>
  </si>
  <si>
    <t>Class I Importer</t>
  </si>
  <si>
    <t>IMPT1</t>
  </si>
  <si>
    <t>MeBr Importer</t>
  </si>
  <si>
    <t>IMPT3</t>
  </si>
  <si>
    <t>Class II Importer</t>
  </si>
  <si>
    <t>IMPT2</t>
  </si>
  <si>
    <t>Class I Exporter</t>
  </si>
  <si>
    <t>EXPT1</t>
  </si>
  <si>
    <t>MeBr Exporter</t>
  </si>
  <si>
    <t>EXPT3</t>
  </si>
  <si>
    <t>Class II Exporter</t>
  </si>
  <si>
    <t>EXPT2</t>
  </si>
  <si>
    <t>Class I Lab Supplier</t>
  </si>
  <si>
    <t>LABS1</t>
  </si>
  <si>
    <t>Class I Destruction</t>
  </si>
  <si>
    <t>DEST1</t>
  </si>
  <si>
    <t>MeBr Destruction</t>
  </si>
  <si>
    <t>DEST3</t>
  </si>
  <si>
    <t>Class II Destruction</t>
  </si>
  <si>
    <t>DEST2</t>
  </si>
  <si>
    <t>Class I Transformation</t>
  </si>
  <si>
    <t>TRAN1</t>
  </si>
  <si>
    <t>MeBr Transformation</t>
  </si>
  <si>
    <t>TRAN3</t>
  </si>
  <si>
    <t>Class II Transformation</t>
  </si>
  <si>
    <t>TRAN2</t>
  </si>
  <si>
    <t>MeBr Trades</t>
  </si>
  <si>
    <t>TRAD3</t>
  </si>
  <si>
    <t>Class II Trades</t>
  </si>
  <si>
    <t>TRAD2</t>
  </si>
  <si>
    <t>Class II RACA</t>
  </si>
  <si>
    <t>RACA2</t>
  </si>
  <si>
    <t>MeBr Distributor of QPS</t>
  </si>
  <si>
    <t>MBQPS</t>
  </si>
  <si>
    <t>MeBr Pre-2005 Stocks</t>
  </si>
  <si>
    <t>MB05S</t>
  </si>
  <si>
    <t>MeBr Sales of CU</t>
  </si>
  <si>
    <t>MBCUE</t>
  </si>
  <si>
    <t>Petitions</t>
  </si>
  <si>
    <t>PETIT</t>
  </si>
  <si>
    <t>Section</t>
  </si>
  <si>
    <t>Entry</t>
  </si>
  <si>
    <t>LastRow</t>
  </si>
  <si>
    <t>LastColumn</t>
  </si>
  <si>
    <t>Check Description</t>
  </si>
  <si>
    <r>
      <rPr>
        <b/>
        <sz val="11"/>
        <color theme="1"/>
        <rFont val="Calibri"/>
        <family val="2"/>
        <scheme val="minor"/>
      </rPr>
      <t>Status</t>
    </r>
    <r>
      <rPr>
        <sz val="11"/>
        <color theme="1"/>
        <rFont val="Calibri"/>
        <family val="2"/>
        <scheme val="minor"/>
      </rPr>
      <t xml:space="preserve"> (1 = Incomplete, 0 = Complete)</t>
    </r>
  </si>
  <si>
    <t>Section 1</t>
  </si>
  <si>
    <t>All</t>
  </si>
  <si>
    <t>Section 2</t>
  </si>
  <si>
    <t>Error Check</t>
  </si>
  <si>
    <t>Filled Out?</t>
  </si>
  <si>
    <t>Date Range</t>
  </si>
  <si>
    <t>Checks</t>
  </si>
  <si>
    <t>Date Range Check</t>
  </si>
  <si>
    <t>Row Completed?</t>
  </si>
  <si>
    <t>Used</t>
  </si>
  <si>
    <t>Valid Chem</t>
  </si>
  <si>
    <t>1st</t>
  </si>
  <si>
    <t>Valid Country</t>
  </si>
  <si>
    <t>FOR REFERENCE ONLY</t>
  </si>
  <si>
    <t>ActiveRow?</t>
  </si>
  <si>
    <t>ALL</t>
  </si>
  <si>
    <t>TOTAL CHECK</t>
  </si>
  <si>
    <t>Numerical Checks against Output for CSV</t>
  </si>
  <si>
    <t xml:space="preserve">All information submitted to EPA will be treated as confidential in accordance with 40 CFR Part 2, Subpart B, and will only be disclosed by the means set forth in the subpart. </t>
  </si>
  <si>
    <t>Reference List</t>
  </si>
  <si>
    <t xml:space="preserve">Intended Uses - If Transaction Type = New </t>
  </si>
  <si>
    <t xml:space="preserve">Intended Uses - If Transaction Type = Used </t>
  </si>
  <si>
    <t xml:space="preserve">Source Country </t>
  </si>
  <si>
    <t>CFC-11</t>
  </si>
  <si>
    <t>Global Lab</t>
  </si>
  <si>
    <t>CFC-12</t>
  </si>
  <si>
    <t>Other EU</t>
  </si>
  <si>
    <t>CFC-13</t>
  </si>
  <si>
    <t>Aircraft Halon Bottles</t>
  </si>
  <si>
    <t>CFC-111</t>
  </si>
  <si>
    <t>CFC-112</t>
  </si>
  <si>
    <t>CFC-113</t>
  </si>
  <si>
    <t>CFC-114</t>
  </si>
  <si>
    <t>CFC-115</t>
  </si>
  <si>
    <t>CFC-211</t>
  </si>
  <si>
    <t>CFC-212</t>
  </si>
  <si>
    <t>CFC-213</t>
  </si>
  <si>
    <t>CFC-214</t>
  </si>
  <si>
    <t>CFC-215</t>
  </si>
  <si>
    <t>CFC-216</t>
  </si>
  <si>
    <t>CFC-217</t>
  </si>
  <si>
    <t>Halon 1202</t>
  </si>
  <si>
    <t>Halon 1211</t>
  </si>
  <si>
    <t>Halon 1301</t>
  </si>
  <si>
    <t>Halon 2402</t>
  </si>
  <si>
    <t>CBM</t>
  </si>
  <si>
    <t>CCL4</t>
  </si>
  <si>
    <t>CH3CCL3</t>
  </si>
  <si>
    <t>HBFCs</t>
  </si>
  <si>
    <t>Class I Chemical</t>
  </si>
  <si>
    <t>Class I Chemicals</t>
  </si>
  <si>
    <t>Class I Chem List</t>
  </si>
  <si>
    <t>Check Type</t>
  </si>
  <si>
    <t>Warning</t>
  </si>
  <si>
    <t>Date of Export</t>
  </si>
  <si>
    <t>Recipient Company</t>
  </si>
  <si>
    <t>Recipient Company Contact Name</t>
  </si>
  <si>
    <t>Recipient Company Phone Number</t>
  </si>
  <si>
    <t>Recipient Company Street Address</t>
  </si>
  <si>
    <t>Recipient Company City</t>
  </si>
  <si>
    <t>Quantity of the Class I Chemical Exported</t>
  </si>
  <si>
    <t>Port of Exit from the United States</t>
  </si>
  <si>
    <t>Name of the Class I Chemical Exported</t>
  </si>
  <si>
    <t>John Smith</t>
  </si>
  <si>
    <t>1 Main Street</t>
  </si>
  <si>
    <t>Class I/Class II Transaction Types - Export</t>
  </si>
  <si>
    <t>Class I Intended 
Uses - If Used/Export</t>
  </si>
  <si>
    <t>Class I Intended  
Uses - If New/Export or Used/Export</t>
  </si>
  <si>
    <t>Country</t>
  </si>
  <si>
    <t>Total Exported</t>
  </si>
  <si>
    <t>Stopper</t>
  </si>
  <si>
    <t>Valid TransactionType</t>
  </si>
  <si>
    <t>Valid IntendedUse</t>
  </si>
  <si>
    <t>Valid Transaction Type</t>
  </si>
  <si>
    <t>Valid Intended Use</t>
  </si>
  <si>
    <t>NewIntendedUses</t>
  </si>
  <si>
    <t>UsedIntendedUses</t>
  </si>
  <si>
    <r>
      <rPr>
        <b/>
        <sz val="10"/>
        <color theme="1"/>
        <rFont val="Calibri"/>
        <family val="2"/>
        <scheme val="minor"/>
      </rPr>
      <t>Copying and Pasting Data:</t>
    </r>
    <r>
      <rPr>
        <sz val="10"/>
        <color theme="1"/>
        <rFont val="Calibri"/>
        <family val="2"/>
        <scheme val="minor"/>
      </rPr>
      <t xml:space="preserve"> If data are pasted into this reporting form from another spreadsheet, the formatting of specific cells must be consistent with the requirements of the form in order to be </t>
    </r>
  </si>
  <si>
    <r>
      <rPr>
        <sz val="10"/>
        <rFont val="Calibri"/>
        <family val="2"/>
        <scheme val="minor"/>
      </rPr>
      <t>accepted into EPA’s ODS Tracking System. Refer to the</t>
    </r>
    <r>
      <rPr>
        <sz val="10"/>
        <color theme="10"/>
        <rFont val="Calibri"/>
        <family val="2"/>
        <scheme val="minor"/>
      </rPr>
      <t xml:space="preserve"> </t>
    </r>
    <r>
      <rPr>
        <i/>
        <sz val="10"/>
        <color theme="10"/>
        <rFont val="Calibri"/>
        <family val="2"/>
        <scheme val="minor"/>
      </rPr>
      <t>Reference List</t>
    </r>
    <r>
      <rPr>
        <sz val="10"/>
        <color theme="10"/>
        <rFont val="Calibri"/>
        <family val="2"/>
        <scheme val="minor"/>
      </rPr>
      <t xml:space="preserve"> </t>
    </r>
    <r>
      <rPr>
        <sz val="10"/>
        <rFont val="Calibri"/>
        <family val="2"/>
        <scheme val="minor"/>
      </rPr>
      <t>to identify the valid naming scheme for specific data fields. Additionally, select "Paste As Values" when pasting data into the form.</t>
    </r>
  </si>
  <si>
    <r>
      <rPr>
        <i/>
        <sz val="10"/>
        <rFont val="Calibri"/>
        <family val="2"/>
        <scheme val="minor"/>
      </rPr>
      <t xml:space="preserve">If </t>
    </r>
    <r>
      <rPr>
        <b/>
        <i/>
        <sz val="10"/>
        <rFont val="Calibri"/>
        <family val="2"/>
        <scheme val="minor"/>
      </rPr>
      <t>copying and pasting data</t>
    </r>
    <r>
      <rPr>
        <i/>
        <sz val="10"/>
        <rFont val="Calibri"/>
        <family val="2"/>
        <scheme val="minor"/>
      </rPr>
      <t xml:space="preserve"> into the table, please refer to the</t>
    </r>
    <r>
      <rPr>
        <i/>
        <sz val="10"/>
        <color theme="10"/>
        <rFont val="Calibri"/>
        <family val="2"/>
        <scheme val="minor"/>
      </rPr>
      <t xml:space="preserve"> Reference List </t>
    </r>
    <r>
      <rPr>
        <i/>
        <sz val="10"/>
        <rFont val="Calibri"/>
        <family val="2"/>
        <scheme val="minor"/>
      </rPr>
      <t>and the accompanying instructions.</t>
    </r>
  </si>
  <si>
    <t>Section 2: Export Transaction Data</t>
  </si>
  <si>
    <t>011 46 8 508 280 00</t>
  </si>
  <si>
    <t>Melbourne</t>
  </si>
  <si>
    <t>2903.77.0020</t>
  </si>
  <si>
    <t>Hong Kong</t>
  </si>
  <si>
    <t>British Virgin Islands</t>
  </si>
  <si>
    <t>Tahiti</t>
  </si>
  <si>
    <t>Export Totals</t>
  </si>
  <si>
    <t xml:space="preserve"> </t>
  </si>
  <si>
    <t>Order</t>
  </si>
  <si>
    <t>Unique ID</t>
  </si>
  <si>
    <t>Date for CSV Title</t>
  </si>
  <si>
    <t>Form Name for CSV Title</t>
  </si>
  <si>
    <t>Class I Exporter Annual Report</t>
  </si>
  <si>
    <t>Class I Exporter Annual Report (Sec 82.13)</t>
  </si>
  <si>
    <t>Year</t>
  </si>
  <si>
    <t>Annual</t>
  </si>
  <si>
    <t xml:space="preserve">Recipient Company Country </t>
  </si>
  <si>
    <t>Recipient Company Postal Code</t>
  </si>
  <si>
    <t>https://www.epa.gov/ods-phaseout/ods-recordkeeping-and-reporting</t>
  </si>
  <si>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on the Summary tab to generate your CSV file.  </t>
    </r>
  </si>
  <si>
    <t>Number</t>
  </si>
  <si>
    <t>Text</t>
  </si>
  <si>
    <t>OMB Control Number: 2060-0170</t>
  </si>
  <si>
    <t>Expiration Date: 10/31/2018</t>
  </si>
  <si>
    <t>EPA Form #5900-149</t>
  </si>
  <si>
    <t xml:space="preserve">In the table below, enter data for each export transaction containing a class I controlled substance that took place during the reporting period.  If no class I controlled substances were exported, the table may be left blank. For all controlled substances that are exported, all fields are required. 
</t>
  </si>
  <si>
    <t>2903.77.0010</t>
  </si>
  <si>
    <t>2903.77.0030</t>
  </si>
  <si>
    <t>2903.77.0040</t>
  </si>
  <si>
    <t>2903.77.0050</t>
  </si>
  <si>
    <t>2903.77.0080</t>
  </si>
  <si>
    <t>2903.14.0000</t>
  </si>
  <si>
    <t>2903.76.0010</t>
  </si>
  <si>
    <t>2903.76.0050</t>
  </si>
  <si>
    <t>2903.39.1520</t>
  </si>
  <si>
    <t>2903.19.6010</t>
  </si>
  <si>
    <t>3824.71.0100</t>
  </si>
  <si>
    <t>3824.72.0000</t>
  </si>
  <si>
    <t>3824.73.0000</t>
  </si>
  <si>
    <t>3824.75.0000</t>
  </si>
  <si>
    <t>3824.76.0000</t>
  </si>
  <si>
    <t>NOT CURRENTLY USED</t>
  </si>
  <si>
    <t>2903.79.1000</t>
  </si>
  <si>
    <r>
      <rPr>
        <b/>
        <i/>
        <sz val="10"/>
        <color theme="1"/>
        <rFont val="Calibri"/>
        <family val="2"/>
        <scheme val="minor"/>
      </rPr>
      <t xml:space="preserve">Copying and Pasting Data: </t>
    </r>
    <r>
      <rPr>
        <i/>
        <sz val="10"/>
        <color theme="1"/>
        <rFont val="Calibri"/>
        <family val="2"/>
        <scheme val="minor"/>
      </rPr>
      <t>If data is pasted into this reporting form from another spreadsheet, the formatting of specific cells must be consistent with the requirements of the form in order to be accepted into EPA’s ODS tracking system.  When copying and pasting data into the form, please ensure consistency with the formatting of the lists provided below.</t>
    </r>
  </si>
  <si>
    <r>
      <rPr>
        <b/>
        <i/>
        <sz val="10"/>
        <color theme="1"/>
        <rFont val="Calibri"/>
        <family val="2"/>
        <scheme val="minor"/>
      </rPr>
      <t xml:space="preserve">Chemical Name List: </t>
    </r>
    <r>
      <rPr>
        <i/>
        <sz val="10"/>
        <color theme="1"/>
        <rFont val="Calibri"/>
        <family val="2"/>
        <scheme val="minor"/>
      </rPr>
      <t xml:space="preserve">The table below lists the valid chemical names that may be used when entering data into Section 2 of this form. </t>
    </r>
  </si>
  <si>
    <r>
      <rPr>
        <b/>
        <i/>
        <sz val="10"/>
        <color theme="1"/>
        <rFont val="Calibri"/>
        <family val="2"/>
        <scheme val="minor"/>
      </rPr>
      <t xml:space="preserve">Country List: </t>
    </r>
    <r>
      <rPr>
        <i/>
        <sz val="10"/>
        <color theme="1"/>
        <rFont val="Calibri"/>
        <family val="2"/>
        <scheme val="minor"/>
      </rPr>
      <t xml:space="preserve">The table below lists the valid country names that may be used when entering data into Section 2 of this form. </t>
    </r>
  </si>
  <si>
    <r>
      <rPr>
        <b/>
        <i/>
        <sz val="10"/>
        <color theme="1"/>
        <rFont val="Calibri"/>
        <family val="2"/>
        <scheme val="minor"/>
      </rPr>
      <t xml:space="preserve">Intended Use Lists: </t>
    </r>
    <r>
      <rPr>
        <i/>
        <sz val="10"/>
        <color theme="1"/>
        <rFont val="Calibri"/>
        <family val="2"/>
        <scheme val="minor"/>
      </rPr>
      <t xml:space="preserve">The tables below list the valid intended uses that may be used when entering data into Section 2 of this form. </t>
    </r>
  </si>
  <si>
    <r>
      <rPr>
        <b/>
        <i/>
        <sz val="10"/>
        <color theme="1"/>
        <rFont val="Calibri"/>
        <family val="2"/>
        <scheme val="minor"/>
      </rPr>
      <t xml:space="preserve">Transaction Type List: </t>
    </r>
    <r>
      <rPr>
        <i/>
        <sz val="10"/>
        <color theme="1"/>
        <rFont val="Calibri"/>
        <family val="2"/>
        <scheme val="minor"/>
      </rPr>
      <t>The table below lists the valid transaction types that may be used when entering data into Section 2 of this form.</t>
    </r>
  </si>
  <si>
    <t>The public reporting and recordkeeping burden for this collection of information is estimated to average 4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Avenue NW, Washington, D.C. 20460.  Include the OMB control number in any correspondence.  Do not send the completed form to this address.</t>
  </si>
  <si>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</si>
  <si>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t>Autopopulated</t>
  </si>
  <si>
    <t>Shipment EIN</t>
  </si>
  <si>
    <t/>
  </si>
  <si>
    <t>EINCol</t>
  </si>
  <si>
    <r>
      <rPr>
        <b/>
        <i/>
        <sz val="10"/>
        <rFont val="Calibri"/>
        <family val="2"/>
        <scheme val="minor"/>
      </rPr>
      <t xml:space="preserve">Commodity Code List: </t>
    </r>
    <r>
      <rPr>
        <i/>
        <sz val="10"/>
        <rFont val="Calibri"/>
        <family val="2"/>
        <scheme val="minor"/>
      </rPr>
      <t xml:space="preserve">The table below lists the commonly used class I commodity codes that may be used when entering data into Section 2 of this form.  A complete list of commodity codes can be found in the </t>
    </r>
    <r>
      <rPr>
        <i/>
        <sz val="10"/>
        <color theme="10"/>
        <rFont val="Calibri"/>
        <family val="2"/>
        <scheme val="minor"/>
      </rPr>
      <t>Official Harmonized Tariff Schedule.</t>
    </r>
  </si>
  <si>
    <t>Class I Commodity Codes/Description</t>
  </si>
  <si>
    <t>Trichlorofluoromethane (CFC-11)</t>
  </si>
  <si>
    <t>Trichlorotrifluoroethanes (CFC-113)</t>
  </si>
  <si>
    <t>Dichlorotetrafluoroethane (CFC-114)</t>
  </si>
  <si>
    <t>Monochloropentafluoroethane (CFC-115)</t>
  </si>
  <si>
    <t>Dichlorodifluoromethane (CFC-12)</t>
  </si>
  <si>
    <t>Other CFCs</t>
  </si>
  <si>
    <t>Carbon tetrachloride</t>
  </si>
  <si>
    <t>Bromotrifluoromethane (Halon 1301)</t>
  </si>
  <si>
    <t>Bromochlorodifluoromethane (Halon 1211) and dibromotetrafluoroethanes (Halon 2402)</t>
  </si>
  <si>
    <t>Bromochloromethane (CBM)</t>
  </si>
  <si>
    <t>Methylchloroform (1,1,1-Trichloroethane)</t>
  </si>
  <si>
    <t>Mixtures containing chlorofluorocarbons (CFCs)</t>
  </si>
  <si>
    <t>Mixtures containing bromochlorodifluoromethane (Halon 1211),
bromotrifluoromethane (Halon 1301), or dibromotetrafluoroethanes (Halon 2402)</t>
  </si>
  <si>
    <t>Mixtures containing hydrobromofluorocarbons (HBFCs)</t>
  </si>
  <si>
    <t>Mixtures containing carbon tetrachloride</t>
  </si>
  <si>
    <t>Mixtures containing 1,1,1-trichloroethane (methyl chloroform)</t>
  </si>
  <si>
    <t>x</t>
  </si>
  <si>
    <t>1</t>
  </si>
  <si>
    <t>Other</t>
  </si>
  <si>
    <t>Total Exported (kg)</t>
  </si>
  <si>
    <t>Employer Identification Number (EIN):</t>
  </si>
  <si>
    <t>In-house Trans</t>
  </si>
  <si>
    <t>In-house Dest</t>
  </si>
  <si>
    <t xml:space="preserve">   Date Prepared:</t>
  </si>
  <si>
    <t>San Marino</t>
  </si>
  <si>
    <t>Somalia (Federal Republic of)</t>
  </si>
  <si>
    <t>Bermuda</t>
  </si>
  <si>
    <t>Bolivia (Plurinational State of)</t>
  </si>
  <si>
    <t>European Union</t>
  </si>
  <si>
    <t>Holy See</t>
  </si>
  <si>
    <t>Montenegro</t>
  </si>
  <si>
    <t>North Korea (Democratic People's Republic of Korea)</t>
  </si>
  <si>
    <t>Version 1.0</t>
  </si>
  <si>
    <t>Last Updated: April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</si>
</sst>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
  </numFmts>
  <fonts count="44"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sz val="13"/>
      <color theme="1"/>
      <name val="Calibri"/>
      <family val="2"/>
      <scheme val="minor"/>
    </font>
    <font>
      <i/>
      <sz val="10"/>
      <color theme="1"/>
      <name val="Calibri"/>
      <family val="2"/>
      <scheme val="minor"/>
    </font>
    <font>
      <i/>
      <sz val="9"/>
      <color theme="1"/>
      <name val="Calibri"/>
      <family val="2"/>
      <scheme val="minor"/>
    </font>
    <font>
      <b/>
      <sz val="10"/>
      <color theme="1"/>
      <name val="Calibri"/>
      <family val="2"/>
      <scheme val="minor"/>
    </font>
    <font>
      <sz val="8"/>
      <color indexed="81"/>
      <name val="Tahoma"/>
      <family val="2"/>
    </font>
    <font>
      <i/>
      <sz val="10"/>
      <name val="Arial"/>
      <family val="2"/>
    </font>
    <font>
      <b/>
      <sz val="8"/>
      <name val="Arial"/>
      <family val="2"/>
    </font>
    <font>
      <sz val="10"/>
      <color theme="1"/>
      <name val="Arial"/>
      <family val="2"/>
    </font>
    <font>
      <sz val="10"/>
      <name val="Calibri"/>
      <family val="2"/>
      <scheme val="minor"/>
    </font>
    <font>
      <sz val="10"/>
      <color indexed="8"/>
      <name val="Calibri"/>
      <family val="2"/>
      <scheme val="minor"/>
    </font>
    <font>
      <u/>
      <sz val="11"/>
      <color theme="10"/>
      <name val="Calibri"/>
      <family val="2"/>
      <scheme val="minor"/>
    </font>
    <font>
      <i/>
      <sz val="9"/>
      <name val="Calibri"/>
      <family val="2"/>
      <scheme val="minor"/>
    </font>
    <font>
      <b/>
      <i/>
      <sz val="12"/>
      <color theme="1"/>
      <name val="Calibri"/>
      <family val="2"/>
      <scheme val="minor"/>
    </font>
    <font>
      <sz val="10"/>
      <color rgb="FFC00000"/>
      <name val="Calibri"/>
      <family val="2"/>
      <scheme val="minor"/>
    </font>
    <font>
      <sz val="9"/>
      <color indexed="81"/>
      <name val="Tahoma"/>
      <family val="2"/>
    </font>
    <font>
      <b/>
      <sz val="8"/>
      <color indexed="81"/>
      <name val="Tahoma"/>
      <family val="2"/>
    </font>
    <font>
      <b/>
      <sz val="9"/>
      <color indexed="81"/>
      <name val="Tahoma"/>
      <family val="2"/>
    </font>
    <font>
      <sz val="11"/>
      <color rgb="FFFF0000"/>
      <name val="Calibri"/>
      <family val="2"/>
      <scheme val="minor"/>
    </font>
    <font>
      <sz val="11"/>
      <color theme="0"/>
      <name val="Calibri"/>
      <family val="2"/>
      <scheme val="minor"/>
    </font>
    <font>
      <i/>
      <sz val="11"/>
      <color theme="1"/>
      <name val="Calibri"/>
      <family val="2"/>
      <scheme val="minor"/>
    </font>
    <font>
      <b/>
      <u/>
      <sz val="10"/>
      <name val="Arial"/>
      <family val="2"/>
    </font>
    <font>
      <sz val="9"/>
      <color theme="1"/>
      <name val="Calibri"/>
      <family val="2"/>
      <scheme val="minor"/>
    </font>
    <font>
      <sz val="10"/>
      <color rgb="FFFF0000"/>
      <name val="Calibri"/>
      <family val="2"/>
      <scheme val="minor"/>
    </font>
    <font>
      <sz val="11"/>
      <color theme="0" tint="-4.9989318521683403E-2"/>
      <name val="Calibri"/>
      <family val="2"/>
      <scheme val="minor"/>
    </font>
    <font>
      <b/>
      <sz val="10"/>
      <color indexed="8"/>
      <name val="Calibri"/>
      <family val="2"/>
      <scheme val="minor"/>
    </font>
    <font>
      <b/>
      <i/>
      <sz val="10"/>
      <color theme="1"/>
      <name val="Calibri"/>
      <family val="2"/>
      <scheme val="minor"/>
    </font>
    <font>
      <sz val="10"/>
      <color theme="4"/>
      <name val="Calibri"/>
      <family val="2"/>
      <scheme val="minor"/>
    </font>
    <font>
      <sz val="10"/>
      <name val="Arial"/>
      <family val="2"/>
    </font>
    <font>
      <sz val="10"/>
      <color theme="10"/>
      <name val="Calibri"/>
      <family val="2"/>
      <scheme val="minor"/>
    </font>
    <font>
      <i/>
      <sz val="10"/>
      <color theme="10"/>
      <name val="Calibri"/>
      <family val="2"/>
      <scheme val="minor"/>
    </font>
    <font>
      <i/>
      <sz val="10"/>
      <name val="Calibri"/>
      <family val="2"/>
      <scheme val="minor"/>
    </font>
    <font>
      <b/>
      <i/>
      <sz val="10"/>
      <name val="Calibri"/>
      <family val="2"/>
      <scheme val="minor"/>
    </font>
    <font>
      <u/>
      <sz val="10"/>
      <color theme="10"/>
      <name val="Calibri"/>
      <family val="2"/>
      <scheme val="minor"/>
    </font>
    <font>
      <u/>
      <sz val="8"/>
      <color indexed="81"/>
      <name val="Tahoma"/>
      <family val="2"/>
    </font>
    <font>
      <i/>
      <sz val="10"/>
      <color theme="0"/>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theme="4" tint="0.79998168889431442"/>
      </bottom>
      <diagonal/>
    </border>
    <border>
      <left style="thin">
        <color indexed="64"/>
      </left>
      <right style="thin">
        <color indexed="64"/>
      </right>
      <top style="thin">
        <color theme="4" tint="0.79998168889431442"/>
      </top>
      <bottom style="thin">
        <color indexed="64"/>
      </bottom>
      <diagonal/>
    </border>
    <border>
      <left style="thin">
        <color indexed="64"/>
      </left>
      <right style="thin">
        <color indexed="64"/>
      </right>
      <top style="thin">
        <color theme="4" tint="0.79998168889431442"/>
      </top>
      <bottom style="thin">
        <color theme="4" tint="0.79998168889431442"/>
      </bottom>
      <diagonal/>
    </border>
  </borders>
  <cellStyleXfs count="5">
    <xf numFmtId="0" fontId="0" fillId="0" borderId="0"/>
    <xf numFmtId="43" fontId="1" fillId="0" borderId="0" applyFont="0" applyFill="0" applyBorder="0" applyAlignment="0" applyProtection="0"/>
    <xf numFmtId="0" fontId="19" fillId="0" borderId="0" applyNumberFormat="0" applyFill="0" applyBorder="0" applyAlignment="0" applyProtection="0"/>
    <xf numFmtId="0" fontId="36" fillId="0" borderId="0"/>
    <xf numFmtId="0" fontId="36" fillId="0" borderId="0"/>
  </cellStyleXfs>
  <cellXfs count="227">
    <xf numFmtId="0" fontId="0" fillId="0" borderId="0" xfId="0"/>
    <xf numFmtId="0" fontId="0" fillId="0" borderId="0" xfId="0" applyBorder="1"/>
    <xf numFmtId="0" fontId="2" fillId="0" borderId="0" xfId="0" applyFont="1" applyBorder="1" applyAlignment="1">
      <alignment horizontal="left"/>
    </xf>
    <xf numFmtId="0" fontId="8" fillId="0" borderId="0" xfId="0" applyFont="1"/>
    <xf numFmtId="0" fontId="9" fillId="0" borderId="0" xfId="0" applyFont="1" applyBorder="1" applyAlignment="1">
      <alignment horizontal="center"/>
    </xf>
    <xf numFmtId="0" fontId="8" fillId="0" borderId="0" xfId="0" applyFont="1" applyBorder="1"/>
    <xf numFmtId="0" fontId="4" fillId="0" borderId="0" xfId="0" applyFont="1" applyBorder="1" applyAlignment="1">
      <alignment vertical="center"/>
    </xf>
    <xf numFmtId="0" fontId="11" fillId="0" borderId="0" xfId="0" applyFont="1" applyBorder="1" applyAlignment="1">
      <alignment wrapText="1"/>
    </xf>
    <xf numFmtId="0" fontId="0" fillId="0" borderId="3" xfId="0" applyBorder="1"/>
    <xf numFmtId="0" fontId="5" fillId="0" borderId="4" xfId="0" applyFont="1" applyBorder="1" applyAlignment="1">
      <alignment horizontal="center"/>
    </xf>
    <xf numFmtId="0" fontId="0" fillId="0" borderId="5" xfId="0" applyBorder="1" applyAlignment="1"/>
    <xf numFmtId="0" fontId="0" fillId="0" borderId="6" xfId="0" applyBorder="1"/>
    <xf numFmtId="0" fontId="0" fillId="0" borderId="2" xfId="0" applyBorder="1"/>
    <xf numFmtId="0" fontId="0" fillId="0" borderId="2" xfId="0" applyFont="1" applyBorder="1" applyAlignment="1">
      <alignment horizontal="left"/>
    </xf>
    <xf numFmtId="0" fontId="0" fillId="0" borderId="6" xfId="0" applyFont="1" applyBorder="1"/>
    <xf numFmtId="0" fontId="0" fillId="0" borderId="2" xfId="0" applyFont="1" applyBorder="1"/>
    <xf numFmtId="164" fontId="0" fillId="0" borderId="2" xfId="0" applyNumberFormat="1" applyFont="1" applyBorder="1" applyAlignment="1">
      <alignment horizontal="left"/>
    </xf>
    <xf numFmtId="0" fontId="0" fillId="0" borderId="7" xfId="0" applyBorder="1"/>
    <xf numFmtId="0" fontId="0" fillId="0" borderId="8" xfId="0" applyBorder="1"/>
    <xf numFmtId="0" fontId="0" fillId="0" borderId="9" xfId="0" applyBorder="1"/>
    <xf numFmtId="0" fontId="11" fillId="0" borderId="0" xfId="0" applyFont="1"/>
    <xf numFmtId="0" fontId="6" fillId="0" borderId="3" xfId="0" applyFont="1" applyBorder="1"/>
    <xf numFmtId="0" fontId="5" fillId="0" borderId="4" xfId="0" applyFont="1" applyBorder="1"/>
    <xf numFmtId="0" fontId="6" fillId="0" borderId="4" xfId="0" applyFont="1" applyBorder="1"/>
    <xf numFmtId="0" fontId="6" fillId="0" borderId="5" xfId="0" applyFont="1" applyBorder="1"/>
    <xf numFmtId="0" fontId="6" fillId="0" borderId="6" xfId="0" applyFont="1" applyBorder="1"/>
    <xf numFmtId="0" fontId="7" fillId="0" borderId="0" xfId="0" applyFont="1" applyBorder="1"/>
    <xf numFmtId="0" fontId="6" fillId="0" borderId="0" xfId="0" applyFont="1" applyBorder="1"/>
    <xf numFmtId="0" fontId="6" fillId="0" borderId="2" xfId="0" applyFont="1" applyBorder="1"/>
    <xf numFmtId="0" fontId="0" fillId="2" borderId="0" xfId="0" applyFill="1"/>
    <xf numFmtId="0" fontId="6" fillId="2" borderId="0" xfId="0" applyFont="1" applyFill="1"/>
    <xf numFmtId="0" fontId="0" fillId="2" borderId="0" xfId="0" applyFill="1" applyBorder="1"/>
    <xf numFmtId="0" fontId="0" fillId="2" borderId="0" xfId="0" applyFont="1" applyFill="1"/>
    <xf numFmtId="0" fontId="6" fillId="0" borderId="3" xfId="0" applyFont="1" applyFill="1" applyBorder="1"/>
    <xf numFmtId="0" fontId="5" fillId="0" borderId="4" xfId="0" applyFont="1" applyFill="1" applyBorder="1"/>
    <xf numFmtId="0" fontId="6" fillId="0" borderId="4" xfId="0" applyFont="1" applyFill="1" applyBorder="1"/>
    <xf numFmtId="0" fontId="6" fillId="0" borderId="5" xfId="0" applyFont="1" applyFill="1" applyBorder="1"/>
    <xf numFmtId="0" fontId="6" fillId="0" borderId="6" xfId="0" applyFont="1" applyFill="1" applyBorder="1"/>
    <xf numFmtId="0" fontId="7" fillId="0" borderId="0" xfId="0" applyFont="1" applyFill="1" applyBorder="1"/>
    <xf numFmtId="0" fontId="6" fillId="0" borderId="0" xfId="0" applyFont="1" applyFill="1" applyBorder="1"/>
    <xf numFmtId="0" fontId="6" fillId="0" borderId="2" xfId="0" applyFont="1" applyFill="1" applyBorder="1"/>
    <xf numFmtId="0" fontId="0" fillId="0" borderId="6" xfId="0" applyFill="1" applyBorder="1"/>
    <xf numFmtId="0" fontId="0" fillId="0" borderId="0" xfId="0" applyFill="1" applyBorder="1"/>
    <xf numFmtId="0" fontId="0" fillId="0" borderId="2" xfId="0" applyFill="1" applyBorder="1"/>
    <xf numFmtId="0" fontId="4" fillId="0" borderId="0" xfId="0" applyFont="1" applyFill="1" applyBorder="1" applyAlignment="1">
      <alignment vertical="center"/>
    </xf>
    <xf numFmtId="0" fontId="0" fillId="0" borderId="7" xfId="0" applyFill="1" applyBorder="1"/>
    <xf numFmtId="0" fontId="0" fillId="2" borderId="0" xfId="0" applyFill="1" applyProtection="1">
      <protection locked="0"/>
    </xf>
    <xf numFmtId="39" fontId="17" fillId="4" borderId="1" xfId="1" applyNumberFormat="1" applyFont="1" applyFill="1" applyBorder="1" applyProtection="1">
      <protection locked="0"/>
    </xf>
    <xf numFmtId="0" fontId="8" fillId="0" borderId="0" xfId="0" applyFont="1" applyFill="1" applyBorder="1" applyAlignment="1">
      <alignment vertical="center" wrapText="1"/>
    </xf>
    <xf numFmtId="0" fontId="20" fillId="0" borderId="0" xfId="0" applyFont="1" applyBorder="1" applyAlignment="1">
      <alignment wrapText="1"/>
    </xf>
    <xf numFmtId="0" fontId="12" fillId="0" borderId="0" xfId="0" applyFont="1" applyFill="1" applyBorder="1" applyAlignment="1">
      <alignment horizontal="left"/>
    </xf>
    <xf numFmtId="164" fontId="8" fillId="0" borderId="0" xfId="0" applyNumberFormat="1" applyFont="1" applyFill="1" applyBorder="1" applyAlignment="1">
      <alignment horizontal="left"/>
    </xf>
    <xf numFmtId="0" fontId="8" fillId="0" borderId="0" xfId="0" applyFont="1" applyFill="1" applyBorder="1" applyAlignment="1">
      <alignment horizontal="left"/>
    </xf>
    <xf numFmtId="0" fontId="21" fillId="0" borderId="0" xfId="0" applyFont="1" applyBorder="1" applyAlignment="1">
      <alignment horizontal="left" wrapText="1"/>
    </xf>
    <xf numFmtId="0" fontId="17" fillId="0" borderId="1" xfId="0" applyFont="1" applyBorder="1"/>
    <xf numFmtId="0" fontId="0" fillId="0" borderId="0" xfId="0" applyFont="1" applyFill="1"/>
    <xf numFmtId="0" fontId="8" fillId="0" borderId="1" xfId="0" applyFont="1" applyBorder="1"/>
    <xf numFmtId="14" fontId="8" fillId="0" borderId="0" xfId="0" applyNumberFormat="1" applyFont="1" applyBorder="1" applyAlignment="1">
      <alignment horizontal="left" vertical="center"/>
    </xf>
    <xf numFmtId="0" fontId="12" fillId="0" borderId="1" xfId="0" applyFont="1" applyBorder="1"/>
    <xf numFmtId="0" fontId="0" fillId="0" borderId="0" xfId="0" applyAlignment="1">
      <alignment horizontal="center"/>
    </xf>
    <xf numFmtId="14" fontId="8" fillId="3" borderId="10" xfId="0" applyNumberFormat="1" applyFont="1" applyFill="1" applyBorder="1" applyAlignment="1">
      <alignment horizontal="center" vertical="center" wrapText="1"/>
    </xf>
    <xf numFmtId="0" fontId="27" fillId="0" borderId="0" xfId="0" applyFont="1" applyFill="1" applyBorder="1"/>
    <xf numFmtId="0" fontId="27" fillId="0" borderId="0" xfId="0" applyFont="1" applyFill="1" applyBorder="1" applyAlignment="1">
      <alignment horizontal="left"/>
    </xf>
    <xf numFmtId="0" fontId="26" fillId="2" borderId="0" xfId="0" applyFont="1" applyFill="1"/>
    <xf numFmtId="0" fontId="28" fillId="0" borderId="0" xfId="0" applyFont="1"/>
    <xf numFmtId="0" fontId="28" fillId="0" borderId="0" xfId="0" applyFont="1" applyAlignment="1">
      <alignment wrapText="1"/>
    </xf>
    <xf numFmtId="14" fontId="8" fillId="0" borderId="0" xfId="0" applyNumberFormat="1" applyFont="1"/>
    <xf numFmtId="0" fontId="0" fillId="2" borderId="0" xfId="0" applyFill="1" applyProtection="1"/>
    <xf numFmtId="0" fontId="8" fillId="0" borderId="1" xfId="0" applyFont="1" applyBorder="1" applyAlignment="1">
      <alignment wrapText="1"/>
    </xf>
    <xf numFmtId="0" fontId="16" fillId="2" borderId="0" xfId="0" applyFont="1" applyFill="1" applyBorder="1" applyProtection="1"/>
    <xf numFmtId="0" fontId="14" fillId="2" borderId="0" xfId="0" applyFont="1" applyFill="1" applyBorder="1" applyProtection="1"/>
    <xf numFmtId="0" fontId="8" fillId="2" borderId="0" xfId="0" applyFont="1" applyFill="1" applyProtection="1"/>
    <xf numFmtId="0" fontId="3" fillId="3" borderId="1" xfId="0" applyFont="1" applyFill="1" applyBorder="1" applyAlignment="1" applyProtection="1">
      <alignment horizontal="center" vertical="center" wrapText="1"/>
    </xf>
    <xf numFmtId="0" fontId="0" fillId="2" borderId="10" xfId="0" applyFill="1" applyBorder="1"/>
    <xf numFmtId="0" fontId="0" fillId="2" borderId="13" xfId="0" applyFill="1" applyBorder="1"/>
    <xf numFmtId="0" fontId="0" fillId="2" borderId="11" xfId="0" applyFill="1" applyBorder="1"/>
    <xf numFmtId="14" fontId="17" fillId="2" borderId="1" xfId="0" applyNumberFormat="1" applyFont="1" applyFill="1" applyBorder="1" applyAlignment="1" applyProtection="1">
      <alignment horizontal="center" vertical="center" wrapText="1"/>
    </xf>
    <xf numFmtId="0" fontId="0" fillId="0" borderId="0" xfId="0" applyAlignment="1">
      <alignment vertical="center"/>
    </xf>
    <xf numFmtId="0" fontId="6" fillId="2" borderId="0" xfId="0" applyFont="1" applyFill="1" applyProtection="1">
      <protection locked="0"/>
    </xf>
    <xf numFmtId="49" fontId="0" fillId="2" borderId="0" xfId="0" applyNumberFormat="1" applyFill="1" applyProtection="1">
      <protection locked="0"/>
    </xf>
    <xf numFmtId="0" fontId="30" fillId="2" borderId="0" xfId="0" applyFont="1" applyFill="1" applyProtection="1"/>
    <xf numFmtId="0" fontId="30" fillId="2" borderId="0" xfId="0" applyFont="1" applyFill="1" applyAlignment="1" applyProtection="1">
      <alignment horizontal="left"/>
    </xf>
    <xf numFmtId="0" fontId="2" fillId="2" borderId="0" xfId="0" applyFont="1" applyFill="1" applyProtection="1">
      <protection locked="0"/>
    </xf>
    <xf numFmtId="0" fontId="8" fillId="0" borderId="12" xfId="0" applyFont="1" applyBorder="1"/>
    <xf numFmtId="0" fontId="0" fillId="0" borderId="1" xfId="0" applyFont="1" applyBorder="1"/>
    <xf numFmtId="0" fontId="28" fillId="0" borderId="1" xfId="0" applyFont="1" applyBorder="1" applyAlignment="1">
      <alignment horizontal="right" wrapText="1"/>
    </xf>
    <xf numFmtId="0" fontId="0" fillId="0" borderId="1" xfId="0" applyBorder="1"/>
    <xf numFmtId="0" fontId="2" fillId="0" borderId="0" xfId="0" applyFont="1" applyAlignment="1">
      <alignment horizontal="right" wrapText="1"/>
    </xf>
    <xf numFmtId="0" fontId="2" fillId="0" borderId="1" xfId="0" applyFont="1" applyBorder="1"/>
    <xf numFmtId="0" fontId="0" fillId="0" borderId="1" xfId="0" applyBorder="1" applyAlignment="1">
      <alignment horizontal="center" wrapText="1"/>
    </xf>
    <xf numFmtId="2" fontId="0" fillId="0" borderId="1" xfId="0" applyNumberFormat="1" applyBorder="1"/>
    <xf numFmtId="0" fontId="2" fillId="0" borderId="0" xfId="0" applyFont="1" applyAlignment="1"/>
    <xf numFmtId="0" fontId="32" fillId="2" borderId="0" xfId="0" applyFont="1" applyFill="1" applyProtection="1"/>
    <xf numFmtId="0" fontId="6" fillId="2" borderId="0" xfId="0" applyFont="1" applyFill="1" applyProtection="1"/>
    <xf numFmtId="0" fontId="8" fillId="0" borderId="0" xfId="0" applyFont="1" applyFill="1" applyBorder="1" applyAlignment="1">
      <alignment wrapText="1"/>
    </xf>
    <xf numFmtId="0" fontId="8" fillId="2" borderId="0" xfId="0" applyFont="1" applyFill="1"/>
    <xf numFmtId="0" fontId="8" fillId="0" borderId="6" xfId="0" applyFont="1" applyBorder="1"/>
    <xf numFmtId="164" fontId="8" fillId="0" borderId="2" xfId="0" applyNumberFormat="1" applyFont="1" applyBorder="1" applyAlignment="1">
      <alignment horizontal="left"/>
    </xf>
    <xf numFmtId="0" fontId="2" fillId="0" borderId="0" xfId="0" applyFont="1" applyFill="1" applyBorder="1" applyAlignment="1"/>
    <xf numFmtId="0" fontId="18" fillId="4" borderId="1" xfId="0" applyFont="1" applyFill="1" applyBorder="1" applyAlignment="1">
      <alignment vertical="top"/>
    </xf>
    <xf numFmtId="0" fontId="17" fillId="0" borderId="1" xfId="0" applyFont="1" applyFill="1" applyBorder="1"/>
    <xf numFmtId="0" fontId="18" fillId="0" borderId="1" xfId="0" applyFont="1" applyFill="1" applyBorder="1" applyAlignment="1">
      <alignment vertical="center"/>
    </xf>
    <xf numFmtId="0" fontId="33" fillId="0" borderId="0" xfId="0" applyFont="1" applyFill="1" applyBorder="1" applyAlignment="1">
      <alignment vertical="center" wrapText="1"/>
    </xf>
    <xf numFmtId="0" fontId="12" fillId="5" borderId="1" xfId="0" applyFont="1" applyFill="1" applyBorder="1" applyAlignment="1">
      <alignment horizontal="center" vertical="center" wrapText="1"/>
    </xf>
    <xf numFmtId="0" fontId="8" fillId="0" borderId="0" xfId="0" applyFont="1" applyFill="1" applyBorder="1"/>
    <xf numFmtId="0" fontId="18" fillId="0" borderId="0" xfId="0" applyFont="1" applyFill="1" applyBorder="1" applyAlignment="1">
      <alignment vertical="center"/>
    </xf>
    <xf numFmtId="4" fontId="8" fillId="5" borderId="1" xfId="0" applyNumberFormat="1" applyFont="1" applyFill="1" applyBorder="1" applyAlignment="1">
      <alignment horizontal="center"/>
    </xf>
    <xf numFmtId="0" fontId="16" fillId="0" borderId="0" xfId="0" applyFont="1" applyFill="1" applyBorder="1" applyProtection="1">
      <protection locked="0"/>
    </xf>
    <xf numFmtId="0" fontId="0" fillId="0" borderId="0" xfId="0" applyFill="1"/>
    <xf numFmtId="49" fontId="17" fillId="4" borderId="1" xfId="1" applyNumberFormat="1" applyFont="1" applyFill="1" applyBorder="1" applyAlignment="1" applyProtection="1">
      <alignment horizontal="center"/>
      <protection locked="0"/>
    </xf>
    <xf numFmtId="0" fontId="37" fillId="0" borderId="0" xfId="2" applyFont="1" applyFill="1" applyBorder="1" applyAlignment="1">
      <alignment vertical="top" wrapText="1"/>
    </xf>
    <xf numFmtId="0" fontId="12" fillId="0" borderId="0" xfId="0" applyNumberFormat="1" applyFont="1" applyFill="1" applyBorder="1" applyAlignment="1">
      <alignment horizontal="center" vertical="center"/>
    </xf>
    <xf numFmtId="0" fontId="0" fillId="0" borderId="6" xfId="0" applyFill="1" applyBorder="1" applyAlignment="1" applyProtection="1">
      <alignment vertical="center"/>
    </xf>
    <xf numFmtId="0" fontId="8" fillId="4" borderId="1" xfId="0" applyFont="1" applyFill="1" applyBorder="1" applyAlignment="1">
      <alignment vertical="center" wrapText="1"/>
    </xf>
    <xf numFmtId="0" fontId="3" fillId="5" borderId="1" xfId="0" applyFont="1" applyFill="1" applyBorder="1" applyAlignment="1">
      <alignment horizontal="center" vertical="center" wrapText="1"/>
    </xf>
    <xf numFmtId="49" fontId="8" fillId="3" borderId="10" xfId="0" applyNumberFormat="1" applyFont="1" applyFill="1" applyBorder="1" applyAlignment="1">
      <alignment horizontal="center" vertical="center" wrapText="1"/>
    </xf>
    <xf numFmtId="0" fontId="8" fillId="2" borderId="0" xfId="0" applyFont="1" applyFill="1" applyBorder="1" applyProtection="1"/>
    <xf numFmtId="0" fontId="8" fillId="0" borderId="1" xfId="0" applyFont="1" applyFill="1" applyBorder="1"/>
    <xf numFmtId="1" fontId="8" fillId="0" borderId="0" xfId="0" applyNumberFormat="1" applyFont="1" applyFill="1" applyBorder="1" applyAlignment="1">
      <alignment horizontal="left"/>
    </xf>
    <xf numFmtId="0" fontId="8" fillId="0" borderId="14" xfId="0" applyFont="1" applyBorder="1"/>
    <xf numFmtId="0" fontId="8" fillId="0" borderId="11" xfId="0" applyFont="1" applyBorder="1"/>
    <xf numFmtId="14" fontId="8" fillId="0" borderId="1" xfId="0" applyNumberFormat="1" applyFont="1" applyBorder="1"/>
    <xf numFmtId="0" fontId="32" fillId="2" borderId="0" xfId="0" applyFont="1" applyFill="1"/>
    <xf numFmtId="14" fontId="17" fillId="4" borderId="1" xfId="0" applyNumberFormat="1" applyFont="1" applyFill="1" applyBorder="1" applyProtection="1">
      <protection locked="0"/>
    </xf>
    <xf numFmtId="49" fontId="17" fillId="4" borderId="1" xfId="1" quotePrefix="1" applyNumberFormat="1" applyFont="1" applyFill="1" applyBorder="1" applyAlignment="1" applyProtection="1">
      <alignment horizontal="center"/>
      <protection locked="0"/>
    </xf>
    <xf numFmtId="0" fontId="17" fillId="2" borderId="1" xfId="0" applyNumberFormat="1" applyFont="1" applyFill="1" applyBorder="1" applyAlignment="1" applyProtection="1">
      <alignment horizontal="center" vertical="center" wrapText="1"/>
    </xf>
    <xf numFmtId="0" fontId="41" fillId="0" borderId="0" xfId="2" applyFont="1" applyFill="1" applyProtection="1"/>
    <xf numFmtId="0" fontId="8" fillId="0" borderId="0" xfId="0" applyFont="1" applyBorder="1" applyAlignment="1"/>
    <xf numFmtId="0" fontId="3" fillId="0" borderId="1" xfId="0" applyFont="1" applyBorder="1" applyAlignment="1">
      <alignment horizontal="left"/>
    </xf>
    <xf numFmtId="0" fontId="3" fillId="5" borderId="12" xfId="0" applyFont="1" applyFill="1" applyBorder="1" applyAlignment="1">
      <alignment horizontal="center" vertical="center"/>
    </xf>
    <xf numFmtId="0" fontId="3" fillId="5" borderId="1" xfId="0" applyFont="1" applyFill="1" applyBorder="1" applyAlignment="1">
      <alignment horizontal="center" vertical="center"/>
    </xf>
    <xf numFmtId="0" fontId="6" fillId="0" borderId="0" xfId="0" applyFont="1" applyFill="1" applyBorder="1" applyAlignment="1">
      <alignment vertical="center"/>
    </xf>
    <xf numFmtId="0" fontId="27" fillId="0" borderId="0" xfId="0" applyFont="1" applyFill="1" applyBorder="1" applyAlignment="1">
      <alignment horizontal="left" vertical="center"/>
    </xf>
    <xf numFmtId="0" fontId="8" fillId="3" borderId="10" xfId="0" applyNumberFormat="1" applyFont="1" applyFill="1" applyBorder="1" applyAlignment="1">
      <alignment horizontal="center" vertical="center" wrapText="1"/>
    </xf>
    <xf numFmtId="0" fontId="8" fillId="3" borderId="1" xfId="0" applyNumberFormat="1" applyFont="1" applyFill="1" applyBorder="1" applyAlignment="1">
      <alignment horizontal="center" vertical="center"/>
    </xf>
    <xf numFmtId="0" fontId="6" fillId="0" borderId="3" xfId="0" applyFont="1" applyFill="1" applyBorder="1" applyProtection="1"/>
    <xf numFmtId="0" fontId="5" fillId="0" borderId="4" xfId="0" applyFont="1" applyFill="1" applyBorder="1" applyProtection="1"/>
    <xf numFmtId="0" fontId="6" fillId="0" borderId="4" xfId="0" applyFont="1" applyFill="1" applyBorder="1" applyProtection="1"/>
    <xf numFmtId="0" fontId="6" fillId="0" borderId="5" xfId="0" applyFont="1" applyFill="1" applyBorder="1" applyProtection="1"/>
    <xf numFmtId="0" fontId="6" fillId="0" borderId="6" xfId="0" applyFont="1" applyFill="1" applyBorder="1" applyProtection="1"/>
    <xf numFmtId="0" fontId="7" fillId="0" borderId="0" xfId="0" applyFont="1" applyFill="1" applyBorder="1" applyProtection="1"/>
    <xf numFmtId="0" fontId="6" fillId="0" borderId="0" xfId="0" applyFont="1" applyFill="1" applyBorder="1" applyProtection="1"/>
    <xf numFmtId="0" fontId="6" fillId="0" borderId="2" xfId="0" applyFont="1" applyFill="1" applyBorder="1" applyProtection="1"/>
    <xf numFmtId="0" fontId="0" fillId="0" borderId="6" xfId="0" applyBorder="1" applyProtection="1"/>
    <xf numFmtId="0" fontId="0" fillId="0" borderId="0" xfId="0" applyBorder="1" applyProtection="1"/>
    <xf numFmtId="0" fontId="0" fillId="0" borderId="0" xfId="0" applyFill="1" applyBorder="1" applyProtection="1"/>
    <xf numFmtId="0" fontId="0" fillId="0" borderId="2" xfId="0" applyFill="1" applyBorder="1" applyProtection="1"/>
    <xf numFmtId="164" fontId="8" fillId="0" borderId="0" xfId="0" applyNumberFormat="1" applyFont="1" applyFill="1" applyBorder="1" applyAlignment="1" applyProtection="1">
      <alignment horizontal="left"/>
    </xf>
    <xf numFmtId="1" fontId="8" fillId="0" borderId="0" xfId="0" applyNumberFormat="1" applyFont="1" applyFill="1" applyBorder="1" applyAlignment="1" applyProtection="1">
      <alignment horizontal="left"/>
    </xf>
    <xf numFmtId="0" fontId="0" fillId="0" borderId="0" xfId="0" applyFill="1" applyProtection="1"/>
    <xf numFmtId="0" fontId="0" fillId="0" borderId="6" xfId="0" applyFill="1" applyBorder="1" applyProtection="1"/>
    <xf numFmtId="39" fontId="0" fillId="2" borderId="0" xfId="0" applyNumberFormat="1" applyFill="1" applyProtection="1"/>
    <xf numFmtId="0" fontId="18" fillId="2" borderId="0" xfId="0" applyFont="1" applyFill="1" applyBorder="1" applyAlignment="1" applyProtection="1">
      <alignment vertical="center"/>
    </xf>
    <xf numFmtId="0" fontId="4" fillId="0" borderId="0" xfId="0" applyFont="1" applyFill="1" applyBorder="1" applyAlignment="1" applyProtection="1">
      <alignment vertical="center"/>
    </xf>
    <xf numFmtId="0" fontId="0" fillId="2" borderId="0" xfId="0" applyFill="1" applyAlignment="1" applyProtection="1">
      <alignment vertical="center"/>
    </xf>
    <xf numFmtId="0" fontId="0" fillId="2" borderId="0" xfId="0" applyFill="1" applyBorder="1" applyProtection="1"/>
    <xf numFmtId="14" fontId="0" fillId="2" borderId="0" xfId="0" applyNumberFormat="1" applyFill="1" applyProtection="1"/>
    <xf numFmtId="0" fontId="14" fillId="0" borderId="6" xfId="0" applyFont="1" applyFill="1" applyBorder="1" applyProtection="1"/>
    <xf numFmtId="0" fontId="29" fillId="2" borderId="0" xfId="0" applyFont="1" applyFill="1" applyBorder="1" applyProtection="1"/>
    <xf numFmtId="0" fontId="16" fillId="0" borderId="6" xfId="0" applyFont="1" applyFill="1" applyBorder="1" applyProtection="1"/>
    <xf numFmtId="0" fontId="31" fillId="2" borderId="0" xfId="0" applyFont="1" applyFill="1" applyBorder="1" applyAlignment="1" applyProtection="1">
      <alignment horizontal="left" indent="1"/>
    </xf>
    <xf numFmtId="0" fontId="0" fillId="0" borderId="7" xfId="0" applyFill="1" applyBorder="1" applyProtection="1"/>
    <xf numFmtId="0" fontId="0" fillId="0" borderId="9" xfId="0" applyFill="1" applyBorder="1" applyProtection="1"/>
    <xf numFmtId="0" fontId="18" fillId="2" borderId="1" xfId="0" applyFont="1" applyFill="1" applyBorder="1" applyAlignment="1">
      <alignment horizontal="left" vertical="top"/>
    </xf>
    <xf numFmtId="0" fontId="0" fillId="0" borderId="0" xfId="0" applyBorder="1" applyAlignment="1">
      <alignment vertical="center"/>
    </xf>
    <xf numFmtId="0" fontId="27" fillId="0" borderId="8" xfId="0" quotePrefix="1" applyFont="1" applyBorder="1"/>
    <xf numFmtId="0" fontId="12" fillId="5" borderId="1" xfId="0" applyFont="1" applyFill="1" applyBorder="1" applyAlignment="1">
      <alignment horizontal="left"/>
    </xf>
    <xf numFmtId="0" fontId="8" fillId="4" borderId="1" xfId="0" applyFont="1" applyFill="1" applyBorder="1" applyAlignment="1" applyProtection="1">
      <alignment horizontal="left"/>
      <protection locked="0"/>
    </xf>
    <xf numFmtId="0" fontId="12" fillId="5" borderId="1" xfId="0" applyFont="1" applyFill="1" applyBorder="1" applyAlignment="1" applyProtection="1">
      <alignment horizontal="left" wrapText="1"/>
    </xf>
    <xf numFmtId="49" fontId="8" fillId="4" borderId="1" xfId="0" applyNumberFormat="1" applyFont="1" applyFill="1" applyBorder="1" applyAlignment="1" applyProtection="1">
      <alignment horizontal="left" vertical="center"/>
      <protection locked="0"/>
    </xf>
    <xf numFmtId="0" fontId="0" fillId="0" borderId="8" xfId="0" applyFill="1" applyBorder="1" applyAlignment="1" applyProtection="1"/>
    <xf numFmtId="0" fontId="0" fillId="0" borderId="8" xfId="0" applyFill="1" applyBorder="1" applyAlignment="1" applyProtection="1">
      <alignment horizontal="left"/>
    </xf>
    <xf numFmtId="0" fontId="27" fillId="0" borderId="8" xfId="0" applyFont="1" applyFill="1" applyBorder="1" applyProtection="1"/>
    <xf numFmtId="164" fontId="27" fillId="0" borderId="8" xfId="0" applyNumberFormat="1" applyFont="1" applyFill="1" applyBorder="1" applyAlignment="1" applyProtection="1">
      <alignment horizontal="left"/>
    </xf>
    <xf numFmtId="0" fontId="12" fillId="3"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2" fillId="3" borderId="1" xfId="0" applyFont="1" applyFill="1" applyBorder="1" applyAlignment="1" applyProtection="1">
      <alignment horizontal="center"/>
    </xf>
    <xf numFmtId="14" fontId="22" fillId="3" borderId="1" xfId="0" applyNumberFormat="1" applyFont="1" applyFill="1" applyBorder="1" applyProtection="1"/>
    <xf numFmtId="0" fontId="22" fillId="3" borderId="1" xfId="0" applyFont="1" applyFill="1" applyBorder="1" applyProtection="1"/>
    <xf numFmtId="39" fontId="22" fillId="3" borderId="1" xfId="1" applyNumberFormat="1" applyFont="1" applyFill="1" applyBorder="1" applyProtection="1"/>
    <xf numFmtId="43" fontId="22" fillId="3" borderId="1" xfId="1" applyFont="1" applyFill="1" applyBorder="1" applyProtection="1"/>
    <xf numFmtId="0" fontId="22" fillId="3" borderId="1" xfId="1" quotePrefix="1" applyNumberFormat="1" applyFont="1" applyFill="1" applyBorder="1" applyAlignment="1" applyProtection="1">
      <alignment horizontal="center"/>
    </xf>
    <xf numFmtId="1" fontId="22" fillId="3" borderId="1" xfId="1" applyNumberFormat="1" applyFont="1" applyFill="1" applyBorder="1" applyProtection="1"/>
    <xf numFmtId="0" fontId="17" fillId="5" borderId="1" xfId="0" applyFont="1" applyFill="1" applyBorder="1" applyAlignment="1" applyProtection="1">
      <alignment horizontal="center"/>
    </xf>
    <xf numFmtId="0" fontId="17" fillId="5" borderId="1" xfId="0" applyFont="1" applyFill="1" applyBorder="1" applyAlignment="1" applyProtection="1">
      <alignment horizontal="left"/>
    </xf>
    <xf numFmtId="0" fontId="18" fillId="4" borderId="1" xfId="0" applyFont="1" applyFill="1" applyBorder="1" applyAlignment="1">
      <alignment vertical="center"/>
    </xf>
    <xf numFmtId="0" fontId="0" fillId="4" borderId="1" xfId="0" applyFill="1" applyBorder="1"/>
    <xf numFmtId="0" fontId="22" fillId="3" borderId="1" xfId="1" applyNumberFormat="1" applyFont="1" applyFill="1" applyBorder="1" applyProtection="1"/>
    <xf numFmtId="0" fontId="22" fillId="3" borderId="1" xfId="0" applyNumberFormat="1" applyFont="1" applyFill="1" applyBorder="1" applyAlignment="1" applyProtection="1">
      <alignment horizontal="left" vertical="center" wrapText="1"/>
    </xf>
    <xf numFmtId="0" fontId="0" fillId="0" borderId="8" xfId="0" applyNumberFormat="1" applyFill="1" applyBorder="1" applyProtection="1"/>
    <xf numFmtId="0" fontId="0" fillId="2" borderId="0" xfId="0" applyNumberFormat="1" applyFill="1" applyProtection="1"/>
    <xf numFmtId="0" fontId="27" fillId="0" borderId="8" xfId="0" quotePrefix="1" applyFont="1" applyFill="1" applyBorder="1" applyProtection="1"/>
    <xf numFmtId="0" fontId="43" fillId="0" borderId="0" xfId="0" applyFont="1" applyFill="1" applyBorder="1" applyAlignment="1" applyProtection="1">
      <alignment vertical="top" wrapText="1"/>
    </xf>
    <xf numFmtId="0" fontId="10" fillId="0" borderId="0" xfId="0" applyFont="1" applyFill="1" applyBorder="1" applyAlignment="1" applyProtection="1">
      <alignment vertical="top" wrapText="1"/>
    </xf>
    <xf numFmtId="0" fontId="38" fillId="0" borderId="8" xfId="2" applyFont="1" applyFill="1" applyBorder="1" applyAlignment="1" applyProtection="1">
      <alignment vertical="top"/>
    </xf>
    <xf numFmtId="0" fontId="8" fillId="0" borderId="15" xfId="0" applyFont="1" applyBorder="1"/>
    <xf numFmtId="0" fontId="10" fillId="0" borderId="0" xfId="0" applyFont="1" applyFill="1" applyBorder="1" applyAlignment="1" applyProtection="1">
      <alignment vertical="top"/>
    </xf>
    <xf numFmtId="0" fontId="18" fillId="4" borderId="11" xfId="0" applyFont="1" applyFill="1" applyBorder="1" applyAlignment="1">
      <alignment vertical="center"/>
    </xf>
    <xf numFmtId="0" fontId="18" fillId="4" borderId="16" xfId="0" applyFont="1" applyFill="1" applyBorder="1" applyAlignment="1">
      <alignment vertical="center"/>
    </xf>
    <xf numFmtId="0" fontId="18" fillId="4" borderId="10" xfId="0" applyFont="1" applyFill="1" applyBorder="1" applyAlignment="1">
      <alignment vertical="center"/>
    </xf>
    <xf numFmtId="0" fontId="18" fillId="4" borderId="17" xfId="0" applyFont="1" applyFill="1" applyBorder="1" applyAlignment="1">
      <alignment vertical="center"/>
    </xf>
    <xf numFmtId="0" fontId="18" fillId="4" borderId="18" xfId="0" applyFont="1" applyFill="1" applyBorder="1" applyAlignment="1">
      <alignment vertical="center"/>
    </xf>
    <xf numFmtId="49" fontId="17" fillId="4" borderId="1" xfId="0" applyNumberFormat="1" applyFont="1" applyFill="1" applyBorder="1" applyProtection="1">
      <protection locked="0"/>
    </xf>
    <xf numFmtId="49" fontId="17" fillId="4" borderId="1" xfId="1" applyNumberFormat="1" applyFont="1" applyFill="1" applyBorder="1" applyProtection="1">
      <protection locked="0"/>
    </xf>
    <xf numFmtId="1" fontId="17" fillId="4" borderId="1" xfId="1" applyNumberFormat="1" applyFont="1" applyFill="1" applyBorder="1" applyAlignment="1" applyProtection="1">
      <alignment horizontal="right"/>
      <protection locked="0"/>
    </xf>
    <xf numFmtId="39" fontId="22" fillId="3" borderId="1" xfId="1" applyNumberFormat="1" applyFont="1" applyFill="1" applyBorder="1" applyAlignment="1" applyProtection="1">
      <alignment horizontal="center"/>
    </xf>
    <xf numFmtId="0" fontId="27" fillId="0" borderId="8" xfId="0" applyFont="1" applyFill="1" applyBorder="1" applyAlignment="1" applyProtection="1">
      <alignment horizontal="center"/>
    </xf>
    <xf numFmtId="0" fontId="32" fillId="2" borderId="0" xfId="0" applyFont="1" applyFill="1" applyAlignment="1" applyProtection="1">
      <alignment horizontal="center"/>
    </xf>
    <xf numFmtId="0" fontId="10" fillId="0" borderId="0" xfId="0" applyFont="1" applyFill="1" applyBorder="1" applyAlignment="1">
      <alignment horizontal="left" vertical="top" wrapText="1"/>
    </xf>
    <xf numFmtId="0" fontId="12" fillId="0" borderId="0" xfId="0" applyFont="1" applyFill="1" applyBorder="1" applyAlignment="1" applyProtection="1">
      <alignment horizontal="right"/>
    </xf>
    <xf numFmtId="0" fontId="8" fillId="4" borderId="10" xfId="0" applyFont="1" applyFill="1" applyBorder="1" applyAlignment="1">
      <alignment horizontal="left" vertical="center" wrapText="1"/>
    </xf>
    <xf numFmtId="0" fontId="8" fillId="4" borderId="11" xfId="0" applyFont="1" applyFill="1" applyBorder="1" applyAlignment="1">
      <alignment horizontal="left" vertical="center" wrapText="1"/>
    </xf>
    <xf numFmtId="0" fontId="8" fillId="4" borderId="1" xfId="0" applyFont="1" applyFill="1" applyBorder="1" applyAlignment="1">
      <alignment horizontal="left" vertical="center" wrapText="1"/>
    </xf>
    <xf numFmtId="0" fontId="10" fillId="0" borderId="0" xfId="0" applyFont="1" applyBorder="1" applyAlignment="1">
      <alignment horizontal="left" vertical="top" wrapText="1"/>
    </xf>
    <xf numFmtId="0" fontId="38" fillId="0" borderId="0" xfId="2" applyFont="1" applyFill="1" applyBorder="1" applyAlignment="1">
      <alignment horizontal="left" vertical="top" wrapText="1"/>
    </xf>
    <xf numFmtId="0" fontId="41" fillId="0" borderId="0" xfId="2" applyFont="1" applyFill="1" applyBorder="1" applyAlignment="1">
      <alignment horizontal="left" vertical="top" wrapText="1"/>
    </xf>
    <xf numFmtId="0" fontId="10" fillId="0" borderId="0" xfId="0" applyFont="1" applyBorder="1" applyAlignment="1">
      <alignment vertical="center" wrapText="1"/>
    </xf>
    <xf numFmtId="0" fontId="3" fillId="5" borderId="1" xfId="0" applyFont="1" applyFill="1" applyBorder="1" applyAlignment="1">
      <alignment horizontal="center" vertical="center" wrapText="1"/>
    </xf>
    <xf numFmtId="0" fontId="10"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3" fillId="3" borderId="1" xfId="0" applyFont="1" applyFill="1" applyBorder="1" applyAlignment="1">
      <alignment horizontal="center" vertical="center"/>
    </xf>
    <xf numFmtId="0" fontId="10" fillId="0" borderId="0" xfId="0" applyFont="1" applyAlignment="1">
      <alignment horizontal="left" wrapText="1"/>
    </xf>
    <xf numFmtId="0" fontId="3" fillId="5" borderId="1" xfId="0" applyFont="1" applyFill="1" applyBorder="1" applyAlignment="1">
      <alignment horizontal="center" vertical="center"/>
    </xf>
    <xf numFmtId="0" fontId="33" fillId="5" borderId="1" xfId="0" applyFont="1" applyFill="1" applyBorder="1" applyAlignment="1">
      <alignment horizontal="center" vertical="center" wrapText="1"/>
    </xf>
    <xf numFmtId="0" fontId="18" fillId="2" borderId="1" xfId="0" applyFont="1" applyFill="1" applyBorder="1" applyAlignment="1">
      <alignment horizontal="left" vertical="top"/>
    </xf>
    <xf numFmtId="0" fontId="18" fillId="2" borderId="1" xfId="0" applyFont="1" applyFill="1" applyBorder="1" applyAlignment="1">
      <alignment horizontal="left" vertical="top" wrapText="1"/>
    </xf>
    <xf numFmtId="0" fontId="8" fillId="0" borderId="8" xfId="0" applyFont="1" applyBorder="1" applyAlignment="1">
      <alignment horizontal="center"/>
    </xf>
  </cellXfs>
  <cellStyles count="5">
    <cellStyle name="Comma" xfId="1" builtinId="3"/>
    <cellStyle name="Hyperlink" xfId="2" builtinId="8"/>
    <cellStyle name="Normal" xfId="0" builtinId="0"/>
    <cellStyle name="Normal 2" xfId="3"/>
    <cellStyle name="Normal 3" xfId="4"/>
  </cellStyles>
  <dxfs count="2">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6/relationships/vbaProject" Target="vbaProject.bin"/></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_rels/drawing4.xml.rels><?xml version="1.0" encoding="UTF-8" standalone="yes"?>
<Relationships xmlns="http://schemas.openxmlformats.org/package/2006/relationships"><Relationship Id="rId1" Type="http://schemas.openxmlformats.org/officeDocument/2006/relationships/hyperlink" Target="#'Section 2'!A1"/></Relationships>
</file>

<file path=xl/drawings/_rels/drawing5.xml.rels><?xml version="1.0" encoding="UTF-8" standalone="yes"?>
<Relationships xmlns="http://schemas.openxmlformats.org/package/2006/relationships"><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3867150</xdr:colOff>
      <xdr:row>4</xdr:row>
      <xdr:rowOff>99059</xdr:rowOff>
    </xdr:from>
    <xdr:to>
      <xdr:col>2</xdr:col>
      <xdr:colOff>5421630</xdr:colOff>
      <xdr:row>7</xdr:row>
      <xdr:rowOff>130682</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278630" y="975359"/>
          <a:ext cx="1554480" cy="595503"/>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2486025</xdr:colOff>
      <xdr:row>3</xdr:row>
      <xdr:rowOff>68579</xdr:rowOff>
    </xdr:from>
    <xdr:to>
      <xdr:col>5</xdr:col>
      <xdr:colOff>85724</xdr:colOff>
      <xdr:row>7</xdr:row>
      <xdr:rowOff>38099</xdr:rowOff>
    </xdr:to>
    <xdr:sp macro="[0]!GoToSection2" textlink="">
      <xdr:nvSpPr>
        <xdr:cNvPr id="4" name="Right Arrow 3">
          <a:extLst>
            <a:ext uri="{FF2B5EF4-FFF2-40B4-BE49-F238E27FC236}">
              <a16:creationId xmlns:a16="http://schemas.microsoft.com/office/drawing/2014/main" id="{00000000-0008-0000-0100-000004000000}"/>
            </a:ext>
          </a:extLst>
        </xdr:cNvPr>
        <xdr:cNvSpPr/>
      </xdr:nvSpPr>
      <xdr:spPr>
        <a:xfrm>
          <a:off x="4307205" y="830579"/>
          <a:ext cx="1691639" cy="7162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1981200</xdr:colOff>
      <xdr:row>1</xdr:row>
      <xdr:rowOff>144780</xdr:rowOff>
    </xdr:from>
    <xdr:to>
      <xdr:col>3</xdr:col>
      <xdr:colOff>3559683</xdr:colOff>
      <xdr:row>4</xdr:row>
      <xdr:rowOff>43815</xdr:rowOff>
    </xdr:to>
    <xdr:sp macro="" textlink="">
      <xdr:nvSpPr>
        <xdr:cNvPr id="5" name="Left Arrow 4">
          <a:hlinkClick xmlns:r="http://schemas.openxmlformats.org/officeDocument/2006/relationships" r:id="rId1"/>
          <a:extLst>
            <a:ext uri="{FF2B5EF4-FFF2-40B4-BE49-F238E27FC236}">
              <a16:creationId xmlns:a16="http://schemas.microsoft.com/office/drawing/2014/main" id="{00000000-0008-0000-0100-000005000000}"/>
            </a:ext>
          </a:extLst>
        </xdr:cNvPr>
        <xdr:cNvSpPr/>
      </xdr:nvSpPr>
      <xdr:spPr>
        <a:xfrm>
          <a:off x="3802380" y="327660"/>
          <a:ext cx="1578483" cy="66103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555441</xdr:colOff>
      <xdr:row>6</xdr:row>
      <xdr:rowOff>33745</xdr:rowOff>
    </xdr:from>
    <xdr:to>
      <xdr:col>17</xdr:col>
      <xdr:colOff>1396365</xdr:colOff>
      <xdr:row>9</xdr:row>
      <xdr:rowOff>161380</xdr:rowOff>
    </xdr:to>
    <xdr:sp macro="[0]!GoToSummary" textlink="">
      <xdr:nvSpPr>
        <xdr:cNvPr id="2" name="Right Arrow 1">
          <a:extLst>
            <a:ext uri="{FF2B5EF4-FFF2-40B4-BE49-F238E27FC236}">
              <a16:creationId xmlns:a16="http://schemas.microsoft.com/office/drawing/2014/main" id="{00000000-0008-0000-0200-000002000000}"/>
            </a:ext>
          </a:extLst>
        </xdr:cNvPr>
        <xdr:cNvSpPr/>
      </xdr:nvSpPr>
      <xdr:spPr>
        <a:xfrm>
          <a:off x="16245021" y="978625"/>
          <a:ext cx="1602924" cy="61531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Proceed to Summary</a:t>
          </a:r>
        </a:p>
      </xdr:txBody>
    </xdr:sp>
    <xdr:clientData/>
  </xdr:twoCellAnchor>
  <xdr:twoCellAnchor>
    <xdr:from>
      <xdr:col>15</xdr:col>
      <xdr:colOff>653140</xdr:colOff>
      <xdr:row>3</xdr:row>
      <xdr:rowOff>256086</xdr:rowOff>
    </xdr:from>
    <xdr:to>
      <xdr:col>17</xdr:col>
      <xdr:colOff>632185</xdr:colOff>
      <xdr:row>6</xdr:row>
      <xdr:rowOff>115116</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5140665" y="446586"/>
          <a:ext cx="1588770"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2537460</xdr:colOff>
      <xdr:row>4</xdr:row>
      <xdr:rowOff>116205</xdr:rowOff>
    </xdr:from>
    <xdr:to>
      <xdr:col>5</xdr:col>
      <xdr:colOff>1150620</xdr:colOff>
      <xdr:row>6</xdr:row>
      <xdr:rowOff>125730</xdr:rowOff>
    </xdr:to>
    <xdr:sp macro="[0]!PrepareSubmission" textlink="">
      <xdr:nvSpPr>
        <xdr:cNvPr id="2" name="Rectangle 1">
          <a:extLst>
            <a:ext uri="{FF2B5EF4-FFF2-40B4-BE49-F238E27FC236}">
              <a16:creationId xmlns:a16="http://schemas.microsoft.com/office/drawing/2014/main" id="{00000000-0008-0000-0300-000002000000}"/>
            </a:ext>
          </a:extLst>
        </xdr:cNvPr>
        <xdr:cNvSpPr/>
      </xdr:nvSpPr>
      <xdr:spPr>
        <a:xfrm>
          <a:off x="4290060" y="1061085"/>
          <a:ext cx="1554480" cy="390525"/>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twoCellAnchor>
    <xdr:from>
      <xdr:col>4</xdr:col>
      <xdr:colOff>1969769</xdr:colOff>
      <xdr:row>1</xdr:row>
      <xdr:rowOff>207645</xdr:rowOff>
    </xdr:from>
    <xdr:to>
      <xdr:col>5</xdr:col>
      <xdr:colOff>666749</xdr:colOff>
      <xdr:row>4</xdr:row>
      <xdr:rowOff>66675</xdr:rowOff>
    </xdr:to>
    <xdr:sp macro="" textlink="">
      <xdr:nvSpPr>
        <xdr:cNvPr id="8" name="Left Arrow 7">
          <a:hlinkClick xmlns:r="http://schemas.openxmlformats.org/officeDocument/2006/relationships" r:id="rId1"/>
          <a:extLst>
            <a:ext uri="{FF2B5EF4-FFF2-40B4-BE49-F238E27FC236}">
              <a16:creationId xmlns:a16="http://schemas.microsoft.com/office/drawing/2014/main" id="{00000000-0008-0000-0300-000008000000}"/>
            </a:ext>
          </a:extLst>
        </xdr:cNvPr>
        <xdr:cNvSpPr/>
      </xdr:nvSpPr>
      <xdr:spPr>
        <a:xfrm>
          <a:off x="3722369" y="390525"/>
          <a:ext cx="1638300" cy="62103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0</xdr:colOff>
      <xdr:row>1</xdr:row>
      <xdr:rowOff>152401</xdr:rowOff>
    </xdr:from>
    <xdr:to>
      <xdr:col>9</xdr:col>
      <xdr:colOff>1554480</xdr:colOff>
      <xdr:row>3</xdr:row>
      <xdr:rowOff>201931</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9848850" y="342901"/>
          <a:ext cx="1554480"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usitc.gov/tata/hts/index.htm" TargetMode="Externa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tint="-0.34998626667073579"/>
  </sheetPr>
  <dimension ref="B2:H22"/>
  <sheetViews>
    <sheetView showGridLines="0" tabSelected="1" zoomScaleNormal="100" zoomScaleSheetLayoutView="100" workbookViewId="0"/>
  </sheetViews>
  <sheetFormatPr defaultColWidth="9.140625" defaultRowHeight="15" x14ac:dyDescent="0.25"/>
  <cols>
    <col min="1" max="1" width="3.7109375" style="29" customWidth="1"/>
    <col min="2" max="2" width="2.28515625" style="29" customWidth="1"/>
    <col min="3" max="3" width="82.5703125" style="29" customWidth="1"/>
    <col min="4" max="4" width="2.42578125" style="29" customWidth="1"/>
    <col min="5" max="16384" width="9.140625" style="29"/>
  </cols>
  <sheetData>
    <row r="2" spans="2:8" ht="23.25" customHeight="1" x14ac:dyDescent="0.3">
      <c r="B2" s="8"/>
      <c r="C2" s="9" t="s">
        <v>1</v>
      </c>
      <c r="D2" s="10"/>
    </row>
    <row r="3" spans="2:8" ht="17.25" x14ac:dyDescent="0.3">
      <c r="B3" s="11"/>
      <c r="C3" s="4" t="s">
        <v>0</v>
      </c>
      <c r="D3" s="12"/>
    </row>
    <row r="4" spans="2:8" x14ac:dyDescent="0.25">
      <c r="B4" s="11"/>
      <c r="C4" s="2"/>
      <c r="D4" s="13"/>
    </row>
    <row r="5" spans="2:8" s="32" customFormat="1" ht="15.75" x14ac:dyDescent="0.25">
      <c r="B5" s="14"/>
      <c r="C5" s="53" t="s">
        <v>368</v>
      </c>
      <c r="D5" s="15"/>
    </row>
    <row r="6" spans="2:8" s="32" customFormat="1" x14ac:dyDescent="0.25">
      <c r="B6" s="14"/>
      <c r="C6" s="127" t="s">
        <v>443</v>
      </c>
      <c r="D6" s="16"/>
    </row>
    <row r="7" spans="2:8" s="32" customFormat="1" x14ac:dyDescent="0.25">
      <c r="B7" s="14"/>
      <c r="C7" s="127" t="s">
        <v>444</v>
      </c>
      <c r="D7" s="16"/>
    </row>
    <row r="8" spans="2:8" s="32" customFormat="1" x14ac:dyDescent="0.25">
      <c r="B8" s="14"/>
      <c r="C8" s="5"/>
      <c r="D8" s="16"/>
    </row>
    <row r="9" spans="2:8" s="32" customFormat="1" ht="15.75" x14ac:dyDescent="0.25">
      <c r="B9" s="14"/>
      <c r="C9" s="6" t="s">
        <v>3</v>
      </c>
      <c r="D9" s="16"/>
    </row>
    <row r="10" spans="2:8" s="32" customFormat="1" ht="48" customHeight="1" x14ac:dyDescent="0.25">
      <c r="B10" s="14"/>
      <c r="C10" s="48" t="s">
        <v>374</v>
      </c>
      <c r="D10" s="16"/>
    </row>
    <row r="11" spans="2:8" s="32" customFormat="1" ht="30" customHeight="1" x14ac:dyDescent="0.25">
      <c r="B11" s="14"/>
      <c r="C11" s="94" t="s">
        <v>351</v>
      </c>
      <c r="D11" s="16"/>
    </row>
    <row r="12" spans="2:8" s="32" customFormat="1" ht="31.5" customHeight="1" x14ac:dyDescent="0.25">
      <c r="B12" s="14"/>
      <c r="C12" s="110" t="s">
        <v>352</v>
      </c>
      <c r="D12" s="16"/>
    </row>
    <row r="13" spans="2:8" s="32" customFormat="1" ht="46.9" customHeight="1" x14ac:dyDescent="0.25">
      <c r="B13" s="14"/>
      <c r="C13" s="94" t="s">
        <v>404</v>
      </c>
      <c r="D13" s="16"/>
      <c r="H13" s="82"/>
    </row>
    <row r="14" spans="2:8" s="95" customFormat="1" ht="13.9" customHeight="1" x14ac:dyDescent="0.2">
      <c r="B14" s="96"/>
      <c r="C14" s="126" t="s">
        <v>373</v>
      </c>
      <c r="D14" s="97"/>
    </row>
    <row r="15" spans="2:8" x14ac:dyDescent="0.25">
      <c r="B15" s="11"/>
      <c r="C15" s="1"/>
      <c r="D15" s="12"/>
    </row>
    <row r="16" spans="2:8" ht="24.75" x14ac:dyDescent="0.25">
      <c r="B16" s="11"/>
      <c r="C16" s="7" t="s">
        <v>292</v>
      </c>
      <c r="D16" s="12"/>
    </row>
    <row r="17" spans="2:4" ht="74.25" customHeight="1" x14ac:dyDescent="0.25">
      <c r="B17" s="11"/>
      <c r="C17" s="49" t="s">
        <v>403</v>
      </c>
      <c r="D17" s="12"/>
    </row>
    <row r="18" spans="2:4" ht="12" customHeight="1" x14ac:dyDescent="0.25">
      <c r="B18" s="11"/>
      <c r="C18" s="7"/>
      <c r="D18" s="12"/>
    </row>
    <row r="19" spans="2:4" ht="12" customHeight="1" x14ac:dyDescent="0.25">
      <c r="B19" s="11"/>
      <c r="C19" s="20" t="s">
        <v>379</v>
      </c>
      <c r="D19" s="12"/>
    </row>
    <row r="20" spans="2:4" ht="12" customHeight="1" x14ac:dyDescent="0.25">
      <c r="B20" s="11"/>
      <c r="C20" s="20" t="s">
        <v>377</v>
      </c>
      <c r="D20" s="12"/>
    </row>
    <row r="21" spans="2:4" ht="12" customHeight="1" x14ac:dyDescent="0.25">
      <c r="B21" s="11"/>
      <c r="C21" s="20" t="s">
        <v>378</v>
      </c>
      <c r="D21" s="12"/>
    </row>
    <row r="22" spans="2:4" ht="9" customHeight="1" x14ac:dyDescent="0.25">
      <c r="B22" s="17"/>
      <c r="C22" s="18"/>
      <c r="D22" s="19"/>
    </row>
  </sheetData>
  <sheetProtection password="CDE6" sheet="1" objects="1" scenarios="1"/>
  <hyperlinks>
    <hyperlink ref="C14" r:id="rId1"/>
    <hyperlink ref="C12" location="'Reference List'!A1" display="accepted into EPA’s ODS Tracking System. Refer to the Reference List to identify the valid naming scheme for specific data fields. Additionally, select &quot;Paste As Values&quot; when pasting data into the form."/>
  </hyperlinks>
  <pageMargins left="0.7" right="0.7" top="0.75" bottom="0.75" header="0.3" footer="0.3"/>
  <pageSetup orientation="portrait" r:id="rId2"/>
  <colBreaks count="1" manualBreakCount="1">
    <brk id="1" max="1048575" man="1"/>
  </col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4" tint="0.39997558519241921"/>
  </sheetPr>
  <dimension ref="A1:AB42"/>
  <sheetViews>
    <sheetView showGridLines="0" zoomScaleNormal="100" zoomScaleSheetLayoutView="100" workbookViewId="0"/>
  </sheetViews>
  <sheetFormatPr defaultColWidth="9.140625" defaultRowHeight="15" x14ac:dyDescent="0.25"/>
  <cols>
    <col min="1" max="1" width="3.7109375" style="29" customWidth="1"/>
    <col min="2" max="2" width="2.7109375" style="29" customWidth="1"/>
    <col min="3" max="3" width="20.28515625" style="29" customWidth="1"/>
    <col min="4" max="4" width="57" style="29" customWidth="1"/>
    <col min="5" max="7" width="2.7109375" style="29" customWidth="1"/>
    <col min="8" max="8" width="2" style="29" customWidth="1"/>
    <col min="9" max="16384" width="9.140625" style="29"/>
  </cols>
  <sheetData>
    <row r="1" spans="1:28" x14ac:dyDescent="0.25">
      <c r="K1" s="46"/>
      <c r="L1" s="46"/>
      <c r="M1" s="46"/>
      <c r="N1" s="46"/>
      <c r="O1" s="46"/>
      <c r="P1" s="46"/>
      <c r="Q1" s="46"/>
      <c r="R1" s="46"/>
      <c r="S1" s="46"/>
      <c r="T1" s="46"/>
      <c r="U1" s="46"/>
      <c r="V1" s="46"/>
      <c r="W1" s="46"/>
      <c r="X1" s="46"/>
      <c r="Y1" s="46"/>
      <c r="Z1" s="46"/>
      <c r="AA1" s="46"/>
      <c r="AB1" s="46"/>
    </row>
    <row r="2" spans="1:28" s="30" customFormat="1" ht="27.75" customHeight="1" x14ac:dyDescent="0.3">
      <c r="B2" s="21"/>
      <c r="C2" s="22" t="s">
        <v>1</v>
      </c>
      <c r="D2" s="23"/>
      <c r="E2" s="23"/>
      <c r="F2" s="23"/>
      <c r="G2" s="24"/>
      <c r="K2" s="78"/>
      <c r="L2" s="78"/>
      <c r="M2" s="78"/>
      <c r="N2" s="78"/>
      <c r="O2" s="78"/>
      <c r="P2" s="78"/>
      <c r="Q2" s="78"/>
      <c r="R2" s="78"/>
      <c r="S2" s="78"/>
      <c r="T2" s="78"/>
      <c r="U2" s="78"/>
      <c r="V2" s="78"/>
      <c r="W2" s="78"/>
      <c r="X2" s="78"/>
      <c r="Y2" s="78"/>
      <c r="Z2" s="78"/>
      <c r="AA2" s="78"/>
      <c r="AB2" s="78"/>
    </row>
    <row r="3" spans="1:28" s="30" customFormat="1" ht="18.75" x14ac:dyDescent="0.3">
      <c r="B3" s="25"/>
      <c r="C3" s="26" t="s">
        <v>367</v>
      </c>
      <c r="D3" s="27"/>
      <c r="E3" s="27"/>
      <c r="F3" s="27"/>
      <c r="G3" s="28"/>
      <c r="K3" s="78"/>
      <c r="L3" s="78"/>
      <c r="M3" s="78"/>
      <c r="N3" s="78"/>
      <c r="O3" s="78"/>
      <c r="P3" s="78"/>
      <c r="Q3" s="78"/>
      <c r="R3" s="78"/>
      <c r="S3" s="78"/>
      <c r="T3" s="78"/>
      <c r="U3" s="78"/>
      <c r="V3" s="78"/>
      <c r="W3" s="78"/>
      <c r="X3" s="78"/>
      <c r="Y3" s="78"/>
      <c r="Z3" s="78"/>
      <c r="AA3" s="78"/>
      <c r="AB3" s="78"/>
    </row>
    <row r="4" spans="1:28" x14ac:dyDescent="0.25">
      <c r="B4" s="11"/>
      <c r="C4" s="1"/>
      <c r="D4" s="1"/>
      <c r="E4" s="1"/>
      <c r="F4" s="1"/>
      <c r="G4" s="12"/>
      <c r="K4" s="46"/>
      <c r="L4" s="46"/>
      <c r="M4" s="46"/>
      <c r="N4" s="46"/>
      <c r="O4" s="46"/>
      <c r="P4" s="46"/>
      <c r="Q4" s="46"/>
      <c r="R4" s="46"/>
      <c r="S4" s="46"/>
      <c r="T4" s="46"/>
      <c r="U4" s="46"/>
      <c r="V4" s="46"/>
      <c r="W4" s="46"/>
      <c r="X4" s="46"/>
      <c r="Y4" s="46"/>
      <c r="Z4" s="46"/>
      <c r="AA4" s="46"/>
      <c r="AB4" s="46"/>
    </row>
    <row r="5" spans="1:28" x14ac:dyDescent="0.25">
      <c r="B5" s="11"/>
      <c r="C5" s="111" t="s">
        <v>434</v>
      </c>
      <c r="D5" s="57">
        <f ca="1">TODAY()</f>
        <v>43242</v>
      </c>
      <c r="E5" s="1"/>
      <c r="F5" s="1"/>
      <c r="G5" s="12"/>
      <c r="K5" s="46"/>
      <c r="L5" s="46"/>
      <c r="M5" s="46"/>
      <c r="N5" s="46"/>
      <c r="O5" s="46"/>
      <c r="P5" s="46"/>
      <c r="Q5" s="46"/>
      <c r="R5" s="46"/>
      <c r="S5" s="46"/>
      <c r="T5" s="46"/>
      <c r="U5" s="46"/>
      <c r="V5" s="46"/>
      <c r="W5" s="46"/>
      <c r="X5" s="46"/>
      <c r="Y5" s="46"/>
      <c r="Z5" s="46"/>
      <c r="AA5" s="46"/>
      <c r="AB5" s="46"/>
    </row>
    <row r="6" spans="1:28" x14ac:dyDescent="0.25">
      <c r="B6" s="11"/>
      <c r="C6" s="50"/>
      <c r="D6" s="51"/>
      <c r="E6" s="1"/>
      <c r="F6" s="1"/>
      <c r="G6" s="12"/>
      <c r="K6" s="46"/>
      <c r="L6" s="46"/>
      <c r="M6" s="46"/>
      <c r="N6" s="46"/>
      <c r="O6" s="46"/>
      <c r="P6" s="46"/>
      <c r="Q6" s="46"/>
      <c r="R6" s="46"/>
      <c r="S6" s="46"/>
      <c r="T6" s="46"/>
      <c r="U6" s="46"/>
      <c r="V6" s="46"/>
      <c r="W6" s="46"/>
      <c r="X6" s="46"/>
      <c r="Y6" s="46"/>
      <c r="Z6" s="46"/>
      <c r="AA6" s="46"/>
      <c r="AB6" s="46"/>
    </row>
    <row r="7" spans="1:28" ht="15.75" x14ac:dyDescent="0.25">
      <c r="B7" s="11"/>
      <c r="C7" s="6" t="s">
        <v>2</v>
      </c>
      <c r="D7" s="1"/>
      <c r="E7" s="1"/>
      <c r="F7" s="1"/>
      <c r="G7" s="12"/>
      <c r="K7" s="46"/>
      <c r="L7" s="46"/>
      <c r="M7" s="46"/>
      <c r="N7" s="46"/>
      <c r="O7" s="46"/>
      <c r="P7" s="46"/>
      <c r="Q7" s="46"/>
      <c r="R7" s="46"/>
      <c r="S7" s="46"/>
      <c r="T7" s="46"/>
      <c r="U7" s="46"/>
      <c r="V7" s="46"/>
      <c r="W7" s="46"/>
      <c r="X7" s="46"/>
      <c r="Y7" s="46"/>
      <c r="Z7" s="46"/>
      <c r="AA7" s="46"/>
      <c r="AB7" s="46"/>
    </row>
    <row r="8" spans="1:28" ht="18" customHeight="1" x14ac:dyDescent="0.25">
      <c r="B8" s="41"/>
      <c r="C8" s="208" t="s">
        <v>18</v>
      </c>
      <c r="D8" s="208"/>
      <c r="E8" s="1"/>
      <c r="F8" s="61"/>
      <c r="G8" s="12"/>
      <c r="K8" s="46"/>
      <c r="L8" s="46"/>
      <c r="M8" s="46"/>
      <c r="N8" s="46"/>
      <c r="O8" s="46"/>
      <c r="P8" s="46"/>
      <c r="Q8" s="46"/>
      <c r="R8" s="46"/>
      <c r="S8" s="46"/>
      <c r="T8" s="46"/>
      <c r="U8" s="46"/>
      <c r="V8" s="46"/>
      <c r="W8" s="46"/>
      <c r="X8" s="46"/>
      <c r="Y8" s="46"/>
      <c r="Z8" s="46"/>
      <c r="AA8" s="46"/>
      <c r="AB8" s="46"/>
    </row>
    <row r="9" spans="1:28" x14ac:dyDescent="0.25">
      <c r="B9" s="11"/>
      <c r="C9" s="166" t="s">
        <v>16</v>
      </c>
      <c r="D9" s="167"/>
      <c r="E9" s="1"/>
      <c r="F9" s="62">
        <f>IF(D9=0,1,0)</f>
        <v>1</v>
      </c>
      <c r="G9" s="12"/>
      <c r="I9" s="63"/>
      <c r="K9" s="46"/>
      <c r="L9" s="46"/>
      <c r="M9" s="46"/>
      <c r="N9" s="46"/>
      <c r="O9" s="46"/>
      <c r="P9" s="46"/>
      <c r="Q9" s="46"/>
      <c r="R9" s="46"/>
      <c r="S9" s="46"/>
      <c r="T9" s="46"/>
      <c r="U9" s="46"/>
      <c r="V9" s="46"/>
      <c r="W9" s="46"/>
      <c r="X9" s="46"/>
      <c r="Y9" s="46"/>
      <c r="Z9" s="46"/>
      <c r="AA9" s="46"/>
      <c r="AB9" s="46"/>
    </row>
    <row r="10" spans="1:28" x14ac:dyDescent="0.25">
      <c r="B10" s="11"/>
      <c r="C10" s="166" t="s">
        <v>12</v>
      </c>
      <c r="D10" s="167"/>
      <c r="E10" s="1"/>
      <c r="F10" s="62">
        <f>IF(OR(SubTSelection=Lists!E3,SubTSelection=Lists!E4),0,1)</f>
        <v>1</v>
      </c>
      <c r="G10" s="12"/>
      <c r="I10" s="63" t="str">
        <f>IF(SubTSelection="","",IF(OR(SubTSelection=Lists!E3,SubTSelection=Lists!E4),"","PLEASE SELECT A VALID SUBMISSION TYPE FROM THE DROPDOWN LIST"))</f>
        <v/>
      </c>
      <c r="K10" s="46"/>
      <c r="L10" s="46"/>
      <c r="M10" s="46"/>
      <c r="N10" s="46"/>
      <c r="O10" s="46"/>
      <c r="P10" s="46"/>
      <c r="Q10" s="46"/>
      <c r="R10" s="46"/>
      <c r="S10" s="46"/>
      <c r="T10" s="46"/>
      <c r="U10" s="46"/>
      <c r="V10" s="46"/>
      <c r="W10" s="46"/>
      <c r="X10" s="46"/>
      <c r="Y10" s="46"/>
      <c r="Z10" s="46"/>
      <c r="AA10" s="46"/>
      <c r="AB10" s="46"/>
    </row>
    <row r="11" spans="1:28" x14ac:dyDescent="0.25">
      <c r="B11" s="11"/>
      <c r="C11" s="166" t="s">
        <v>10</v>
      </c>
      <c r="D11" s="167"/>
      <c r="E11" s="1"/>
      <c r="F11" s="62">
        <f ca="1">IF(OR($D$11=0,$D$11&gt;YEAR(TODAY())),1,0)</f>
        <v>1</v>
      </c>
      <c r="G11" s="12"/>
      <c r="I11" s="63" t="str">
        <f ca="1">IF(D11&gt;(YEAR(TODAY())),"PLEASE CHOOSE A CURRENT OR PAST YEAR","")</f>
        <v/>
      </c>
      <c r="K11" s="46"/>
      <c r="L11" s="46"/>
      <c r="M11" s="46"/>
      <c r="N11" s="46"/>
      <c r="O11" s="46"/>
      <c r="P11" s="46"/>
      <c r="Q11" s="46"/>
      <c r="R11" s="46"/>
      <c r="S11" s="46"/>
      <c r="T11" s="46"/>
      <c r="U11" s="46"/>
      <c r="V11" s="46"/>
      <c r="W11" s="46"/>
      <c r="X11" s="46"/>
      <c r="Y11" s="46"/>
      <c r="Z11" s="46"/>
      <c r="AA11" s="46"/>
      <c r="AB11" s="46"/>
    </row>
    <row r="12" spans="1:28" ht="26.25" x14ac:dyDescent="0.25">
      <c r="B12" s="11"/>
      <c r="C12" s="168" t="s">
        <v>431</v>
      </c>
      <c r="D12" s="169"/>
      <c r="E12" s="164"/>
      <c r="F12" s="132">
        <f>IF(OR(D12=0,LEN(D12)&lt;9,LEN(D12)&gt;11),1,0)</f>
        <v>1</v>
      </c>
      <c r="G12" s="12"/>
      <c r="I12" s="63" t="str">
        <f>IF(D12="","",IF(OR(LEN(D12)=9,LEN(D12)=10,LEN(D12)=11),"","PLEASE ENTER A 9 OR 11-DIGIT NUMBER"))</f>
        <v/>
      </c>
      <c r="K12" s="46"/>
      <c r="L12" s="46"/>
      <c r="M12" s="46"/>
      <c r="N12" s="46"/>
      <c r="O12" s="46"/>
      <c r="P12" s="46"/>
      <c r="Q12" s="46"/>
      <c r="R12" s="46"/>
      <c r="S12" s="46"/>
      <c r="T12" s="46"/>
      <c r="U12" s="46"/>
      <c r="V12" s="46"/>
      <c r="W12" s="46"/>
      <c r="X12" s="46"/>
      <c r="Y12" s="46"/>
      <c r="Z12" s="46"/>
      <c r="AA12" s="46"/>
      <c r="AB12" s="46"/>
    </row>
    <row r="13" spans="1:28" ht="14.25" customHeight="1" x14ac:dyDescent="0.25">
      <c r="B13" s="17"/>
      <c r="C13" s="18"/>
      <c r="D13" s="165" t="s">
        <v>407</v>
      </c>
      <c r="E13" s="18"/>
      <c r="F13" s="18"/>
      <c r="G13" s="19"/>
      <c r="K13" s="46"/>
      <c r="L13" s="46"/>
      <c r="M13" s="46"/>
      <c r="N13" s="46"/>
      <c r="O13" s="46"/>
      <c r="P13" s="46"/>
      <c r="Q13" s="46"/>
      <c r="R13" s="46"/>
      <c r="S13" s="46"/>
      <c r="T13" s="46"/>
      <c r="U13" s="46"/>
      <c r="V13" s="46"/>
      <c r="W13" s="46"/>
      <c r="X13" s="46"/>
      <c r="Y13" s="46"/>
      <c r="Z13" s="46"/>
      <c r="AA13" s="46"/>
      <c r="AB13" s="46"/>
    </row>
    <row r="14" spans="1:28" ht="14.25" customHeight="1" x14ac:dyDescent="0.25">
      <c r="B14" s="46"/>
      <c r="C14" s="46"/>
      <c r="D14" s="92" t="str">
        <f>Lists!E3</f>
        <v>Original Submission</v>
      </c>
      <c r="E14" s="46"/>
      <c r="F14" s="46"/>
      <c r="K14" s="46"/>
      <c r="L14" s="46"/>
      <c r="M14" s="46"/>
      <c r="N14" s="46"/>
      <c r="O14" s="46"/>
      <c r="P14" s="46"/>
      <c r="Q14" s="46"/>
      <c r="R14" s="46"/>
      <c r="S14" s="46"/>
      <c r="T14" s="46"/>
      <c r="U14" s="46"/>
      <c r="V14" s="46"/>
      <c r="W14" s="46"/>
      <c r="X14" s="46"/>
      <c r="Y14" s="46"/>
      <c r="Z14" s="46"/>
      <c r="AA14" s="46"/>
      <c r="AB14" s="46"/>
    </row>
    <row r="15" spans="1:28" ht="14.25" customHeight="1" x14ac:dyDescent="0.25">
      <c r="B15" s="46"/>
      <c r="C15" s="46"/>
      <c r="D15" s="92" t="str">
        <f>Lists!E4</f>
        <v>Re-Submittal</v>
      </c>
      <c r="E15" s="46"/>
      <c r="F15" s="46"/>
      <c r="K15" s="46"/>
      <c r="L15" s="46"/>
      <c r="M15" s="46"/>
      <c r="N15" s="46"/>
      <c r="O15" s="46"/>
      <c r="P15" s="46"/>
      <c r="Q15" s="46"/>
      <c r="R15" s="46"/>
      <c r="S15" s="46"/>
      <c r="T15" s="46"/>
      <c r="U15" s="46"/>
      <c r="V15" s="46"/>
      <c r="W15" s="46"/>
      <c r="X15" s="46"/>
      <c r="Y15" s="46"/>
      <c r="Z15" s="46"/>
      <c r="AA15" s="46"/>
      <c r="AB15" s="46"/>
    </row>
    <row r="16" spans="1:28" x14ac:dyDescent="0.25">
      <c r="A16" s="46"/>
      <c r="B16" s="46"/>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row>
    <row r="17" spans="1:28" x14ac:dyDescent="0.25">
      <c r="A17" s="46"/>
      <c r="B17" s="46"/>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row>
    <row r="18" spans="1:28" x14ac:dyDescent="0.25">
      <c r="A18" s="46"/>
      <c r="B18" s="46"/>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row>
    <row r="19" spans="1:28" x14ac:dyDescent="0.25">
      <c r="A19" s="46"/>
      <c r="B19" s="46"/>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row>
    <row r="20" spans="1:28" x14ac:dyDescent="0.25">
      <c r="A20" s="46"/>
      <c r="B20" s="46"/>
      <c r="C20" s="46"/>
      <c r="D20" s="46"/>
      <c r="E20" s="46"/>
      <c r="F20" s="46"/>
      <c r="G20" s="46"/>
      <c r="H20" s="46"/>
      <c r="I20" s="46"/>
      <c r="J20" s="46"/>
      <c r="K20" s="79"/>
      <c r="L20" s="46"/>
      <c r="M20" s="46"/>
      <c r="N20" s="46"/>
      <c r="O20" s="46"/>
      <c r="P20" s="46"/>
      <c r="Q20" s="46"/>
      <c r="R20" s="46"/>
      <c r="S20" s="46"/>
      <c r="T20" s="46"/>
      <c r="U20" s="46"/>
      <c r="V20" s="46"/>
      <c r="W20" s="46"/>
      <c r="X20" s="46"/>
      <c r="Y20" s="46"/>
      <c r="Z20" s="46"/>
      <c r="AA20" s="46"/>
      <c r="AB20" s="46"/>
    </row>
    <row r="21" spans="1:28" x14ac:dyDescent="0.25">
      <c r="A21" s="46"/>
      <c r="B21" s="46"/>
      <c r="C21" s="46"/>
      <c r="D21" s="46"/>
      <c r="E21" s="46"/>
      <c r="F21" s="46"/>
      <c r="G21" s="46"/>
      <c r="H21" s="46"/>
      <c r="I21" s="46"/>
      <c r="J21" s="46"/>
      <c r="K21" s="46"/>
      <c r="L21" s="46"/>
      <c r="M21" s="46"/>
      <c r="N21" s="46"/>
      <c r="O21" s="46"/>
      <c r="P21" s="46"/>
      <c r="Q21" s="46"/>
      <c r="R21" s="46"/>
      <c r="S21" s="46"/>
      <c r="T21" s="46"/>
      <c r="U21" s="46"/>
      <c r="V21" s="46"/>
      <c r="W21" s="46"/>
      <c r="X21" s="46"/>
      <c r="Y21" s="46"/>
      <c r="Z21" s="46"/>
      <c r="AA21" s="46"/>
      <c r="AB21" s="46"/>
    </row>
    <row r="22" spans="1:28" x14ac:dyDescent="0.25">
      <c r="A22" s="46"/>
      <c r="B22" s="46"/>
      <c r="C22" s="46"/>
      <c r="D22" s="46"/>
      <c r="E22" s="46"/>
      <c r="F22" s="46"/>
      <c r="G22" s="46"/>
      <c r="H22" s="46"/>
      <c r="I22" s="46"/>
      <c r="J22" s="46"/>
      <c r="K22" s="46"/>
      <c r="L22" s="46"/>
      <c r="M22" s="46"/>
      <c r="N22" s="46"/>
      <c r="O22" s="46"/>
      <c r="P22" s="46"/>
      <c r="Q22" s="46"/>
      <c r="R22" s="46"/>
      <c r="S22" s="46"/>
      <c r="T22" s="46"/>
      <c r="U22" s="46"/>
      <c r="V22" s="46"/>
      <c r="W22" s="46"/>
      <c r="X22" s="46"/>
      <c r="Y22" s="46"/>
      <c r="Z22" s="46"/>
      <c r="AA22" s="46"/>
      <c r="AB22" s="46"/>
    </row>
    <row r="23" spans="1:28" x14ac:dyDescent="0.25">
      <c r="A23" s="46"/>
      <c r="B23" s="46"/>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row>
    <row r="24" spans="1:28" x14ac:dyDescent="0.25">
      <c r="A24" s="46"/>
      <c r="B24" s="46"/>
      <c r="C24" s="46"/>
      <c r="D24" s="46"/>
      <c r="E24" s="46"/>
      <c r="F24" s="46"/>
      <c r="G24" s="46"/>
      <c r="H24" s="46"/>
      <c r="I24" s="46"/>
      <c r="J24" s="46"/>
      <c r="K24" s="46"/>
      <c r="L24" s="46"/>
      <c r="M24" s="46"/>
      <c r="N24" s="46"/>
      <c r="O24" s="46"/>
      <c r="P24" s="46"/>
      <c r="Q24" s="46"/>
      <c r="R24" s="46"/>
      <c r="S24" s="46"/>
      <c r="T24" s="46"/>
      <c r="U24" s="46"/>
      <c r="V24" s="46"/>
      <c r="W24" s="46"/>
      <c r="X24" s="46"/>
      <c r="Y24" s="46"/>
      <c r="Z24" s="46"/>
      <c r="AA24" s="46"/>
      <c r="AB24" s="46"/>
    </row>
    <row r="25" spans="1:28" x14ac:dyDescent="0.25">
      <c r="A25" s="46"/>
      <c r="B25" s="46"/>
      <c r="C25" s="46"/>
      <c r="D25" s="46"/>
      <c r="E25" s="46"/>
      <c r="F25" s="46"/>
      <c r="G25" s="46"/>
      <c r="H25" s="46"/>
      <c r="I25" s="46"/>
      <c r="J25" s="46"/>
      <c r="K25" s="46"/>
      <c r="L25" s="46"/>
      <c r="M25" s="46"/>
      <c r="N25" s="46"/>
      <c r="O25" s="46"/>
      <c r="P25" s="46"/>
      <c r="Q25" s="46"/>
      <c r="R25" s="46"/>
      <c r="S25" s="46"/>
      <c r="T25" s="46"/>
      <c r="U25" s="46"/>
      <c r="V25" s="46"/>
      <c r="W25" s="46"/>
      <c r="X25" s="46"/>
      <c r="Y25" s="46"/>
      <c r="Z25" s="46"/>
      <c r="AA25" s="46"/>
      <c r="AB25" s="46"/>
    </row>
    <row r="26" spans="1:28" x14ac:dyDescent="0.25">
      <c r="A26" s="46"/>
      <c r="B26" s="46"/>
      <c r="C26" s="46"/>
      <c r="D26" s="46"/>
      <c r="E26" s="46"/>
      <c r="F26" s="46"/>
      <c r="G26" s="46"/>
      <c r="H26" s="46"/>
      <c r="I26" s="46"/>
      <c r="J26" s="46"/>
      <c r="K26" s="46"/>
      <c r="L26" s="46"/>
      <c r="M26" s="46"/>
      <c r="N26" s="46"/>
      <c r="O26" s="46"/>
      <c r="P26" s="46"/>
      <c r="Q26" s="46"/>
      <c r="R26" s="46"/>
      <c r="S26" s="46"/>
      <c r="T26" s="46"/>
      <c r="U26" s="46"/>
      <c r="V26" s="46"/>
      <c r="W26" s="46"/>
      <c r="X26" s="46"/>
      <c r="Y26" s="46"/>
      <c r="Z26" s="46"/>
      <c r="AA26" s="46"/>
      <c r="AB26" s="46"/>
    </row>
    <row r="27" spans="1:28" x14ac:dyDescent="0.25">
      <c r="A27" s="46"/>
      <c r="B27" s="46"/>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6"/>
    </row>
    <row r="28" spans="1:28" x14ac:dyDescent="0.25">
      <c r="A28" s="46"/>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row>
    <row r="29" spans="1:28" x14ac:dyDescent="0.25">
      <c r="A29" s="46"/>
      <c r="B29" s="46"/>
      <c r="C29" s="46"/>
      <c r="D29" s="46"/>
      <c r="E29" s="46"/>
      <c r="F29" s="46"/>
      <c r="G29" s="46"/>
      <c r="H29" s="46"/>
      <c r="I29" s="46"/>
      <c r="J29" s="46"/>
      <c r="K29" s="46"/>
      <c r="L29" s="46"/>
      <c r="M29" s="46"/>
      <c r="N29" s="46"/>
      <c r="O29" s="46"/>
      <c r="P29" s="46"/>
      <c r="Q29" s="46"/>
      <c r="R29" s="46"/>
      <c r="S29" s="46"/>
      <c r="T29" s="46"/>
      <c r="U29" s="46"/>
      <c r="V29" s="46"/>
      <c r="W29" s="46"/>
      <c r="X29" s="46"/>
      <c r="Y29" s="46"/>
      <c r="Z29" s="46"/>
      <c r="AA29" s="46"/>
      <c r="AB29" s="46"/>
    </row>
    <row r="30" spans="1:28" x14ac:dyDescent="0.25">
      <c r="A30" s="46"/>
      <c r="B30" s="46"/>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46"/>
    </row>
    <row r="31" spans="1:28" x14ac:dyDescent="0.25">
      <c r="A31" s="46"/>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row>
    <row r="32" spans="1:28" x14ac:dyDescent="0.25">
      <c r="A32" s="46"/>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row>
    <row r="33" spans="1:28" x14ac:dyDescent="0.25">
      <c r="A33" s="46"/>
      <c r="B33" s="46"/>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row>
    <row r="34" spans="1:28" x14ac:dyDescent="0.25">
      <c r="A34" s="46"/>
      <c r="B34" s="46"/>
      <c r="C34" s="46"/>
      <c r="D34" s="46"/>
      <c r="E34" s="46"/>
      <c r="F34" s="46"/>
      <c r="G34" s="46"/>
      <c r="H34" s="46"/>
      <c r="I34" s="46"/>
      <c r="J34" s="46"/>
      <c r="K34" s="46"/>
    </row>
    <row r="35" spans="1:28" x14ac:dyDescent="0.25">
      <c r="A35" s="46"/>
      <c r="B35" s="46"/>
      <c r="C35" s="46"/>
      <c r="D35" s="46"/>
      <c r="E35" s="46"/>
      <c r="F35" s="46"/>
      <c r="G35" s="46"/>
      <c r="H35" s="46"/>
      <c r="I35" s="46"/>
      <c r="J35" s="46"/>
      <c r="K35" s="46"/>
    </row>
    <row r="36" spans="1:28" x14ac:dyDescent="0.25">
      <c r="A36" s="46"/>
      <c r="B36" s="46"/>
      <c r="C36" s="46"/>
      <c r="D36" s="46"/>
      <c r="E36" s="46"/>
      <c r="F36" s="46"/>
      <c r="G36" s="46"/>
      <c r="H36" s="46"/>
      <c r="I36" s="46"/>
      <c r="J36" s="46"/>
      <c r="K36" s="46"/>
    </row>
    <row r="37" spans="1:28" x14ac:dyDescent="0.25">
      <c r="A37" s="46"/>
      <c r="B37" s="46"/>
      <c r="C37" s="46"/>
      <c r="D37" s="46"/>
      <c r="E37" s="46"/>
      <c r="F37" s="46"/>
      <c r="G37" s="46"/>
      <c r="H37" s="46"/>
      <c r="I37" s="46"/>
      <c r="J37" s="46"/>
      <c r="K37" s="46"/>
    </row>
    <row r="38" spans="1:28" x14ac:dyDescent="0.25">
      <c r="A38" s="46"/>
      <c r="B38" s="46"/>
      <c r="C38" s="46"/>
      <c r="D38" s="46"/>
      <c r="E38" s="46"/>
      <c r="F38" s="46"/>
      <c r="G38" s="46"/>
      <c r="H38" s="46"/>
      <c r="I38" s="46"/>
      <c r="J38" s="46"/>
      <c r="K38" s="46"/>
    </row>
    <row r="39" spans="1:28" x14ac:dyDescent="0.25">
      <c r="A39" s="46"/>
      <c r="B39" s="46"/>
      <c r="C39" s="46"/>
      <c r="D39" s="46"/>
      <c r="E39" s="46"/>
      <c r="F39" s="46"/>
      <c r="G39" s="46"/>
      <c r="H39" s="46"/>
      <c r="I39" s="46"/>
      <c r="J39" s="46"/>
      <c r="K39" s="46"/>
    </row>
    <row r="40" spans="1:28" x14ac:dyDescent="0.25">
      <c r="A40" s="46"/>
      <c r="B40" s="46"/>
      <c r="C40" s="46"/>
      <c r="D40" s="46"/>
      <c r="E40" s="46"/>
      <c r="F40" s="46"/>
      <c r="G40" s="46"/>
      <c r="H40" s="46"/>
      <c r="I40" s="46"/>
      <c r="J40" s="46"/>
      <c r="K40" s="46"/>
    </row>
    <row r="41" spans="1:28" x14ac:dyDescent="0.25">
      <c r="A41" s="46"/>
      <c r="B41" s="46"/>
      <c r="C41" s="46"/>
      <c r="D41" s="46"/>
      <c r="E41" s="46"/>
      <c r="F41" s="46"/>
      <c r="G41" s="46"/>
      <c r="H41" s="46"/>
      <c r="I41" s="46"/>
      <c r="J41" s="46"/>
      <c r="K41" s="46"/>
    </row>
    <row r="42" spans="1:28" x14ac:dyDescent="0.25">
      <c r="A42" s="46"/>
      <c r="B42" s="46"/>
      <c r="C42" s="46"/>
      <c r="D42" s="46"/>
      <c r="E42" s="46"/>
      <c r="F42" s="46"/>
      <c r="G42" s="46"/>
      <c r="H42" s="46"/>
      <c r="I42" s="46"/>
      <c r="J42" s="46"/>
      <c r="K42" s="46"/>
    </row>
  </sheetData>
  <sheetProtection algorithmName="SHA-512" hashValue="1Q4+tgG7ApcXqxqfBJKTTUbWf+3/wo3qpVM4si3kGJqUWchOGdyU+GXPQ+nhn4LlRBLMoRL/Y0+d6rMd0eGMKw==" saltValue="h4ZHQSNQxEzipwikQ/YCfQ==" spinCount="100000" sheet="1" objects="1" scenarios="1"/>
  <mergeCells count="1">
    <mergeCell ref="C8:D8"/>
  </mergeCells>
  <dataValidations count="4">
    <dataValidation type="list" allowBlank="1" showInputMessage="1" showErrorMessage="1" error="Select &quot;Original Submission&quot; or &quot;Re-Submittal&quot; from the drop down menu." prompt="Identify whether this report is an original submission or re-submittal.  Select original submission if you are submitting your report to EPA for the first time.  All subsequent submissions must be identified as a re-submittal." sqref="D10">
      <formula1>SubmissionType</formula1>
    </dataValidation>
    <dataValidation type="list" allowBlank="1" showInputMessage="1" showErrorMessage="1" error="Please select a reporting year from the drop down menu" prompt="Select the reporting year for which data in this report applies." sqref="D11">
      <formula1>ReportingYear</formula1>
    </dataValidation>
    <dataValidation type="textLength" operator="lessThanOrEqual" allowBlank="1" showInputMessage="1" showErrorMessage="1" error="Please keep your Company Name to within 200 letters." prompt="Enter the name of the company for which the data in this report applies. The company name must match the organization name under which this report is submitted to EPA through CDX." sqref="D9">
      <formula1>200</formula1>
    </dataValidation>
    <dataValidation type="custom" allowBlank="1" showInputMessage="1" showErrorMessage="1" error="Please enter a 9 to 11 digit number." prompt="Enter your company's 9 or 11-digit Employer Identification Number. The number entered should have no dashes." sqref="D12">
      <formula1>AND(ISNUMBER(VALUE(D12)),OR(LEN(D12)=9,LEN(D12)=10,LEN(D12)=11))</formula1>
    </dataValidation>
  </dataValidations>
  <pageMargins left="0.7" right="0.7" top="0.75" bottom="0.75" header="0.3" footer="0.3"/>
  <pageSetup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6" id="{27FBAC3B-3D98-4226-8902-3423E343B1E8}">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 xmlns:xm="http://schemas.microsoft.com/office/excel/2006/main">
          <x14:cfRule type="iconSet" priority="4" id="{128FDDF6-69E7-4EE7-9D7D-919C50E3389E}">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2" id="{F47B52D6-5B6F-4843-BCE4-782BF9E48B7D}">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 xmlns:xm="http://schemas.microsoft.com/office/excel/2006/main">
          <x14:cfRule type="iconSet" priority="7" id="{25BCD4DC-050B-4BF6-B3A1-B02B1ADCFA9F}">
            <x14:iconSet iconSet="3Symbols" custom="1">
              <x14:cfvo type="percent">
                <xm:f>0</xm:f>
              </x14:cfvo>
              <x14:cfvo type="num">
                <xm:f>0.5</xm:f>
              </x14:cfvo>
              <x14:cfvo type="num">
                <xm:f>1</xm:f>
              </x14:cfvo>
              <x14:cfIcon iconSet="3Symbols" iconId="2"/>
              <x14:cfIcon iconSet="3Symbols" iconId="1"/>
              <x14:cfIcon iconSet="3Symbols" iconId="0"/>
            </x14:iconSet>
          </x14:cfRule>
          <xm:sqref>F12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4" tint="0.39997558519241921"/>
  </sheetPr>
  <dimension ref="A1:AC1212"/>
  <sheetViews>
    <sheetView showGridLines="0" topLeftCell="A3" zoomScaleNormal="100" zoomScaleSheetLayoutView="100" zoomScalePageLayoutView="40" workbookViewId="0">
      <selection activeCell="A3" sqref="A3"/>
    </sheetView>
  </sheetViews>
  <sheetFormatPr defaultColWidth="9.140625" defaultRowHeight="15" x14ac:dyDescent="0.25"/>
  <cols>
    <col min="1" max="1" width="3.5703125" style="67" customWidth="1"/>
    <col min="2" max="2" width="2.7109375" style="67" customWidth="1"/>
    <col min="3" max="3" width="12.7109375" style="67" customWidth="1"/>
    <col min="4" max="4" width="11" style="67" customWidth="1"/>
    <col min="5" max="5" width="19.85546875" style="67" customWidth="1"/>
    <col min="6" max="6" width="20.42578125" style="190" customWidth="1"/>
    <col min="7" max="7" width="14.7109375" style="190" customWidth="1"/>
    <col min="8" max="8" width="29.28515625" style="67" customWidth="1"/>
    <col min="9" max="9" width="11.28515625" style="67" customWidth="1"/>
    <col min="10" max="10" width="17" style="190" customWidth="1"/>
    <col min="11" max="11" width="17.42578125" style="190" bestFit="1" customWidth="1"/>
    <col min="12" max="13" width="13.7109375" style="67" customWidth="1"/>
    <col min="14" max="14" width="13.5703125" style="67" customWidth="1"/>
    <col min="15" max="15" width="16.28515625" style="67" customWidth="1"/>
    <col min="16" max="16" width="13" style="67" customWidth="1"/>
    <col min="17" max="17" width="11.140625" style="67" customWidth="1"/>
    <col min="18" max="18" width="22.7109375" style="67" customWidth="1"/>
    <col min="19" max="19" width="3.42578125" style="67" customWidth="1"/>
    <col min="20" max="20" width="2.28515625" style="67" customWidth="1"/>
    <col min="21" max="21" width="9.140625" style="67"/>
    <col min="22" max="22" width="9.140625" style="67" customWidth="1"/>
    <col min="23" max="23" width="10.42578125" style="67" hidden="1" customWidth="1"/>
    <col min="24" max="29" width="9.140625" style="67" hidden="1" customWidth="1"/>
    <col min="30" max="30" width="9.140625" style="67" customWidth="1"/>
    <col min="31" max="16384" width="9.140625" style="67"/>
  </cols>
  <sheetData>
    <row r="1" spans="1:29" ht="12.6" hidden="1" customHeight="1" x14ac:dyDescent="0.25">
      <c r="A1" s="67" t="s">
        <v>362</v>
      </c>
      <c r="F1" s="67"/>
      <c r="G1" s="67"/>
      <c r="J1" s="67"/>
      <c r="K1" s="67"/>
      <c r="N1" s="80"/>
      <c r="P1" s="80" t="s">
        <v>408</v>
      </c>
    </row>
    <row r="2" spans="1:29" ht="21" hidden="1" customHeight="1" x14ac:dyDescent="0.25">
      <c r="F2" s="67"/>
      <c r="G2" s="67"/>
      <c r="J2" s="67"/>
      <c r="K2" s="67"/>
      <c r="N2" s="81"/>
      <c r="P2" s="80" t="str">
        <f>IF('Section 1'!D12=0,"",'Section 1'!D12)</f>
        <v/>
      </c>
    </row>
    <row r="3" spans="1:29" x14ac:dyDescent="0.25">
      <c r="F3" s="67"/>
      <c r="G3" s="67"/>
      <c r="J3" s="67"/>
      <c r="K3" s="67"/>
    </row>
    <row r="4" spans="1:29" s="93" customFormat="1" ht="27.75" customHeight="1" x14ac:dyDescent="0.3">
      <c r="B4" s="135"/>
      <c r="C4" s="136" t="s">
        <v>1</v>
      </c>
      <c r="D4" s="137"/>
      <c r="E4" s="137"/>
      <c r="F4" s="137"/>
      <c r="G4" s="137"/>
      <c r="H4" s="137"/>
      <c r="I4" s="137"/>
      <c r="J4" s="137"/>
      <c r="K4" s="137"/>
      <c r="L4" s="137"/>
      <c r="M4" s="137"/>
      <c r="N4" s="137"/>
      <c r="O4" s="137"/>
      <c r="P4" s="137"/>
      <c r="Q4" s="137"/>
      <c r="R4" s="137"/>
      <c r="S4" s="138"/>
    </row>
    <row r="5" spans="1:29" s="93" customFormat="1" ht="18.75" x14ac:dyDescent="0.3">
      <c r="B5" s="139"/>
      <c r="C5" s="140" t="s">
        <v>367</v>
      </c>
      <c r="D5" s="141"/>
      <c r="E5" s="141"/>
      <c r="F5" s="141"/>
      <c r="G5" s="141"/>
      <c r="H5" s="141"/>
      <c r="I5" s="141"/>
      <c r="J5" s="141"/>
      <c r="K5" s="141"/>
      <c r="L5" s="141"/>
      <c r="M5" s="141"/>
      <c r="N5" s="141"/>
      <c r="O5" s="141"/>
      <c r="P5" s="141"/>
      <c r="Q5" s="141"/>
      <c r="R5" s="192"/>
      <c r="S5" s="142"/>
    </row>
    <row r="6" spans="1:29" x14ac:dyDescent="0.25">
      <c r="B6" s="143"/>
      <c r="C6" s="144"/>
      <c r="D6" s="144"/>
      <c r="E6" s="144"/>
      <c r="F6" s="145"/>
      <c r="G6" s="145"/>
      <c r="H6" s="145"/>
      <c r="I6" s="145"/>
      <c r="J6" s="145"/>
      <c r="K6" s="145"/>
      <c r="L6" s="145"/>
      <c r="M6" s="145"/>
      <c r="N6" s="145"/>
      <c r="O6" s="145"/>
      <c r="P6" s="145"/>
      <c r="Q6" s="145"/>
      <c r="R6" s="192"/>
      <c r="S6" s="146"/>
    </row>
    <row r="7" spans="1:29" x14ac:dyDescent="0.25">
      <c r="B7" s="143"/>
      <c r="C7" s="209" t="s">
        <v>219</v>
      </c>
      <c r="D7" s="209"/>
      <c r="E7" s="147" t="str">
        <f>IF('Section 1'!D9=0,"",'Section 1'!D9)</f>
        <v/>
      </c>
      <c r="F7" s="145"/>
      <c r="G7" s="145"/>
      <c r="H7" s="145"/>
      <c r="I7" s="145"/>
      <c r="J7" s="145"/>
      <c r="K7" s="145"/>
      <c r="L7" s="145"/>
      <c r="M7" s="145"/>
      <c r="N7" s="145"/>
      <c r="O7" s="145"/>
      <c r="P7" s="145"/>
      <c r="Q7" s="145"/>
      <c r="R7" s="192"/>
      <c r="S7" s="146"/>
      <c r="V7" s="116"/>
    </row>
    <row r="8" spans="1:29" x14ac:dyDescent="0.25">
      <c r="B8" s="143"/>
      <c r="C8" s="209" t="s">
        <v>220</v>
      </c>
      <c r="D8" s="209"/>
      <c r="E8" s="148" t="str">
        <f>IF(ReportYr=0,"",ReportYr)</f>
        <v/>
      </c>
      <c r="F8" s="145"/>
      <c r="G8" s="145"/>
      <c r="H8" s="145"/>
      <c r="I8" s="145"/>
      <c r="J8" s="145"/>
      <c r="K8" s="149"/>
      <c r="L8" s="145"/>
      <c r="M8" s="145"/>
      <c r="N8" s="145"/>
      <c r="O8" s="145"/>
      <c r="P8" s="145"/>
      <c r="Q8" s="145"/>
      <c r="R8" s="192"/>
      <c r="S8" s="146"/>
      <c r="V8" s="116"/>
    </row>
    <row r="9" spans="1:29" ht="9.75" customHeight="1" x14ac:dyDescent="0.25">
      <c r="B9" s="150"/>
      <c r="C9" s="145"/>
      <c r="D9" s="145"/>
      <c r="E9" s="145"/>
      <c r="F9" s="145"/>
      <c r="G9" s="145"/>
      <c r="H9" s="145"/>
      <c r="I9" s="145"/>
      <c r="J9" s="145"/>
      <c r="K9" s="145"/>
      <c r="L9" s="145"/>
      <c r="M9" s="145"/>
      <c r="N9" s="145"/>
      <c r="O9" s="145"/>
      <c r="P9" s="145"/>
      <c r="Q9" s="145"/>
      <c r="R9" s="192"/>
      <c r="S9" s="146"/>
      <c r="U9" s="151"/>
      <c r="V9" s="152"/>
    </row>
    <row r="10" spans="1:29" ht="21.75" customHeight="1" x14ac:dyDescent="0.25">
      <c r="B10" s="150"/>
      <c r="C10" s="153" t="s">
        <v>354</v>
      </c>
      <c r="D10" s="145"/>
      <c r="E10" s="145"/>
      <c r="F10" s="145"/>
      <c r="G10" s="145"/>
      <c r="H10" s="145"/>
      <c r="I10" s="145"/>
      <c r="J10" s="145"/>
      <c r="K10" s="145"/>
      <c r="L10" s="145"/>
      <c r="M10" s="145"/>
      <c r="N10" s="145"/>
      <c r="O10" s="145"/>
      <c r="P10" s="145"/>
      <c r="Q10" s="192"/>
      <c r="R10" s="192"/>
      <c r="S10" s="146"/>
      <c r="V10" s="152"/>
    </row>
    <row r="11" spans="1:29" ht="15.6" customHeight="1" x14ac:dyDescent="0.25">
      <c r="B11" s="150"/>
      <c r="C11" s="196" t="s">
        <v>380</v>
      </c>
      <c r="D11" s="193"/>
      <c r="E11" s="193"/>
      <c r="F11" s="193"/>
      <c r="G11" s="193"/>
      <c r="H11" s="193"/>
      <c r="I11" s="193"/>
      <c r="J11" s="193"/>
      <c r="K11" s="193"/>
      <c r="L11" s="193"/>
      <c r="M11" s="193"/>
      <c r="N11" s="193"/>
      <c r="O11" s="193"/>
      <c r="P11" s="193"/>
      <c r="Q11" s="193"/>
      <c r="R11" s="193"/>
      <c r="S11" s="146"/>
      <c r="V11" s="152"/>
    </row>
    <row r="12" spans="1:29" s="154" customFormat="1" ht="18.75" customHeight="1" x14ac:dyDescent="0.25">
      <c r="B12" s="112"/>
      <c r="C12" s="194" t="s">
        <v>353</v>
      </c>
      <c r="D12" s="194"/>
      <c r="E12" s="194"/>
      <c r="F12" s="194"/>
      <c r="G12" s="194"/>
      <c r="H12" s="194"/>
      <c r="I12" s="194"/>
      <c r="J12" s="194"/>
      <c r="K12" s="194"/>
      <c r="L12" s="194"/>
      <c r="M12" s="194"/>
      <c r="N12" s="194"/>
      <c r="O12" s="194"/>
      <c r="P12" s="194"/>
      <c r="Q12" s="194"/>
      <c r="R12" s="194"/>
      <c r="S12" s="146"/>
      <c r="T12" s="67"/>
      <c r="U12" s="67"/>
      <c r="V12" s="152"/>
      <c r="W12" s="67"/>
      <c r="X12" s="67"/>
      <c r="Y12" s="155"/>
    </row>
    <row r="13" spans="1:29" ht="46.9" customHeight="1" x14ac:dyDescent="0.25">
      <c r="B13" s="150"/>
      <c r="C13" s="72" t="s">
        <v>20</v>
      </c>
      <c r="D13" s="72" t="s">
        <v>328</v>
      </c>
      <c r="E13" s="72" t="s">
        <v>329</v>
      </c>
      <c r="F13" s="72" t="s">
        <v>332</v>
      </c>
      <c r="G13" s="72" t="s">
        <v>333</v>
      </c>
      <c r="H13" s="72" t="s">
        <v>371</v>
      </c>
      <c r="I13" s="72" t="s">
        <v>372</v>
      </c>
      <c r="J13" s="72" t="s">
        <v>330</v>
      </c>
      <c r="K13" s="72" t="s">
        <v>331</v>
      </c>
      <c r="L13" s="72" t="s">
        <v>336</v>
      </c>
      <c r="M13" s="72" t="s">
        <v>334</v>
      </c>
      <c r="N13" s="72" t="s">
        <v>22</v>
      </c>
      <c r="O13" s="72" t="s">
        <v>335</v>
      </c>
      <c r="P13" s="72" t="s">
        <v>406</v>
      </c>
      <c r="Q13" s="174" t="s">
        <v>21</v>
      </c>
      <c r="R13" s="72" t="s">
        <v>218</v>
      </c>
      <c r="S13" s="146"/>
      <c r="V13" s="152"/>
      <c r="Y13" s="156"/>
    </row>
    <row r="14" spans="1:29" s="70" customFormat="1" x14ac:dyDescent="0.25">
      <c r="B14" s="157"/>
      <c r="C14" s="175" t="s">
        <v>405</v>
      </c>
      <c r="D14" s="175" t="s">
        <v>23</v>
      </c>
      <c r="E14" s="175" t="s">
        <v>376</v>
      </c>
      <c r="F14" s="175" t="s">
        <v>376</v>
      </c>
      <c r="G14" s="175" t="s">
        <v>376</v>
      </c>
      <c r="H14" s="175" t="s">
        <v>5</v>
      </c>
      <c r="I14" s="175" t="s">
        <v>376</v>
      </c>
      <c r="J14" s="175" t="s">
        <v>376</v>
      </c>
      <c r="K14" s="175" t="s">
        <v>376</v>
      </c>
      <c r="L14" s="175" t="s">
        <v>5</v>
      </c>
      <c r="M14" s="175" t="s">
        <v>6</v>
      </c>
      <c r="N14" s="175" t="s">
        <v>376</v>
      </c>
      <c r="O14" s="175" t="s">
        <v>376</v>
      </c>
      <c r="P14" s="175" t="s">
        <v>375</v>
      </c>
      <c r="Q14" s="175" t="s">
        <v>5</v>
      </c>
      <c r="R14" s="175" t="s">
        <v>5</v>
      </c>
      <c r="S14" s="146"/>
      <c r="W14" s="158" t="s">
        <v>280</v>
      </c>
    </row>
    <row r="15" spans="1:29" s="69" customFormat="1" x14ac:dyDescent="0.25">
      <c r="B15" s="159"/>
      <c r="C15" s="176">
        <v>1</v>
      </c>
      <c r="D15" s="177">
        <v>43115</v>
      </c>
      <c r="E15" s="178" t="s">
        <v>7</v>
      </c>
      <c r="F15" s="188" t="s">
        <v>338</v>
      </c>
      <c r="G15" s="187" t="s">
        <v>356</v>
      </c>
      <c r="H15" s="180" t="s">
        <v>32</v>
      </c>
      <c r="I15" s="181">
        <v>3000</v>
      </c>
      <c r="J15" s="187" t="s">
        <v>337</v>
      </c>
      <c r="K15" s="187" t="s">
        <v>355</v>
      </c>
      <c r="L15" s="179" t="s">
        <v>301</v>
      </c>
      <c r="M15" s="179">
        <v>1000</v>
      </c>
      <c r="N15" s="205" t="s">
        <v>357</v>
      </c>
      <c r="O15" s="179" t="s">
        <v>216</v>
      </c>
      <c r="P15" s="182">
        <v>12345678900</v>
      </c>
      <c r="Q15" s="179" t="s">
        <v>217</v>
      </c>
      <c r="R15" s="179" t="s">
        <v>298</v>
      </c>
      <c r="S15" s="146"/>
      <c r="W15" s="69" t="s">
        <v>288</v>
      </c>
      <c r="X15" s="69" t="s">
        <v>282</v>
      </c>
      <c r="Y15" s="69" t="s">
        <v>281</v>
      </c>
      <c r="Z15" s="69" t="s">
        <v>286</v>
      </c>
      <c r="AA15" s="69" t="s">
        <v>284</v>
      </c>
      <c r="AB15" s="69" t="s">
        <v>345</v>
      </c>
      <c r="AC15" s="69" t="s">
        <v>346</v>
      </c>
    </row>
    <row r="16" spans="1:29" s="69" customFormat="1" x14ac:dyDescent="0.25">
      <c r="A16" s="92" t="s">
        <v>285</v>
      </c>
      <c r="B16" s="159"/>
      <c r="C16" s="183" t="str">
        <f>IF(L16=0,"",1)</f>
        <v/>
      </c>
      <c r="D16" s="123"/>
      <c r="E16" s="202"/>
      <c r="F16" s="203"/>
      <c r="G16" s="203"/>
      <c r="H16" s="203"/>
      <c r="I16" s="124"/>
      <c r="J16" s="203"/>
      <c r="K16" s="203"/>
      <c r="L16" s="203"/>
      <c r="M16" s="47"/>
      <c r="N16" s="109"/>
      <c r="O16" s="203"/>
      <c r="P16" s="204"/>
      <c r="Q16" s="203"/>
      <c r="R16" s="203"/>
      <c r="S16" s="146"/>
      <c r="U16" s="160" t="str">
        <f>IF(SUM(X16:AC16)&gt;0,"ROW INCOMPLETE OR INVALID DATA ENTERED; ENTER/EDIT DATA IN REQUIRED FIELDS","")</f>
        <v/>
      </c>
      <c r="W16" s="71" t="str">
        <f t="shared" ref="W16:W79" si="0">IF(C16="","N","Y")</f>
        <v>N</v>
      </c>
      <c r="X16" s="71">
        <f t="shared" ref="X16:X79" si="1">IF(C16="",0,IF(OR(D16=0,E16=0,J16,K16=0,F16=0,G16=0,H16=0,I16=0,L16=0,M16=0,N16=0,O16=0,P16=0,Q16=0,R16=0),1,0))</f>
        <v>0</v>
      </c>
      <c r="Y16" s="71">
        <f t="shared" ref="Y16:Y79" si="2">IF(OR(D16=0,AND(D16&gt;=StartDate,D16&lt;=EndDate)),0,1)</f>
        <v>0</v>
      </c>
      <c r="Z16" s="71">
        <f>IF(H16=0,0,IF(COUNTIF(Lists!$B$3:$B$203,H16)&gt;0,0,1))</f>
        <v>0</v>
      </c>
      <c r="AA16" s="71">
        <f>IF(L16=0,0,IF(COUNTIF(Lists!$D$3:$D$25,L16)&gt;0,0,1))</f>
        <v>0</v>
      </c>
      <c r="AB16" s="116">
        <f>IF(Q16=0,0,IF(COUNTIF(TransactionType,Q16)&gt;0,0,1))</f>
        <v>0</v>
      </c>
      <c r="AC16" s="116">
        <f>IF(R16=0,0,IF(OR(COUNTIF(NewIntendedUses,R16)&gt;0,COUNTIF(UsedIntendedUses,R16)&gt;0),0,1))</f>
        <v>0</v>
      </c>
    </row>
    <row r="17" spans="2:29" s="69" customFormat="1" x14ac:dyDescent="0.25">
      <c r="B17" s="159"/>
      <c r="C17" s="183" t="str">
        <f>IF(L17=0,"",C16+1)</f>
        <v/>
      </c>
      <c r="D17" s="123"/>
      <c r="E17" s="202"/>
      <c r="F17" s="203"/>
      <c r="G17" s="203"/>
      <c r="H17" s="203"/>
      <c r="I17" s="109"/>
      <c r="J17" s="203"/>
      <c r="K17" s="203"/>
      <c r="L17" s="203"/>
      <c r="M17" s="47"/>
      <c r="N17" s="109"/>
      <c r="O17" s="203"/>
      <c r="P17" s="204"/>
      <c r="Q17" s="203"/>
      <c r="R17" s="203"/>
      <c r="S17" s="146"/>
      <c r="U17" s="160" t="str">
        <f t="shared" ref="U17:U80" si="3">IF(SUM(X17:AC17)&gt;0,"ROW INCOMPLETE OR INVALID DATA ENTERED; ENTER/EDIT DATA IN REQUIRED FIELDS","")</f>
        <v/>
      </c>
      <c r="W17" s="71" t="str">
        <f t="shared" si="0"/>
        <v>N</v>
      </c>
      <c r="X17" s="71">
        <f t="shared" si="1"/>
        <v>0</v>
      </c>
      <c r="Y17" s="71">
        <f t="shared" si="2"/>
        <v>0</v>
      </c>
      <c r="Z17" s="71">
        <f>IF(H17=0,0,IF(COUNTIF(Lists!$B$3:$B$203,H17)&gt;0,0,1))</f>
        <v>0</v>
      </c>
      <c r="AA17" s="71">
        <f>IF(L17=0,0,IF(COUNTIF(Lists!$D$3:$D$25,L17)&gt;0,0,1))</f>
        <v>0</v>
      </c>
      <c r="AB17" s="116">
        <f t="shared" ref="AB17:AB79" si="4">IF(Q17=0,0,IF(COUNTIF(TransactionType,Q17)&gt;0,0,1))</f>
        <v>0</v>
      </c>
      <c r="AC17" s="116">
        <f t="shared" ref="AC17:AC79" si="5">IF(R17=0,0,IF(OR(COUNTIF(NewIntendedUses,R17)&gt;0,COUNTIF(UsedIntendedUses,R17)&gt;0),0,1))</f>
        <v>0</v>
      </c>
    </row>
    <row r="18" spans="2:29" s="69" customFormat="1" x14ac:dyDescent="0.25">
      <c r="B18" s="159"/>
      <c r="C18" s="183" t="str">
        <f>IF(L18=0,"",MAX($C$16:C17)+1)</f>
        <v/>
      </c>
      <c r="D18" s="123"/>
      <c r="E18" s="202"/>
      <c r="F18" s="203"/>
      <c r="G18" s="203"/>
      <c r="H18" s="203"/>
      <c r="I18" s="109"/>
      <c r="J18" s="203"/>
      <c r="K18" s="203"/>
      <c r="L18" s="203"/>
      <c r="M18" s="47"/>
      <c r="N18" s="109"/>
      <c r="O18" s="203"/>
      <c r="P18" s="204"/>
      <c r="Q18" s="203"/>
      <c r="R18" s="203"/>
      <c r="S18" s="146"/>
      <c r="U18" s="160" t="str">
        <f t="shared" si="3"/>
        <v/>
      </c>
      <c r="W18" s="71" t="str">
        <f t="shared" si="0"/>
        <v>N</v>
      </c>
      <c r="X18" s="71">
        <f t="shared" si="1"/>
        <v>0</v>
      </c>
      <c r="Y18" s="71">
        <f t="shared" si="2"/>
        <v>0</v>
      </c>
      <c r="Z18" s="71">
        <f>IF(H18=0,0,IF(COUNTIF(Lists!$B$3:$B$203,H18)&gt;0,0,1))</f>
        <v>0</v>
      </c>
      <c r="AA18" s="71">
        <f>IF(L18=0,0,IF(COUNTIF(Lists!$D$3:$D$25,L18)&gt;0,0,1))</f>
        <v>0</v>
      </c>
      <c r="AB18" s="116">
        <f t="shared" si="4"/>
        <v>0</v>
      </c>
      <c r="AC18" s="116">
        <f t="shared" si="5"/>
        <v>0</v>
      </c>
    </row>
    <row r="19" spans="2:29" s="69" customFormat="1" x14ac:dyDescent="0.25">
      <c r="B19" s="159"/>
      <c r="C19" s="183" t="str">
        <f>IF(L19=0,"",MAX($C$16:C18)+1)</f>
        <v/>
      </c>
      <c r="D19" s="123"/>
      <c r="E19" s="202"/>
      <c r="F19" s="203"/>
      <c r="G19" s="203"/>
      <c r="H19" s="203"/>
      <c r="I19" s="109"/>
      <c r="J19" s="203"/>
      <c r="K19" s="203"/>
      <c r="L19" s="203"/>
      <c r="M19" s="47"/>
      <c r="N19" s="109"/>
      <c r="O19" s="203"/>
      <c r="P19" s="204"/>
      <c r="Q19" s="203"/>
      <c r="R19" s="203"/>
      <c r="S19" s="146"/>
      <c r="U19" s="160" t="str">
        <f t="shared" si="3"/>
        <v/>
      </c>
      <c r="W19" s="71" t="str">
        <f t="shared" si="0"/>
        <v>N</v>
      </c>
      <c r="X19" s="71">
        <f t="shared" si="1"/>
        <v>0</v>
      </c>
      <c r="Y19" s="71">
        <f t="shared" si="2"/>
        <v>0</v>
      </c>
      <c r="Z19" s="71">
        <f>IF(H19=0,0,IF(COUNTIF(Lists!$B$3:$B$203,H19)&gt;0,0,1))</f>
        <v>0</v>
      </c>
      <c r="AA19" s="71">
        <f>IF(L19=0,0,IF(COUNTIF(Lists!$D$3:$D$25,L19)&gt;0,0,1))</f>
        <v>0</v>
      </c>
      <c r="AB19" s="116">
        <f t="shared" si="4"/>
        <v>0</v>
      </c>
      <c r="AC19" s="116">
        <f t="shared" si="5"/>
        <v>0</v>
      </c>
    </row>
    <row r="20" spans="2:29" s="69" customFormat="1" x14ac:dyDescent="0.25">
      <c r="B20" s="159"/>
      <c r="C20" s="183" t="str">
        <f>IF(L20=0,"",MAX($C$16:C19)+1)</f>
        <v/>
      </c>
      <c r="D20" s="123"/>
      <c r="E20" s="202"/>
      <c r="F20" s="203"/>
      <c r="G20" s="203"/>
      <c r="H20" s="203"/>
      <c r="I20" s="109"/>
      <c r="J20" s="203"/>
      <c r="K20" s="203"/>
      <c r="L20" s="203"/>
      <c r="M20" s="47"/>
      <c r="N20" s="109"/>
      <c r="O20" s="203"/>
      <c r="P20" s="204"/>
      <c r="Q20" s="203"/>
      <c r="R20" s="203"/>
      <c r="S20" s="146"/>
      <c r="U20" s="160" t="str">
        <f t="shared" si="3"/>
        <v/>
      </c>
      <c r="W20" s="71" t="str">
        <f t="shared" si="0"/>
        <v>N</v>
      </c>
      <c r="X20" s="71">
        <f t="shared" si="1"/>
        <v>0</v>
      </c>
      <c r="Y20" s="71">
        <f t="shared" si="2"/>
        <v>0</v>
      </c>
      <c r="Z20" s="71">
        <f>IF(H20=0,0,IF(COUNTIF(Lists!$B$3:$B$203,H20)&gt;0,0,1))</f>
        <v>0</v>
      </c>
      <c r="AA20" s="71">
        <f>IF(L20=0,0,IF(COUNTIF(Lists!$D$3:$D$25,L20)&gt;0,0,1))</f>
        <v>0</v>
      </c>
      <c r="AB20" s="116">
        <f t="shared" si="4"/>
        <v>0</v>
      </c>
      <c r="AC20" s="116">
        <f t="shared" si="5"/>
        <v>0</v>
      </c>
    </row>
    <row r="21" spans="2:29" s="69" customFormat="1" x14ac:dyDescent="0.25">
      <c r="B21" s="159"/>
      <c r="C21" s="183" t="str">
        <f>IF(L21=0,"",MAX($C$16:C20)+1)</f>
        <v/>
      </c>
      <c r="D21" s="123"/>
      <c r="E21" s="202"/>
      <c r="F21" s="203"/>
      <c r="G21" s="203"/>
      <c r="H21" s="203"/>
      <c r="I21" s="109"/>
      <c r="J21" s="203"/>
      <c r="K21" s="203"/>
      <c r="L21" s="203"/>
      <c r="M21" s="47"/>
      <c r="N21" s="109"/>
      <c r="O21" s="203"/>
      <c r="P21" s="204"/>
      <c r="Q21" s="203"/>
      <c r="R21" s="203"/>
      <c r="S21" s="146"/>
      <c r="U21" s="160" t="str">
        <f t="shared" si="3"/>
        <v/>
      </c>
      <c r="W21" s="71" t="str">
        <f t="shared" si="0"/>
        <v>N</v>
      </c>
      <c r="X21" s="71">
        <f t="shared" si="1"/>
        <v>0</v>
      </c>
      <c r="Y21" s="71">
        <f t="shared" si="2"/>
        <v>0</v>
      </c>
      <c r="Z21" s="71">
        <f>IF(H21=0,0,IF(COUNTIF(Lists!$B$3:$B$203,H21)&gt;0,0,1))</f>
        <v>0</v>
      </c>
      <c r="AA21" s="71">
        <f>IF(L21=0,0,IF(COUNTIF(Lists!$D$3:$D$25,L21)&gt;0,0,1))</f>
        <v>0</v>
      </c>
      <c r="AB21" s="116">
        <f t="shared" si="4"/>
        <v>0</v>
      </c>
      <c r="AC21" s="116">
        <f t="shared" si="5"/>
        <v>0</v>
      </c>
    </row>
    <row r="22" spans="2:29" s="69" customFormat="1" x14ac:dyDescent="0.25">
      <c r="B22" s="159"/>
      <c r="C22" s="183" t="str">
        <f>IF(L22=0,"",MAX($C$16:C21)+1)</f>
        <v/>
      </c>
      <c r="D22" s="123"/>
      <c r="E22" s="202"/>
      <c r="F22" s="203"/>
      <c r="G22" s="203"/>
      <c r="H22" s="203"/>
      <c r="I22" s="109"/>
      <c r="J22" s="203"/>
      <c r="K22" s="203"/>
      <c r="L22" s="203"/>
      <c r="M22" s="47"/>
      <c r="N22" s="109"/>
      <c r="O22" s="203"/>
      <c r="P22" s="204"/>
      <c r="Q22" s="203"/>
      <c r="R22" s="203"/>
      <c r="S22" s="146"/>
      <c r="U22" s="160" t="str">
        <f t="shared" si="3"/>
        <v/>
      </c>
      <c r="W22" s="71" t="str">
        <f t="shared" si="0"/>
        <v>N</v>
      </c>
      <c r="X22" s="71">
        <f t="shared" si="1"/>
        <v>0</v>
      </c>
      <c r="Y22" s="71">
        <f t="shared" si="2"/>
        <v>0</v>
      </c>
      <c r="Z22" s="71">
        <f>IF(H22=0,0,IF(COUNTIF(Lists!$B$3:$B$203,H22)&gt;0,0,1))</f>
        <v>0</v>
      </c>
      <c r="AA22" s="71">
        <f>IF(L22=0,0,IF(COUNTIF(Lists!$D$3:$D$25,L22)&gt;0,0,1))</f>
        <v>0</v>
      </c>
      <c r="AB22" s="116">
        <f t="shared" si="4"/>
        <v>0</v>
      </c>
      <c r="AC22" s="116">
        <f t="shared" si="5"/>
        <v>0</v>
      </c>
    </row>
    <row r="23" spans="2:29" s="69" customFormat="1" x14ac:dyDescent="0.25">
      <c r="B23" s="159"/>
      <c r="C23" s="183" t="str">
        <f>IF(L23=0,"",MAX($C$16:C22)+1)</f>
        <v/>
      </c>
      <c r="D23" s="123"/>
      <c r="E23" s="202"/>
      <c r="F23" s="203"/>
      <c r="G23" s="203"/>
      <c r="H23" s="203"/>
      <c r="I23" s="109"/>
      <c r="J23" s="203"/>
      <c r="K23" s="203"/>
      <c r="L23" s="203"/>
      <c r="M23" s="47"/>
      <c r="N23" s="109"/>
      <c r="O23" s="203"/>
      <c r="P23" s="204"/>
      <c r="Q23" s="203"/>
      <c r="R23" s="203"/>
      <c r="S23" s="146"/>
      <c r="U23" s="160" t="str">
        <f t="shared" si="3"/>
        <v/>
      </c>
      <c r="W23" s="71" t="str">
        <f t="shared" si="0"/>
        <v>N</v>
      </c>
      <c r="X23" s="71">
        <f t="shared" si="1"/>
        <v>0</v>
      </c>
      <c r="Y23" s="71">
        <f t="shared" si="2"/>
        <v>0</v>
      </c>
      <c r="Z23" s="71">
        <f>IF(H23=0,0,IF(COUNTIF(Lists!$B$3:$B$203,H23)&gt;0,0,1))</f>
        <v>0</v>
      </c>
      <c r="AA23" s="71">
        <f>IF(L23=0,0,IF(COUNTIF(Lists!$D$3:$D$25,L23)&gt;0,0,1))</f>
        <v>0</v>
      </c>
      <c r="AB23" s="116">
        <f t="shared" si="4"/>
        <v>0</v>
      </c>
      <c r="AC23" s="116">
        <f t="shared" si="5"/>
        <v>0</v>
      </c>
    </row>
    <row r="24" spans="2:29" s="69" customFormat="1" x14ac:dyDescent="0.25">
      <c r="B24" s="159"/>
      <c r="C24" s="183" t="str">
        <f>IF(L24=0,"",MAX($C$16:C23)+1)</f>
        <v/>
      </c>
      <c r="D24" s="123"/>
      <c r="E24" s="202"/>
      <c r="F24" s="203"/>
      <c r="G24" s="203"/>
      <c r="H24" s="203"/>
      <c r="I24" s="109"/>
      <c r="J24" s="203"/>
      <c r="K24" s="203"/>
      <c r="L24" s="203"/>
      <c r="M24" s="47"/>
      <c r="N24" s="109"/>
      <c r="O24" s="203"/>
      <c r="P24" s="204"/>
      <c r="Q24" s="203"/>
      <c r="R24" s="203"/>
      <c r="S24" s="146"/>
      <c r="U24" s="160" t="str">
        <f t="shared" si="3"/>
        <v/>
      </c>
      <c r="W24" s="71" t="str">
        <f t="shared" si="0"/>
        <v>N</v>
      </c>
      <c r="X24" s="71">
        <f t="shared" si="1"/>
        <v>0</v>
      </c>
      <c r="Y24" s="71">
        <f t="shared" si="2"/>
        <v>0</v>
      </c>
      <c r="Z24" s="71">
        <f>IF(H24=0,0,IF(COUNTIF(Lists!$B$3:$B$203,H24)&gt;0,0,1))</f>
        <v>0</v>
      </c>
      <c r="AA24" s="71">
        <f>IF(L24=0,0,IF(COUNTIF(Lists!$D$3:$D$25,L24)&gt;0,0,1))</f>
        <v>0</v>
      </c>
      <c r="AB24" s="116">
        <f t="shared" si="4"/>
        <v>0</v>
      </c>
      <c r="AC24" s="116">
        <f t="shared" si="5"/>
        <v>0</v>
      </c>
    </row>
    <row r="25" spans="2:29" s="69" customFormat="1" x14ac:dyDescent="0.25">
      <c r="B25" s="159"/>
      <c r="C25" s="183" t="str">
        <f>IF(L25=0,"",MAX($C$16:C24)+1)</f>
        <v/>
      </c>
      <c r="D25" s="123"/>
      <c r="E25" s="202"/>
      <c r="F25" s="203"/>
      <c r="G25" s="203"/>
      <c r="H25" s="203"/>
      <c r="I25" s="124"/>
      <c r="J25" s="203"/>
      <c r="K25" s="203"/>
      <c r="L25" s="203"/>
      <c r="M25" s="47"/>
      <c r="N25" s="109"/>
      <c r="O25" s="203"/>
      <c r="P25" s="204"/>
      <c r="Q25" s="203"/>
      <c r="R25" s="203"/>
      <c r="S25" s="146"/>
      <c r="U25" s="160" t="str">
        <f t="shared" si="3"/>
        <v/>
      </c>
      <c r="W25" s="71" t="str">
        <f t="shared" si="0"/>
        <v>N</v>
      </c>
      <c r="X25" s="71">
        <f t="shared" si="1"/>
        <v>0</v>
      </c>
      <c r="Y25" s="71">
        <f t="shared" si="2"/>
        <v>0</v>
      </c>
      <c r="Z25" s="71">
        <f>IF(H25=0,0,IF(COUNTIF(Lists!$B$3:$B$203,H25)&gt;0,0,1))</f>
        <v>0</v>
      </c>
      <c r="AA25" s="71">
        <f>IF(L25=0,0,IF(COUNTIF(Lists!$D$3:$D$25,L25)&gt;0,0,1))</f>
        <v>0</v>
      </c>
      <c r="AB25" s="116">
        <f t="shared" si="4"/>
        <v>0</v>
      </c>
      <c r="AC25" s="116">
        <f t="shared" si="5"/>
        <v>0</v>
      </c>
    </row>
    <row r="26" spans="2:29" s="69" customFormat="1" x14ac:dyDescent="0.25">
      <c r="B26" s="159"/>
      <c r="C26" s="183" t="str">
        <f>IF(L26=0,"",MAX($C$16:C25)+1)</f>
        <v/>
      </c>
      <c r="D26" s="123"/>
      <c r="E26" s="202"/>
      <c r="F26" s="203"/>
      <c r="G26" s="203"/>
      <c r="H26" s="203"/>
      <c r="I26" s="109"/>
      <c r="J26" s="203"/>
      <c r="K26" s="203"/>
      <c r="L26" s="203"/>
      <c r="M26" s="47"/>
      <c r="N26" s="109"/>
      <c r="O26" s="203"/>
      <c r="P26" s="204"/>
      <c r="Q26" s="203"/>
      <c r="R26" s="203"/>
      <c r="S26" s="146"/>
      <c r="U26" s="160" t="str">
        <f t="shared" si="3"/>
        <v/>
      </c>
      <c r="W26" s="71" t="str">
        <f t="shared" si="0"/>
        <v>N</v>
      </c>
      <c r="X26" s="71">
        <f t="shared" si="1"/>
        <v>0</v>
      </c>
      <c r="Y26" s="71">
        <f t="shared" si="2"/>
        <v>0</v>
      </c>
      <c r="Z26" s="71">
        <f>IF(H26=0,0,IF(COUNTIF(Lists!$B$3:$B$203,H26)&gt;0,0,1))</f>
        <v>0</v>
      </c>
      <c r="AA26" s="71">
        <f>IF(L26=0,0,IF(COUNTIF(Lists!$D$3:$D$25,L26)&gt;0,0,1))</f>
        <v>0</v>
      </c>
      <c r="AB26" s="116">
        <f t="shared" si="4"/>
        <v>0</v>
      </c>
      <c r="AC26" s="116">
        <f t="shared" si="5"/>
        <v>0</v>
      </c>
    </row>
    <row r="27" spans="2:29" s="69" customFormat="1" x14ac:dyDescent="0.25">
      <c r="B27" s="159"/>
      <c r="C27" s="183" t="str">
        <f>IF(L27=0,"",MAX($C$16:C26)+1)</f>
        <v/>
      </c>
      <c r="D27" s="123"/>
      <c r="E27" s="202"/>
      <c r="F27" s="203"/>
      <c r="G27" s="203"/>
      <c r="H27" s="203"/>
      <c r="I27" s="109"/>
      <c r="J27" s="203"/>
      <c r="K27" s="203"/>
      <c r="L27" s="203"/>
      <c r="M27" s="47"/>
      <c r="N27" s="109"/>
      <c r="O27" s="203"/>
      <c r="P27" s="204"/>
      <c r="Q27" s="203"/>
      <c r="R27" s="203"/>
      <c r="S27" s="146"/>
      <c r="U27" s="160" t="str">
        <f t="shared" si="3"/>
        <v/>
      </c>
      <c r="W27" s="71" t="str">
        <f t="shared" si="0"/>
        <v>N</v>
      </c>
      <c r="X27" s="71">
        <f t="shared" si="1"/>
        <v>0</v>
      </c>
      <c r="Y27" s="71">
        <f t="shared" si="2"/>
        <v>0</v>
      </c>
      <c r="Z27" s="71">
        <f>IF(H27=0,0,IF(COUNTIF(Lists!$B$3:$B$203,H27)&gt;0,0,1))</f>
        <v>0</v>
      </c>
      <c r="AA27" s="71">
        <f>IF(L27=0,0,IF(COUNTIF(Lists!$D$3:$D$25,L27)&gt;0,0,1))</f>
        <v>0</v>
      </c>
      <c r="AB27" s="116">
        <f t="shared" si="4"/>
        <v>0</v>
      </c>
      <c r="AC27" s="116">
        <f t="shared" si="5"/>
        <v>0</v>
      </c>
    </row>
    <row r="28" spans="2:29" s="69" customFormat="1" x14ac:dyDescent="0.25">
      <c r="B28" s="159"/>
      <c r="C28" s="183" t="str">
        <f>IF(L28=0,"",MAX($C$16:C27)+1)</f>
        <v/>
      </c>
      <c r="D28" s="123"/>
      <c r="E28" s="202"/>
      <c r="F28" s="203"/>
      <c r="G28" s="203"/>
      <c r="H28" s="203"/>
      <c r="I28" s="109"/>
      <c r="J28" s="203"/>
      <c r="K28" s="203"/>
      <c r="L28" s="203"/>
      <c r="M28" s="47"/>
      <c r="N28" s="109"/>
      <c r="O28" s="203"/>
      <c r="P28" s="204"/>
      <c r="Q28" s="203"/>
      <c r="R28" s="203"/>
      <c r="S28" s="146"/>
      <c r="U28" s="160" t="str">
        <f t="shared" si="3"/>
        <v/>
      </c>
      <c r="W28" s="71" t="str">
        <f t="shared" si="0"/>
        <v>N</v>
      </c>
      <c r="X28" s="71">
        <f t="shared" si="1"/>
        <v>0</v>
      </c>
      <c r="Y28" s="71">
        <f t="shared" si="2"/>
        <v>0</v>
      </c>
      <c r="Z28" s="71">
        <f>IF(H28=0,0,IF(COUNTIF(Lists!$B$3:$B$203,H28)&gt;0,0,1))</f>
        <v>0</v>
      </c>
      <c r="AA28" s="71">
        <f>IF(L28=0,0,IF(COUNTIF(Lists!$D$3:$D$25,L28)&gt;0,0,1))</f>
        <v>0</v>
      </c>
      <c r="AB28" s="116">
        <f t="shared" si="4"/>
        <v>0</v>
      </c>
      <c r="AC28" s="116">
        <f t="shared" si="5"/>
        <v>0</v>
      </c>
    </row>
    <row r="29" spans="2:29" s="69" customFormat="1" x14ac:dyDescent="0.25">
      <c r="B29" s="159"/>
      <c r="C29" s="183" t="str">
        <f>IF(L29=0,"",MAX($C$16:C28)+1)</f>
        <v/>
      </c>
      <c r="D29" s="123"/>
      <c r="E29" s="202"/>
      <c r="F29" s="203"/>
      <c r="G29" s="203"/>
      <c r="H29" s="203"/>
      <c r="I29" s="109"/>
      <c r="J29" s="203"/>
      <c r="K29" s="203"/>
      <c r="L29" s="203"/>
      <c r="M29" s="47"/>
      <c r="N29" s="109"/>
      <c r="O29" s="203"/>
      <c r="P29" s="204"/>
      <c r="Q29" s="203"/>
      <c r="R29" s="203"/>
      <c r="S29" s="146"/>
      <c r="U29" s="160" t="str">
        <f t="shared" si="3"/>
        <v/>
      </c>
      <c r="W29" s="71" t="str">
        <f t="shared" si="0"/>
        <v>N</v>
      </c>
      <c r="X29" s="71">
        <f t="shared" si="1"/>
        <v>0</v>
      </c>
      <c r="Y29" s="71">
        <f t="shared" si="2"/>
        <v>0</v>
      </c>
      <c r="Z29" s="71">
        <f>IF(H29=0,0,IF(COUNTIF(Lists!$B$3:$B$203,H29)&gt;0,0,1))</f>
        <v>0</v>
      </c>
      <c r="AA29" s="71">
        <f>IF(L29=0,0,IF(COUNTIF(Lists!$D$3:$D$25,L29)&gt;0,0,1))</f>
        <v>0</v>
      </c>
      <c r="AB29" s="116">
        <f t="shared" si="4"/>
        <v>0</v>
      </c>
      <c r="AC29" s="116">
        <f t="shared" si="5"/>
        <v>0</v>
      </c>
    </row>
    <row r="30" spans="2:29" s="69" customFormat="1" x14ac:dyDescent="0.25">
      <c r="B30" s="159"/>
      <c r="C30" s="183" t="str">
        <f>IF(L30=0,"",MAX($C$16:C29)+1)</f>
        <v/>
      </c>
      <c r="D30" s="123"/>
      <c r="E30" s="202"/>
      <c r="F30" s="203"/>
      <c r="G30" s="203"/>
      <c r="H30" s="203"/>
      <c r="I30" s="109"/>
      <c r="J30" s="203"/>
      <c r="K30" s="203"/>
      <c r="L30" s="203"/>
      <c r="M30" s="47"/>
      <c r="N30" s="109"/>
      <c r="O30" s="203"/>
      <c r="P30" s="204"/>
      <c r="Q30" s="203"/>
      <c r="R30" s="203"/>
      <c r="S30" s="146"/>
      <c r="U30" s="160" t="str">
        <f t="shared" si="3"/>
        <v/>
      </c>
      <c r="W30" s="71" t="str">
        <f t="shared" si="0"/>
        <v>N</v>
      </c>
      <c r="X30" s="71">
        <f t="shared" si="1"/>
        <v>0</v>
      </c>
      <c r="Y30" s="71">
        <f t="shared" si="2"/>
        <v>0</v>
      </c>
      <c r="Z30" s="71">
        <f>IF(H30=0,0,IF(COUNTIF(Lists!$B$3:$B$203,H30)&gt;0,0,1))</f>
        <v>0</v>
      </c>
      <c r="AA30" s="71">
        <f>IF(L30=0,0,IF(COUNTIF(Lists!$D$3:$D$25,L30)&gt;0,0,1))</f>
        <v>0</v>
      </c>
      <c r="AB30" s="116">
        <f t="shared" si="4"/>
        <v>0</v>
      </c>
      <c r="AC30" s="116">
        <f t="shared" si="5"/>
        <v>0</v>
      </c>
    </row>
    <row r="31" spans="2:29" s="69" customFormat="1" x14ac:dyDescent="0.25">
      <c r="B31" s="159"/>
      <c r="C31" s="183" t="str">
        <f>IF(L31=0,"",MAX($C$16:C30)+1)</f>
        <v/>
      </c>
      <c r="D31" s="123"/>
      <c r="E31" s="202"/>
      <c r="F31" s="203"/>
      <c r="G31" s="203"/>
      <c r="H31" s="203"/>
      <c r="I31" s="109"/>
      <c r="J31" s="203"/>
      <c r="K31" s="203"/>
      <c r="L31" s="203"/>
      <c r="M31" s="47"/>
      <c r="N31" s="109"/>
      <c r="O31" s="203"/>
      <c r="P31" s="204"/>
      <c r="Q31" s="203"/>
      <c r="R31" s="203"/>
      <c r="S31" s="146"/>
      <c r="U31" s="160" t="str">
        <f t="shared" si="3"/>
        <v/>
      </c>
      <c r="W31" s="71" t="str">
        <f t="shared" si="0"/>
        <v>N</v>
      </c>
      <c r="X31" s="71">
        <f t="shared" si="1"/>
        <v>0</v>
      </c>
      <c r="Y31" s="71">
        <f t="shared" si="2"/>
        <v>0</v>
      </c>
      <c r="Z31" s="71">
        <f>IF(H31=0,0,IF(COUNTIF(Lists!$B$3:$B$203,H31)&gt;0,0,1))</f>
        <v>0</v>
      </c>
      <c r="AA31" s="71">
        <f>IF(L31=0,0,IF(COUNTIF(Lists!$D$3:$D$25,L31)&gt;0,0,1))</f>
        <v>0</v>
      </c>
      <c r="AB31" s="116">
        <f t="shared" si="4"/>
        <v>0</v>
      </c>
      <c r="AC31" s="116">
        <f t="shared" si="5"/>
        <v>0</v>
      </c>
    </row>
    <row r="32" spans="2:29" s="69" customFormat="1" x14ac:dyDescent="0.25">
      <c r="B32" s="159"/>
      <c r="C32" s="183" t="str">
        <f>IF(L32=0,"",MAX($C$16:C31)+1)</f>
        <v/>
      </c>
      <c r="D32" s="123"/>
      <c r="E32" s="202"/>
      <c r="F32" s="203"/>
      <c r="G32" s="203"/>
      <c r="H32" s="203"/>
      <c r="I32" s="109"/>
      <c r="J32" s="203"/>
      <c r="K32" s="203"/>
      <c r="L32" s="203"/>
      <c r="M32" s="47"/>
      <c r="N32" s="109"/>
      <c r="O32" s="203"/>
      <c r="P32" s="204"/>
      <c r="Q32" s="203"/>
      <c r="R32" s="203"/>
      <c r="S32" s="146"/>
      <c r="U32" s="160" t="str">
        <f t="shared" si="3"/>
        <v/>
      </c>
      <c r="W32" s="71" t="str">
        <f t="shared" si="0"/>
        <v>N</v>
      </c>
      <c r="X32" s="71">
        <f t="shared" si="1"/>
        <v>0</v>
      </c>
      <c r="Y32" s="71">
        <f t="shared" si="2"/>
        <v>0</v>
      </c>
      <c r="Z32" s="71">
        <f>IF(H32=0,0,IF(COUNTIF(Lists!$B$3:$B$203,H32)&gt;0,0,1))</f>
        <v>0</v>
      </c>
      <c r="AA32" s="71">
        <f>IF(L32=0,0,IF(COUNTIF(Lists!$D$3:$D$25,L32)&gt;0,0,1))</f>
        <v>0</v>
      </c>
      <c r="AB32" s="116">
        <f t="shared" si="4"/>
        <v>0</v>
      </c>
      <c r="AC32" s="116">
        <f t="shared" si="5"/>
        <v>0</v>
      </c>
    </row>
    <row r="33" spans="2:29" s="69" customFormat="1" x14ac:dyDescent="0.25">
      <c r="B33" s="159"/>
      <c r="C33" s="183" t="str">
        <f>IF(L33=0,"",MAX($C$16:C32)+1)</f>
        <v/>
      </c>
      <c r="D33" s="123"/>
      <c r="E33" s="202"/>
      <c r="F33" s="203"/>
      <c r="G33" s="203"/>
      <c r="H33" s="203"/>
      <c r="I33" s="109"/>
      <c r="J33" s="203"/>
      <c r="K33" s="203"/>
      <c r="L33" s="203"/>
      <c r="M33" s="47"/>
      <c r="N33" s="109"/>
      <c r="O33" s="203"/>
      <c r="P33" s="204"/>
      <c r="Q33" s="203"/>
      <c r="R33" s="203"/>
      <c r="S33" s="146"/>
      <c r="U33" s="160" t="str">
        <f t="shared" si="3"/>
        <v/>
      </c>
      <c r="W33" s="71" t="str">
        <f t="shared" si="0"/>
        <v>N</v>
      </c>
      <c r="X33" s="71">
        <f t="shared" si="1"/>
        <v>0</v>
      </c>
      <c r="Y33" s="71">
        <f t="shared" si="2"/>
        <v>0</v>
      </c>
      <c r="Z33" s="71">
        <f>IF(H33=0,0,IF(COUNTIF(Lists!$B$3:$B$203,H33)&gt;0,0,1))</f>
        <v>0</v>
      </c>
      <c r="AA33" s="71">
        <f>IF(L33=0,0,IF(COUNTIF(Lists!$D$3:$D$25,L33)&gt;0,0,1))</f>
        <v>0</v>
      </c>
      <c r="AB33" s="116">
        <f t="shared" si="4"/>
        <v>0</v>
      </c>
      <c r="AC33" s="116">
        <f t="shared" si="5"/>
        <v>0</v>
      </c>
    </row>
    <row r="34" spans="2:29" s="69" customFormat="1" x14ac:dyDescent="0.25">
      <c r="B34" s="159"/>
      <c r="C34" s="183" t="str">
        <f>IF(L34=0,"",MAX($C$16:C33)+1)</f>
        <v/>
      </c>
      <c r="D34" s="123"/>
      <c r="E34" s="202"/>
      <c r="F34" s="203"/>
      <c r="G34" s="203"/>
      <c r="H34" s="203"/>
      <c r="I34" s="109"/>
      <c r="J34" s="203"/>
      <c r="K34" s="203"/>
      <c r="L34" s="203"/>
      <c r="M34" s="47"/>
      <c r="N34" s="109"/>
      <c r="O34" s="203"/>
      <c r="P34" s="204"/>
      <c r="Q34" s="203"/>
      <c r="R34" s="203"/>
      <c r="S34" s="146"/>
      <c r="U34" s="160" t="str">
        <f t="shared" si="3"/>
        <v/>
      </c>
      <c r="W34" s="71" t="str">
        <f t="shared" si="0"/>
        <v>N</v>
      </c>
      <c r="X34" s="71">
        <f t="shared" si="1"/>
        <v>0</v>
      </c>
      <c r="Y34" s="71">
        <f t="shared" si="2"/>
        <v>0</v>
      </c>
      <c r="Z34" s="71">
        <f>IF(H34=0,0,IF(COUNTIF(Lists!$B$3:$B$203,H34)&gt;0,0,1))</f>
        <v>0</v>
      </c>
      <c r="AA34" s="71">
        <f>IF(L34=0,0,IF(COUNTIF(Lists!$D$3:$D$25,L34)&gt;0,0,1))</f>
        <v>0</v>
      </c>
      <c r="AB34" s="116">
        <f t="shared" si="4"/>
        <v>0</v>
      </c>
      <c r="AC34" s="116">
        <f t="shared" si="5"/>
        <v>0</v>
      </c>
    </row>
    <row r="35" spans="2:29" s="69" customFormat="1" x14ac:dyDescent="0.25">
      <c r="B35" s="159"/>
      <c r="C35" s="183" t="str">
        <f>IF(L35=0,"",MAX($C$16:C34)+1)</f>
        <v/>
      </c>
      <c r="D35" s="123"/>
      <c r="E35" s="202"/>
      <c r="F35" s="203"/>
      <c r="G35" s="203"/>
      <c r="H35" s="203"/>
      <c r="I35" s="109"/>
      <c r="J35" s="203"/>
      <c r="K35" s="203"/>
      <c r="L35" s="203"/>
      <c r="M35" s="47"/>
      <c r="N35" s="109"/>
      <c r="O35" s="203"/>
      <c r="P35" s="204"/>
      <c r="Q35" s="203"/>
      <c r="R35" s="203"/>
      <c r="S35" s="146"/>
      <c r="U35" s="160" t="str">
        <f t="shared" si="3"/>
        <v/>
      </c>
      <c r="W35" s="71" t="str">
        <f t="shared" si="0"/>
        <v>N</v>
      </c>
      <c r="X35" s="71">
        <f t="shared" si="1"/>
        <v>0</v>
      </c>
      <c r="Y35" s="71">
        <f t="shared" si="2"/>
        <v>0</v>
      </c>
      <c r="Z35" s="71">
        <f>IF(H35=0,0,IF(COUNTIF(Lists!$B$3:$B$203,H35)&gt;0,0,1))</f>
        <v>0</v>
      </c>
      <c r="AA35" s="71">
        <f>IF(L35=0,0,IF(COUNTIF(Lists!$D$3:$D$25,L35)&gt;0,0,1))</f>
        <v>0</v>
      </c>
      <c r="AB35" s="116">
        <f t="shared" si="4"/>
        <v>0</v>
      </c>
      <c r="AC35" s="116">
        <f t="shared" si="5"/>
        <v>0</v>
      </c>
    </row>
    <row r="36" spans="2:29" s="69" customFormat="1" x14ac:dyDescent="0.25">
      <c r="B36" s="159"/>
      <c r="C36" s="183" t="str">
        <f>IF(L36=0,"",MAX($C$16:C35)+1)</f>
        <v/>
      </c>
      <c r="D36" s="123"/>
      <c r="E36" s="202"/>
      <c r="F36" s="203"/>
      <c r="G36" s="203"/>
      <c r="H36" s="203"/>
      <c r="I36" s="109"/>
      <c r="J36" s="203"/>
      <c r="K36" s="203"/>
      <c r="L36" s="203"/>
      <c r="M36" s="47"/>
      <c r="N36" s="109"/>
      <c r="O36" s="203"/>
      <c r="P36" s="204"/>
      <c r="Q36" s="203"/>
      <c r="R36" s="203"/>
      <c r="S36" s="146"/>
      <c r="U36" s="160" t="str">
        <f t="shared" si="3"/>
        <v/>
      </c>
      <c r="W36" s="71" t="str">
        <f t="shared" si="0"/>
        <v>N</v>
      </c>
      <c r="X36" s="71">
        <f t="shared" si="1"/>
        <v>0</v>
      </c>
      <c r="Y36" s="71">
        <f t="shared" si="2"/>
        <v>0</v>
      </c>
      <c r="Z36" s="71">
        <f>IF(H36=0,0,IF(COUNTIF(Lists!$B$3:$B$203,H36)&gt;0,0,1))</f>
        <v>0</v>
      </c>
      <c r="AA36" s="71">
        <f>IF(L36=0,0,IF(COUNTIF(Lists!$D$3:$D$25,L36)&gt;0,0,1))</f>
        <v>0</v>
      </c>
      <c r="AB36" s="116">
        <f t="shared" si="4"/>
        <v>0</v>
      </c>
      <c r="AC36" s="116">
        <f t="shared" si="5"/>
        <v>0</v>
      </c>
    </row>
    <row r="37" spans="2:29" s="69" customFormat="1" x14ac:dyDescent="0.25">
      <c r="B37" s="159"/>
      <c r="C37" s="183" t="str">
        <f>IF(L37=0,"",MAX($C$16:C36)+1)</f>
        <v/>
      </c>
      <c r="D37" s="123"/>
      <c r="E37" s="202"/>
      <c r="F37" s="203"/>
      <c r="G37" s="203"/>
      <c r="H37" s="203"/>
      <c r="I37" s="109"/>
      <c r="J37" s="203"/>
      <c r="K37" s="203"/>
      <c r="L37" s="203"/>
      <c r="M37" s="47"/>
      <c r="N37" s="109"/>
      <c r="O37" s="203"/>
      <c r="P37" s="204"/>
      <c r="Q37" s="203"/>
      <c r="R37" s="203"/>
      <c r="S37" s="146"/>
      <c r="U37" s="160" t="str">
        <f t="shared" si="3"/>
        <v/>
      </c>
      <c r="W37" s="71" t="str">
        <f t="shared" si="0"/>
        <v>N</v>
      </c>
      <c r="X37" s="71">
        <f t="shared" si="1"/>
        <v>0</v>
      </c>
      <c r="Y37" s="71">
        <f t="shared" si="2"/>
        <v>0</v>
      </c>
      <c r="Z37" s="71">
        <f>IF(H37=0,0,IF(COUNTIF(Lists!$B$3:$B$203,H37)&gt;0,0,1))</f>
        <v>0</v>
      </c>
      <c r="AA37" s="71">
        <f>IF(L37=0,0,IF(COUNTIF(Lists!$D$3:$D$25,L37)&gt;0,0,1))</f>
        <v>0</v>
      </c>
      <c r="AB37" s="116">
        <f t="shared" si="4"/>
        <v>0</v>
      </c>
      <c r="AC37" s="116">
        <f t="shared" si="5"/>
        <v>0</v>
      </c>
    </row>
    <row r="38" spans="2:29" s="69" customFormat="1" x14ac:dyDescent="0.25">
      <c r="B38" s="159"/>
      <c r="C38" s="183" t="str">
        <f>IF(L38=0,"",MAX($C$16:C37)+1)</f>
        <v/>
      </c>
      <c r="D38" s="123"/>
      <c r="E38" s="202"/>
      <c r="F38" s="203"/>
      <c r="G38" s="203"/>
      <c r="H38" s="203"/>
      <c r="I38" s="109"/>
      <c r="J38" s="203"/>
      <c r="K38" s="203"/>
      <c r="L38" s="203"/>
      <c r="M38" s="47"/>
      <c r="N38" s="109"/>
      <c r="O38" s="203"/>
      <c r="P38" s="204"/>
      <c r="Q38" s="203"/>
      <c r="R38" s="203"/>
      <c r="S38" s="146"/>
      <c r="U38" s="160" t="str">
        <f t="shared" si="3"/>
        <v/>
      </c>
      <c r="W38" s="71" t="str">
        <f t="shared" si="0"/>
        <v>N</v>
      </c>
      <c r="X38" s="71">
        <f t="shared" si="1"/>
        <v>0</v>
      </c>
      <c r="Y38" s="71">
        <f t="shared" si="2"/>
        <v>0</v>
      </c>
      <c r="Z38" s="71">
        <f>IF(H38=0,0,IF(COUNTIF(Lists!$B$3:$B$203,H38)&gt;0,0,1))</f>
        <v>0</v>
      </c>
      <c r="AA38" s="71">
        <f>IF(L38=0,0,IF(COUNTIF(Lists!$D$3:$D$25,L38)&gt;0,0,1))</f>
        <v>0</v>
      </c>
      <c r="AB38" s="116">
        <f t="shared" si="4"/>
        <v>0</v>
      </c>
      <c r="AC38" s="116">
        <f t="shared" si="5"/>
        <v>0</v>
      </c>
    </row>
    <row r="39" spans="2:29" s="69" customFormat="1" x14ac:dyDescent="0.25">
      <c r="B39" s="159"/>
      <c r="C39" s="183" t="str">
        <f>IF(L39=0,"",MAX($C$16:C38)+1)</f>
        <v/>
      </c>
      <c r="D39" s="123"/>
      <c r="E39" s="202"/>
      <c r="F39" s="203"/>
      <c r="G39" s="203"/>
      <c r="H39" s="203"/>
      <c r="I39" s="109"/>
      <c r="J39" s="203"/>
      <c r="K39" s="203"/>
      <c r="L39" s="203"/>
      <c r="M39" s="47"/>
      <c r="N39" s="109"/>
      <c r="O39" s="203"/>
      <c r="P39" s="204"/>
      <c r="Q39" s="203"/>
      <c r="R39" s="203"/>
      <c r="S39" s="146"/>
      <c r="U39" s="160" t="str">
        <f t="shared" si="3"/>
        <v/>
      </c>
      <c r="W39" s="71" t="str">
        <f t="shared" si="0"/>
        <v>N</v>
      </c>
      <c r="X39" s="71">
        <f t="shared" si="1"/>
        <v>0</v>
      </c>
      <c r="Y39" s="71">
        <f t="shared" si="2"/>
        <v>0</v>
      </c>
      <c r="Z39" s="71">
        <f>IF(H39=0,0,IF(COUNTIF(Lists!$B$3:$B$203,H39)&gt;0,0,1))</f>
        <v>0</v>
      </c>
      <c r="AA39" s="71">
        <f>IF(L39=0,0,IF(COUNTIF(Lists!$D$3:$D$25,L39)&gt;0,0,1))</f>
        <v>0</v>
      </c>
      <c r="AB39" s="116">
        <f t="shared" si="4"/>
        <v>0</v>
      </c>
      <c r="AC39" s="116">
        <f t="shared" si="5"/>
        <v>0</v>
      </c>
    </row>
    <row r="40" spans="2:29" s="69" customFormat="1" x14ac:dyDescent="0.25">
      <c r="B40" s="159"/>
      <c r="C40" s="183" t="str">
        <f>IF(L40=0,"",MAX($C$16:C39)+1)</f>
        <v/>
      </c>
      <c r="D40" s="123"/>
      <c r="E40" s="202"/>
      <c r="F40" s="203"/>
      <c r="G40" s="203"/>
      <c r="H40" s="203"/>
      <c r="I40" s="109"/>
      <c r="J40" s="203"/>
      <c r="K40" s="203"/>
      <c r="L40" s="203"/>
      <c r="M40" s="47"/>
      <c r="N40" s="109"/>
      <c r="O40" s="203"/>
      <c r="P40" s="204"/>
      <c r="Q40" s="203"/>
      <c r="R40" s="203"/>
      <c r="S40" s="146"/>
      <c r="U40" s="160" t="str">
        <f t="shared" si="3"/>
        <v/>
      </c>
      <c r="W40" s="71" t="str">
        <f t="shared" si="0"/>
        <v>N</v>
      </c>
      <c r="X40" s="71">
        <f t="shared" si="1"/>
        <v>0</v>
      </c>
      <c r="Y40" s="71">
        <f t="shared" si="2"/>
        <v>0</v>
      </c>
      <c r="Z40" s="71">
        <f>IF(H40=0,0,IF(COUNTIF(Lists!$B$3:$B$203,H40)&gt;0,0,1))</f>
        <v>0</v>
      </c>
      <c r="AA40" s="71">
        <f>IF(L40=0,0,IF(COUNTIF(Lists!$D$3:$D$25,L40)&gt;0,0,1))</f>
        <v>0</v>
      </c>
      <c r="AB40" s="116">
        <f t="shared" si="4"/>
        <v>0</v>
      </c>
      <c r="AC40" s="116">
        <f t="shared" si="5"/>
        <v>0</v>
      </c>
    </row>
    <row r="41" spans="2:29" s="69" customFormat="1" x14ac:dyDescent="0.25">
      <c r="B41" s="159"/>
      <c r="C41" s="183" t="str">
        <f>IF(L41=0,"",MAX($C$16:C40)+1)</f>
        <v/>
      </c>
      <c r="D41" s="123"/>
      <c r="E41" s="202"/>
      <c r="F41" s="203"/>
      <c r="G41" s="203"/>
      <c r="H41" s="203"/>
      <c r="I41" s="109"/>
      <c r="J41" s="203"/>
      <c r="K41" s="203"/>
      <c r="L41" s="203"/>
      <c r="M41" s="47"/>
      <c r="N41" s="109"/>
      <c r="O41" s="203"/>
      <c r="P41" s="204"/>
      <c r="Q41" s="203"/>
      <c r="R41" s="203"/>
      <c r="S41" s="146"/>
      <c r="U41" s="160" t="str">
        <f t="shared" si="3"/>
        <v/>
      </c>
      <c r="W41" s="71" t="str">
        <f t="shared" si="0"/>
        <v>N</v>
      </c>
      <c r="X41" s="71">
        <f t="shared" si="1"/>
        <v>0</v>
      </c>
      <c r="Y41" s="71">
        <f t="shared" si="2"/>
        <v>0</v>
      </c>
      <c r="Z41" s="71">
        <f>IF(H41=0,0,IF(COUNTIF(Lists!$B$3:$B$203,H41)&gt;0,0,1))</f>
        <v>0</v>
      </c>
      <c r="AA41" s="71">
        <f>IF(L41=0,0,IF(COUNTIF(Lists!$D$3:$D$25,L41)&gt;0,0,1))</f>
        <v>0</v>
      </c>
      <c r="AB41" s="116">
        <f t="shared" si="4"/>
        <v>0</v>
      </c>
      <c r="AC41" s="116">
        <f t="shared" si="5"/>
        <v>0</v>
      </c>
    </row>
    <row r="42" spans="2:29" s="69" customFormat="1" x14ac:dyDescent="0.25">
      <c r="B42" s="159"/>
      <c r="C42" s="183" t="str">
        <f>IF(L42=0,"",MAX($C$16:C41)+1)</f>
        <v/>
      </c>
      <c r="D42" s="123"/>
      <c r="E42" s="202"/>
      <c r="F42" s="203"/>
      <c r="G42" s="203"/>
      <c r="H42" s="203"/>
      <c r="I42" s="109"/>
      <c r="J42" s="203"/>
      <c r="K42" s="203"/>
      <c r="L42" s="203"/>
      <c r="M42" s="47"/>
      <c r="N42" s="109"/>
      <c r="O42" s="203"/>
      <c r="P42" s="204"/>
      <c r="Q42" s="203"/>
      <c r="R42" s="203"/>
      <c r="S42" s="146"/>
      <c r="U42" s="160" t="str">
        <f t="shared" si="3"/>
        <v/>
      </c>
      <c r="W42" s="71" t="str">
        <f t="shared" si="0"/>
        <v>N</v>
      </c>
      <c r="X42" s="71">
        <f t="shared" si="1"/>
        <v>0</v>
      </c>
      <c r="Y42" s="71">
        <f t="shared" si="2"/>
        <v>0</v>
      </c>
      <c r="Z42" s="71">
        <f>IF(H42=0,0,IF(COUNTIF(Lists!$B$3:$B$203,H42)&gt;0,0,1))</f>
        <v>0</v>
      </c>
      <c r="AA42" s="71">
        <f>IF(L42=0,0,IF(COUNTIF(Lists!$D$3:$D$25,L42)&gt;0,0,1))</f>
        <v>0</v>
      </c>
      <c r="AB42" s="116">
        <f t="shared" si="4"/>
        <v>0</v>
      </c>
      <c r="AC42" s="116">
        <f t="shared" si="5"/>
        <v>0</v>
      </c>
    </row>
    <row r="43" spans="2:29" s="69" customFormat="1" x14ac:dyDescent="0.25">
      <c r="B43" s="159"/>
      <c r="C43" s="183" t="str">
        <f>IF(L43=0,"",MAX($C$16:C42)+1)</f>
        <v/>
      </c>
      <c r="D43" s="123"/>
      <c r="E43" s="202"/>
      <c r="F43" s="203"/>
      <c r="G43" s="203"/>
      <c r="H43" s="203"/>
      <c r="I43" s="109"/>
      <c r="J43" s="203"/>
      <c r="K43" s="203"/>
      <c r="L43" s="203"/>
      <c r="M43" s="47"/>
      <c r="N43" s="109"/>
      <c r="O43" s="203"/>
      <c r="P43" s="204"/>
      <c r="Q43" s="203"/>
      <c r="R43" s="203"/>
      <c r="S43" s="146"/>
      <c r="U43" s="160" t="str">
        <f t="shared" si="3"/>
        <v/>
      </c>
      <c r="W43" s="71" t="str">
        <f t="shared" si="0"/>
        <v>N</v>
      </c>
      <c r="X43" s="71">
        <f t="shared" si="1"/>
        <v>0</v>
      </c>
      <c r="Y43" s="71">
        <f t="shared" si="2"/>
        <v>0</v>
      </c>
      <c r="Z43" s="71">
        <f>IF(H43=0,0,IF(COUNTIF(Lists!$B$3:$B$203,H43)&gt;0,0,1))</f>
        <v>0</v>
      </c>
      <c r="AA43" s="71">
        <f>IF(L43=0,0,IF(COUNTIF(Lists!$D$3:$D$25,L43)&gt;0,0,1))</f>
        <v>0</v>
      </c>
      <c r="AB43" s="116">
        <f t="shared" si="4"/>
        <v>0</v>
      </c>
      <c r="AC43" s="116">
        <f t="shared" si="5"/>
        <v>0</v>
      </c>
    </row>
    <row r="44" spans="2:29" s="69" customFormat="1" x14ac:dyDescent="0.25">
      <c r="B44" s="159"/>
      <c r="C44" s="183" t="str">
        <f>IF(L44=0,"",MAX($C$16:C43)+1)</f>
        <v/>
      </c>
      <c r="D44" s="123"/>
      <c r="E44" s="202"/>
      <c r="F44" s="203"/>
      <c r="G44" s="203"/>
      <c r="H44" s="203"/>
      <c r="I44" s="109"/>
      <c r="J44" s="203"/>
      <c r="K44" s="203"/>
      <c r="L44" s="203"/>
      <c r="M44" s="47"/>
      <c r="N44" s="109"/>
      <c r="O44" s="203"/>
      <c r="P44" s="204"/>
      <c r="Q44" s="203"/>
      <c r="R44" s="203"/>
      <c r="S44" s="146"/>
      <c r="U44" s="160" t="str">
        <f t="shared" si="3"/>
        <v/>
      </c>
      <c r="W44" s="71" t="str">
        <f t="shared" si="0"/>
        <v>N</v>
      </c>
      <c r="X44" s="71">
        <f t="shared" si="1"/>
        <v>0</v>
      </c>
      <c r="Y44" s="71">
        <f t="shared" si="2"/>
        <v>0</v>
      </c>
      <c r="Z44" s="71">
        <f>IF(H44=0,0,IF(COUNTIF(Lists!$B$3:$B$203,H44)&gt;0,0,1))</f>
        <v>0</v>
      </c>
      <c r="AA44" s="71">
        <f>IF(L44=0,0,IF(COUNTIF(Lists!$D$3:$D$25,L44)&gt;0,0,1))</f>
        <v>0</v>
      </c>
      <c r="AB44" s="116">
        <f t="shared" si="4"/>
        <v>0</v>
      </c>
      <c r="AC44" s="116">
        <f t="shared" si="5"/>
        <v>0</v>
      </c>
    </row>
    <row r="45" spans="2:29" s="69" customFormat="1" x14ac:dyDescent="0.25">
      <c r="B45" s="159"/>
      <c r="C45" s="183" t="str">
        <f>IF(L45=0,"",MAX($C$16:C44)+1)</f>
        <v/>
      </c>
      <c r="D45" s="123"/>
      <c r="E45" s="202"/>
      <c r="F45" s="203"/>
      <c r="G45" s="203"/>
      <c r="H45" s="203"/>
      <c r="I45" s="109"/>
      <c r="J45" s="203"/>
      <c r="K45" s="203"/>
      <c r="L45" s="203"/>
      <c r="M45" s="47"/>
      <c r="N45" s="109"/>
      <c r="O45" s="203"/>
      <c r="P45" s="204"/>
      <c r="Q45" s="203"/>
      <c r="R45" s="203"/>
      <c r="S45" s="146"/>
      <c r="U45" s="160" t="str">
        <f t="shared" si="3"/>
        <v/>
      </c>
      <c r="W45" s="71" t="str">
        <f t="shared" si="0"/>
        <v>N</v>
      </c>
      <c r="X45" s="71">
        <f t="shared" si="1"/>
        <v>0</v>
      </c>
      <c r="Y45" s="71">
        <f t="shared" si="2"/>
        <v>0</v>
      </c>
      <c r="Z45" s="71">
        <f>IF(H45=0,0,IF(COUNTIF(Lists!$B$3:$B$203,H45)&gt;0,0,1))</f>
        <v>0</v>
      </c>
      <c r="AA45" s="71">
        <f>IF(L45=0,0,IF(COUNTIF(Lists!$D$3:$D$25,L45)&gt;0,0,1))</f>
        <v>0</v>
      </c>
      <c r="AB45" s="116">
        <f t="shared" si="4"/>
        <v>0</v>
      </c>
      <c r="AC45" s="116">
        <f t="shared" si="5"/>
        <v>0</v>
      </c>
    </row>
    <row r="46" spans="2:29" s="69" customFormat="1" x14ac:dyDescent="0.25">
      <c r="B46" s="159"/>
      <c r="C46" s="183" t="str">
        <f>IF(L46=0,"",MAX($C$16:C45)+1)</f>
        <v/>
      </c>
      <c r="D46" s="123"/>
      <c r="E46" s="202"/>
      <c r="F46" s="203"/>
      <c r="G46" s="203"/>
      <c r="H46" s="203"/>
      <c r="I46" s="109"/>
      <c r="J46" s="203"/>
      <c r="K46" s="203"/>
      <c r="L46" s="203"/>
      <c r="M46" s="47"/>
      <c r="N46" s="109"/>
      <c r="O46" s="203"/>
      <c r="P46" s="204"/>
      <c r="Q46" s="203"/>
      <c r="R46" s="203"/>
      <c r="S46" s="146"/>
      <c r="U46" s="160" t="str">
        <f t="shared" si="3"/>
        <v/>
      </c>
      <c r="W46" s="71" t="str">
        <f t="shared" si="0"/>
        <v>N</v>
      </c>
      <c r="X46" s="71">
        <f t="shared" si="1"/>
        <v>0</v>
      </c>
      <c r="Y46" s="71">
        <f t="shared" si="2"/>
        <v>0</v>
      </c>
      <c r="Z46" s="71">
        <f>IF(H46=0,0,IF(COUNTIF(Lists!$B$3:$B$203,H46)&gt;0,0,1))</f>
        <v>0</v>
      </c>
      <c r="AA46" s="71">
        <f>IF(L46=0,0,IF(COUNTIF(Lists!$D$3:$D$25,L46)&gt;0,0,1))</f>
        <v>0</v>
      </c>
      <c r="AB46" s="116">
        <f t="shared" si="4"/>
        <v>0</v>
      </c>
      <c r="AC46" s="116">
        <f t="shared" si="5"/>
        <v>0</v>
      </c>
    </row>
    <row r="47" spans="2:29" s="69" customFormat="1" x14ac:dyDescent="0.25">
      <c r="B47" s="159"/>
      <c r="C47" s="183" t="str">
        <f>IF(L47=0,"",MAX($C$16:C46)+1)</f>
        <v/>
      </c>
      <c r="D47" s="123"/>
      <c r="E47" s="202"/>
      <c r="F47" s="203"/>
      <c r="G47" s="203"/>
      <c r="H47" s="203"/>
      <c r="I47" s="109"/>
      <c r="J47" s="203"/>
      <c r="K47" s="203"/>
      <c r="L47" s="203"/>
      <c r="M47" s="47"/>
      <c r="N47" s="109"/>
      <c r="O47" s="203"/>
      <c r="P47" s="204"/>
      <c r="Q47" s="203"/>
      <c r="R47" s="203"/>
      <c r="S47" s="146"/>
      <c r="U47" s="160" t="str">
        <f t="shared" si="3"/>
        <v/>
      </c>
      <c r="W47" s="71" t="str">
        <f t="shared" si="0"/>
        <v>N</v>
      </c>
      <c r="X47" s="71">
        <f t="shared" si="1"/>
        <v>0</v>
      </c>
      <c r="Y47" s="71">
        <f t="shared" si="2"/>
        <v>0</v>
      </c>
      <c r="Z47" s="71">
        <f>IF(H47=0,0,IF(COUNTIF(Lists!$B$3:$B$203,H47)&gt;0,0,1))</f>
        <v>0</v>
      </c>
      <c r="AA47" s="71">
        <f>IF(L47=0,0,IF(COUNTIF(Lists!$D$3:$D$25,L47)&gt;0,0,1))</f>
        <v>0</v>
      </c>
      <c r="AB47" s="116">
        <f t="shared" si="4"/>
        <v>0</v>
      </c>
      <c r="AC47" s="116">
        <f t="shared" si="5"/>
        <v>0</v>
      </c>
    </row>
    <row r="48" spans="2:29" s="69" customFormat="1" x14ac:dyDescent="0.25">
      <c r="B48" s="159"/>
      <c r="C48" s="183" t="str">
        <f>IF(L48=0,"",MAX($C$16:C47)+1)</f>
        <v/>
      </c>
      <c r="D48" s="123"/>
      <c r="E48" s="202"/>
      <c r="F48" s="203"/>
      <c r="G48" s="203"/>
      <c r="H48" s="203"/>
      <c r="I48" s="109"/>
      <c r="J48" s="203"/>
      <c r="K48" s="203"/>
      <c r="L48" s="203"/>
      <c r="M48" s="47"/>
      <c r="N48" s="109"/>
      <c r="O48" s="203"/>
      <c r="P48" s="204"/>
      <c r="Q48" s="203"/>
      <c r="R48" s="203"/>
      <c r="S48" s="146"/>
      <c r="U48" s="160" t="str">
        <f t="shared" si="3"/>
        <v/>
      </c>
      <c r="W48" s="71" t="str">
        <f t="shared" si="0"/>
        <v>N</v>
      </c>
      <c r="X48" s="71">
        <f t="shared" si="1"/>
        <v>0</v>
      </c>
      <c r="Y48" s="71">
        <f t="shared" si="2"/>
        <v>0</v>
      </c>
      <c r="Z48" s="71">
        <f>IF(H48=0,0,IF(COUNTIF(Lists!$B$3:$B$203,H48)&gt;0,0,1))</f>
        <v>0</v>
      </c>
      <c r="AA48" s="71">
        <f>IF(L48=0,0,IF(COUNTIF(Lists!$D$3:$D$25,L48)&gt;0,0,1))</f>
        <v>0</v>
      </c>
      <c r="AB48" s="116">
        <f t="shared" si="4"/>
        <v>0</v>
      </c>
      <c r="AC48" s="116">
        <f t="shared" si="5"/>
        <v>0</v>
      </c>
    </row>
    <row r="49" spans="2:29" s="69" customFormat="1" x14ac:dyDescent="0.25">
      <c r="B49" s="159"/>
      <c r="C49" s="183" t="str">
        <f>IF(L49=0,"",MAX($C$16:C48)+1)</f>
        <v/>
      </c>
      <c r="D49" s="123"/>
      <c r="E49" s="202"/>
      <c r="F49" s="203"/>
      <c r="G49" s="203"/>
      <c r="H49" s="203"/>
      <c r="I49" s="109"/>
      <c r="J49" s="203"/>
      <c r="K49" s="203"/>
      <c r="L49" s="203"/>
      <c r="M49" s="47"/>
      <c r="N49" s="109"/>
      <c r="O49" s="203"/>
      <c r="P49" s="204"/>
      <c r="Q49" s="203"/>
      <c r="R49" s="203"/>
      <c r="S49" s="146"/>
      <c r="U49" s="160" t="str">
        <f t="shared" si="3"/>
        <v/>
      </c>
      <c r="W49" s="71" t="str">
        <f t="shared" si="0"/>
        <v>N</v>
      </c>
      <c r="X49" s="71">
        <f t="shared" si="1"/>
        <v>0</v>
      </c>
      <c r="Y49" s="71">
        <f t="shared" si="2"/>
        <v>0</v>
      </c>
      <c r="Z49" s="71">
        <f>IF(H49=0,0,IF(COUNTIF(Lists!$B$3:$B$203,H49)&gt;0,0,1))</f>
        <v>0</v>
      </c>
      <c r="AA49" s="71">
        <f>IF(L49=0,0,IF(COUNTIF(Lists!$D$3:$D$25,L49)&gt;0,0,1))</f>
        <v>0</v>
      </c>
      <c r="AB49" s="116">
        <f t="shared" si="4"/>
        <v>0</v>
      </c>
      <c r="AC49" s="116">
        <f t="shared" si="5"/>
        <v>0</v>
      </c>
    </row>
    <row r="50" spans="2:29" s="69" customFormat="1" x14ac:dyDescent="0.25">
      <c r="B50" s="159"/>
      <c r="C50" s="183" t="str">
        <f>IF(L50=0,"",MAX($C$16:C49)+1)</f>
        <v/>
      </c>
      <c r="D50" s="123"/>
      <c r="E50" s="202"/>
      <c r="F50" s="203"/>
      <c r="G50" s="203"/>
      <c r="H50" s="203"/>
      <c r="I50" s="109"/>
      <c r="J50" s="203"/>
      <c r="K50" s="203"/>
      <c r="L50" s="203"/>
      <c r="M50" s="47"/>
      <c r="N50" s="109"/>
      <c r="O50" s="203"/>
      <c r="P50" s="204"/>
      <c r="Q50" s="203"/>
      <c r="R50" s="203"/>
      <c r="S50" s="146"/>
      <c r="U50" s="160" t="str">
        <f t="shared" si="3"/>
        <v/>
      </c>
      <c r="W50" s="71" t="str">
        <f t="shared" si="0"/>
        <v>N</v>
      </c>
      <c r="X50" s="71">
        <f t="shared" si="1"/>
        <v>0</v>
      </c>
      <c r="Y50" s="71">
        <f t="shared" si="2"/>
        <v>0</v>
      </c>
      <c r="Z50" s="71">
        <f>IF(H50=0,0,IF(COUNTIF(Lists!$B$3:$B$203,H50)&gt;0,0,1))</f>
        <v>0</v>
      </c>
      <c r="AA50" s="71">
        <f>IF(L50=0,0,IF(COUNTIF(Lists!$D$3:$D$25,L50)&gt;0,0,1))</f>
        <v>0</v>
      </c>
      <c r="AB50" s="116">
        <f t="shared" si="4"/>
        <v>0</v>
      </c>
      <c r="AC50" s="116">
        <f t="shared" si="5"/>
        <v>0</v>
      </c>
    </row>
    <row r="51" spans="2:29" s="69" customFormat="1" x14ac:dyDescent="0.25">
      <c r="B51" s="159"/>
      <c r="C51" s="183" t="str">
        <f>IF(L51=0,"",MAX($C$16:C50)+1)</f>
        <v/>
      </c>
      <c r="D51" s="123"/>
      <c r="E51" s="202"/>
      <c r="F51" s="203"/>
      <c r="G51" s="203"/>
      <c r="H51" s="203"/>
      <c r="I51" s="109"/>
      <c r="J51" s="203"/>
      <c r="K51" s="203"/>
      <c r="L51" s="203"/>
      <c r="M51" s="47"/>
      <c r="N51" s="109"/>
      <c r="O51" s="203"/>
      <c r="P51" s="204"/>
      <c r="Q51" s="203"/>
      <c r="R51" s="203"/>
      <c r="S51" s="146"/>
      <c r="U51" s="160" t="str">
        <f t="shared" si="3"/>
        <v/>
      </c>
      <c r="W51" s="71" t="str">
        <f t="shared" si="0"/>
        <v>N</v>
      </c>
      <c r="X51" s="71">
        <f t="shared" si="1"/>
        <v>0</v>
      </c>
      <c r="Y51" s="71">
        <f t="shared" si="2"/>
        <v>0</v>
      </c>
      <c r="Z51" s="71">
        <f>IF(H51=0,0,IF(COUNTIF(Lists!$B$3:$B$203,H51)&gt;0,0,1))</f>
        <v>0</v>
      </c>
      <c r="AA51" s="71">
        <f>IF(L51=0,0,IF(COUNTIF(Lists!$D$3:$D$25,L51)&gt;0,0,1))</f>
        <v>0</v>
      </c>
      <c r="AB51" s="116">
        <f t="shared" si="4"/>
        <v>0</v>
      </c>
      <c r="AC51" s="116">
        <f t="shared" si="5"/>
        <v>0</v>
      </c>
    </row>
    <row r="52" spans="2:29" s="69" customFormat="1" x14ac:dyDescent="0.25">
      <c r="B52" s="159"/>
      <c r="C52" s="183" t="str">
        <f>IF(L52=0,"",MAX($C$16:C51)+1)</f>
        <v/>
      </c>
      <c r="D52" s="123"/>
      <c r="E52" s="202"/>
      <c r="F52" s="203"/>
      <c r="G52" s="203"/>
      <c r="H52" s="203"/>
      <c r="I52" s="109"/>
      <c r="J52" s="203"/>
      <c r="K52" s="203"/>
      <c r="L52" s="203"/>
      <c r="M52" s="47"/>
      <c r="N52" s="109"/>
      <c r="O52" s="203"/>
      <c r="P52" s="204"/>
      <c r="Q52" s="203"/>
      <c r="R52" s="203"/>
      <c r="S52" s="146"/>
      <c r="U52" s="160" t="str">
        <f t="shared" si="3"/>
        <v/>
      </c>
      <c r="W52" s="71" t="str">
        <f t="shared" si="0"/>
        <v>N</v>
      </c>
      <c r="X52" s="71">
        <f t="shared" si="1"/>
        <v>0</v>
      </c>
      <c r="Y52" s="71">
        <f t="shared" si="2"/>
        <v>0</v>
      </c>
      <c r="Z52" s="71">
        <f>IF(H52=0,0,IF(COUNTIF(Lists!$B$3:$B$203,H52)&gt;0,0,1))</f>
        <v>0</v>
      </c>
      <c r="AA52" s="71">
        <f>IF(L52=0,0,IF(COUNTIF(Lists!$D$3:$D$25,L52)&gt;0,0,1))</f>
        <v>0</v>
      </c>
      <c r="AB52" s="116">
        <f t="shared" si="4"/>
        <v>0</v>
      </c>
      <c r="AC52" s="116">
        <f t="shared" si="5"/>
        <v>0</v>
      </c>
    </row>
    <row r="53" spans="2:29" s="69" customFormat="1" x14ac:dyDescent="0.25">
      <c r="B53" s="159"/>
      <c r="C53" s="183" t="str">
        <f>IF(L53=0,"",MAX($C$16:C52)+1)</f>
        <v/>
      </c>
      <c r="D53" s="123"/>
      <c r="E53" s="202"/>
      <c r="F53" s="203"/>
      <c r="G53" s="203"/>
      <c r="H53" s="203"/>
      <c r="I53" s="109"/>
      <c r="J53" s="203"/>
      <c r="K53" s="203"/>
      <c r="L53" s="203"/>
      <c r="M53" s="47"/>
      <c r="N53" s="109"/>
      <c r="O53" s="203"/>
      <c r="P53" s="204"/>
      <c r="Q53" s="203"/>
      <c r="R53" s="203"/>
      <c r="S53" s="146"/>
      <c r="U53" s="160" t="str">
        <f t="shared" si="3"/>
        <v/>
      </c>
      <c r="W53" s="71" t="str">
        <f t="shared" si="0"/>
        <v>N</v>
      </c>
      <c r="X53" s="71">
        <f t="shared" si="1"/>
        <v>0</v>
      </c>
      <c r="Y53" s="71">
        <f t="shared" si="2"/>
        <v>0</v>
      </c>
      <c r="Z53" s="71">
        <f>IF(H53=0,0,IF(COUNTIF(Lists!$B$3:$B$203,H53)&gt;0,0,1))</f>
        <v>0</v>
      </c>
      <c r="AA53" s="71">
        <f>IF(L53=0,0,IF(COUNTIF(Lists!$D$3:$D$25,L53)&gt;0,0,1))</f>
        <v>0</v>
      </c>
      <c r="AB53" s="116">
        <f t="shared" si="4"/>
        <v>0</v>
      </c>
      <c r="AC53" s="116">
        <f t="shared" si="5"/>
        <v>0</v>
      </c>
    </row>
    <row r="54" spans="2:29" s="69" customFormat="1" x14ac:dyDescent="0.25">
      <c r="B54" s="159"/>
      <c r="C54" s="183" t="str">
        <f>IF(L54=0,"",MAX($C$16:C53)+1)</f>
        <v/>
      </c>
      <c r="D54" s="123"/>
      <c r="E54" s="202"/>
      <c r="F54" s="203"/>
      <c r="G54" s="203"/>
      <c r="H54" s="203"/>
      <c r="I54" s="109"/>
      <c r="J54" s="203"/>
      <c r="K54" s="203"/>
      <c r="L54" s="203"/>
      <c r="M54" s="47"/>
      <c r="N54" s="109"/>
      <c r="O54" s="203"/>
      <c r="P54" s="204"/>
      <c r="Q54" s="203"/>
      <c r="R54" s="203"/>
      <c r="S54" s="146"/>
      <c r="U54" s="160" t="str">
        <f t="shared" si="3"/>
        <v/>
      </c>
      <c r="W54" s="71" t="str">
        <f t="shared" si="0"/>
        <v>N</v>
      </c>
      <c r="X54" s="71">
        <f t="shared" si="1"/>
        <v>0</v>
      </c>
      <c r="Y54" s="71">
        <f t="shared" si="2"/>
        <v>0</v>
      </c>
      <c r="Z54" s="71">
        <f>IF(H54=0,0,IF(COUNTIF(Lists!$B$3:$B$203,H54)&gt;0,0,1))</f>
        <v>0</v>
      </c>
      <c r="AA54" s="71">
        <f>IF(L54=0,0,IF(COUNTIF(Lists!$D$3:$D$25,L54)&gt;0,0,1))</f>
        <v>0</v>
      </c>
      <c r="AB54" s="116">
        <f t="shared" si="4"/>
        <v>0</v>
      </c>
      <c r="AC54" s="116">
        <f t="shared" si="5"/>
        <v>0</v>
      </c>
    </row>
    <row r="55" spans="2:29" s="69" customFormat="1" x14ac:dyDescent="0.25">
      <c r="B55" s="159"/>
      <c r="C55" s="183" t="str">
        <f>IF(L55=0,"",MAX($C$16:C54)+1)</f>
        <v/>
      </c>
      <c r="D55" s="123"/>
      <c r="E55" s="202"/>
      <c r="F55" s="203"/>
      <c r="G55" s="203"/>
      <c r="H55" s="203"/>
      <c r="I55" s="109"/>
      <c r="J55" s="203"/>
      <c r="K55" s="203"/>
      <c r="L55" s="203"/>
      <c r="M55" s="47"/>
      <c r="N55" s="109"/>
      <c r="O55" s="203"/>
      <c r="P55" s="204"/>
      <c r="Q55" s="203"/>
      <c r="R55" s="203"/>
      <c r="S55" s="146"/>
      <c r="U55" s="160" t="str">
        <f t="shared" si="3"/>
        <v/>
      </c>
      <c r="W55" s="71" t="str">
        <f t="shared" si="0"/>
        <v>N</v>
      </c>
      <c r="X55" s="71">
        <f t="shared" si="1"/>
        <v>0</v>
      </c>
      <c r="Y55" s="71">
        <f t="shared" si="2"/>
        <v>0</v>
      </c>
      <c r="Z55" s="71">
        <f>IF(H55=0,0,IF(COUNTIF(Lists!$B$3:$B$203,H55)&gt;0,0,1))</f>
        <v>0</v>
      </c>
      <c r="AA55" s="71">
        <f>IF(L55=0,0,IF(COUNTIF(Lists!$D$3:$D$25,L55)&gt;0,0,1))</f>
        <v>0</v>
      </c>
      <c r="AB55" s="116">
        <f t="shared" si="4"/>
        <v>0</v>
      </c>
      <c r="AC55" s="116">
        <f t="shared" si="5"/>
        <v>0</v>
      </c>
    </row>
    <row r="56" spans="2:29" s="69" customFormat="1" x14ac:dyDescent="0.25">
      <c r="B56" s="159"/>
      <c r="C56" s="183" t="str">
        <f>IF(L56=0,"",MAX($C$16:C55)+1)</f>
        <v/>
      </c>
      <c r="D56" s="123"/>
      <c r="E56" s="202"/>
      <c r="F56" s="203"/>
      <c r="G56" s="203"/>
      <c r="H56" s="203"/>
      <c r="I56" s="109"/>
      <c r="J56" s="203"/>
      <c r="K56" s="203"/>
      <c r="L56" s="203"/>
      <c r="M56" s="47"/>
      <c r="N56" s="109"/>
      <c r="O56" s="203"/>
      <c r="P56" s="204"/>
      <c r="Q56" s="203"/>
      <c r="R56" s="203"/>
      <c r="S56" s="146"/>
      <c r="U56" s="160" t="str">
        <f t="shared" si="3"/>
        <v/>
      </c>
      <c r="W56" s="71" t="str">
        <f t="shared" si="0"/>
        <v>N</v>
      </c>
      <c r="X56" s="71">
        <f t="shared" si="1"/>
        <v>0</v>
      </c>
      <c r="Y56" s="71">
        <f t="shared" si="2"/>
        <v>0</v>
      </c>
      <c r="Z56" s="71">
        <f>IF(H56=0,0,IF(COUNTIF(Lists!$B$3:$B$203,H56)&gt;0,0,1))</f>
        <v>0</v>
      </c>
      <c r="AA56" s="71">
        <f>IF(L56=0,0,IF(COUNTIF(Lists!$D$3:$D$25,L56)&gt;0,0,1))</f>
        <v>0</v>
      </c>
      <c r="AB56" s="116">
        <f t="shared" si="4"/>
        <v>0</v>
      </c>
      <c r="AC56" s="116">
        <f t="shared" si="5"/>
        <v>0</v>
      </c>
    </row>
    <row r="57" spans="2:29" s="69" customFormat="1" x14ac:dyDescent="0.25">
      <c r="B57" s="159"/>
      <c r="C57" s="183" t="str">
        <f>IF(L57=0,"",MAX($C$16:C56)+1)</f>
        <v/>
      </c>
      <c r="D57" s="123"/>
      <c r="E57" s="202"/>
      <c r="F57" s="203"/>
      <c r="G57" s="203"/>
      <c r="H57" s="203"/>
      <c r="I57" s="109"/>
      <c r="J57" s="203"/>
      <c r="K57" s="203"/>
      <c r="L57" s="203"/>
      <c r="M57" s="47"/>
      <c r="N57" s="109"/>
      <c r="O57" s="203"/>
      <c r="P57" s="204"/>
      <c r="Q57" s="203"/>
      <c r="R57" s="203"/>
      <c r="S57" s="146"/>
      <c r="U57" s="160" t="str">
        <f t="shared" si="3"/>
        <v/>
      </c>
      <c r="W57" s="71" t="str">
        <f t="shared" si="0"/>
        <v>N</v>
      </c>
      <c r="X57" s="71">
        <f t="shared" si="1"/>
        <v>0</v>
      </c>
      <c r="Y57" s="71">
        <f t="shared" si="2"/>
        <v>0</v>
      </c>
      <c r="Z57" s="71">
        <f>IF(H57=0,0,IF(COUNTIF(Lists!$B$3:$B$203,H57)&gt;0,0,1))</f>
        <v>0</v>
      </c>
      <c r="AA57" s="71">
        <f>IF(L57=0,0,IF(COUNTIF(Lists!$D$3:$D$25,L57)&gt;0,0,1))</f>
        <v>0</v>
      </c>
      <c r="AB57" s="116">
        <f t="shared" si="4"/>
        <v>0</v>
      </c>
      <c r="AC57" s="116">
        <f t="shared" si="5"/>
        <v>0</v>
      </c>
    </row>
    <row r="58" spans="2:29" s="69" customFormat="1" x14ac:dyDescent="0.25">
      <c r="B58" s="159"/>
      <c r="C58" s="183" t="str">
        <f>IF(L58=0,"",MAX($C$16:C57)+1)</f>
        <v/>
      </c>
      <c r="D58" s="123"/>
      <c r="E58" s="202"/>
      <c r="F58" s="203"/>
      <c r="G58" s="203"/>
      <c r="H58" s="203"/>
      <c r="I58" s="109"/>
      <c r="J58" s="203"/>
      <c r="K58" s="203"/>
      <c r="L58" s="203"/>
      <c r="M58" s="47"/>
      <c r="N58" s="109"/>
      <c r="O58" s="203"/>
      <c r="P58" s="204"/>
      <c r="Q58" s="203"/>
      <c r="R58" s="203"/>
      <c r="S58" s="146"/>
      <c r="U58" s="160" t="str">
        <f t="shared" si="3"/>
        <v/>
      </c>
      <c r="W58" s="71" t="str">
        <f t="shared" si="0"/>
        <v>N</v>
      </c>
      <c r="X58" s="71">
        <f t="shared" si="1"/>
        <v>0</v>
      </c>
      <c r="Y58" s="71">
        <f t="shared" si="2"/>
        <v>0</v>
      </c>
      <c r="Z58" s="71">
        <f>IF(H58=0,0,IF(COUNTIF(Lists!$B$3:$B$203,H58)&gt;0,0,1))</f>
        <v>0</v>
      </c>
      <c r="AA58" s="71">
        <f>IF(L58=0,0,IF(COUNTIF(Lists!$D$3:$D$25,L58)&gt;0,0,1))</f>
        <v>0</v>
      </c>
      <c r="AB58" s="116">
        <f t="shared" si="4"/>
        <v>0</v>
      </c>
      <c r="AC58" s="116">
        <f t="shared" si="5"/>
        <v>0</v>
      </c>
    </row>
    <row r="59" spans="2:29" s="69" customFormat="1" x14ac:dyDescent="0.25">
      <c r="B59" s="159"/>
      <c r="C59" s="183" t="str">
        <f>IF(L59=0,"",MAX($C$16:C58)+1)</f>
        <v/>
      </c>
      <c r="D59" s="123"/>
      <c r="E59" s="202"/>
      <c r="F59" s="203"/>
      <c r="G59" s="203"/>
      <c r="H59" s="203"/>
      <c r="I59" s="109"/>
      <c r="J59" s="203"/>
      <c r="K59" s="203"/>
      <c r="L59" s="203"/>
      <c r="M59" s="47"/>
      <c r="N59" s="109"/>
      <c r="O59" s="203"/>
      <c r="P59" s="204"/>
      <c r="Q59" s="203"/>
      <c r="R59" s="203"/>
      <c r="S59" s="146"/>
      <c r="U59" s="160" t="str">
        <f t="shared" si="3"/>
        <v/>
      </c>
      <c r="W59" s="71" t="str">
        <f t="shared" si="0"/>
        <v>N</v>
      </c>
      <c r="X59" s="71">
        <f t="shared" si="1"/>
        <v>0</v>
      </c>
      <c r="Y59" s="71">
        <f t="shared" si="2"/>
        <v>0</v>
      </c>
      <c r="Z59" s="71">
        <f>IF(H59=0,0,IF(COUNTIF(Lists!$B$3:$B$203,H59)&gt;0,0,1))</f>
        <v>0</v>
      </c>
      <c r="AA59" s="71">
        <f>IF(L59=0,0,IF(COUNTIF(Lists!$D$3:$D$25,L59)&gt;0,0,1))</f>
        <v>0</v>
      </c>
      <c r="AB59" s="116">
        <f t="shared" si="4"/>
        <v>0</v>
      </c>
      <c r="AC59" s="116">
        <f t="shared" si="5"/>
        <v>0</v>
      </c>
    </row>
    <row r="60" spans="2:29" s="69" customFormat="1" x14ac:dyDescent="0.25">
      <c r="B60" s="159"/>
      <c r="C60" s="183" t="str">
        <f>IF(L60=0,"",MAX($C$16:C59)+1)</f>
        <v/>
      </c>
      <c r="D60" s="123"/>
      <c r="E60" s="202"/>
      <c r="F60" s="203"/>
      <c r="G60" s="203"/>
      <c r="H60" s="203"/>
      <c r="I60" s="109"/>
      <c r="J60" s="203"/>
      <c r="K60" s="203"/>
      <c r="L60" s="203"/>
      <c r="M60" s="47"/>
      <c r="N60" s="109"/>
      <c r="O60" s="203"/>
      <c r="P60" s="204"/>
      <c r="Q60" s="203"/>
      <c r="R60" s="203"/>
      <c r="S60" s="146"/>
      <c r="U60" s="160" t="str">
        <f t="shared" si="3"/>
        <v/>
      </c>
      <c r="W60" s="71" t="str">
        <f t="shared" si="0"/>
        <v>N</v>
      </c>
      <c r="X60" s="71">
        <f t="shared" si="1"/>
        <v>0</v>
      </c>
      <c r="Y60" s="71">
        <f t="shared" si="2"/>
        <v>0</v>
      </c>
      <c r="Z60" s="71">
        <f>IF(H60=0,0,IF(COUNTIF(Lists!$B$3:$B$203,H60)&gt;0,0,1))</f>
        <v>0</v>
      </c>
      <c r="AA60" s="71">
        <f>IF(L60=0,0,IF(COUNTIF(Lists!$D$3:$D$25,L60)&gt;0,0,1))</f>
        <v>0</v>
      </c>
      <c r="AB60" s="116">
        <f t="shared" si="4"/>
        <v>0</v>
      </c>
      <c r="AC60" s="116">
        <f t="shared" si="5"/>
        <v>0</v>
      </c>
    </row>
    <row r="61" spans="2:29" s="69" customFormat="1" x14ac:dyDescent="0.25">
      <c r="B61" s="159"/>
      <c r="C61" s="183" t="str">
        <f>IF(L61=0,"",MAX($C$16:C60)+1)</f>
        <v/>
      </c>
      <c r="D61" s="123"/>
      <c r="E61" s="202"/>
      <c r="F61" s="203"/>
      <c r="G61" s="203"/>
      <c r="H61" s="203"/>
      <c r="I61" s="109"/>
      <c r="J61" s="203"/>
      <c r="K61" s="203"/>
      <c r="L61" s="203"/>
      <c r="M61" s="47"/>
      <c r="N61" s="109"/>
      <c r="O61" s="203"/>
      <c r="P61" s="204"/>
      <c r="Q61" s="203"/>
      <c r="R61" s="203"/>
      <c r="S61" s="146"/>
      <c r="U61" s="160" t="str">
        <f t="shared" si="3"/>
        <v/>
      </c>
      <c r="W61" s="71" t="str">
        <f t="shared" si="0"/>
        <v>N</v>
      </c>
      <c r="X61" s="71">
        <f t="shared" si="1"/>
        <v>0</v>
      </c>
      <c r="Y61" s="71">
        <f t="shared" si="2"/>
        <v>0</v>
      </c>
      <c r="Z61" s="71">
        <f>IF(H61=0,0,IF(COUNTIF(Lists!$B$3:$B$203,H61)&gt;0,0,1))</f>
        <v>0</v>
      </c>
      <c r="AA61" s="71">
        <f>IF(L61=0,0,IF(COUNTIF(Lists!$D$3:$D$25,L61)&gt;0,0,1))</f>
        <v>0</v>
      </c>
      <c r="AB61" s="116">
        <f t="shared" si="4"/>
        <v>0</v>
      </c>
      <c r="AC61" s="116">
        <f t="shared" si="5"/>
        <v>0</v>
      </c>
    </row>
    <row r="62" spans="2:29" s="69" customFormat="1" x14ac:dyDescent="0.25">
      <c r="B62" s="159"/>
      <c r="C62" s="183" t="str">
        <f>IF(L62=0,"",MAX($C$16:C61)+1)</f>
        <v/>
      </c>
      <c r="D62" s="123"/>
      <c r="E62" s="202"/>
      <c r="F62" s="203"/>
      <c r="G62" s="203"/>
      <c r="H62" s="203"/>
      <c r="I62" s="109"/>
      <c r="J62" s="203"/>
      <c r="K62" s="203"/>
      <c r="L62" s="203"/>
      <c r="M62" s="47"/>
      <c r="N62" s="109"/>
      <c r="O62" s="203"/>
      <c r="P62" s="204"/>
      <c r="Q62" s="203"/>
      <c r="R62" s="203"/>
      <c r="S62" s="146"/>
      <c r="U62" s="160" t="str">
        <f t="shared" si="3"/>
        <v/>
      </c>
      <c r="W62" s="71" t="str">
        <f t="shared" si="0"/>
        <v>N</v>
      </c>
      <c r="X62" s="71">
        <f t="shared" si="1"/>
        <v>0</v>
      </c>
      <c r="Y62" s="71">
        <f t="shared" si="2"/>
        <v>0</v>
      </c>
      <c r="Z62" s="71">
        <f>IF(H62=0,0,IF(COUNTIF(Lists!$B$3:$B$203,H62)&gt;0,0,1))</f>
        <v>0</v>
      </c>
      <c r="AA62" s="71">
        <f>IF(L62=0,0,IF(COUNTIF(Lists!$D$3:$D$25,L62)&gt;0,0,1))</f>
        <v>0</v>
      </c>
      <c r="AB62" s="116">
        <f t="shared" si="4"/>
        <v>0</v>
      </c>
      <c r="AC62" s="116">
        <f t="shared" si="5"/>
        <v>0</v>
      </c>
    </row>
    <row r="63" spans="2:29" s="69" customFormat="1" x14ac:dyDescent="0.25">
      <c r="B63" s="159"/>
      <c r="C63" s="183" t="str">
        <f>IF(L63=0,"",MAX($C$16:C62)+1)</f>
        <v/>
      </c>
      <c r="D63" s="123"/>
      <c r="E63" s="202"/>
      <c r="F63" s="203"/>
      <c r="G63" s="203"/>
      <c r="H63" s="203"/>
      <c r="I63" s="109"/>
      <c r="J63" s="203"/>
      <c r="K63" s="203"/>
      <c r="L63" s="203"/>
      <c r="M63" s="47"/>
      <c r="N63" s="109"/>
      <c r="O63" s="203"/>
      <c r="P63" s="204"/>
      <c r="Q63" s="203"/>
      <c r="R63" s="203"/>
      <c r="S63" s="146"/>
      <c r="U63" s="160" t="str">
        <f t="shared" si="3"/>
        <v/>
      </c>
      <c r="W63" s="71" t="str">
        <f t="shared" si="0"/>
        <v>N</v>
      </c>
      <c r="X63" s="71">
        <f t="shared" si="1"/>
        <v>0</v>
      </c>
      <c r="Y63" s="71">
        <f t="shared" si="2"/>
        <v>0</v>
      </c>
      <c r="Z63" s="71">
        <f>IF(H63=0,0,IF(COUNTIF(Lists!$B$3:$B$203,H63)&gt;0,0,1))</f>
        <v>0</v>
      </c>
      <c r="AA63" s="71">
        <f>IF(L63=0,0,IF(COUNTIF(Lists!$D$3:$D$25,L63)&gt;0,0,1))</f>
        <v>0</v>
      </c>
      <c r="AB63" s="116">
        <f t="shared" si="4"/>
        <v>0</v>
      </c>
      <c r="AC63" s="116">
        <f t="shared" si="5"/>
        <v>0</v>
      </c>
    </row>
    <row r="64" spans="2:29" s="69" customFormat="1" x14ac:dyDescent="0.25">
      <c r="B64" s="159"/>
      <c r="C64" s="183" t="str">
        <f>IF(L64=0,"",MAX($C$16:C63)+1)</f>
        <v/>
      </c>
      <c r="D64" s="123"/>
      <c r="E64" s="202"/>
      <c r="F64" s="203"/>
      <c r="G64" s="203"/>
      <c r="H64" s="203"/>
      <c r="I64" s="109"/>
      <c r="J64" s="203"/>
      <c r="K64" s="203"/>
      <c r="L64" s="203"/>
      <c r="M64" s="47"/>
      <c r="N64" s="109"/>
      <c r="O64" s="203"/>
      <c r="P64" s="204"/>
      <c r="Q64" s="203"/>
      <c r="R64" s="203"/>
      <c r="S64" s="146"/>
      <c r="U64" s="160" t="str">
        <f t="shared" si="3"/>
        <v/>
      </c>
      <c r="W64" s="71" t="str">
        <f t="shared" si="0"/>
        <v>N</v>
      </c>
      <c r="X64" s="71">
        <f t="shared" si="1"/>
        <v>0</v>
      </c>
      <c r="Y64" s="71">
        <f t="shared" si="2"/>
        <v>0</v>
      </c>
      <c r="Z64" s="71">
        <f>IF(H64=0,0,IF(COUNTIF(Lists!$B$3:$B$203,H64)&gt;0,0,1))</f>
        <v>0</v>
      </c>
      <c r="AA64" s="71">
        <f>IF(L64=0,0,IF(COUNTIF(Lists!$D$3:$D$25,L64)&gt;0,0,1))</f>
        <v>0</v>
      </c>
      <c r="AB64" s="116">
        <f t="shared" si="4"/>
        <v>0</v>
      </c>
      <c r="AC64" s="116">
        <f t="shared" si="5"/>
        <v>0</v>
      </c>
    </row>
    <row r="65" spans="2:29" s="69" customFormat="1" x14ac:dyDescent="0.25">
      <c r="B65" s="159"/>
      <c r="C65" s="183" t="str">
        <f>IF(L65=0,"",MAX($C$16:C64)+1)</f>
        <v/>
      </c>
      <c r="D65" s="123"/>
      <c r="E65" s="202"/>
      <c r="F65" s="203"/>
      <c r="G65" s="203"/>
      <c r="H65" s="203"/>
      <c r="I65" s="109"/>
      <c r="J65" s="203"/>
      <c r="K65" s="203"/>
      <c r="L65" s="203"/>
      <c r="M65" s="47"/>
      <c r="N65" s="109"/>
      <c r="O65" s="203"/>
      <c r="P65" s="204"/>
      <c r="Q65" s="203"/>
      <c r="R65" s="203"/>
      <c r="S65" s="146"/>
      <c r="U65" s="160" t="str">
        <f t="shared" si="3"/>
        <v/>
      </c>
      <c r="W65" s="71" t="str">
        <f t="shared" si="0"/>
        <v>N</v>
      </c>
      <c r="X65" s="71">
        <f t="shared" si="1"/>
        <v>0</v>
      </c>
      <c r="Y65" s="71">
        <f t="shared" si="2"/>
        <v>0</v>
      </c>
      <c r="Z65" s="71">
        <f>IF(H65=0,0,IF(COUNTIF(Lists!$B$3:$B$203,H65)&gt;0,0,1))</f>
        <v>0</v>
      </c>
      <c r="AA65" s="71">
        <f>IF(L65=0,0,IF(COUNTIF(Lists!$D$3:$D$25,L65)&gt;0,0,1))</f>
        <v>0</v>
      </c>
      <c r="AB65" s="116">
        <f t="shared" si="4"/>
        <v>0</v>
      </c>
      <c r="AC65" s="116">
        <f t="shared" si="5"/>
        <v>0</v>
      </c>
    </row>
    <row r="66" spans="2:29" s="69" customFormat="1" x14ac:dyDescent="0.25">
      <c r="B66" s="159"/>
      <c r="C66" s="183" t="str">
        <f>IF(L66=0,"",MAX($C$16:C65)+1)</f>
        <v/>
      </c>
      <c r="D66" s="123"/>
      <c r="E66" s="202"/>
      <c r="F66" s="203"/>
      <c r="G66" s="203"/>
      <c r="H66" s="203"/>
      <c r="I66" s="109"/>
      <c r="J66" s="203"/>
      <c r="K66" s="203"/>
      <c r="L66" s="203"/>
      <c r="M66" s="47"/>
      <c r="N66" s="109"/>
      <c r="O66" s="203"/>
      <c r="P66" s="204"/>
      <c r="Q66" s="203"/>
      <c r="R66" s="203"/>
      <c r="S66" s="146"/>
      <c r="U66" s="160" t="str">
        <f t="shared" si="3"/>
        <v/>
      </c>
      <c r="W66" s="71" t="str">
        <f t="shared" si="0"/>
        <v>N</v>
      </c>
      <c r="X66" s="71">
        <f t="shared" si="1"/>
        <v>0</v>
      </c>
      <c r="Y66" s="71">
        <f t="shared" si="2"/>
        <v>0</v>
      </c>
      <c r="Z66" s="71">
        <f>IF(H66=0,0,IF(COUNTIF(Lists!$B$3:$B$203,H66)&gt;0,0,1))</f>
        <v>0</v>
      </c>
      <c r="AA66" s="71">
        <f>IF(L66=0,0,IF(COUNTIF(Lists!$D$3:$D$25,L66)&gt;0,0,1))</f>
        <v>0</v>
      </c>
      <c r="AB66" s="116">
        <f t="shared" si="4"/>
        <v>0</v>
      </c>
      <c r="AC66" s="116">
        <f t="shared" si="5"/>
        <v>0</v>
      </c>
    </row>
    <row r="67" spans="2:29" s="69" customFormat="1" x14ac:dyDescent="0.25">
      <c r="B67" s="159"/>
      <c r="C67" s="183" t="str">
        <f>IF(L67=0,"",MAX($C$16:C66)+1)</f>
        <v/>
      </c>
      <c r="D67" s="123"/>
      <c r="E67" s="202"/>
      <c r="F67" s="203"/>
      <c r="G67" s="203"/>
      <c r="H67" s="203"/>
      <c r="I67" s="109"/>
      <c r="J67" s="203"/>
      <c r="K67" s="203"/>
      <c r="L67" s="203"/>
      <c r="M67" s="47"/>
      <c r="N67" s="109"/>
      <c r="O67" s="203"/>
      <c r="P67" s="204"/>
      <c r="Q67" s="203"/>
      <c r="R67" s="203"/>
      <c r="S67" s="146"/>
      <c r="U67" s="160" t="str">
        <f t="shared" si="3"/>
        <v/>
      </c>
      <c r="W67" s="71" t="str">
        <f t="shared" si="0"/>
        <v>N</v>
      </c>
      <c r="X67" s="71">
        <f t="shared" si="1"/>
        <v>0</v>
      </c>
      <c r="Y67" s="71">
        <f t="shared" si="2"/>
        <v>0</v>
      </c>
      <c r="Z67" s="71">
        <f>IF(H67=0,0,IF(COUNTIF(Lists!$B$3:$B$203,H67)&gt;0,0,1))</f>
        <v>0</v>
      </c>
      <c r="AA67" s="71">
        <f>IF(L67=0,0,IF(COUNTIF(Lists!$D$3:$D$25,L67)&gt;0,0,1))</f>
        <v>0</v>
      </c>
      <c r="AB67" s="116">
        <f t="shared" si="4"/>
        <v>0</v>
      </c>
      <c r="AC67" s="116">
        <f t="shared" si="5"/>
        <v>0</v>
      </c>
    </row>
    <row r="68" spans="2:29" s="69" customFormat="1" x14ac:dyDescent="0.25">
      <c r="B68" s="159"/>
      <c r="C68" s="183" t="str">
        <f>IF(L68=0,"",MAX($C$16:C67)+1)</f>
        <v/>
      </c>
      <c r="D68" s="123"/>
      <c r="E68" s="202"/>
      <c r="F68" s="203"/>
      <c r="G68" s="203"/>
      <c r="H68" s="203"/>
      <c r="I68" s="109"/>
      <c r="J68" s="203"/>
      <c r="K68" s="203"/>
      <c r="L68" s="203"/>
      <c r="M68" s="47"/>
      <c r="N68" s="109"/>
      <c r="O68" s="203"/>
      <c r="P68" s="204"/>
      <c r="Q68" s="203"/>
      <c r="R68" s="203"/>
      <c r="S68" s="146"/>
      <c r="U68" s="160" t="str">
        <f t="shared" si="3"/>
        <v/>
      </c>
      <c r="W68" s="71" t="str">
        <f t="shared" si="0"/>
        <v>N</v>
      </c>
      <c r="X68" s="71">
        <f t="shared" si="1"/>
        <v>0</v>
      </c>
      <c r="Y68" s="71">
        <f t="shared" si="2"/>
        <v>0</v>
      </c>
      <c r="Z68" s="71">
        <f>IF(H68=0,0,IF(COUNTIF(Lists!$B$3:$B$203,H68)&gt;0,0,1))</f>
        <v>0</v>
      </c>
      <c r="AA68" s="71">
        <f>IF(L68=0,0,IF(COUNTIF(Lists!$D$3:$D$25,L68)&gt;0,0,1))</f>
        <v>0</v>
      </c>
      <c r="AB68" s="116">
        <f t="shared" si="4"/>
        <v>0</v>
      </c>
      <c r="AC68" s="116">
        <f t="shared" si="5"/>
        <v>0</v>
      </c>
    </row>
    <row r="69" spans="2:29" s="69" customFormat="1" x14ac:dyDescent="0.25">
      <c r="B69" s="159"/>
      <c r="C69" s="183" t="str">
        <f>IF(L69=0,"",MAX($C$16:C68)+1)</f>
        <v/>
      </c>
      <c r="D69" s="123"/>
      <c r="E69" s="202"/>
      <c r="F69" s="203"/>
      <c r="G69" s="203"/>
      <c r="H69" s="203"/>
      <c r="I69" s="109"/>
      <c r="J69" s="203"/>
      <c r="K69" s="203"/>
      <c r="L69" s="203"/>
      <c r="M69" s="47"/>
      <c r="N69" s="109"/>
      <c r="O69" s="203"/>
      <c r="P69" s="204"/>
      <c r="Q69" s="203"/>
      <c r="R69" s="203"/>
      <c r="S69" s="146"/>
      <c r="U69" s="160" t="str">
        <f t="shared" si="3"/>
        <v/>
      </c>
      <c r="W69" s="71" t="str">
        <f t="shared" si="0"/>
        <v>N</v>
      </c>
      <c r="X69" s="71">
        <f t="shared" si="1"/>
        <v>0</v>
      </c>
      <c r="Y69" s="71">
        <f t="shared" si="2"/>
        <v>0</v>
      </c>
      <c r="Z69" s="71">
        <f>IF(H69=0,0,IF(COUNTIF(Lists!$B$3:$B$203,H69)&gt;0,0,1))</f>
        <v>0</v>
      </c>
      <c r="AA69" s="71">
        <f>IF(L69=0,0,IF(COUNTIF(Lists!$D$3:$D$25,L69)&gt;0,0,1))</f>
        <v>0</v>
      </c>
      <c r="AB69" s="116">
        <f t="shared" si="4"/>
        <v>0</v>
      </c>
      <c r="AC69" s="116">
        <f t="shared" si="5"/>
        <v>0</v>
      </c>
    </row>
    <row r="70" spans="2:29" s="69" customFormat="1" x14ac:dyDescent="0.25">
      <c r="B70" s="159"/>
      <c r="C70" s="183" t="str">
        <f>IF(L70=0,"",MAX($C$16:C69)+1)</f>
        <v/>
      </c>
      <c r="D70" s="123"/>
      <c r="E70" s="202"/>
      <c r="F70" s="203"/>
      <c r="G70" s="203"/>
      <c r="H70" s="203"/>
      <c r="I70" s="109"/>
      <c r="J70" s="203"/>
      <c r="K70" s="203"/>
      <c r="L70" s="203"/>
      <c r="M70" s="47"/>
      <c r="N70" s="109"/>
      <c r="O70" s="203"/>
      <c r="P70" s="204"/>
      <c r="Q70" s="203"/>
      <c r="R70" s="203"/>
      <c r="S70" s="146"/>
      <c r="U70" s="160" t="str">
        <f t="shared" si="3"/>
        <v/>
      </c>
      <c r="W70" s="71" t="str">
        <f t="shared" si="0"/>
        <v>N</v>
      </c>
      <c r="X70" s="71">
        <f t="shared" si="1"/>
        <v>0</v>
      </c>
      <c r="Y70" s="71">
        <f t="shared" si="2"/>
        <v>0</v>
      </c>
      <c r="Z70" s="71">
        <f>IF(H70=0,0,IF(COUNTIF(Lists!$B$3:$B$203,H70)&gt;0,0,1))</f>
        <v>0</v>
      </c>
      <c r="AA70" s="71">
        <f>IF(L70=0,0,IF(COUNTIF(Lists!$D$3:$D$25,L70)&gt;0,0,1))</f>
        <v>0</v>
      </c>
      <c r="AB70" s="116">
        <f t="shared" si="4"/>
        <v>0</v>
      </c>
      <c r="AC70" s="116">
        <f t="shared" si="5"/>
        <v>0</v>
      </c>
    </row>
    <row r="71" spans="2:29" s="69" customFormat="1" x14ac:dyDescent="0.25">
      <c r="B71" s="159"/>
      <c r="C71" s="183" t="str">
        <f>IF(L71=0,"",MAX($C$16:C70)+1)</f>
        <v/>
      </c>
      <c r="D71" s="123"/>
      <c r="E71" s="202"/>
      <c r="F71" s="203"/>
      <c r="G71" s="203"/>
      <c r="H71" s="203"/>
      <c r="I71" s="109"/>
      <c r="J71" s="203"/>
      <c r="K71" s="203"/>
      <c r="L71" s="203"/>
      <c r="M71" s="47"/>
      <c r="N71" s="109"/>
      <c r="O71" s="203"/>
      <c r="P71" s="204"/>
      <c r="Q71" s="203"/>
      <c r="R71" s="203"/>
      <c r="S71" s="146"/>
      <c r="U71" s="160" t="str">
        <f t="shared" si="3"/>
        <v/>
      </c>
      <c r="W71" s="71" t="str">
        <f t="shared" si="0"/>
        <v>N</v>
      </c>
      <c r="X71" s="71">
        <f t="shared" si="1"/>
        <v>0</v>
      </c>
      <c r="Y71" s="71">
        <f t="shared" si="2"/>
        <v>0</v>
      </c>
      <c r="Z71" s="71">
        <f>IF(H71=0,0,IF(COUNTIF(Lists!$B$3:$B$203,H71)&gt;0,0,1))</f>
        <v>0</v>
      </c>
      <c r="AA71" s="71">
        <f>IF(L71=0,0,IF(COUNTIF(Lists!$D$3:$D$25,L71)&gt;0,0,1))</f>
        <v>0</v>
      </c>
      <c r="AB71" s="116">
        <f t="shared" si="4"/>
        <v>0</v>
      </c>
      <c r="AC71" s="116">
        <f t="shared" si="5"/>
        <v>0</v>
      </c>
    </row>
    <row r="72" spans="2:29" s="69" customFormat="1" x14ac:dyDescent="0.25">
      <c r="B72" s="159"/>
      <c r="C72" s="183" t="str">
        <f>IF(L72=0,"",MAX($C$16:C71)+1)</f>
        <v/>
      </c>
      <c r="D72" s="123"/>
      <c r="E72" s="202"/>
      <c r="F72" s="203"/>
      <c r="G72" s="203"/>
      <c r="H72" s="203"/>
      <c r="I72" s="109"/>
      <c r="J72" s="203"/>
      <c r="K72" s="203"/>
      <c r="L72" s="203"/>
      <c r="M72" s="47"/>
      <c r="N72" s="109"/>
      <c r="O72" s="203"/>
      <c r="P72" s="204"/>
      <c r="Q72" s="203"/>
      <c r="R72" s="203"/>
      <c r="S72" s="146"/>
      <c r="U72" s="160" t="str">
        <f t="shared" si="3"/>
        <v/>
      </c>
      <c r="W72" s="71" t="str">
        <f t="shared" si="0"/>
        <v>N</v>
      </c>
      <c r="X72" s="71">
        <f t="shared" si="1"/>
        <v>0</v>
      </c>
      <c r="Y72" s="71">
        <f t="shared" si="2"/>
        <v>0</v>
      </c>
      <c r="Z72" s="71">
        <f>IF(H72=0,0,IF(COUNTIF(Lists!$B$3:$B$203,H72)&gt;0,0,1))</f>
        <v>0</v>
      </c>
      <c r="AA72" s="71">
        <f>IF(L72=0,0,IF(COUNTIF(Lists!$D$3:$D$25,L72)&gt;0,0,1))</f>
        <v>0</v>
      </c>
      <c r="AB72" s="116">
        <f t="shared" si="4"/>
        <v>0</v>
      </c>
      <c r="AC72" s="116">
        <f t="shared" si="5"/>
        <v>0</v>
      </c>
    </row>
    <row r="73" spans="2:29" s="69" customFormat="1" x14ac:dyDescent="0.25">
      <c r="B73" s="159"/>
      <c r="C73" s="183" t="str">
        <f>IF(L73=0,"",MAX($C$16:C72)+1)</f>
        <v/>
      </c>
      <c r="D73" s="123"/>
      <c r="E73" s="202"/>
      <c r="F73" s="203"/>
      <c r="G73" s="203"/>
      <c r="H73" s="203"/>
      <c r="I73" s="109"/>
      <c r="J73" s="203"/>
      <c r="K73" s="203"/>
      <c r="L73" s="203"/>
      <c r="M73" s="47"/>
      <c r="N73" s="109"/>
      <c r="O73" s="203"/>
      <c r="P73" s="204"/>
      <c r="Q73" s="203"/>
      <c r="R73" s="203"/>
      <c r="S73" s="146"/>
      <c r="U73" s="160" t="str">
        <f t="shared" si="3"/>
        <v/>
      </c>
      <c r="W73" s="71" t="str">
        <f t="shared" si="0"/>
        <v>N</v>
      </c>
      <c r="X73" s="71">
        <f t="shared" si="1"/>
        <v>0</v>
      </c>
      <c r="Y73" s="71">
        <f t="shared" si="2"/>
        <v>0</v>
      </c>
      <c r="Z73" s="71">
        <f>IF(H73=0,0,IF(COUNTIF(Lists!$B$3:$B$203,H73)&gt;0,0,1))</f>
        <v>0</v>
      </c>
      <c r="AA73" s="71">
        <f>IF(L73=0,0,IF(COUNTIF(Lists!$D$3:$D$25,L73)&gt;0,0,1))</f>
        <v>0</v>
      </c>
      <c r="AB73" s="116">
        <f t="shared" si="4"/>
        <v>0</v>
      </c>
      <c r="AC73" s="116">
        <f t="shared" si="5"/>
        <v>0</v>
      </c>
    </row>
    <row r="74" spans="2:29" s="69" customFormat="1" x14ac:dyDescent="0.25">
      <c r="B74" s="159"/>
      <c r="C74" s="183" t="str">
        <f>IF(L74=0,"",MAX($C$16:C73)+1)</f>
        <v/>
      </c>
      <c r="D74" s="123"/>
      <c r="E74" s="202"/>
      <c r="F74" s="203"/>
      <c r="G74" s="203"/>
      <c r="H74" s="203"/>
      <c r="I74" s="109"/>
      <c r="J74" s="203"/>
      <c r="K74" s="203"/>
      <c r="L74" s="203"/>
      <c r="M74" s="47"/>
      <c r="N74" s="109"/>
      <c r="O74" s="203"/>
      <c r="P74" s="204"/>
      <c r="Q74" s="203"/>
      <c r="R74" s="203"/>
      <c r="S74" s="146"/>
      <c r="U74" s="160" t="str">
        <f t="shared" si="3"/>
        <v/>
      </c>
      <c r="W74" s="71" t="str">
        <f t="shared" si="0"/>
        <v>N</v>
      </c>
      <c r="X74" s="71">
        <f t="shared" si="1"/>
        <v>0</v>
      </c>
      <c r="Y74" s="71">
        <f t="shared" si="2"/>
        <v>0</v>
      </c>
      <c r="Z74" s="71">
        <f>IF(H74=0,0,IF(COUNTIF(Lists!$B$3:$B$203,H74)&gt;0,0,1))</f>
        <v>0</v>
      </c>
      <c r="AA74" s="71">
        <f>IF(L74=0,0,IF(COUNTIF(Lists!$D$3:$D$25,L74)&gt;0,0,1))</f>
        <v>0</v>
      </c>
      <c r="AB74" s="116">
        <f t="shared" si="4"/>
        <v>0</v>
      </c>
      <c r="AC74" s="116">
        <f t="shared" si="5"/>
        <v>0</v>
      </c>
    </row>
    <row r="75" spans="2:29" s="69" customFormat="1" x14ac:dyDescent="0.25">
      <c r="B75" s="159"/>
      <c r="C75" s="183" t="str">
        <f>IF(L75=0,"",MAX($C$16:C74)+1)</f>
        <v/>
      </c>
      <c r="D75" s="123"/>
      <c r="E75" s="202"/>
      <c r="F75" s="203"/>
      <c r="G75" s="203"/>
      <c r="H75" s="203"/>
      <c r="I75" s="109"/>
      <c r="J75" s="203"/>
      <c r="K75" s="203"/>
      <c r="L75" s="203"/>
      <c r="M75" s="47"/>
      <c r="N75" s="109"/>
      <c r="O75" s="203"/>
      <c r="P75" s="204"/>
      <c r="Q75" s="203"/>
      <c r="R75" s="203"/>
      <c r="S75" s="146"/>
      <c r="U75" s="160" t="str">
        <f t="shared" si="3"/>
        <v/>
      </c>
      <c r="W75" s="71" t="str">
        <f t="shared" si="0"/>
        <v>N</v>
      </c>
      <c r="X75" s="71">
        <f t="shared" si="1"/>
        <v>0</v>
      </c>
      <c r="Y75" s="71">
        <f t="shared" si="2"/>
        <v>0</v>
      </c>
      <c r="Z75" s="71">
        <f>IF(H75=0,0,IF(COUNTIF(Lists!$B$3:$B$203,H75)&gt;0,0,1))</f>
        <v>0</v>
      </c>
      <c r="AA75" s="71">
        <f>IF(L75=0,0,IF(COUNTIF(Lists!$D$3:$D$25,L75)&gt;0,0,1))</f>
        <v>0</v>
      </c>
      <c r="AB75" s="116">
        <f t="shared" si="4"/>
        <v>0</v>
      </c>
      <c r="AC75" s="116">
        <f t="shared" si="5"/>
        <v>0</v>
      </c>
    </row>
    <row r="76" spans="2:29" s="69" customFormat="1" x14ac:dyDescent="0.25">
      <c r="B76" s="159"/>
      <c r="C76" s="183" t="str">
        <f>IF(L76=0,"",MAX($C$16:C75)+1)</f>
        <v/>
      </c>
      <c r="D76" s="123"/>
      <c r="E76" s="202"/>
      <c r="F76" s="203"/>
      <c r="G76" s="203"/>
      <c r="H76" s="203"/>
      <c r="I76" s="109"/>
      <c r="J76" s="203"/>
      <c r="K76" s="203"/>
      <c r="L76" s="203"/>
      <c r="M76" s="47"/>
      <c r="N76" s="109"/>
      <c r="O76" s="203"/>
      <c r="P76" s="204"/>
      <c r="Q76" s="203"/>
      <c r="R76" s="203"/>
      <c r="S76" s="146"/>
      <c r="U76" s="160" t="str">
        <f t="shared" si="3"/>
        <v/>
      </c>
      <c r="W76" s="71" t="str">
        <f t="shared" si="0"/>
        <v>N</v>
      </c>
      <c r="X76" s="71">
        <f t="shared" si="1"/>
        <v>0</v>
      </c>
      <c r="Y76" s="71">
        <f t="shared" si="2"/>
        <v>0</v>
      </c>
      <c r="Z76" s="71">
        <f>IF(H76=0,0,IF(COUNTIF(Lists!$B$3:$B$203,H76)&gt;0,0,1))</f>
        <v>0</v>
      </c>
      <c r="AA76" s="71">
        <f>IF(L76=0,0,IF(COUNTIF(Lists!$D$3:$D$25,L76)&gt;0,0,1))</f>
        <v>0</v>
      </c>
      <c r="AB76" s="116">
        <f t="shared" si="4"/>
        <v>0</v>
      </c>
      <c r="AC76" s="116">
        <f t="shared" si="5"/>
        <v>0</v>
      </c>
    </row>
    <row r="77" spans="2:29" s="69" customFormat="1" x14ac:dyDescent="0.25">
      <c r="B77" s="159"/>
      <c r="C77" s="183" t="str">
        <f>IF(L77=0,"",MAX($C$16:C76)+1)</f>
        <v/>
      </c>
      <c r="D77" s="123"/>
      <c r="E77" s="202"/>
      <c r="F77" s="203"/>
      <c r="G77" s="203"/>
      <c r="H77" s="203"/>
      <c r="I77" s="109"/>
      <c r="J77" s="203"/>
      <c r="K77" s="203"/>
      <c r="L77" s="203"/>
      <c r="M77" s="47"/>
      <c r="N77" s="109"/>
      <c r="O77" s="203"/>
      <c r="P77" s="204"/>
      <c r="Q77" s="203"/>
      <c r="R77" s="203"/>
      <c r="S77" s="146"/>
      <c r="U77" s="160" t="str">
        <f t="shared" si="3"/>
        <v/>
      </c>
      <c r="W77" s="71" t="str">
        <f t="shared" si="0"/>
        <v>N</v>
      </c>
      <c r="X77" s="71">
        <f t="shared" si="1"/>
        <v>0</v>
      </c>
      <c r="Y77" s="71">
        <f t="shared" si="2"/>
        <v>0</v>
      </c>
      <c r="Z77" s="71">
        <f>IF(H77=0,0,IF(COUNTIF(Lists!$B$3:$B$203,H77)&gt;0,0,1))</f>
        <v>0</v>
      </c>
      <c r="AA77" s="71">
        <f>IF(L77=0,0,IF(COUNTIF(Lists!$D$3:$D$25,L77)&gt;0,0,1))</f>
        <v>0</v>
      </c>
      <c r="AB77" s="116">
        <f t="shared" si="4"/>
        <v>0</v>
      </c>
      <c r="AC77" s="116">
        <f t="shared" si="5"/>
        <v>0</v>
      </c>
    </row>
    <row r="78" spans="2:29" s="69" customFormat="1" x14ac:dyDescent="0.25">
      <c r="B78" s="159"/>
      <c r="C78" s="183" t="str">
        <f>IF(L78=0,"",MAX($C$16:C77)+1)</f>
        <v/>
      </c>
      <c r="D78" s="123"/>
      <c r="E78" s="202"/>
      <c r="F78" s="203"/>
      <c r="G78" s="203"/>
      <c r="H78" s="203"/>
      <c r="I78" s="109"/>
      <c r="J78" s="203"/>
      <c r="K78" s="203"/>
      <c r="L78" s="203"/>
      <c r="M78" s="47"/>
      <c r="N78" s="109"/>
      <c r="O78" s="203"/>
      <c r="P78" s="204"/>
      <c r="Q78" s="203"/>
      <c r="R78" s="203"/>
      <c r="S78" s="146"/>
      <c r="U78" s="160" t="str">
        <f t="shared" si="3"/>
        <v/>
      </c>
      <c r="W78" s="71" t="str">
        <f t="shared" si="0"/>
        <v>N</v>
      </c>
      <c r="X78" s="71">
        <f t="shared" si="1"/>
        <v>0</v>
      </c>
      <c r="Y78" s="71">
        <f t="shared" si="2"/>
        <v>0</v>
      </c>
      <c r="Z78" s="71">
        <f>IF(H78=0,0,IF(COUNTIF(Lists!$B$3:$B$203,H78)&gt;0,0,1))</f>
        <v>0</v>
      </c>
      <c r="AA78" s="71">
        <f>IF(L78=0,0,IF(COUNTIF(Lists!$D$3:$D$25,L78)&gt;0,0,1))</f>
        <v>0</v>
      </c>
      <c r="AB78" s="116">
        <f t="shared" si="4"/>
        <v>0</v>
      </c>
      <c r="AC78" s="116">
        <f t="shared" si="5"/>
        <v>0</v>
      </c>
    </row>
    <row r="79" spans="2:29" s="69" customFormat="1" x14ac:dyDescent="0.25">
      <c r="B79" s="159"/>
      <c r="C79" s="183" t="str">
        <f>IF(L79=0,"",MAX($C$16:C78)+1)</f>
        <v/>
      </c>
      <c r="D79" s="123"/>
      <c r="E79" s="202"/>
      <c r="F79" s="203"/>
      <c r="G79" s="203"/>
      <c r="H79" s="203"/>
      <c r="I79" s="109"/>
      <c r="J79" s="203"/>
      <c r="K79" s="203"/>
      <c r="L79" s="203"/>
      <c r="M79" s="47"/>
      <c r="N79" s="109"/>
      <c r="O79" s="203"/>
      <c r="P79" s="204"/>
      <c r="Q79" s="203"/>
      <c r="R79" s="203"/>
      <c r="S79" s="146"/>
      <c r="U79" s="160" t="str">
        <f t="shared" si="3"/>
        <v/>
      </c>
      <c r="W79" s="71" t="str">
        <f t="shared" si="0"/>
        <v>N</v>
      </c>
      <c r="X79" s="71">
        <f t="shared" si="1"/>
        <v>0</v>
      </c>
      <c r="Y79" s="71">
        <f t="shared" si="2"/>
        <v>0</v>
      </c>
      <c r="Z79" s="71">
        <f>IF(H79=0,0,IF(COUNTIF(Lists!$B$3:$B$203,H79)&gt;0,0,1))</f>
        <v>0</v>
      </c>
      <c r="AA79" s="71">
        <f>IF(L79=0,0,IF(COUNTIF(Lists!$D$3:$D$25,L79)&gt;0,0,1))</f>
        <v>0</v>
      </c>
      <c r="AB79" s="116">
        <f t="shared" si="4"/>
        <v>0</v>
      </c>
      <c r="AC79" s="116">
        <f t="shared" si="5"/>
        <v>0</v>
      </c>
    </row>
    <row r="80" spans="2:29" s="69" customFormat="1" x14ac:dyDescent="0.25">
      <c r="B80" s="159"/>
      <c r="C80" s="183" t="str">
        <f>IF(L80=0,"",MAX($C$16:C79)+1)</f>
        <v/>
      </c>
      <c r="D80" s="123"/>
      <c r="E80" s="202"/>
      <c r="F80" s="203"/>
      <c r="G80" s="203"/>
      <c r="H80" s="203"/>
      <c r="I80" s="109"/>
      <c r="J80" s="203"/>
      <c r="K80" s="203"/>
      <c r="L80" s="203"/>
      <c r="M80" s="47"/>
      <c r="N80" s="109"/>
      <c r="O80" s="203"/>
      <c r="P80" s="204"/>
      <c r="Q80" s="203"/>
      <c r="R80" s="203"/>
      <c r="S80" s="146"/>
      <c r="U80" s="160" t="str">
        <f t="shared" si="3"/>
        <v/>
      </c>
      <c r="W80" s="71" t="str">
        <f t="shared" ref="W80:W143" si="6">IF(C80="","N","Y")</f>
        <v>N</v>
      </c>
      <c r="X80" s="71">
        <f t="shared" ref="X80:X143" si="7">IF(C80="",0,IF(OR(D80=0,E80=0,J80,K80=0,F80=0,G80=0,H80=0,I80=0,L80=0,M80=0,N80=0,O80=0,P80=0,Q80=0,R80=0),1,0))</f>
        <v>0</v>
      </c>
      <c r="Y80" s="71">
        <f t="shared" ref="Y80:Y143" si="8">IF(OR(D80=0,AND(D80&gt;=StartDate,D80&lt;=EndDate)),0,1)</f>
        <v>0</v>
      </c>
      <c r="Z80" s="71">
        <f>IF(H80=0,0,IF(COUNTIF(Lists!$B$3:$B$203,H80)&gt;0,0,1))</f>
        <v>0</v>
      </c>
      <c r="AA80" s="71">
        <f>IF(L80=0,0,IF(COUNTIF(Lists!$D$3:$D$25,L80)&gt;0,0,1))</f>
        <v>0</v>
      </c>
      <c r="AB80" s="116">
        <f t="shared" ref="AB80:AB143" si="9">IF(Q80=0,0,IF(COUNTIF(TransactionType,Q80)&gt;0,0,1))</f>
        <v>0</v>
      </c>
      <c r="AC80" s="116">
        <f t="shared" ref="AC80:AC143" si="10">IF(R80=0,0,IF(OR(COUNTIF(NewIntendedUses,R80)&gt;0,COUNTIF(UsedIntendedUses,R80)&gt;0),0,1))</f>
        <v>0</v>
      </c>
    </row>
    <row r="81" spans="2:29" s="69" customFormat="1" x14ac:dyDescent="0.25">
      <c r="B81" s="159"/>
      <c r="C81" s="183" t="str">
        <f>IF(L81=0,"",MAX($C$16:C80)+1)</f>
        <v/>
      </c>
      <c r="D81" s="123"/>
      <c r="E81" s="202"/>
      <c r="F81" s="203"/>
      <c r="G81" s="203"/>
      <c r="H81" s="203"/>
      <c r="I81" s="109"/>
      <c r="J81" s="203"/>
      <c r="K81" s="203"/>
      <c r="L81" s="203"/>
      <c r="M81" s="47"/>
      <c r="N81" s="109"/>
      <c r="O81" s="203"/>
      <c r="P81" s="204"/>
      <c r="Q81" s="203"/>
      <c r="R81" s="203"/>
      <c r="S81" s="146"/>
      <c r="U81" s="160" t="str">
        <f t="shared" ref="U81:U144" si="11">IF(SUM(X81:AC81)&gt;0,"ROW INCOMPLETE OR INVALID DATA ENTERED; ENTER/EDIT DATA IN REQUIRED FIELDS","")</f>
        <v/>
      </c>
      <c r="W81" s="71" t="str">
        <f t="shared" si="6"/>
        <v>N</v>
      </c>
      <c r="X81" s="71">
        <f t="shared" si="7"/>
        <v>0</v>
      </c>
      <c r="Y81" s="71">
        <f t="shared" si="8"/>
        <v>0</v>
      </c>
      <c r="Z81" s="71">
        <f>IF(H81=0,0,IF(COUNTIF(Lists!$B$3:$B$203,H81)&gt;0,0,1))</f>
        <v>0</v>
      </c>
      <c r="AA81" s="71">
        <f>IF(L81=0,0,IF(COUNTIF(Lists!$D$3:$D$25,L81)&gt;0,0,1))</f>
        <v>0</v>
      </c>
      <c r="AB81" s="116">
        <f t="shared" si="9"/>
        <v>0</v>
      </c>
      <c r="AC81" s="116">
        <f t="shared" si="10"/>
        <v>0</v>
      </c>
    </row>
    <row r="82" spans="2:29" s="69" customFormat="1" x14ac:dyDescent="0.25">
      <c r="B82" s="159"/>
      <c r="C82" s="183" t="str">
        <f>IF(L82=0,"",MAX($C$16:C81)+1)</f>
        <v/>
      </c>
      <c r="D82" s="123"/>
      <c r="E82" s="202"/>
      <c r="F82" s="203"/>
      <c r="G82" s="203"/>
      <c r="H82" s="203"/>
      <c r="I82" s="109"/>
      <c r="J82" s="203"/>
      <c r="K82" s="203"/>
      <c r="L82" s="203"/>
      <c r="M82" s="47"/>
      <c r="N82" s="109"/>
      <c r="O82" s="203"/>
      <c r="P82" s="204"/>
      <c r="Q82" s="203"/>
      <c r="R82" s="203"/>
      <c r="S82" s="146"/>
      <c r="U82" s="160" t="str">
        <f t="shared" si="11"/>
        <v/>
      </c>
      <c r="W82" s="71" t="str">
        <f t="shared" si="6"/>
        <v>N</v>
      </c>
      <c r="X82" s="71">
        <f t="shared" si="7"/>
        <v>0</v>
      </c>
      <c r="Y82" s="71">
        <f t="shared" si="8"/>
        <v>0</v>
      </c>
      <c r="Z82" s="71">
        <f>IF(H82=0,0,IF(COUNTIF(Lists!$B$3:$B$203,H82)&gt;0,0,1))</f>
        <v>0</v>
      </c>
      <c r="AA82" s="71">
        <f>IF(L82=0,0,IF(COUNTIF(Lists!$D$3:$D$25,L82)&gt;0,0,1))</f>
        <v>0</v>
      </c>
      <c r="AB82" s="116">
        <f t="shared" si="9"/>
        <v>0</v>
      </c>
      <c r="AC82" s="116">
        <f t="shared" si="10"/>
        <v>0</v>
      </c>
    </row>
    <row r="83" spans="2:29" s="69" customFormat="1" x14ac:dyDescent="0.25">
      <c r="B83" s="159"/>
      <c r="C83" s="183" t="str">
        <f>IF(L83=0,"",MAX($C$16:C82)+1)</f>
        <v/>
      </c>
      <c r="D83" s="123"/>
      <c r="E83" s="202"/>
      <c r="F83" s="203"/>
      <c r="G83" s="203"/>
      <c r="H83" s="203"/>
      <c r="I83" s="109"/>
      <c r="J83" s="203"/>
      <c r="K83" s="203"/>
      <c r="L83" s="203"/>
      <c r="M83" s="47"/>
      <c r="N83" s="109"/>
      <c r="O83" s="203"/>
      <c r="P83" s="204"/>
      <c r="Q83" s="203"/>
      <c r="R83" s="203"/>
      <c r="S83" s="146"/>
      <c r="U83" s="160" t="str">
        <f t="shared" si="11"/>
        <v/>
      </c>
      <c r="W83" s="71" t="str">
        <f t="shared" si="6"/>
        <v>N</v>
      </c>
      <c r="X83" s="71">
        <f t="shared" si="7"/>
        <v>0</v>
      </c>
      <c r="Y83" s="71">
        <f t="shared" si="8"/>
        <v>0</v>
      </c>
      <c r="Z83" s="71">
        <f>IF(H83=0,0,IF(COUNTIF(Lists!$B$3:$B$203,H83)&gt;0,0,1))</f>
        <v>0</v>
      </c>
      <c r="AA83" s="71">
        <f>IF(L83=0,0,IF(COUNTIF(Lists!$D$3:$D$25,L83)&gt;0,0,1))</f>
        <v>0</v>
      </c>
      <c r="AB83" s="116">
        <f t="shared" si="9"/>
        <v>0</v>
      </c>
      <c r="AC83" s="116">
        <f t="shared" si="10"/>
        <v>0</v>
      </c>
    </row>
    <row r="84" spans="2:29" s="69" customFormat="1" x14ac:dyDescent="0.25">
      <c r="B84" s="159"/>
      <c r="C84" s="183" t="str">
        <f>IF(L84=0,"",MAX($C$16:C83)+1)</f>
        <v/>
      </c>
      <c r="D84" s="123"/>
      <c r="E84" s="202"/>
      <c r="F84" s="203"/>
      <c r="G84" s="203"/>
      <c r="H84" s="203"/>
      <c r="I84" s="109"/>
      <c r="J84" s="203"/>
      <c r="K84" s="203"/>
      <c r="L84" s="203"/>
      <c r="M84" s="47"/>
      <c r="N84" s="109"/>
      <c r="O84" s="203"/>
      <c r="P84" s="204"/>
      <c r="Q84" s="203"/>
      <c r="R84" s="203"/>
      <c r="S84" s="146"/>
      <c r="U84" s="160" t="str">
        <f t="shared" si="11"/>
        <v/>
      </c>
      <c r="W84" s="71" t="str">
        <f t="shared" si="6"/>
        <v>N</v>
      </c>
      <c r="X84" s="71">
        <f t="shared" si="7"/>
        <v>0</v>
      </c>
      <c r="Y84" s="71">
        <f t="shared" si="8"/>
        <v>0</v>
      </c>
      <c r="Z84" s="71">
        <f>IF(H84=0,0,IF(COUNTIF(Lists!$B$3:$B$203,H84)&gt;0,0,1))</f>
        <v>0</v>
      </c>
      <c r="AA84" s="71">
        <f>IF(L84=0,0,IF(COUNTIF(Lists!$D$3:$D$25,L84)&gt;0,0,1))</f>
        <v>0</v>
      </c>
      <c r="AB84" s="116">
        <f t="shared" si="9"/>
        <v>0</v>
      </c>
      <c r="AC84" s="116">
        <f t="shared" si="10"/>
        <v>0</v>
      </c>
    </row>
    <row r="85" spans="2:29" s="69" customFormat="1" x14ac:dyDescent="0.25">
      <c r="B85" s="159"/>
      <c r="C85" s="183" t="str">
        <f>IF(L85=0,"",MAX($C$16:C84)+1)</f>
        <v/>
      </c>
      <c r="D85" s="123"/>
      <c r="E85" s="202"/>
      <c r="F85" s="203"/>
      <c r="G85" s="203"/>
      <c r="H85" s="203"/>
      <c r="I85" s="109"/>
      <c r="J85" s="203"/>
      <c r="K85" s="203"/>
      <c r="L85" s="203"/>
      <c r="M85" s="47"/>
      <c r="N85" s="109"/>
      <c r="O85" s="203"/>
      <c r="P85" s="204"/>
      <c r="Q85" s="203"/>
      <c r="R85" s="203"/>
      <c r="S85" s="146"/>
      <c r="U85" s="160" t="str">
        <f t="shared" si="11"/>
        <v/>
      </c>
      <c r="W85" s="71" t="str">
        <f t="shared" si="6"/>
        <v>N</v>
      </c>
      <c r="X85" s="71">
        <f t="shared" si="7"/>
        <v>0</v>
      </c>
      <c r="Y85" s="71">
        <f t="shared" si="8"/>
        <v>0</v>
      </c>
      <c r="Z85" s="71">
        <f>IF(H85=0,0,IF(COUNTIF(Lists!$B$3:$B$203,H85)&gt;0,0,1))</f>
        <v>0</v>
      </c>
      <c r="AA85" s="71">
        <f>IF(L85=0,0,IF(COUNTIF(Lists!$D$3:$D$25,L85)&gt;0,0,1))</f>
        <v>0</v>
      </c>
      <c r="AB85" s="116">
        <f t="shared" si="9"/>
        <v>0</v>
      </c>
      <c r="AC85" s="116">
        <f t="shared" si="10"/>
        <v>0</v>
      </c>
    </row>
    <row r="86" spans="2:29" s="69" customFormat="1" x14ac:dyDescent="0.25">
      <c r="B86" s="159"/>
      <c r="C86" s="183" t="str">
        <f>IF(L86=0,"",MAX($C$16:C85)+1)</f>
        <v/>
      </c>
      <c r="D86" s="123"/>
      <c r="E86" s="202"/>
      <c r="F86" s="203"/>
      <c r="G86" s="203"/>
      <c r="H86" s="203"/>
      <c r="I86" s="109"/>
      <c r="J86" s="203"/>
      <c r="K86" s="203"/>
      <c r="L86" s="203"/>
      <c r="M86" s="47"/>
      <c r="N86" s="109"/>
      <c r="O86" s="203"/>
      <c r="P86" s="204"/>
      <c r="Q86" s="203"/>
      <c r="R86" s="203"/>
      <c r="S86" s="146"/>
      <c r="U86" s="160" t="str">
        <f t="shared" si="11"/>
        <v/>
      </c>
      <c r="W86" s="71" t="str">
        <f t="shared" si="6"/>
        <v>N</v>
      </c>
      <c r="X86" s="71">
        <f t="shared" si="7"/>
        <v>0</v>
      </c>
      <c r="Y86" s="71">
        <f t="shared" si="8"/>
        <v>0</v>
      </c>
      <c r="Z86" s="71">
        <f>IF(H86=0,0,IF(COUNTIF(Lists!$B$3:$B$203,H86)&gt;0,0,1))</f>
        <v>0</v>
      </c>
      <c r="AA86" s="71">
        <f>IF(L86=0,0,IF(COUNTIF(Lists!$D$3:$D$25,L86)&gt;0,0,1))</f>
        <v>0</v>
      </c>
      <c r="AB86" s="116">
        <f t="shared" si="9"/>
        <v>0</v>
      </c>
      <c r="AC86" s="116">
        <f t="shared" si="10"/>
        <v>0</v>
      </c>
    </row>
    <row r="87" spans="2:29" s="69" customFormat="1" x14ac:dyDescent="0.25">
      <c r="B87" s="159"/>
      <c r="C87" s="183" t="str">
        <f>IF(L87=0,"",MAX($C$16:C86)+1)</f>
        <v/>
      </c>
      <c r="D87" s="123"/>
      <c r="E87" s="202"/>
      <c r="F87" s="203"/>
      <c r="G87" s="203"/>
      <c r="H87" s="203"/>
      <c r="I87" s="109"/>
      <c r="J87" s="203"/>
      <c r="K87" s="203"/>
      <c r="L87" s="203"/>
      <c r="M87" s="47"/>
      <c r="N87" s="109"/>
      <c r="O87" s="203"/>
      <c r="P87" s="204"/>
      <c r="Q87" s="203"/>
      <c r="R87" s="203"/>
      <c r="S87" s="146"/>
      <c r="U87" s="160" t="str">
        <f t="shared" si="11"/>
        <v/>
      </c>
      <c r="W87" s="71" t="str">
        <f t="shared" si="6"/>
        <v>N</v>
      </c>
      <c r="X87" s="71">
        <f t="shared" si="7"/>
        <v>0</v>
      </c>
      <c r="Y87" s="71">
        <f t="shared" si="8"/>
        <v>0</v>
      </c>
      <c r="Z87" s="71">
        <f>IF(H87=0,0,IF(COUNTIF(Lists!$B$3:$B$203,H87)&gt;0,0,1))</f>
        <v>0</v>
      </c>
      <c r="AA87" s="71">
        <f>IF(L87=0,0,IF(COUNTIF(Lists!$D$3:$D$25,L87)&gt;0,0,1))</f>
        <v>0</v>
      </c>
      <c r="AB87" s="116">
        <f t="shared" si="9"/>
        <v>0</v>
      </c>
      <c r="AC87" s="116">
        <f t="shared" si="10"/>
        <v>0</v>
      </c>
    </row>
    <row r="88" spans="2:29" s="69" customFormat="1" x14ac:dyDescent="0.25">
      <c r="B88" s="159"/>
      <c r="C88" s="183" t="str">
        <f>IF(L88=0,"",MAX($C$16:C87)+1)</f>
        <v/>
      </c>
      <c r="D88" s="123"/>
      <c r="E88" s="202"/>
      <c r="F88" s="203"/>
      <c r="G88" s="203"/>
      <c r="H88" s="203"/>
      <c r="I88" s="109"/>
      <c r="J88" s="203"/>
      <c r="K88" s="203"/>
      <c r="L88" s="203"/>
      <c r="M88" s="47"/>
      <c r="N88" s="109"/>
      <c r="O88" s="203"/>
      <c r="P88" s="204"/>
      <c r="Q88" s="203"/>
      <c r="R88" s="203"/>
      <c r="S88" s="146"/>
      <c r="U88" s="160" t="str">
        <f t="shared" si="11"/>
        <v/>
      </c>
      <c r="W88" s="71" t="str">
        <f t="shared" si="6"/>
        <v>N</v>
      </c>
      <c r="X88" s="71">
        <f t="shared" si="7"/>
        <v>0</v>
      </c>
      <c r="Y88" s="71">
        <f t="shared" si="8"/>
        <v>0</v>
      </c>
      <c r="Z88" s="71">
        <f>IF(H88=0,0,IF(COUNTIF(Lists!$B$3:$B$203,H88)&gt;0,0,1))</f>
        <v>0</v>
      </c>
      <c r="AA88" s="71">
        <f>IF(L88=0,0,IF(COUNTIF(Lists!$D$3:$D$25,L88)&gt;0,0,1))</f>
        <v>0</v>
      </c>
      <c r="AB88" s="116">
        <f t="shared" si="9"/>
        <v>0</v>
      </c>
      <c r="AC88" s="116">
        <f t="shared" si="10"/>
        <v>0</v>
      </c>
    </row>
    <row r="89" spans="2:29" s="69" customFormat="1" x14ac:dyDescent="0.25">
      <c r="B89" s="159"/>
      <c r="C89" s="183" t="str">
        <f>IF(L89=0,"",MAX($C$16:C88)+1)</f>
        <v/>
      </c>
      <c r="D89" s="123"/>
      <c r="E89" s="202"/>
      <c r="F89" s="203"/>
      <c r="G89" s="203"/>
      <c r="H89" s="203"/>
      <c r="I89" s="109"/>
      <c r="J89" s="203"/>
      <c r="K89" s="203"/>
      <c r="L89" s="203"/>
      <c r="M89" s="47"/>
      <c r="N89" s="109"/>
      <c r="O89" s="203"/>
      <c r="P89" s="204"/>
      <c r="Q89" s="203"/>
      <c r="R89" s="203"/>
      <c r="S89" s="146"/>
      <c r="U89" s="160" t="str">
        <f t="shared" si="11"/>
        <v/>
      </c>
      <c r="W89" s="71" t="str">
        <f t="shared" si="6"/>
        <v>N</v>
      </c>
      <c r="X89" s="71">
        <f t="shared" si="7"/>
        <v>0</v>
      </c>
      <c r="Y89" s="71">
        <f t="shared" si="8"/>
        <v>0</v>
      </c>
      <c r="Z89" s="71">
        <f>IF(H89=0,0,IF(COUNTIF(Lists!$B$3:$B$203,H89)&gt;0,0,1))</f>
        <v>0</v>
      </c>
      <c r="AA89" s="71">
        <f>IF(L89=0,0,IF(COUNTIF(Lists!$D$3:$D$25,L89)&gt;0,0,1))</f>
        <v>0</v>
      </c>
      <c r="AB89" s="116">
        <f t="shared" si="9"/>
        <v>0</v>
      </c>
      <c r="AC89" s="116">
        <f t="shared" si="10"/>
        <v>0</v>
      </c>
    </row>
    <row r="90" spans="2:29" s="69" customFormat="1" x14ac:dyDescent="0.25">
      <c r="B90" s="159"/>
      <c r="C90" s="183" t="str">
        <f>IF(L90=0,"",MAX($C$16:C89)+1)</f>
        <v/>
      </c>
      <c r="D90" s="123"/>
      <c r="E90" s="202"/>
      <c r="F90" s="203"/>
      <c r="G90" s="203"/>
      <c r="H90" s="203"/>
      <c r="I90" s="109"/>
      <c r="J90" s="203"/>
      <c r="K90" s="203"/>
      <c r="L90" s="203"/>
      <c r="M90" s="47"/>
      <c r="N90" s="109"/>
      <c r="O90" s="203"/>
      <c r="P90" s="204"/>
      <c r="Q90" s="203"/>
      <c r="R90" s="203"/>
      <c r="S90" s="146"/>
      <c r="U90" s="160" t="str">
        <f t="shared" si="11"/>
        <v/>
      </c>
      <c r="W90" s="71" t="str">
        <f t="shared" si="6"/>
        <v>N</v>
      </c>
      <c r="X90" s="71">
        <f t="shared" si="7"/>
        <v>0</v>
      </c>
      <c r="Y90" s="71">
        <f t="shared" si="8"/>
        <v>0</v>
      </c>
      <c r="Z90" s="71">
        <f>IF(H90=0,0,IF(COUNTIF(Lists!$B$3:$B$203,H90)&gt;0,0,1))</f>
        <v>0</v>
      </c>
      <c r="AA90" s="71">
        <f>IF(L90=0,0,IF(COUNTIF(Lists!$D$3:$D$25,L90)&gt;0,0,1))</f>
        <v>0</v>
      </c>
      <c r="AB90" s="116">
        <f t="shared" si="9"/>
        <v>0</v>
      </c>
      <c r="AC90" s="116">
        <f t="shared" si="10"/>
        <v>0</v>
      </c>
    </row>
    <row r="91" spans="2:29" s="69" customFormat="1" x14ac:dyDescent="0.25">
      <c r="B91" s="159"/>
      <c r="C91" s="183" t="str">
        <f>IF(L91=0,"",MAX($C$16:C90)+1)</f>
        <v/>
      </c>
      <c r="D91" s="123"/>
      <c r="E91" s="202"/>
      <c r="F91" s="203"/>
      <c r="G91" s="203"/>
      <c r="H91" s="203"/>
      <c r="I91" s="109"/>
      <c r="J91" s="203"/>
      <c r="K91" s="203"/>
      <c r="L91" s="203"/>
      <c r="M91" s="47"/>
      <c r="N91" s="109"/>
      <c r="O91" s="203"/>
      <c r="P91" s="204"/>
      <c r="Q91" s="203"/>
      <c r="R91" s="203"/>
      <c r="S91" s="146"/>
      <c r="U91" s="160" t="str">
        <f t="shared" si="11"/>
        <v/>
      </c>
      <c r="W91" s="71" t="str">
        <f t="shared" si="6"/>
        <v>N</v>
      </c>
      <c r="X91" s="71">
        <f t="shared" si="7"/>
        <v>0</v>
      </c>
      <c r="Y91" s="71">
        <f t="shared" si="8"/>
        <v>0</v>
      </c>
      <c r="Z91" s="71">
        <f>IF(H91=0,0,IF(COUNTIF(Lists!$B$3:$B$203,H91)&gt;0,0,1))</f>
        <v>0</v>
      </c>
      <c r="AA91" s="71">
        <f>IF(L91=0,0,IF(COUNTIF(Lists!$D$3:$D$25,L91)&gt;0,0,1))</f>
        <v>0</v>
      </c>
      <c r="AB91" s="116">
        <f t="shared" si="9"/>
        <v>0</v>
      </c>
      <c r="AC91" s="116">
        <f t="shared" si="10"/>
        <v>0</v>
      </c>
    </row>
    <row r="92" spans="2:29" s="69" customFormat="1" x14ac:dyDescent="0.25">
      <c r="B92" s="159"/>
      <c r="C92" s="183" t="str">
        <f>IF(L92=0,"",MAX($C$16:C91)+1)</f>
        <v/>
      </c>
      <c r="D92" s="123"/>
      <c r="E92" s="202"/>
      <c r="F92" s="203"/>
      <c r="G92" s="203"/>
      <c r="H92" s="203"/>
      <c r="I92" s="109"/>
      <c r="J92" s="203"/>
      <c r="K92" s="203"/>
      <c r="L92" s="203"/>
      <c r="M92" s="47"/>
      <c r="N92" s="109"/>
      <c r="O92" s="203"/>
      <c r="P92" s="204"/>
      <c r="Q92" s="203"/>
      <c r="R92" s="203"/>
      <c r="S92" s="146"/>
      <c r="U92" s="160" t="str">
        <f t="shared" si="11"/>
        <v/>
      </c>
      <c r="W92" s="71" t="str">
        <f t="shared" si="6"/>
        <v>N</v>
      </c>
      <c r="X92" s="71">
        <f t="shared" si="7"/>
        <v>0</v>
      </c>
      <c r="Y92" s="71">
        <f t="shared" si="8"/>
        <v>0</v>
      </c>
      <c r="Z92" s="71">
        <f>IF(H92=0,0,IF(COUNTIF(Lists!$B$3:$B$203,H92)&gt;0,0,1))</f>
        <v>0</v>
      </c>
      <c r="AA92" s="71">
        <f>IF(L92=0,0,IF(COUNTIF(Lists!$D$3:$D$25,L92)&gt;0,0,1))</f>
        <v>0</v>
      </c>
      <c r="AB92" s="116">
        <f t="shared" si="9"/>
        <v>0</v>
      </c>
      <c r="AC92" s="116">
        <f t="shared" si="10"/>
        <v>0</v>
      </c>
    </row>
    <row r="93" spans="2:29" s="69" customFormat="1" x14ac:dyDescent="0.25">
      <c r="B93" s="159"/>
      <c r="C93" s="183" t="str">
        <f>IF(L93=0,"",MAX($C$16:C92)+1)</f>
        <v/>
      </c>
      <c r="D93" s="123"/>
      <c r="E93" s="202"/>
      <c r="F93" s="203"/>
      <c r="G93" s="203"/>
      <c r="H93" s="203"/>
      <c r="I93" s="109"/>
      <c r="J93" s="203"/>
      <c r="K93" s="203"/>
      <c r="L93" s="203"/>
      <c r="M93" s="47"/>
      <c r="N93" s="109"/>
      <c r="O93" s="203"/>
      <c r="P93" s="204"/>
      <c r="Q93" s="203"/>
      <c r="R93" s="203"/>
      <c r="S93" s="146"/>
      <c r="U93" s="160" t="str">
        <f t="shared" si="11"/>
        <v/>
      </c>
      <c r="W93" s="71" t="str">
        <f t="shared" si="6"/>
        <v>N</v>
      </c>
      <c r="X93" s="71">
        <f t="shared" si="7"/>
        <v>0</v>
      </c>
      <c r="Y93" s="71">
        <f t="shared" si="8"/>
        <v>0</v>
      </c>
      <c r="Z93" s="71">
        <f>IF(H93=0,0,IF(COUNTIF(Lists!$B$3:$B$203,H93)&gt;0,0,1))</f>
        <v>0</v>
      </c>
      <c r="AA93" s="71">
        <f>IF(L93=0,0,IF(COUNTIF(Lists!$D$3:$D$25,L93)&gt;0,0,1))</f>
        <v>0</v>
      </c>
      <c r="AB93" s="116">
        <f t="shared" si="9"/>
        <v>0</v>
      </c>
      <c r="AC93" s="116">
        <f t="shared" si="10"/>
        <v>0</v>
      </c>
    </row>
    <row r="94" spans="2:29" s="69" customFormat="1" x14ac:dyDescent="0.25">
      <c r="B94" s="159"/>
      <c r="C94" s="183" t="str">
        <f>IF(L94=0,"",MAX($C$16:C93)+1)</f>
        <v/>
      </c>
      <c r="D94" s="123"/>
      <c r="E94" s="202"/>
      <c r="F94" s="203"/>
      <c r="G94" s="203"/>
      <c r="H94" s="203"/>
      <c r="I94" s="109"/>
      <c r="J94" s="203"/>
      <c r="K94" s="203"/>
      <c r="L94" s="203"/>
      <c r="M94" s="47"/>
      <c r="N94" s="109"/>
      <c r="O94" s="203"/>
      <c r="P94" s="204"/>
      <c r="Q94" s="203"/>
      <c r="R94" s="203"/>
      <c r="S94" s="146"/>
      <c r="U94" s="160" t="str">
        <f t="shared" si="11"/>
        <v/>
      </c>
      <c r="W94" s="71" t="str">
        <f t="shared" si="6"/>
        <v>N</v>
      </c>
      <c r="X94" s="71">
        <f t="shared" si="7"/>
        <v>0</v>
      </c>
      <c r="Y94" s="71">
        <f t="shared" si="8"/>
        <v>0</v>
      </c>
      <c r="Z94" s="71">
        <f>IF(H94=0,0,IF(COUNTIF(Lists!$B$3:$B$203,H94)&gt;0,0,1))</f>
        <v>0</v>
      </c>
      <c r="AA94" s="71">
        <f>IF(L94=0,0,IF(COUNTIF(Lists!$D$3:$D$25,L94)&gt;0,0,1))</f>
        <v>0</v>
      </c>
      <c r="AB94" s="116">
        <f t="shared" si="9"/>
        <v>0</v>
      </c>
      <c r="AC94" s="116">
        <f t="shared" si="10"/>
        <v>0</v>
      </c>
    </row>
    <row r="95" spans="2:29" s="69" customFormat="1" x14ac:dyDescent="0.25">
      <c r="B95" s="159"/>
      <c r="C95" s="183" t="str">
        <f>IF(L95=0,"",MAX($C$16:C94)+1)</f>
        <v/>
      </c>
      <c r="D95" s="123"/>
      <c r="E95" s="202"/>
      <c r="F95" s="203"/>
      <c r="G95" s="203"/>
      <c r="H95" s="203"/>
      <c r="I95" s="109"/>
      <c r="J95" s="203"/>
      <c r="K95" s="203"/>
      <c r="L95" s="203"/>
      <c r="M95" s="47"/>
      <c r="N95" s="109"/>
      <c r="O95" s="203"/>
      <c r="P95" s="204"/>
      <c r="Q95" s="203"/>
      <c r="R95" s="203"/>
      <c r="S95" s="146"/>
      <c r="U95" s="160" t="str">
        <f t="shared" si="11"/>
        <v/>
      </c>
      <c r="W95" s="71" t="str">
        <f t="shared" si="6"/>
        <v>N</v>
      </c>
      <c r="X95" s="71">
        <f t="shared" si="7"/>
        <v>0</v>
      </c>
      <c r="Y95" s="71">
        <f t="shared" si="8"/>
        <v>0</v>
      </c>
      <c r="Z95" s="71">
        <f>IF(H95=0,0,IF(COUNTIF(Lists!$B$3:$B$203,H95)&gt;0,0,1))</f>
        <v>0</v>
      </c>
      <c r="AA95" s="71">
        <f>IF(L95=0,0,IF(COUNTIF(Lists!$D$3:$D$25,L95)&gt;0,0,1))</f>
        <v>0</v>
      </c>
      <c r="AB95" s="116">
        <f t="shared" si="9"/>
        <v>0</v>
      </c>
      <c r="AC95" s="116">
        <f t="shared" si="10"/>
        <v>0</v>
      </c>
    </row>
    <row r="96" spans="2:29" s="69" customFormat="1" x14ac:dyDescent="0.25">
      <c r="B96" s="159"/>
      <c r="C96" s="183" t="str">
        <f>IF(L96=0,"",MAX($C$16:C95)+1)</f>
        <v/>
      </c>
      <c r="D96" s="123"/>
      <c r="E96" s="202"/>
      <c r="F96" s="203"/>
      <c r="G96" s="203"/>
      <c r="H96" s="203"/>
      <c r="I96" s="109"/>
      <c r="J96" s="203"/>
      <c r="K96" s="203"/>
      <c r="L96" s="203"/>
      <c r="M96" s="47"/>
      <c r="N96" s="109"/>
      <c r="O96" s="203"/>
      <c r="P96" s="204"/>
      <c r="Q96" s="203"/>
      <c r="R96" s="203"/>
      <c r="S96" s="146"/>
      <c r="U96" s="160" t="str">
        <f t="shared" si="11"/>
        <v/>
      </c>
      <c r="W96" s="71" t="str">
        <f t="shared" si="6"/>
        <v>N</v>
      </c>
      <c r="X96" s="71">
        <f t="shared" si="7"/>
        <v>0</v>
      </c>
      <c r="Y96" s="71">
        <f t="shared" si="8"/>
        <v>0</v>
      </c>
      <c r="Z96" s="71">
        <f>IF(H96=0,0,IF(COUNTIF(Lists!$B$3:$B$203,H96)&gt;0,0,1))</f>
        <v>0</v>
      </c>
      <c r="AA96" s="71">
        <f>IF(L96=0,0,IF(COUNTIF(Lists!$D$3:$D$25,L96)&gt;0,0,1))</f>
        <v>0</v>
      </c>
      <c r="AB96" s="116">
        <f t="shared" si="9"/>
        <v>0</v>
      </c>
      <c r="AC96" s="116">
        <f t="shared" si="10"/>
        <v>0</v>
      </c>
    </row>
    <row r="97" spans="2:29" s="69" customFormat="1" x14ac:dyDescent="0.25">
      <c r="B97" s="159"/>
      <c r="C97" s="183" t="str">
        <f>IF(L97=0,"",MAX($C$16:C96)+1)</f>
        <v/>
      </c>
      <c r="D97" s="123"/>
      <c r="E97" s="202"/>
      <c r="F97" s="203"/>
      <c r="G97" s="203"/>
      <c r="H97" s="203"/>
      <c r="I97" s="109"/>
      <c r="J97" s="203"/>
      <c r="K97" s="203"/>
      <c r="L97" s="203"/>
      <c r="M97" s="47"/>
      <c r="N97" s="109"/>
      <c r="O97" s="203"/>
      <c r="P97" s="204"/>
      <c r="Q97" s="203"/>
      <c r="R97" s="203"/>
      <c r="S97" s="146"/>
      <c r="U97" s="160" t="str">
        <f t="shared" si="11"/>
        <v/>
      </c>
      <c r="W97" s="71" t="str">
        <f t="shared" si="6"/>
        <v>N</v>
      </c>
      <c r="X97" s="71">
        <f t="shared" si="7"/>
        <v>0</v>
      </c>
      <c r="Y97" s="71">
        <f t="shared" si="8"/>
        <v>0</v>
      </c>
      <c r="Z97" s="71">
        <f>IF(H97=0,0,IF(COUNTIF(Lists!$B$3:$B$203,H97)&gt;0,0,1))</f>
        <v>0</v>
      </c>
      <c r="AA97" s="71">
        <f>IF(L97=0,0,IF(COUNTIF(Lists!$D$3:$D$25,L97)&gt;0,0,1))</f>
        <v>0</v>
      </c>
      <c r="AB97" s="116">
        <f t="shared" si="9"/>
        <v>0</v>
      </c>
      <c r="AC97" s="116">
        <f t="shared" si="10"/>
        <v>0</v>
      </c>
    </row>
    <row r="98" spans="2:29" s="69" customFormat="1" x14ac:dyDescent="0.25">
      <c r="B98" s="159"/>
      <c r="C98" s="183" t="str">
        <f>IF(L98=0,"",MAX($C$16:C97)+1)</f>
        <v/>
      </c>
      <c r="D98" s="123"/>
      <c r="E98" s="202"/>
      <c r="F98" s="203"/>
      <c r="G98" s="203"/>
      <c r="H98" s="203"/>
      <c r="I98" s="109"/>
      <c r="J98" s="203"/>
      <c r="K98" s="203"/>
      <c r="L98" s="203"/>
      <c r="M98" s="47"/>
      <c r="N98" s="109"/>
      <c r="O98" s="203"/>
      <c r="P98" s="204"/>
      <c r="Q98" s="203"/>
      <c r="R98" s="203"/>
      <c r="S98" s="146"/>
      <c r="U98" s="160" t="str">
        <f t="shared" si="11"/>
        <v/>
      </c>
      <c r="W98" s="71" t="str">
        <f t="shared" si="6"/>
        <v>N</v>
      </c>
      <c r="X98" s="71">
        <f t="shared" si="7"/>
        <v>0</v>
      </c>
      <c r="Y98" s="71">
        <f t="shared" si="8"/>
        <v>0</v>
      </c>
      <c r="Z98" s="71">
        <f>IF(H98=0,0,IF(COUNTIF(Lists!$B$3:$B$203,H98)&gt;0,0,1))</f>
        <v>0</v>
      </c>
      <c r="AA98" s="71">
        <f>IF(L98=0,0,IF(COUNTIF(Lists!$D$3:$D$25,L98)&gt;0,0,1))</f>
        <v>0</v>
      </c>
      <c r="AB98" s="116">
        <f t="shared" si="9"/>
        <v>0</v>
      </c>
      <c r="AC98" s="116">
        <f t="shared" si="10"/>
        <v>0</v>
      </c>
    </row>
    <row r="99" spans="2:29" s="69" customFormat="1" x14ac:dyDescent="0.25">
      <c r="B99" s="159"/>
      <c r="C99" s="183" t="str">
        <f>IF(L99=0,"",MAX($C$16:C98)+1)</f>
        <v/>
      </c>
      <c r="D99" s="123"/>
      <c r="E99" s="202"/>
      <c r="F99" s="203"/>
      <c r="G99" s="203"/>
      <c r="H99" s="203"/>
      <c r="I99" s="109"/>
      <c r="J99" s="203"/>
      <c r="K99" s="203"/>
      <c r="L99" s="203"/>
      <c r="M99" s="47"/>
      <c r="N99" s="109"/>
      <c r="O99" s="203"/>
      <c r="P99" s="204"/>
      <c r="Q99" s="203"/>
      <c r="R99" s="203"/>
      <c r="S99" s="146"/>
      <c r="U99" s="160" t="str">
        <f t="shared" si="11"/>
        <v/>
      </c>
      <c r="W99" s="71" t="str">
        <f t="shared" si="6"/>
        <v>N</v>
      </c>
      <c r="X99" s="71">
        <f t="shared" si="7"/>
        <v>0</v>
      </c>
      <c r="Y99" s="71">
        <f t="shared" si="8"/>
        <v>0</v>
      </c>
      <c r="Z99" s="71">
        <f>IF(H99=0,0,IF(COUNTIF(Lists!$B$3:$B$203,H99)&gt;0,0,1))</f>
        <v>0</v>
      </c>
      <c r="AA99" s="71">
        <f>IF(L99=0,0,IF(COUNTIF(Lists!$D$3:$D$25,L99)&gt;0,0,1))</f>
        <v>0</v>
      </c>
      <c r="AB99" s="116">
        <f t="shared" si="9"/>
        <v>0</v>
      </c>
      <c r="AC99" s="116">
        <f t="shared" si="10"/>
        <v>0</v>
      </c>
    </row>
    <row r="100" spans="2:29" s="69" customFormat="1" x14ac:dyDescent="0.25">
      <c r="B100" s="159"/>
      <c r="C100" s="183" t="str">
        <f>IF(L100=0,"",MAX($C$16:C99)+1)</f>
        <v/>
      </c>
      <c r="D100" s="123"/>
      <c r="E100" s="202"/>
      <c r="F100" s="203"/>
      <c r="G100" s="203"/>
      <c r="H100" s="203"/>
      <c r="I100" s="109"/>
      <c r="J100" s="203"/>
      <c r="K100" s="203"/>
      <c r="L100" s="203"/>
      <c r="M100" s="47"/>
      <c r="N100" s="109"/>
      <c r="O100" s="203"/>
      <c r="P100" s="204"/>
      <c r="Q100" s="203"/>
      <c r="R100" s="203"/>
      <c r="S100" s="146"/>
      <c r="U100" s="160" t="str">
        <f t="shared" si="11"/>
        <v/>
      </c>
      <c r="W100" s="71" t="str">
        <f t="shared" si="6"/>
        <v>N</v>
      </c>
      <c r="X100" s="71">
        <f t="shared" si="7"/>
        <v>0</v>
      </c>
      <c r="Y100" s="71">
        <f t="shared" si="8"/>
        <v>0</v>
      </c>
      <c r="Z100" s="71">
        <f>IF(H100=0,0,IF(COUNTIF(Lists!$B$3:$B$203,H100)&gt;0,0,1))</f>
        <v>0</v>
      </c>
      <c r="AA100" s="71">
        <f>IF(L100=0,0,IF(COUNTIF(Lists!$D$3:$D$25,L100)&gt;0,0,1))</f>
        <v>0</v>
      </c>
      <c r="AB100" s="116">
        <f t="shared" si="9"/>
        <v>0</v>
      </c>
      <c r="AC100" s="116">
        <f t="shared" si="10"/>
        <v>0</v>
      </c>
    </row>
    <row r="101" spans="2:29" s="69" customFormat="1" x14ac:dyDescent="0.25">
      <c r="B101" s="159"/>
      <c r="C101" s="183" t="str">
        <f>IF(L101=0,"",MAX($C$16:C100)+1)</f>
        <v/>
      </c>
      <c r="D101" s="123"/>
      <c r="E101" s="202"/>
      <c r="F101" s="203"/>
      <c r="G101" s="203"/>
      <c r="H101" s="203"/>
      <c r="I101" s="109"/>
      <c r="J101" s="203"/>
      <c r="K101" s="203"/>
      <c r="L101" s="203"/>
      <c r="M101" s="47"/>
      <c r="N101" s="109"/>
      <c r="O101" s="203"/>
      <c r="P101" s="204"/>
      <c r="Q101" s="203"/>
      <c r="R101" s="203"/>
      <c r="S101" s="146"/>
      <c r="U101" s="160" t="str">
        <f t="shared" si="11"/>
        <v/>
      </c>
      <c r="W101" s="71" t="str">
        <f t="shared" si="6"/>
        <v>N</v>
      </c>
      <c r="X101" s="71">
        <f t="shared" si="7"/>
        <v>0</v>
      </c>
      <c r="Y101" s="71">
        <f t="shared" si="8"/>
        <v>0</v>
      </c>
      <c r="Z101" s="71">
        <f>IF(H101=0,0,IF(COUNTIF(Lists!$B$3:$B$203,H101)&gt;0,0,1))</f>
        <v>0</v>
      </c>
      <c r="AA101" s="71">
        <f>IF(L101=0,0,IF(COUNTIF(Lists!$D$3:$D$25,L101)&gt;0,0,1))</f>
        <v>0</v>
      </c>
      <c r="AB101" s="116">
        <f t="shared" si="9"/>
        <v>0</v>
      </c>
      <c r="AC101" s="116">
        <f t="shared" si="10"/>
        <v>0</v>
      </c>
    </row>
    <row r="102" spans="2:29" s="69" customFormat="1" x14ac:dyDescent="0.25">
      <c r="B102" s="159"/>
      <c r="C102" s="183" t="str">
        <f>IF(L102=0,"",MAX($C$16:C101)+1)</f>
        <v/>
      </c>
      <c r="D102" s="123"/>
      <c r="E102" s="202"/>
      <c r="F102" s="203"/>
      <c r="G102" s="203"/>
      <c r="H102" s="203"/>
      <c r="I102" s="109"/>
      <c r="J102" s="203"/>
      <c r="K102" s="203"/>
      <c r="L102" s="203"/>
      <c r="M102" s="47"/>
      <c r="N102" s="109"/>
      <c r="O102" s="203"/>
      <c r="P102" s="204"/>
      <c r="Q102" s="203"/>
      <c r="R102" s="203"/>
      <c r="S102" s="146"/>
      <c r="U102" s="160" t="str">
        <f t="shared" si="11"/>
        <v/>
      </c>
      <c r="W102" s="71" t="str">
        <f t="shared" si="6"/>
        <v>N</v>
      </c>
      <c r="X102" s="71">
        <f t="shared" si="7"/>
        <v>0</v>
      </c>
      <c r="Y102" s="71">
        <f t="shared" si="8"/>
        <v>0</v>
      </c>
      <c r="Z102" s="71">
        <f>IF(H102=0,0,IF(COUNTIF(Lists!$B$3:$B$203,H102)&gt;0,0,1))</f>
        <v>0</v>
      </c>
      <c r="AA102" s="71">
        <f>IF(L102=0,0,IF(COUNTIF(Lists!$D$3:$D$25,L102)&gt;0,0,1))</f>
        <v>0</v>
      </c>
      <c r="AB102" s="116">
        <f t="shared" si="9"/>
        <v>0</v>
      </c>
      <c r="AC102" s="116">
        <f t="shared" si="10"/>
        <v>0</v>
      </c>
    </row>
    <row r="103" spans="2:29" s="69" customFormat="1" x14ac:dyDescent="0.25">
      <c r="B103" s="159"/>
      <c r="C103" s="183" t="str">
        <f>IF(L103=0,"",MAX($C$16:C102)+1)</f>
        <v/>
      </c>
      <c r="D103" s="123"/>
      <c r="E103" s="202"/>
      <c r="F103" s="203"/>
      <c r="G103" s="203"/>
      <c r="H103" s="203"/>
      <c r="I103" s="109"/>
      <c r="J103" s="203"/>
      <c r="K103" s="203"/>
      <c r="L103" s="203"/>
      <c r="M103" s="47"/>
      <c r="N103" s="109"/>
      <c r="O103" s="203"/>
      <c r="P103" s="204"/>
      <c r="Q103" s="203"/>
      <c r="R103" s="203"/>
      <c r="S103" s="146"/>
      <c r="U103" s="160" t="str">
        <f t="shared" si="11"/>
        <v/>
      </c>
      <c r="W103" s="71" t="str">
        <f t="shared" si="6"/>
        <v>N</v>
      </c>
      <c r="X103" s="71">
        <f t="shared" si="7"/>
        <v>0</v>
      </c>
      <c r="Y103" s="71">
        <f t="shared" si="8"/>
        <v>0</v>
      </c>
      <c r="Z103" s="71">
        <f>IF(H103=0,0,IF(COUNTIF(Lists!$B$3:$B$203,H103)&gt;0,0,1))</f>
        <v>0</v>
      </c>
      <c r="AA103" s="71">
        <f>IF(L103=0,0,IF(COUNTIF(Lists!$D$3:$D$25,L103)&gt;0,0,1))</f>
        <v>0</v>
      </c>
      <c r="AB103" s="116">
        <f t="shared" si="9"/>
        <v>0</v>
      </c>
      <c r="AC103" s="116">
        <f t="shared" si="10"/>
        <v>0</v>
      </c>
    </row>
    <row r="104" spans="2:29" s="69" customFormat="1" x14ac:dyDescent="0.25">
      <c r="B104" s="159"/>
      <c r="C104" s="183" t="str">
        <f>IF(L104=0,"",MAX($C$16:C103)+1)</f>
        <v/>
      </c>
      <c r="D104" s="123"/>
      <c r="E104" s="202"/>
      <c r="F104" s="203"/>
      <c r="G104" s="203"/>
      <c r="H104" s="203"/>
      <c r="I104" s="109"/>
      <c r="J104" s="203"/>
      <c r="K104" s="203"/>
      <c r="L104" s="203"/>
      <c r="M104" s="47"/>
      <c r="N104" s="109"/>
      <c r="O104" s="203"/>
      <c r="P104" s="204"/>
      <c r="Q104" s="203"/>
      <c r="R104" s="203"/>
      <c r="S104" s="146"/>
      <c r="U104" s="160" t="str">
        <f t="shared" si="11"/>
        <v/>
      </c>
      <c r="W104" s="71" t="str">
        <f t="shared" si="6"/>
        <v>N</v>
      </c>
      <c r="X104" s="71">
        <f t="shared" si="7"/>
        <v>0</v>
      </c>
      <c r="Y104" s="71">
        <f t="shared" si="8"/>
        <v>0</v>
      </c>
      <c r="Z104" s="71">
        <f>IF(H104=0,0,IF(COUNTIF(Lists!$B$3:$B$203,H104)&gt;0,0,1))</f>
        <v>0</v>
      </c>
      <c r="AA104" s="71">
        <f>IF(L104=0,0,IF(COUNTIF(Lists!$D$3:$D$25,L104)&gt;0,0,1))</f>
        <v>0</v>
      </c>
      <c r="AB104" s="116">
        <f t="shared" si="9"/>
        <v>0</v>
      </c>
      <c r="AC104" s="116">
        <f t="shared" si="10"/>
        <v>0</v>
      </c>
    </row>
    <row r="105" spans="2:29" s="69" customFormat="1" x14ac:dyDescent="0.25">
      <c r="B105" s="159"/>
      <c r="C105" s="183" t="str">
        <f>IF(L105=0,"",MAX($C$16:C104)+1)</f>
        <v/>
      </c>
      <c r="D105" s="123"/>
      <c r="E105" s="202"/>
      <c r="F105" s="203"/>
      <c r="G105" s="203"/>
      <c r="H105" s="203"/>
      <c r="I105" s="109"/>
      <c r="J105" s="203"/>
      <c r="K105" s="203"/>
      <c r="L105" s="203"/>
      <c r="M105" s="47"/>
      <c r="N105" s="109"/>
      <c r="O105" s="203"/>
      <c r="P105" s="204"/>
      <c r="Q105" s="203"/>
      <c r="R105" s="203"/>
      <c r="S105" s="146"/>
      <c r="U105" s="160" t="str">
        <f t="shared" si="11"/>
        <v/>
      </c>
      <c r="W105" s="71" t="str">
        <f t="shared" si="6"/>
        <v>N</v>
      </c>
      <c r="X105" s="71">
        <f t="shared" si="7"/>
        <v>0</v>
      </c>
      <c r="Y105" s="71">
        <f t="shared" si="8"/>
        <v>0</v>
      </c>
      <c r="Z105" s="71">
        <f>IF(H105=0,0,IF(COUNTIF(Lists!$B$3:$B$203,H105)&gt;0,0,1))</f>
        <v>0</v>
      </c>
      <c r="AA105" s="71">
        <f>IF(L105=0,0,IF(COUNTIF(Lists!$D$3:$D$25,L105)&gt;0,0,1))</f>
        <v>0</v>
      </c>
      <c r="AB105" s="116">
        <f t="shared" si="9"/>
        <v>0</v>
      </c>
      <c r="AC105" s="116">
        <f t="shared" si="10"/>
        <v>0</v>
      </c>
    </row>
    <row r="106" spans="2:29" s="69" customFormat="1" x14ac:dyDescent="0.25">
      <c r="B106" s="159"/>
      <c r="C106" s="183" t="str">
        <f>IF(L106=0,"",MAX($C$16:C105)+1)</f>
        <v/>
      </c>
      <c r="D106" s="123"/>
      <c r="E106" s="202"/>
      <c r="F106" s="203"/>
      <c r="G106" s="203"/>
      <c r="H106" s="203"/>
      <c r="I106" s="109"/>
      <c r="J106" s="203"/>
      <c r="K106" s="203"/>
      <c r="L106" s="203"/>
      <c r="M106" s="47"/>
      <c r="N106" s="109"/>
      <c r="O106" s="203"/>
      <c r="P106" s="204"/>
      <c r="Q106" s="203"/>
      <c r="R106" s="203"/>
      <c r="S106" s="146"/>
      <c r="U106" s="160" t="str">
        <f t="shared" si="11"/>
        <v/>
      </c>
      <c r="W106" s="71" t="str">
        <f t="shared" si="6"/>
        <v>N</v>
      </c>
      <c r="X106" s="71">
        <f t="shared" si="7"/>
        <v>0</v>
      </c>
      <c r="Y106" s="71">
        <f t="shared" si="8"/>
        <v>0</v>
      </c>
      <c r="Z106" s="71">
        <f>IF(H106=0,0,IF(COUNTIF(Lists!$B$3:$B$203,H106)&gt;0,0,1))</f>
        <v>0</v>
      </c>
      <c r="AA106" s="71">
        <f>IF(L106=0,0,IF(COUNTIF(Lists!$D$3:$D$25,L106)&gt;0,0,1))</f>
        <v>0</v>
      </c>
      <c r="AB106" s="116">
        <f t="shared" si="9"/>
        <v>0</v>
      </c>
      <c r="AC106" s="116">
        <f t="shared" si="10"/>
        <v>0</v>
      </c>
    </row>
    <row r="107" spans="2:29" s="69" customFormat="1" x14ac:dyDescent="0.25">
      <c r="B107" s="159"/>
      <c r="C107" s="183" t="str">
        <f>IF(L107=0,"",MAX($C$16:C106)+1)</f>
        <v/>
      </c>
      <c r="D107" s="123"/>
      <c r="E107" s="202"/>
      <c r="F107" s="203"/>
      <c r="G107" s="203"/>
      <c r="H107" s="203"/>
      <c r="I107" s="109"/>
      <c r="J107" s="203"/>
      <c r="K107" s="203"/>
      <c r="L107" s="203"/>
      <c r="M107" s="47"/>
      <c r="N107" s="109"/>
      <c r="O107" s="203"/>
      <c r="P107" s="204"/>
      <c r="Q107" s="203"/>
      <c r="R107" s="203"/>
      <c r="S107" s="146"/>
      <c r="U107" s="160" t="str">
        <f t="shared" si="11"/>
        <v/>
      </c>
      <c r="W107" s="71" t="str">
        <f t="shared" si="6"/>
        <v>N</v>
      </c>
      <c r="X107" s="71">
        <f t="shared" si="7"/>
        <v>0</v>
      </c>
      <c r="Y107" s="71">
        <f t="shared" si="8"/>
        <v>0</v>
      </c>
      <c r="Z107" s="71">
        <f>IF(H107=0,0,IF(COUNTIF(Lists!$B$3:$B$203,H107)&gt;0,0,1))</f>
        <v>0</v>
      </c>
      <c r="AA107" s="71">
        <f>IF(L107=0,0,IF(COUNTIF(Lists!$D$3:$D$25,L107)&gt;0,0,1))</f>
        <v>0</v>
      </c>
      <c r="AB107" s="116">
        <f t="shared" si="9"/>
        <v>0</v>
      </c>
      <c r="AC107" s="116">
        <f t="shared" si="10"/>
        <v>0</v>
      </c>
    </row>
    <row r="108" spans="2:29" s="69" customFormat="1" x14ac:dyDescent="0.25">
      <c r="B108" s="159"/>
      <c r="C108" s="183" t="str">
        <f>IF(L108=0,"",MAX($C$16:C107)+1)</f>
        <v/>
      </c>
      <c r="D108" s="123"/>
      <c r="E108" s="202"/>
      <c r="F108" s="203"/>
      <c r="G108" s="203"/>
      <c r="H108" s="203"/>
      <c r="I108" s="109"/>
      <c r="J108" s="203"/>
      <c r="K108" s="203"/>
      <c r="L108" s="203"/>
      <c r="M108" s="47"/>
      <c r="N108" s="109"/>
      <c r="O108" s="203"/>
      <c r="P108" s="204"/>
      <c r="Q108" s="203"/>
      <c r="R108" s="203"/>
      <c r="S108" s="146"/>
      <c r="U108" s="160" t="str">
        <f t="shared" si="11"/>
        <v/>
      </c>
      <c r="W108" s="71" t="str">
        <f t="shared" si="6"/>
        <v>N</v>
      </c>
      <c r="X108" s="71">
        <f t="shared" si="7"/>
        <v>0</v>
      </c>
      <c r="Y108" s="71">
        <f t="shared" si="8"/>
        <v>0</v>
      </c>
      <c r="Z108" s="71">
        <f>IF(H108=0,0,IF(COUNTIF(Lists!$B$3:$B$203,H108)&gt;0,0,1))</f>
        <v>0</v>
      </c>
      <c r="AA108" s="71">
        <f>IF(L108=0,0,IF(COUNTIF(Lists!$D$3:$D$25,L108)&gt;0,0,1))</f>
        <v>0</v>
      </c>
      <c r="AB108" s="116">
        <f t="shared" si="9"/>
        <v>0</v>
      </c>
      <c r="AC108" s="116">
        <f t="shared" si="10"/>
        <v>0</v>
      </c>
    </row>
    <row r="109" spans="2:29" s="69" customFormat="1" x14ac:dyDescent="0.25">
      <c r="B109" s="159"/>
      <c r="C109" s="183" t="str">
        <f>IF(L109=0,"",MAX($C$16:C108)+1)</f>
        <v/>
      </c>
      <c r="D109" s="123"/>
      <c r="E109" s="202"/>
      <c r="F109" s="203"/>
      <c r="G109" s="203"/>
      <c r="H109" s="203"/>
      <c r="I109" s="109"/>
      <c r="J109" s="203"/>
      <c r="K109" s="203"/>
      <c r="L109" s="203"/>
      <c r="M109" s="47"/>
      <c r="N109" s="109"/>
      <c r="O109" s="203"/>
      <c r="P109" s="204"/>
      <c r="Q109" s="203"/>
      <c r="R109" s="203"/>
      <c r="S109" s="146"/>
      <c r="U109" s="160" t="str">
        <f t="shared" si="11"/>
        <v/>
      </c>
      <c r="W109" s="71" t="str">
        <f t="shared" si="6"/>
        <v>N</v>
      </c>
      <c r="X109" s="71">
        <f t="shared" si="7"/>
        <v>0</v>
      </c>
      <c r="Y109" s="71">
        <f t="shared" si="8"/>
        <v>0</v>
      </c>
      <c r="Z109" s="71">
        <f>IF(H109=0,0,IF(COUNTIF(Lists!$B$3:$B$203,H109)&gt;0,0,1))</f>
        <v>0</v>
      </c>
      <c r="AA109" s="71">
        <f>IF(L109=0,0,IF(COUNTIF(Lists!$D$3:$D$25,L109)&gt;0,0,1))</f>
        <v>0</v>
      </c>
      <c r="AB109" s="116">
        <f t="shared" si="9"/>
        <v>0</v>
      </c>
      <c r="AC109" s="116">
        <f t="shared" si="10"/>
        <v>0</v>
      </c>
    </row>
    <row r="110" spans="2:29" s="69" customFormat="1" x14ac:dyDescent="0.25">
      <c r="B110" s="159"/>
      <c r="C110" s="183" t="str">
        <f>IF(L110=0,"",MAX($C$16:C109)+1)</f>
        <v/>
      </c>
      <c r="D110" s="123"/>
      <c r="E110" s="202"/>
      <c r="F110" s="203"/>
      <c r="G110" s="203"/>
      <c r="H110" s="203"/>
      <c r="I110" s="109"/>
      <c r="J110" s="203"/>
      <c r="K110" s="203"/>
      <c r="L110" s="203"/>
      <c r="M110" s="47"/>
      <c r="N110" s="109"/>
      <c r="O110" s="203"/>
      <c r="P110" s="204"/>
      <c r="Q110" s="203"/>
      <c r="R110" s="203"/>
      <c r="S110" s="146"/>
      <c r="U110" s="160" t="str">
        <f t="shared" si="11"/>
        <v/>
      </c>
      <c r="W110" s="71" t="str">
        <f t="shared" si="6"/>
        <v>N</v>
      </c>
      <c r="X110" s="71">
        <f t="shared" si="7"/>
        <v>0</v>
      </c>
      <c r="Y110" s="71">
        <f t="shared" si="8"/>
        <v>0</v>
      </c>
      <c r="Z110" s="71">
        <f>IF(H110=0,0,IF(COUNTIF(Lists!$B$3:$B$203,H110)&gt;0,0,1))</f>
        <v>0</v>
      </c>
      <c r="AA110" s="71">
        <f>IF(L110=0,0,IF(COUNTIF(Lists!$D$3:$D$25,L110)&gt;0,0,1))</f>
        <v>0</v>
      </c>
      <c r="AB110" s="116">
        <f t="shared" si="9"/>
        <v>0</v>
      </c>
      <c r="AC110" s="116">
        <f t="shared" si="10"/>
        <v>0</v>
      </c>
    </row>
    <row r="111" spans="2:29" s="69" customFormat="1" x14ac:dyDescent="0.25">
      <c r="B111" s="159"/>
      <c r="C111" s="183" t="str">
        <f>IF(L111=0,"",MAX($C$16:C110)+1)</f>
        <v/>
      </c>
      <c r="D111" s="123"/>
      <c r="E111" s="202"/>
      <c r="F111" s="203"/>
      <c r="G111" s="203"/>
      <c r="H111" s="203"/>
      <c r="I111" s="109"/>
      <c r="J111" s="203"/>
      <c r="K111" s="203"/>
      <c r="L111" s="203"/>
      <c r="M111" s="47"/>
      <c r="N111" s="109"/>
      <c r="O111" s="203"/>
      <c r="P111" s="204"/>
      <c r="Q111" s="203"/>
      <c r="R111" s="203"/>
      <c r="S111" s="146"/>
      <c r="U111" s="160" t="str">
        <f t="shared" si="11"/>
        <v/>
      </c>
      <c r="W111" s="71" t="str">
        <f t="shared" si="6"/>
        <v>N</v>
      </c>
      <c r="X111" s="71">
        <f t="shared" si="7"/>
        <v>0</v>
      </c>
      <c r="Y111" s="71">
        <f t="shared" si="8"/>
        <v>0</v>
      </c>
      <c r="Z111" s="71">
        <f>IF(H111=0,0,IF(COUNTIF(Lists!$B$3:$B$203,H111)&gt;0,0,1))</f>
        <v>0</v>
      </c>
      <c r="AA111" s="71">
        <f>IF(L111=0,0,IF(COUNTIF(Lists!$D$3:$D$25,L111)&gt;0,0,1))</f>
        <v>0</v>
      </c>
      <c r="AB111" s="116">
        <f t="shared" si="9"/>
        <v>0</v>
      </c>
      <c r="AC111" s="116">
        <f t="shared" si="10"/>
        <v>0</v>
      </c>
    </row>
    <row r="112" spans="2:29" s="69" customFormat="1" x14ac:dyDescent="0.25">
      <c r="B112" s="159"/>
      <c r="C112" s="183" t="str">
        <f>IF(L112=0,"",MAX($C$16:C111)+1)</f>
        <v/>
      </c>
      <c r="D112" s="123"/>
      <c r="E112" s="202"/>
      <c r="F112" s="203"/>
      <c r="G112" s="203"/>
      <c r="H112" s="203"/>
      <c r="I112" s="109"/>
      <c r="J112" s="203"/>
      <c r="K112" s="203"/>
      <c r="L112" s="203"/>
      <c r="M112" s="47"/>
      <c r="N112" s="109"/>
      <c r="O112" s="203"/>
      <c r="P112" s="204"/>
      <c r="Q112" s="203"/>
      <c r="R112" s="203"/>
      <c r="S112" s="146"/>
      <c r="U112" s="160" t="str">
        <f t="shared" si="11"/>
        <v/>
      </c>
      <c r="W112" s="71" t="str">
        <f t="shared" si="6"/>
        <v>N</v>
      </c>
      <c r="X112" s="71">
        <f t="shared" si="7"/>
        <v>0</v>
      </c>
      <c r="Y112" s="71">
        <f t="shared" si="8"/>
        <v>0</v>
      </c>
      <c r="Z112" s="71">
        <f>IF(H112=0,0,IF(COUNTIF(Lists!$B$3:$B$203,H112)&gt;0,0,1))</f>
        <v>0</v>
      </c>
      <c r="AA112" s="71">
        <f>IF(L112=0,0,IF(COUNTIF(Lists!$D$3:$D$25,L112)&gt;0,0,1))</f>
        <v>0</v>
      </c>
      <c r="AB112" s="116">
        <f t="shared" si="9"/>
        <v>0</v>
      </c>
      <c r="AC112" s="116">
        <f t="shared" si="10"/>
        <v>0</v>
      </c>
    </row>
    <row r="113" spans="2:29" s="69" customFormat="1" x14ac:dyDescent="0.25">
      <c r="B113" s="159"/>
      <c r="C113" s="183" t="str">
        <f>IF(L113=0,"",MAX($C$16:C112)+1)</f>
        <v/>
      </c>
      <c r="D113" s="123"/>
      <c r="E113" s="202"/>
      <c r="F113" s="203"/>
      <c r="G113" s="203"/>
      <c r="H113" s="203"/>
      <c r="I113" s="109"/>
      <c r="J113" s="203"/>
      <c r="K113" s="203"/>
      <c r="L113" s="203"/>
      <c r="M113" s="47"/>
      <c r="N113" s="109"/>
      <c r="O113" s="203"/>
      <c r="P113" s="204"/>
      <c r="Q113" s="203"/>
      <c r="R113" s="203"/>
      <c r="S113" s="146"/>
      <c r="U113" s="160" t="str">
        <f t="shared" si="11"/>
        <v/>
      </c>
      <c r="W113" s="71" t="str">
        <f t="shared" si="6"/>
        <v>N</v>
      </c>
      <c r="X113" s="71">
        <f t="shared" si="7"/>
        <v>0</v>
      </c>
      <c r="Y113" s="71">
        <f t="shared" si="8"/>
        <v>0</v>
      </c>
      <c r="Z113" s="71">
        <f>IF(H113=0,0,IF(COUNTIF(Lists!$B$3:$B$203,H113)&gt;0,0,1))</f>
        <v>0</v>
      </c>
      <c r="AA113" s="71">
        <f>IF(L113=0,0,IF(COUNTIF(Lists!$D$3:$D$25,L113)&gt;0,0,1))</f>
        <v>0</v>
      </c>
      <c r="AB113" s="116">
        <f t="shared" si="9"/>
        <v>0</v>
      </c>
      <c r="AC113" s="116">
        <f t="shared" si="10"/>
        <v>0</v>
      </c>
    </row>
    <row r="114" spans="2:29" s="69" customFormat="1" x14ac:dyDescent="0.25">
      <c r="B114" s="159"/>
      <c r="C114" s="183" t="str">
        <f>IF(L114=0,"",MAX($C$16:C113)+1)</f>
        <v/>
      </c>
      <c r="D114" s="123"/>
      <c r="E114" s="202"/>
      <c r="F114" s="203"/>
      <c r="G114" s="203"/>
      <c r="H114" s="203"/>
      <c r="I114" s="109"/>
      <c r="J114" s="203"/>
      <c r="K114" s="203"/>
      <c r="L114" s="203"/>
      <c r="M114" s="47"/>
      <c r="N114" s="109"/>
      <c r="O114" s="203"/>
      <c r="P114" s="204"/>
      <c r="Q114" s="203"/>
      <c r="R114" s="203"/>
      <c r="S114" s="146"/>
      <c r="U114" s="160" t="str">
        <f t="shared" si="11"/>
        <v/>
      </c>
      <c r="W114" s="71" t="str">
        <f t="shared" si="6"/>
        <v>N</v>
      </c>
      <c r="X114" s="71">
        <f t="shared" si="7"/>
        <v>0</v>
      </c>
      <c r="Y114" s="71">
        <f t="shared" si="8"/>
        <v>0</v>
      </c>
      <c r="Z114" s="71">
        <f>IF(H114=0,0,IF(COUNTIF(Lists!$B$3:$B$203,H114)&gt;0,0,1))</f>
        <v>0</v>
      </c>
      <c r="AA114" s="71">
        <f>IF(L114=0,0,IF(COUNTIF(Lists!$D$3:$D$25,L114)&gt;0,0,1))</f>
        <v>0</v>
      </c>
      <c r="AB114" s="116">
        <f t="shared" si="9"/>
        <v>0</v>
      </c>
      <c r="AC114" s="116">
        <f t="shared" si="10"/>
        <v>0</v>
      </c>
    </row>
    <row r="115" spans="2:29" s="69" customFormat="1" x14ac:dyDescent="0.25">
      <c r="B115" s="159"/>
      <c r="C115" s="183" t="str">
        <f>IF(L115=0,"",MAX($C$16:C114)+1)</f>
        <v/>
      </c>
      <c r="D115" s="123"/>
      <c r="E115" s="202"/>
      <c r="F115" s="203"/>
      <c r="G115" s="203"/>
      <c r="H115" s="203"/>
      <c r="I115" s="109"/>
      <c r="J115" s="203"/>
      <c r="K115" s="203"/>
      <c r="L115" s="203"/>
      <c r="M115" s="47"/>
      <c r="N115" s="109"/>
      <c r="O115" s="203"/>
      <c r="P115" s="204"/>
      <c r="Q115" s="203"/>
      <c r="R115" s="203"/>
      <c r="S115" s="146"/>
      <c r="U115" s="160" t="str">
        <f t="shared" si="11"/>
        <v/>
      </c>
      <c r="W115" s="71" t="str">
        <f t="shared" si="6"/>
        <v>N</v>
      </c>
      <c r="X115" s="71">
        <f t="shared" si="7"/>
        <v>0</v>
      </c>
      <c r="Y115" s="71">
        <f t="shared" si="8"/>
        <v>0</v>
      </c>
      <c r="Z115" s="71">
        <f>IF(H115=0,0,IF(COUNTIF(Lists!$B$3:$B$203,H115)&gt;0,0,1))</f>
        <v>0</v>
      </c>
      <c r="AA115" s="71">
        <f>IF(L115=0,0,IF(COUNTIF(Lists!$D$3:$D$25,L115)&gt;0,0,1))</f>
        <v>0</v>
      </c>
      <c r="AB115" s="116">
        <f t="shared" si="9"/>
        <v>0</v>
      </c>
      <c r="AC115" s="116">
        <f t="shared" si="10"/>
        <v>0</v>
      </c>
    </row>
    <row r="116" spans="2:29" s="69" customFormat="1" x14ac:dyDescent="0.25">
      <c r="B116" s="159"/>
      <c r="C116" s="183" t="str">
        <f>IF(L116=0,"",MAX($C$16:C115)+1)</f>
        <v/>
      </c>
      <c r="D116" s="123"/>
      <c r="E116" s="202"/>
      <c r="F116" s="203"/>
      <c r="G116" s="203"/>
      <c r="H116" s="203"/>
      <c r="I116" s="109"/>
      <c r="J116" s="203"/>
      <c r="K116" s="203"/>
      <c r="L116" s="203"/>
      <c r="M116" s="47"/>
      <c r="N116" s="109"/>
      <c r="O116" s="203"/>
      <c r="P116" s="204"/>
      <c r="Q116" s="203"/>
      <c r="R116" s="203"/>
      <c r="S116" s="146"/>
      <c r="U116" s="160" t="str">
        <f t="shared" si="11"/>
        <v/>
      </c>
      <c r="W116" s="71" t="str">
        <f t="shared" si="6"/>
        <v>N</v>
      </c>
      <c r="X116" s="71">
        <f t="shared" si="7"/>
        <v>0</v>
      </c>
      <c r="Y116" s="71">
        <f t="shared" si="8"/>
        <v>0</v>
      </c>
      <c r="Z116" s="71">
        <f>IF(H116=0,0,IF(COUNTIF(Lists!$B$3:$B$203,H116)&gt;0,0,1))</f>
        <v>0</v>
      </c>
      <c r="AA116" s="71">
        <f>IF(L116=0,0,IF(COUNTIF(Lists!$D$3:$D$25,L116)&gt;0,0,1))</f>
        <v>0</v>
      </c>
      <c r="AB116" s="116">
        <f t="shared" si="9"/>
        <v>0</v>
      </c>
      <c r="AC116" s="116">
        <f t="shared" si="10"/>
        <v>0</v>
      </c>
    </row>
    <row r="117" spans="2:29" s="69" customFormat="1" x14ac:dyDescent="0.25">
      <c r="B117" s="159"/>
      <c r="C117" s="183" t="str">
        <f>IF(L117=0,"",MAX($C$16:C116)+1)</f>
        <v/>
      </c>
      <c r="D117" s="123"/>
      <c r="E117" s="202"/>
      <c r="F117" s="203"/>
      <c r="G117" s="203"/>
      <c r="H117" s="203"/>
      <c r="I117" s="109"/>
      <c r="J117" s="203"/>
      <c r="K117" s="203"/>
      <c r="L117" s="203"/>
      <c r="M117" s="47"/>
      <c r="N117" s="109"/>
      <c r="O117" s="203"/>
      <c r="P117" s="204"/>
      <c r="Q117" s="203"/>
      <c r="R117" s="203"/>
      <c r="S117" s="146"/>
      <c r="U117" s="160" t="str">
        <f t="shared" si="11"/>
        <v/>
      </c>
      <c r="W117" s="71" t="str">
        <f t="shared" si="6"/>
        <v>N</v>
      </c>
      <c r="X117" s="71">
        <f t="shared" si="7"/>
        <v>0</v>
      </c>
      <c r="Y117" s="71">
        <f t="shared" si="8"/>
        <v>0</v>
      </c>
      <c r="Z117" s="71">
        <f>IF(H117=0,0,IF(COUNTIF(Lists!$B$3:$B$203,H117)&gt;0,0,1))</f>
        <v>0</v>
      </c>
      <c r="AA117" s="71">
        <f>IF(L117=0,0,IF(COUNTIF(Lists!$D$3:$D$25,L117)&gt;0,0,1))</f>
        <v>0</v>
      </c>
      <c r="AB117" s="116">
        <f t="shared" si="9"/>
        <v>0</v>
      </c>
      <c r="AC117" s="116">
        <f t="shared" si="10"/>
        <v>0</v>
      </c>
    </row>
    <row r="118" spans="2:29" s="69" customFormat="1" x14ac:dyDescent="0.25">
      <c r="B118" s="159"/>
      <c r="C118" s="183" t="str">
        <f>IF(L118=0,"",MAX($C$16:C117)+1)</f>
        <v/>
      </c>
      <c r="D118" s="123"/>
      <c r="E118" s="202"/>
      <c r="F118" s="203"/>
      <c r="G118" s="203"/>
      <c r="H118" s="203"/>
      <c r="I118" s="109"/>
      <c r="J118" s="203"/>
      <c r="K118" s="203"/>
      <c r="L118" s="203"/>
      <c r="M118" s="47"/>
      <c r="N118" s="109"/>
      <c r="O118" s="203"/>
      <c r="P118" s="204"/>
      <c r="Q118" s="203"/>
      <c r="R118" s="203"/>
      <c r="S118" s="146"/>
      <c r="U118" s="160" t="str">
        <f t="shared" si="11"/>
        <v/>
      </c>
      <c r="W118" s="71" t="str">
        <f t="shared" si="6"/>
        <v>N</v>
      </c>
      <c r="X118" s="71">
        <f t="shared" si="7"/>
        <v>0</v>
      </c>
      <c r="Y118" s="71">
        <f t="shared" si="8"/>
        <v>0</v>
      </c>
      <c r="Z118" s="71">
        <f>IF(H118=0,0,IF(COUNTIF(Lists!$B$3:$B$203,H118)&gt;0,0,1))</f>
        <v>0</v>
      </c>
      <c r="AA118" s="71">
        <f>IF(L118=0,0,IF(COUNTIF(Lists!$D$3:$D$25,L118)&gt;0,0,1))</f>
        <v>0</v>
      </c>
      <c r="AB118" s="116">
        <f t="shared" si="9"/>
        <v>0</v>
      </c>
      <c r="AC118" s="116">
        <f t="shared" si="10"/>
        <v>0</v>
      </c>
    </row>
    <row r="119" spans="2:29" s="69" customFormat="1" x14ac:dyDescent="0.25">
      <c r="B119" s="159"/>
      <c r="C119" s="183" t="str">
        <f>IF(L119=0,"",MAX($C$16:C118)+1)</f>
        <v/>
      </c>
      <c r="D119" s="123"/>
      <c r="E119" s="202"/>
      <c r="F119" s="203"/>
      <c r="G119" s="203"/>
      <c r="H119" s="203"/>
      <c r="I119" s="109"/>
      <c r="J119" s="203"/>
      <c r="K119" s="203"/>
      <c r="L119" s="203"/>
      <c r="M119" s="47"/>
      <c r="N119" s="109"/>
      <c r="O119" s="203"/>
      <c r="P119" s="204"/>
      <c r="Q119" s="203"/>
      <c r="R119" s="203"/>
      <c r="S119" s="146"/>
      <c r="U119" s="160" t="str">
        <f t="shared" si="11"/>
        <v/>
      </c>
      <c r="W119" s="71" t="str">
        <f t="shared" si="6"/>
        <v>N</v>
      </c>
      <c r="X119" s="71">
        <f t="shared" si="7"/>
        <v>0</v>
      </c>
      <c r="Y119" s="71">
        <f t="shared" si="8"/>
        <v>0</v>
      </c>
      <c r="Z119" s="71">
        <f>IF(H119=0,0,IF(COUNTIF(Lists!$B$3:$B$203,H119)&gt;0,0,1))</f>
        <v>0</v>
      </c>
      <c r="AA119" s="71">
        <f>IF(L119=0,0,IF(COUNTIF(Lists!$D$3:$D$25,L119)&gt;0,0,1))</f>
        <v>0</v>
      </c>
      <c r="AB119" s="116">
        <f t="shared" si="9"/>
        <v>0</v>
      </c>
      <c r="AC119" s="116">
        <f t="shared" si="10"/>
        <v>0</v>
      </c>
    </row>
    <row r="120" spans="2:29" s="69" customFormat="1" x14ac:dyDescent="0.25">
      <c r="B120" s="159"/>
      <c r="C120" s="183" t="str">
        <f>IF(L120=0,"",MAX($C$16:C119)+1)</f>
        <v/>
      </c>
      <c r="D120" s="123"/>
      <c r="E120" s="202"/>
      <c r="F120" s="203"/>
      <c r="G120" s="203"/>
      <c r="H120" s="203"/>
      <c r="I120" s="109"/>
      <c r="J120" s="203"/>
      <c r="K120" s="203"/>
      <c r="L120" s="203"/>
      <c r="M120" s="47"/>
      <c r="N120" s="109"/>
      <c r="O120" s="203"/>
      <c r="P120" s="204"/>
      <c r="Q120" s="203"/>
      <c r="R120" s="203"/>
      <c r="S120" s="146"/>
      <c r="U120" s="160" t="str">
        <f t="shared" si="11"/>
        <v/>
      </c>
      <c r="W120" s="71" t="str">
        <f t="shared" si="6"/>
        <v>N</v>
      </c>
      <c r="X120" s="71">
        <f t="shared" si="7"/>
        <v>0</v>
      </c>
      <c r="Y120" s="71">
        <f t="shared" si="8"/>
        <v>0</v>
      </c>
      <c r="Z120" s="71">
        <f>IF(H120=0,0,IF(COUNTIF(Lists!$B$3:$B$203,H120)&gt;0,0,1))</f>
        <v>0</v>
      </c>
      <c r="AA120" s="71">
        <f>IF(L120=0,0,IF(COUNTIF(Lists!$D$3:$D$25,L120)&gt;0,0,1))</f>
        <v>0</v>
      </c>
      <c r="AB120" s="116">
        <f t="shared" si="9"/>
        <v>0</v>
      </c>
      <c r="AC120" s="116">
        <f t="shared" si="10"/>
        <v>0</v>
      </c>
    </row>
    <row r="121" spans="2:29" s="69" customFormat="1" x14ac:dyDescent="0.25">
      <c r="B121" s="159"/>
      <c r="C121" s="183" t="str">
        <f>IF(L121=0,"",MAX($C$16:C120)+1)</f>
        <v/>
      </c>
      <c r="D121" s="123"/>
      <c r="E121" s="202"/>
      <c r="F121" s="203"/>
      <c r="G121" s="203"/>
      <c r="H121" s="203"/>
      <c r="I121" s="109"/>
      <c r="J121" s="203"/>
      <c r="K121" s="203"/>
      <c r="L121" s="203"/>
      <c r="M121" s="47"/>
      <c r="N121" s="109"/>
      <c r="O121" s="203"/>
      <c r="P121" s="204"/>
      <c r="Q121" s="203"/>
      <c r="R121" s="203"/>
      <c r="S121" s="146"/>
      <c r="U121" s="160" t="str">
        <f t="shared" si="11"/>
        <v/>
      </c>
      <c r="W121" s="71" t="str">
        <f t="shared" si="6"/>
        <v>N</v>
      </c>
      <c r="X121" s="71">
        <f t="shared" si="7"/>
        <v>0</v>
      </c>
      <c r="Y121" s="71">
        <f t="shared" si="8"/>
        <v>0</v>
      </c>
      <c r="Z121" s="71">
        <f>IF(H121=0,0,IF(COUNTIF(Lists!$B$3:$B$203,H121)&gt;0,0,1))</f>
        <v>0</v>
      </c>
      <c r="AA121" s="71">
        <f>IF(L121=0,0,IF(COUNTIF(Lists!$D$3:$D$25,L121)&gt;0,0,1))</f>
        <v>0</v>
      </c>
      <c r="AB121" s="116">
        <f t="shared" si="9"/>
        <v>0</v>
      </c>
      <c r="AC121" s="116">
        <f t="shared" si="10"/>
        <v>0</v>
      </c>
    </row>
    <row r="122" spans="2:29" s="69" customFormat="1" x14ac:dyDescent="0.25">
      <c r="B122" s="159"/>
      <c r="C122" s="183" t="str">
        <f>IF(L122=0,"",MAX($C$16:C121)+1)</f>
        <v/>
      </c>
      <c r="D122" s="123"/>
      <c r="E122" s="202"/>
      <c r="F122" s="203"/>
      <c r="G122" s="203"/>
      <c r="H122" s="203"/>
      <c r="I122" s="109"/>
      <c r="J122" s="203"/>
      <c r="K122" s="203"/>
      <c r="L122" s="203"/>
      <c r="M122" s="47"/>
      <c r="N122" s="109"/>
      <c r="O122" s="203"/>
      <c r="P122" s="204"/>
      <c r="Q122" s="203"/>
      <c r="R122" s="203"/>
      <c r="S122" s="146"/>
      <c r="U122" s="160" t="str">
        <f t="shared" si="11"/>
        <v/>
      </c>
      <c r="W122" s="71" t="str">
        <f t="shared" si="6"/>
        <v>N</v>
      </c>
      <c r="X122" s="71">
        <f t="shared" si="7"/>
        <v>0</v>
      </c>
      <c r="Y122" s="71">
        <f t="shared" si="8"/>
        <v>0</v>
      </c>
      <c r="Z122" s="71">
        <f>IF(H122=0,0,IF(COUNTIF(Lists!$B$3:$B$203,H122)&gt;0,0,1))</f>
        <v>0</v>
      </c>
      <c r="AA122" s="71">
        <f>IF(L122=0,0,IF(COUNTIF(Lists!$D$3:$D$25,L122)&gt;0,0,1))</f>
        <v>0</v>
      </c>
      <c r="AB122" s="116">
        <f t="shared" si="9"/>
        <v>0</v>
      </c>
      <c r="AC122" s="116">
        <f t="shared" si="10"/>
        <v>0</v>
      </c>
    </row>
    <row r="123" spans="2:29" s="69" customFormat="1" x14ac:dyDescent="0.25">
      <c r="B123" s="159"/>
      <c r="C123" s="183" t="str">
        <f>IF(L123=0,"",MAX($C$16:C122)+1)</f>
        <v/>
      </c>
      <c r="D123" s="123"/>
      <c r="E123" s="202"/>
      <c r="F123" s="203"/>
      <c r="G123" s="203"/>
      <c r="H123" s="203"/>
      <c r="I123" s="109"/>
      <c r="J123" s="203"/>
      <c r="K123" s="203"/>
      <c r="L123" s="203"/>
      <c r="M123" s="47"/>
      <c r="N123" s="109"/>
      <c r="O123" s="203"/>
      <c r="P123" s="204"/>
      <c r="Q123" s="203"/>
      <c r="R123" s="203"/>
      <c r="S123" s="146"/>
      <c r="U123" s="160" t="str">
        <f t="shared" si="11"/>
        <v/>
      </c>
      <c r="W123" s="71" t="str">
        <f t="shared" si="6"/>
        <v>N</v>
      </c>
      <c r="X123" s="71">
        <f t="shared" si="7"/>
        <v>0</v>
      </c>
      <c r="Y123" s="71">
        <f t="shared" si="8"/>
        <v>0</v>
      </c>
      <c r="Z123" s="71">
        <f>IF(H123=0,0,IF(COUNTIF(Lists!$B$3:$B$203,H123)&gt;0,0,1))</f>
        <v>0</v>
      </c>
      <c r="AA123" s="71">
        <f>IF(L123=0,0,IF(COUNTIF(Lists!$D$3:$D$25,L123)&gt;0,0,1))</f>
        <v>0</v>
      </c>
      <c r="AB123" s="116">
        <f t="shared" si="9"/>
        <v>0</v>
      </c>
      <c r="AC123" s="116">
        <f t="shared" si="10"/>
        <v>0</v>
      </c>
    </row>
    <row r="124" spans="2:29" s="69" customFormat="1" x14ac:dyDescent="0.25">
      <c r="B124" s="159"/>
      <c r="C124" s="183" t="str">
        <f>IF(L124=0,"",MAX($C$16:C123)+1)</f>
        <v/>
      </c>
      <c r="D124" s="123"/>
      <c r="E124" s="202"/>
      <c r="F124" s="203"/>
      <c r="G124" s="203"/>
      <c r="H124" s="203"/>
      <c r="I124" s="109"/>
      <c r="J124" s="203"/>
      <c r="K124" s="203"/>
      <c r="L124" s="203"/>
      <c r="M124" s="47"/>
      <c r="N124" s="109"/>
      <c r="O124" s="203"/>
      <c r="P124" s="204"/>
      <c r="Q124" s="203"/>
      <c r="R124" s="203"/>
      <c r="S124" s="146"/>
      <c r="U124" s="160" t="str">
        <f t="shared" si="11"/>
        <v/>
      </c>
      <c r="W124" s="71" t="str">
        <f t="shared" si="6"/>
        <v>N</v>
      </c>
      <c r="X124" s="71">
        <f t="shared" si="7"/>
        <v>0</v>
      </c>
      <c r="Y124" s="71">
        <f t="shared" si="8"/>
        <v>0</v>
      </c>
      <c r="Z124" s="71">
        <f>IF(H124=0,0,IF(COUNTIF(Lists!$B$3:$B$203,H124)&gt;0,0,1))</f>
        <v>0</v>
      </c>
      <c r="AA124" s="71">
        <f>IF(L124=0,0,IF(COUNTIF(Lists!$D$3:$D$25,L124)&gt;0,0,1))</f>
        <v>0</v>
      </c>
      <c r="AB124" s="116">
        <f t="shared" si="9"/>
        <v>0</v>
      </c>
      <c r="AC124" s="116">
        <f t="shared" si="10"/>
        <v>0</v>
      </c>
    </row>
    <row r="125" spans="2:29" s="69" customFormat="1" x14ac:dyDescent="0.25">
      <c r="B125" s="159"/>
      <c r="C125" s="183" t="str">
        <f>IF(L125=0,"",MAX($C$16:C124)+1)</f>
        <v/>
      </c>
      <c r="D125" s="123"/>
      <c r="E125" s="202"/>
      <c r="F125" s="203"/>
      <c r="G125" s="203"/>
      <c r="H125" s="203"/>
      <c r="I125" s="109"/>
      <c r="J125" s="203"/>
      <c r="K125" s="203"/>
      <c r="L125" s="203"/>
      <c r="M125" s="47"/>
      <c r="N125" s="109"/>
      <c r="O125" s="203"/>
      <c r="P125" s="204"/>
      <c r="Q125" s="203"/>
      <c r="R125" s="203"/>
      <c r="S125" s="146"/>
      <c r="U125" s="160" t="str">
        <f t="shared" si="11"/>
        <v/>
      </c>
      <c r="W125" s="71" t="str">
        <f t="shared" si="6"/>
        <v>N</v>
      </c>
      <c r="X125" s="71">
        <f t="shared" si="7"/>
        <v>0</v>
      </c>
      <c r="Y125" s="71">
        <f t="shared" si="8"/>
        <v>0</v>
      </c>
      <c r="Z125" s="71">
        <f>IF(H125=0,0,IF(COUNTIF(Lists!$B$3:$B$203,H125)&gt;0,0,1))</f>
        <v>0</v>
      </c>
      <c r="AA125" s="71">
        <f>IF(L125=0,0,IF(COUNTIF(Lists!$D$3:$D$25,L125)&gt;0,0,1))</f>
        <v>0</v>
      </c>
      <c r="AB125" s="116">
        <f t="shared" si="9"/>
        <v>0</v>
      </c>
      <c r="AC125" s="116">
        <f t="shared" si="10"/>
        <v>0</v>
      </c>
    </row>
    <row r="126" spans="2:29" s="69" customFormat="1" x14ac:dyDescent="0.25">
      <c r="B126" s="159"/>
      <c r="C126" s="183" t="str">
        <f>IF(L126=0,"",MAX($C$16:C125)+1)</f>
        <v/>
      </c>
      <c r="D126" s="123"/>
      <c r="E126" s="202"/>
      <c r="F126" s="203"/>
      <c r="G126" s="203"/>
      <c r="H126" s="203"/>
      <c r="I126" s="109"/>
      <c r="J126" s="203"/>
      <c r="K126" s="203"/>
      <c r="L126" s="203"/>
      <c r="M126" s="47"/>
      <c r="N126" s="109"/>
      <c r="O126" s="203"/>
      <c r="P126" s="204"/>
      <c r="Q126" s="203"/>
      <c r="R126" s="203"/>
      <c r="S126" s="146"/>
      <c r="U126" s="160" t="str">
        <f t="shared" si="11"/>
        <v/>
      </c>
      <c r="W126" s="71" t="str">
        <f t="shared" si="6"/>
        <v>N</v>
      </c>
      <c r="X126" s="71">
        <f t="shared" si="7"/>
        <v>0</v>
      </c>
      <c r="Y126" s="71">
        <f t="shared" si="8"/>
        <v>0</v>
      </c>
      <c r="Z126" s="71">
        <f>IF(H126=0,0,IF(COUNTIF(Lists!$B$3:$B$203,H126)&gt;0,0,1))</f>
        <v>0</v>
      </c>
      <c r="AA126" s="71">
        <f>IF(L126=0,0,IF(COUNTIF(Lists!$D$3:$D$25,L126)&gt;0,0,1))</f>
        <v>0</v>
      </c>
      <c r="AB126" s="116">
        <f t="shared" si="9"/>
        <v>0</v>
      </c>
      <c r="AC126" s="116">
        <f t="shared" si="10"/>
        <v>0</v>
      </c>
    </row>
    <row r="127" spans="2:29" s="69" customFormat="1" x14ac:dyDescent="0.25">
      <c r="B127" s="159"/>
      <c r="C127" s="183" t="str">
        <f>IF(L127=0,"",MAX($C$16:C126)+1)</f>
        <v/>
      </c>
      <c r="D127" s="123"/>
      <c r="E127" s="202"/>
      <c r="F127" s="203"/>
      <c r="G127" s="203"/>
      <c r="H127" s="203"/>
      <c r="I127" s="109"/>
      <c r="J127" s="203"/>
      <c r="K127" s="203"/>
      <c r="L127" s="203"/>
      <c r="M127" s="47"/>
      <c r="N127" s="109"/>
      <c r="O127" s="203"/>
      <c r="P127" s="204"/>
      <c r="Q127" s="203"/>
      <c r="R127" s="203"/>
      <c r="S127" s="146"/>
      <c r="U127" s="160" t="str">
        <f t="shared" si="11"/>
        <v/>
      </c>
      <c r="W127" s="71" t="str">
        <f t="shared" si="6"/>
        <v>N</v>
      </c>
      <c r="X127" s="71">
        <f t="shared" si="7"/>
        <v>0</v>
      </c>
      <c r="Y127" s="71">
        <f t="shared" si="8"/>
        <v>0</v>
      </c>
      <c r="Z127" s="71">
        <f>IF(H127=0,0,IF(COUNTIF(Lists!$B$3:$B$203,H127)&gt;0,0,1))</f>
        <v>0</v>
      </c>
      <c r="AA127" s="71">
        <f>IF(L127=0,0,IF(COUNTIF(Lists!$D$3:$D$25,L127)&gt;0,0,1))</f>
        <v>0</v>
      </c>
      <c r="AB127" s="116">
        <f t="shared" si="9"/>
        <v>0</v>
      </c>
      <c r="AC127" s="116">
        <f t="shared" si="10"/>
        <v>0</v>
      </c>
    </row>
    <row r="128" spans="2:29" s="69" customFormat="1" x14ac:dyDescent="0.25">
      <c r="B128" s="159"/>
      <c r="C128" s="183" t="str">
        <f>IF(L128=0,"",MAX($C$16:C127)+1)</f>
        <v/>
      </c>
      <c r="D128" s="123"/>
      <c r="E128" s="202"/>
      <c r="F128" s="203"/>
      <c r="G128" s="203"/>
      <c r="H128" s="203"/>
      <c r="I128" s="109"/>
      <c r="J128" s="203"/>
      <c r="K128" s="203"/>
      <c r="L128" s="203"/>
      <c r="M128" s="47"/>
      <c r="N128" s="109"/>
      <c r="O128" s="203"/>
      <c r="P128" s="204"/>
      <c r="Q128" s="203"/>
      <c r="R128" s="203"/>
      <c r="S128" s="146"/>
      <c r="U128" s="160" t="str">
        <f t="shared" si="11"/>
        <v/>
      </c>
      <c r="W128" s="71" t="str">
        <f t="shared" si="6"/>
        <v>N</v>
      </c>
      <c r="X128" s="71">
        <f t="shared" si="7"/>
        <v>0</v>
      </c>
      <c r="Y128" s="71">
        <f t="shared" si="8"/>
        <v>0</v>
      </c>
      <c r="Z128" s="71">
        <f>IF(H128=0,0,IF(COUNTIF(Lists!$B$3:$B$203,H128)&gt;0,0,1))</f>
        <v>0</v>
      </c>
      <c r="AA128" s="71">
        <f>IF(L128=0,0,IF(COUNTIF(Lists!$D$3:$D$25,L128)&gt;0,0,1))</f>
        <v>0</v>
      </c>
      <c r="AB128" s="116">
        <f t="shared" si="9"/>
        <v>0</v>
      </c>
      <c r="AC128" s="116">
        <f t="shared" si="10"/>
        <v>0</v>
      </c>
    </row>
    <row r="129" spans="2:29" s="69" customFormat="1" x14ac:dyDescent="0.25">
      <c r="B129" s="159"/>
      <c r="C129" s="183" t="str">
        <f>IF(L129=0,"",MAX($C$16:C128)+1)</f>
        <v/>
      </c>
      <c r="D129" s="123"/>
      <c r="E129" s="202"/>
      <c r="F129" s="203"/>
      <c r="G129" s="203"/>
      <c r="H129" s="203"/>
      <c r="I129" s="109"/>
      <c r="J129" s="203"/>
      <c r="K129" s="203"/>
      <c r="L129" s="203"/>
      <c r="M129" s="47"/>
      <c r="N129" s="109"/>
      <c r="O129" s="203"/>
      <c r="P129" s="204"/>
      <c r="Q129" s="203"/>
      <c r="R129" s="203"/>
      <c r="S129" s="146"/>
      <c r="U129" s="160" t="str">
        <f t="shared" si="11"/>
        <v/>
      </c>
      <c r="W129" s="71" t="str">
        <f t="shared" si="6"/>
        <v>N</v>
      </c>
      <c r="X129" s="71">
        <f t="shared" si="7"/>
        <v>0</v>
      </c>
      <c r="Y129" s="71">
        <f t="shared" si="8"/>
        <v>0</v>
      </c>
      <c r="Z129" s="71">
        <f>IF(H129=0,0,IF(COUNTIF(Lists!$B$3:$B$203,H129)&gt;0,0,1))</f>
        <v>0</v>
      </c>
      <c r="AA129" s="71">
        <f>IF(L129=0,0,IF(COUNTIF(Lists!$D$3:$D$25,L129)&gt;0,0,1))</f>
        <v>0</v>
      </c>
      <c r="AB129" s="116">
        <f t="shared" si="9"/>
        <v>0</v>
      </c>
      <c r="AC129" s="116">
        <f t="shared" si="10"/>
        <v>0</v>
      </c>
    </row>
    <row r="130" spans="2:29" s="69" customFormat="1" x14ac:dyDescent="0.25">
      <c r="B130" s="159"/>
      <c r="C130" s="183" t="str">
        <f>IF(L130=0,"",MAX($C$16:C129)+1)</f>
        <v/>
      </c>
      <c r="D130" s="123"/>
      <c r="E130" s="202"/>
      <c r="F130" s="203"/>
      <c r="G130" s="203"/>
      <c r="H130" s="203"/>
      <c r="I130" s="109"/>
      <c r="J130" s="203"/>
      <c r="K130" s="203"/>
      <c r="L130" s="203"/>
      <c r="M130" s="47"/>
      <c r="N130" s="109"/>
      <c r="O130" s="203"/>
      <c r="P130" s="204"/>
      <c r="Q130" s="203"/>
      <c r="R130" s="203"/>
      <c r="S130" s="146"/>
      <c r="U130" s="160" t="str">
        <f t="shared" si="11"/>
        <v/>
      </c>
      <c r="W130" s="71" t="str">
        <f t="shared" si="6"/>
        <v>N</v>
      </c>
      <c r="X130" s="71">
        <f t="shared" si="7"/>
        <v>0</v>
      </c>
      <c r="Y130" s="71">
        <f t="shared" si="8"/>
        <v>0</v>
      </c>
      <c r="Z130" s="71">
        <f>IF(H130=0,0,IF(COUNTIF(Lists!$B$3:$B$203,H130)&gt;0,0,1))</f>
        <v>0</v>
      </c>
      <c r="AA130" s="71">
        <f>IF(L130=0,0,IF(COUNTIF(Lists!$D$3:$D$25,L130)&gt;0,0,1))</f>
        <v>0</v>
      </c>
      <c r="AB130" s="116">
        <f t="shared" si="9"/>
        <v>0</v>
      </c>
      <c r="AC130" s="116">
        <f t="shared" si="10"/>
        <v>0</v>
      </c>
    </row>
    <row r="131" spans="2:29" s="69" customFormat="1" x14ac:dyDescent="0.25">
      <c r="B131" s="159"/>
      <c r="C131" s="183" t="str">
        <f>IF(L131=0,"",MAX($C$16:C130)+1)</f>
        <v/>
      </c>
      <c r="D131" s="123"/>
      <c r="E131" s="202"/>
      <c r="F131" s="203"/>
      <c r="G131" s="203"/>
      <c r="H131" s="203"/>
      <c r="I131" s="109"/>
      <c r="J131" s="203"/>
      <c r="K131" s="203"/>
      <c r="L131" s="203"/>
      <c r="M131" s="47"/>
      <c r="N131" s="109"/>
      <c r="O131" s="203"/>
      <c r="P131" s="204"/>
      <c r="Q131" s="203"/>
      <c r="R131" s="203"/>
      <c r="S131" s="146"/>
      <c r="U131" s="160" t="str">
        <f t="shared" si="11"/>
        <v/>
      </c>
      <c r="W131" s="71" t="str">
        <f t="shared" si="6"/>
        <v>N</v>
      </c>
      <c r="X131" s="71">
        <f t="shared" si="7"/>
        <v>0</v>
      </c>
      <c r="Y131" s="71">
        <f t="shared" si="8"/>
        <v>0</v>
      </c>
      <c r="Z131" s="71">
        <f>IF(H131=0,0,IF(COUNTIF(Lists!$B$3:$B$203,H131)&gt;0,0,1))</f>
        <v>0</v>
      </c>
      <c r="AA131" s="71">
        <f>IF(L131=0,0,IF(COUNTIF(Lists!$D$3:$D$25,L131)&gt;0,0,1))</f>
        <v>0</v>
      </c>
      <c r="AB131" s="116">
        <f t="shared" si="9"/>
        <v>0</v>
      </c>
      <c r="AC131" s="116">
        <f t="shared" si="10"/>
        <v>0</v>
      </c>
    </row>
    <row r="132" spans="2:29" s="69" customFormat="1" x14ac:dyDescent="0.25">
      <c r="B132" s="159"/>
      <c r="C132" s="183" t="str">
        <f>IF(L132=0,"",MAX($C$16:C131)+1)</f>
        <v/>
      </c>
      <c r="D132" s="123"/>
      <c r="E132" s="202"/>
      <c r="F132" s="203"/>
      <c r="G132" s="203"/>
      <c r="H132" s="203"/>
      <c r="I132" s="109"/>
      <c r="J132" s="203"/>
      <c r="K132" s="203"/>
      <c r="L132" s="203"/>
      <c r="M132" s="47"/>
      <c r="N132" s="109"/>
      <c r="O132" s="203"/>
      <c r="P132" s="204"/>
      <c r="Q132" s="203"/>
      <c r="R132" s="203"/>
      <c r="S132" s="146"/>
      <c r="U132" s="160" t="str">
        <f t="shared" si="11"/>
        <v/>
      </c>
      <c r="W132" s="71" t="str">
        <f t="shared" si="6"/>
        <v>N</v>
      </c>
      <c r="X132" s="71">
        <f t="shared" si="7"/>
        <v>0</v>
      </c>
      <c r="Y132" s="71">
        <f t="shared" si="8"/>
        <v>0</v>
      </c>
      <c r="Z132" s="71">
        <f>IF(H132=0,0,IF(COUNTIF(Lists!$B$3:$B$203,H132)&gt;0,0,1))</f>
        <v>0</v>
      </c>
      <c r="AA132" s="71">
        <f>IF(L132=0,0,IF(COUNTIF(Lists!$D$3:$D$25,L132)&gt;0,0,1))</f>
        <v>0</v>
      </c>
      <c r="AB132" s="116">
        <f t="shared" si="9"/>
        <v>0</v>
      </c>
      <c r="AC132" s="116">
        <f t="shared" si="10"/>
        <v>0</v>
      </c>
    </row>
    <row r="133" spans="2:29" s="69" customFormat="1" x14ac:dyDescent="0.25">
      <c r="B133" s="159"/>
      <c r="C133" s="183" t="str">
        <f>IF(L133=0,"",MAX($C$16:C132)+1)</f>
        <v/>
      </c>
      <c r="D133" s="123"/>
      <c r="E133" s="202"/>
      <c r="F133" s="203"/>
      <c r="G133" s="203"/>
      <c r="H133" s="203"/>
      <c r="I133" s="109"/>
      <c r="J133" s="203"/>
      <c r="K133" s="203"/>
      <c r="L133" s="203"/>
      <c r="M133" s="47"/>
      <c r="N133" s="109"/>
      <c r="O133" s="203"/>
      <c r="P133" s="204"/>
      <c r="Q133" s="203"/>
      <c r="R133" s="203"/>
      <c r="S133" s="146"/>
      <c r="U133" s="160" t="str">
        <f t="shared" si="11"/>
        <v/>
      </c>
      <c r="W133" s="71" t="str">
        <f t="shared" si="6"/>
        <v>N</v>
      </c>
      <c r="X133" s="71">
        <f t="shared" si="7"/>
        <v>0</v>
      </c>
      <c r="Y133" s="71">
        <f t="shared" si="8"/>
        <v>0</v>
      </c>
      <c r="Z133" s="71">
        <f>IF(H133=0,0,IF(COUNTIF(Lists!$B$3:$B$203,H133)&gt;0,0,1))</f>
        <v>0</v>
      </c>
      <c r="AA133" s="71">
        <f>IF(L133=0,0,IF(COUNTIF(Lists!$D$3:$D$25,L133)&gt;0,0,1))</f>
        <v>0</v>
      </c>
      <c r="AB133" s="116">
        <f t="shared" si="9"/>
        <v>0</v>
      </c>
      <c r="AC133" s="116">
        <f t="shared" si="10"/>
        <v>0</v>
      </c>
    </row>
    <row r="134" spans="2:29" s="69" customFormat="1" x14ac:dyDescent="0.25">
      <c r="B134" s="159"/>
      <c r="C134" s="183" t="str">
        <f>IF(L134=0,"",MAX($C$16:C133)+1)</f>
        <v/>
      </c>
      <c r="D134" s="123"/>
      <c r="E134" s="202"/>
      <c r="F134" s="203"/>
      <c r="G134" s="203"/>
      <c r="H134" s="203"/>
      <c r="I134" s="109"/>
      <c r="J134" s="203"/>
      <c r="K134" s="203"/>
      <c r="L134" s="203"/>
      <c r="M134" s="47"/>
      <c r="N134" s="109"/>
      <c r="O134" s="203"/>
      <c r="P134" s="204"/>
      <c r="Q134" s="203"/>
      <c r="R134" s="203"/>
      <c r="S134" s="146"/>
      <c r="U134" s="160" t="str">
        <f t="shared" si="11"/>
        <v/>
      </c>
      <c r="W134" s="71" t="str">
        <f t="shared" si="6"/>
        <v>N</v>
      </c>
      <c r="X134" s="71">
        <f t="shared" si="7"/>
        <v>0</v>
      </c>
      <c r="Y134" s="71">
        <f t="shared" si="8"/>
        <v>0</v>
      </c>
      <c r="Z134" s="71">
        <f>IF(H134=0,0,IF(COUNTIF(Lists!$B$3:$B$203,H134)&gt;0,0,1))</f>
        <v>0</v>
      </c>
      <c r="AA134" s="71">
        <f>IF(L134=0,0,IF(COUNTIF(Lists!$D$3:$D$25,L134)&gt;0,0,1))</f>
        <v>0</v>
      </c>
      <c r="AB134" s="116">
        <f t="shared" si="9"/>
        <v>0</v>
      </c>
      <c r="AC134" s="116">
        <f t="shared" si="10"/>
        <v>0</v>
      </c>
    </row>
    <row r="135" spans="2:29" s="69" customFormat="1" x14ac:dyDescent="0.25">
      <c r="B135" s="159"/>
      <c r="C135" s="183" t="str">
        <f>IF(L135=0,"",MAX($C$16:C134)+1)</f>
        <v/>
      </c>
      <c r="D135" s="123"/>
      <c r="E135" s="202"/>
      <c r="F135" s="203"/>
      <c r="G135" s="203"/>
      <c r="H135" s="203"/>
      <c r="I135" s="109"/>
      <c r="J135" s="203"/>
      <c r="K135" s="203"/>
      <c r="L135" s="203"/>
      <c r="M135" s="47"/>
      <c r="N135" s="109"/>
      <c r="O135" s="203"/>
      <c r="P135" s="204"/>
      <c r="Q135" s="203"/>
      <c r="R135" s="203"/>
      <c r="S135" s="146"/>
      <c r="U135" s="160" t="str">
        <f t="shared" si="11"/>
        <v/>
      </c>
      <c r="W135" s="71" t="str">
        <f t="shared" si="6"/>
        <v>N</v>
      </c>
      <c r="X135" s="71">
        <f t="shared" si="7"/>
        <v>0</v>
      </c>
      <c r="Y135" s="71">
        <f t="shared" si="8"/>
        <v>0</v>
      </c>
      <c r="Z135" s="71">
        <f>IF(H135=0,0,IF(COUNTIF(Lists!$B$3:$B$203,H135)&gt;0,0,1))</f>
        <v>0</v>
      </c>
      <c r="AA135" s="71">
        <f>IF(L135=0,0,IF(COUNTIF(Lists!$D$3:$D$25,L135)&gt;0,0,1))</f>
        <v>0</v>
      </c>
      <c r="AB135" s="116">
        <f t="shared" si="9"/>
        <v>0</v>
      </c>
      <c r="AC135" s="116">
        <f t="shared" si="10"/>
        <v>0</v>
      </c>
    </row>
    <row r="136" spans="2:29" s="69" customFormat="1" x14ac:dyDescent="0.25">
      <c r="B136" s="159"/>
      <c r="C136" s="183" t="str">
        <f>IF(L136=0,"",MAX($C$16:C135)+1)</f>
        <v/>
      </c>
      <c r="D136" s="123"/>
      <c r="E136" s="202"/>
      <c r="F136" s="203"/>
      <c r="G136" s="203"/>
      <c r="H136" s="203"/>
      <c r="I136" s="109"/>
      <c r="J136" s="203"/>
      <c r="K136" s="203"/>
      <c r="L136" s="203"/>
      <c r="M136" s="47"/>
      <c r="N136" s="109"/>
      <c r="O136" s="203"/>
      <c r="P136" s="204"/>
      <c r="Q136" s="203"/>
      <c r="R136" s="203"/>
      <c r="S136" s="146"/>
      <c r="U136" s="160" t="str">
        <f t="shared" si="11"/>
        <v/>
      </c>
      <c r="W136" s="71" t="str">
        <f t="shared" si="6"/>
        <v>N</v>
      </c>
      <c r="X136" s="71">
        <f t="shared" si="7"/>
        <v>0</v>
      </c>
      <c r="Y136" s="71">
        <f t="shared" si="8"/>
        <v>0</v>
      </c>
      <c r="Z136" s="71">
        <f>IF(H136=0,0,IF(COUNTIF(Lists!$B$3:$B$203,H136)&gt;0,0,1))</f>
        <v>0</v>
      </c>
      <c r="AA136" s="71">
        <f>IF(L136=0,0,IF(COUNTIF(Lists!$D$3:$D$25,L136)&gt;0,0,1))</f>
        <v>0</v>
      </c>
      <c r="AB136" s="116">
        <f t="shared" si="9"/>
        <v>0</v>
      </c>
      <c r="AC136" s="116">
        <f t="shared" si="10"/>
        <v>0</v>
      </c>
    </row>
    <row r="137" spans="2:29" s="69" customFormat="1" x14ac:dyDescent="0.25">
      <c r="B137" s="159"/>
      <c r="C137" s="183" t="str">
        <f>IF(L137=0,"",MAX($C$16:C136)+1)</f>
        <v/>
      </c>
      <c r="D137" s="123"/>
      <c r="E137" s="202"/>
      <c r="F137" s="203"/>
      <c r="G137" s="203"/>
      <c r="H137" s="203"/>
      <c r="I137" s="109"/>
      <c r="J137" s="203"/>
      <c r="K137" s="203"/>
      <c r="L137" s="203"/>
      <c r="M137" s="47"/>
      <c r="N137" s="109"/>
      <c r="O137" s="203"/>
      <c r="P137" s="204"/>
      <c r="Q137" s="203"/>
      <c r="R137" s="203"/>
      <c r="S137" s="146"/>
      <c r="U137" s="160" t="str">
        <f t="shared" si="11"/>
        <v/>
      </c>
      <c r="W137" s="71" t="str">
        <f t="shared" si="6"/>
        <v>N</v>
      </c>
      <c r="X137" s="71">
        <f t="shared" si="7"/>
        <v>0</v>
      </c>
      <c r="Y137" s="71">
        <f t="shared" si="8"/>
        <v>0</v>
      </c>
      <c r="Z137" s="71">
        <f>IF(H137=0,0,IF(COUNTIF(Lists!$B$3:$B$203,H137)&gt;0,0,1))</f>
        <v>0</v>
      </c>
      <c r="AA137" s="71">
        <f>IF(L137=0,0,IF(COUNTIF(Lists!$D$3:$D$25,L137)&gt;0,0,1))</f>
        <v>0</v>
      </c>
      <c r="AB137" s="116">
        <f t="shared" si="9"/>
        <v>0</v>
      </c>
      <c r="AC137" s="116">
        <f t="shared" si="10"/>
        <v>0</v>
      </c>
    </row>
    <row r="138" spans="2:29" s="69" customFormat="1" x14ac:dyDescent="0.25">
      <c r="B138" s="159"/>
      <c r="C138" s="183" t="str">
        <f>IF(L138=0,"",MAX($C$16:C137)+1)</f>
        <v/>
      </c>
      <c r="D138" s="123"/>
      <c r="E138" s="202"/>
      <c r="F138" s="203"/>
      <c r="G138" s="203"/>
      <c r="H138" s="203"/>
      <c r="I138" s="109"/>
      <c r="J138" s="203"/>
      <c r="K138" s="203"/>
      <c r="L138" s="203"/>
      <c r="M138" s="47"/>
      <c r="N138" s="109"/>
      <c r="O138" s="203"/>
      <c r="P138" s="204"/>
      <c r="Q138" s="203"/>
      <c r="R138" s="203"/>
      <c r="S138" s="146"/>
      <c r="U138" s="160" t="str">
        <f t="shared" si="11"/>
        <v/>
      </c>
      <c r="W138" s="71" t="str">
        <f t="shared" si="6"/>
        <v>N</v>
      </c>
      <c r="X138" s="71">
        <f t="shared" si="7"/>
        <v>0</v>
      </c>
      <c r="Y138" s="71">
        <f t="shared" si="8"/>
        <v>0</v>
      </c>
      <c r="Z138" s="71">
        <f>IF(H138=0,0,IF(COUNTIF(Lists!$B$3:$B$203,H138)&gt;0,0,1))</f>
        <v>0</v>
      </c>
      <c r="AA138" s="71">
        <f>IF(L138=0,0,IF(COUNTIF(Lists!$D$3:$D$25,L138)&gt;0,0,1))</f>
        <v>0</v>
      </c>
      <c r="AB138" s="116">
        <f t="shared" si="9"/>
        <v>0</v>
      </c>
      <c r="AC138" s="116">
        <f t="shared" si="10"/>
        <v>0</v>
      </c>
    </row>
    <row r="139" spans="2:29" s="69" customFormat="1" x14ac:dyDescent="0.25">
      <c r="B139" s="159"/>
      <c r="C139" s="183" t="str">
        <f>IF(L139=0,"",MAX($C$16:C138)+1)</f>
        <v/>
      </c>
      <c r="D139" s="123"/>
      <c r="E139" s="202"/>
      <c r="F139" s="203"/>
      <c r="G139" s="203"/>
      <c r="H139" s="203"/>
      <c r="I139" s="109"/>
      <c r="J139" s="203"/>
      <c r="K139" s="203"/>
      <c r="L139" s="203"/>
      <c r="M139" s="47"/>
      <c r="N139" s="109"/>
      <c r="O139" s="203"/>
      <c r="P139" s="204"/>
      <c r="Q139" s="203"/>
      <c r="R139" s="203"/>
      <c r="S139" s="146"/>
      <c r="U139" s="160" t="str">
        <f t="shared" si="11"/>
        <v/>
      </c>
      <c r="W139" s="71" t="str">
        <f t="shared" si="6"/>
        <v>N</v>
      </c>
      <c r="X139" s="71">
        <f t="shared" si="7"/>
        <v>0</v>
      </c>
      <c r="Y139" s="71">
        <f t="shared" si="8"/>
        <v>0</v>
      </c>
      <c r="Z139" s="71">
        <f>IF(H139=0,0,IF(COUNTIF(Lists!$B$3:$B$203,H139)&gt;0,0,1))</f>
        <v>0</v>
      </c>
      <c r="AA139" s="71">
        <f>IF(L139=0,0,IF(COUNTIF(Lists!$D$3:$D$25,L139)&gt;0,0,1))</f>
        <v>0</v>
      </c>
      <c r="AB139" s="116">
        <f t="shared" si="9"/>
        <v>0</v>
      </c>
      <c r="AC139" s="116">
        <f t="shared" si="10"/>
        <v>0</v>
      </c>
    </row>
    <row r="140" spans="2:29" s="69" customFormat="1" x14ac:dyDescent="0.25">
      <c r="B140" s="159"/>
      <c r="C140" s="183" t="str">
        <f>IF(L140=0,"",MAX($C$16:C139)+1)</f>
        <v/>
      </c>
      <c r="D140" s="123"/>
      <c r="E140" s="202"/>
      <c r="F140" s="203"/>
      <c r="G140" s="203"/>
      <c r="H140" s="203"/>
      <c r="I140" s="109"/>
      <c r="J140" s="203"/>
      <c r="K140" s="203"/>
      <c r="L140" s="203"/>
      <c r="M140" s="47"/>
      <c r="N140" s="109"/>
      <c r="O140" s="203"/>
      <c r="P140" s="204"/>
      <c r="Q140" s="203"/>
      <c r="R140" s="203"/>
      <c r="S140" s="146"/>
      <c r="U140" s="160" t="str">
        <f t="shared" si="11"/>
        <v/>
      </c>
      <c r="W140" s="71" t="str">
        <f t="shared" si="6"/>
        <v>N</v>
      </c>
      <c r="X140" s="71">
        <f t="shared" si="7"/>
        <v>0</v>
      </c>
      <c r="Y140" s="71">
        <f t="shared" si="8"/>
        <v>0</v>
      </c>
      <c r="Z140" s="71">
        <f>IF(H140=0,0,IF(COUNTIF(Lists!$B$3:$B$203,H140)&gt;0,0,1))</f>
        <v>0</v>
      </c>
      <c r="AA140" s="71">
        <f>IF(L140=0,0,IF(COUNTIF(Lists!$D$3:$D$25,L140)&gt;0,0,1))</f>
        <v>0</v>
      </c>
      <c r="AB140" s="116">
        <f t="shared" si="9"/>
        <v>0</v>
      </c>
      <c r="AC140" s="116">
        <f t="shared" si="10"/>
        <v>0</v>
      </c>
    </row>
    <row r="141" spans="2:29" s="69" customFormat="1" x14ac:dyDescent="0.25">
      <c r="B141" s="159"/>
      <c r="C141" s="183" t="str">
        <f>IF(L141=0,"",MAX($C$16:C140)+1)</f>
        <v/>
      </c>
      <c r="D141" s="123"/>
      <c r="E141" s="202"/>
      <c r="F141" s="203"/>
      <c r="G141" s="203"/>
      <c r="H141" s="203"/>
      <c r="I141" s="109"/>
      <c r="J141" s="203"/>
      <c r="K141" s="203"/>
      <c r="L141" s="203"/>
      <c r="M141" s="47"/>
      <c r="N141" s="109"/>
      <c r="O141" s="203"/>
      <c r="P141" s="204"/>
      <c r="Q141" s="203"/>
      <c r="R141" s="203"/>
      <c r="S141" s="146"/>
      <c r="U141" s="160" t="str">
        <f t="shared" si="11"/>
        <v/>
      </c>
      <c r="W141" s="71" t="str">
        <f t="shared" si="6"/>
        <v>N</v>
      </c>
      <c r="X141" s="71">
        <f t="shared" si="7"/>
        <v>0</v>
      </c>
      <c r="Y141" s="71">
        <f t="shared" si="8"/>
        <v>0</v>
      </c>
      <c r="Z141" s="71">
        <f>IF(H141=0,0,IF(COUNTIF(Lists!$B$3:$B$203,H141)&gt;0,0,1))</f>
        <v>0</v>
      </c>
      <c r="AA141" s="71">
        <f>IF(L141=0,0,IF(COUNTIF(Lists!$D$3:$D$25,L141)&gt;0,0,1))</f>
        <v>0</v>
      </c>
      <c r="AB141" s="116">
        <f t="shared" si="9"/>
        <v>0</v>
      </c>
      <c r="AC141" s="116">
        <f t="shared" si="10"/>
        <v>0</v>
      </c>
    </row>
    <row r="142" spans="2:29" s="69" customFormat="1" x14ac:dyDescent="0.25">
      <c r="B142" s="159"/>
      <c r="C142" s="183" t="str">
        <f>IF(L142=0,"",MAX($C$16:C141)+1)</f>
        <v/>
      </c>
      <c r="D142" s="123"/>
      <c r="E142" s="202"/>
      <c r="F142" s="203"/>
      <c r="G142" s="203"/>
      <c r="H142" s="203"/>
      <c r="I142" s="109"/>
      <c r="J142" s="203"/>
      <c r="K142" s="203"/>
      <c r="L142" s="203"/>
      <c r="M142" s="47"/>
      <c r="N142" s="109"/>
      <c r="O142" s="203"/>
      <c r="P142" s="204"/>
      <c r="Q142" s="203"/>
      <c r="R142" s="203"/>
      <c r="S142" s="146"/>
      <c r="U142" s="160" t="str">
        <f t="shared" si="11"/>
        <v/>
      </c>
      <c r="W142" s="71" t="str">
        <f t="shared" si="6"/>
        <v>N</v>
      </c>
      <c r="X142" s="71">
        <f t="shared" si="7"/>
        <v>0</v>
      </c>
      <c r="Y142" s="71">
        <f t="shared" si="8"/>
        <v>0</v>
      </c>
      <c r="Z142" s="71">
        <f>IF(H142=0,0,IF(COUNTIF(Lists!$B$3:$B$203,H142)&gt;0,0,1))</f>
        <v>0</v>
      </c>
      <c r="AA142" s="71">
        <f>IF(L142=0,0,IF(COUNTIF(Lists!$D$3:$D$25,L142)&gt;0,0,1))</f>
        <v>0</v>
      </c>
      <c r="AB142" s="116">
        <f t="shared" si="9"/>
        <v>0</v>
      </c>
      <c r="AC142" s="116">
        <f t="shared" si="10"/>
        <v>0</v>
      </c>
    </row>
    <row r="143" spans="2:29" s="69" customFormat="1" x14ac:dyDescent="0.25">
      <c r="B143" s="159"/>
      <c r="C143" s="183" t="str">
        <f>IF(L143=0,"",MAX($C$16:C142)+1)</f>
        <v/>
      </c>
      <c r="D143" s="123"/>
      <c r="E143" s="202"/>
      <c r="F143" s="203"/>
      <c r="G143" s="203"/>
      <c r="H143" s="203"/>
      <c r="I143" s="109"/>
      <c r="J143" s="203"/>
      <c r="K143" s="203"/>
      <c r="L143" s="203"/>
      <c r="M143" s="47"/>
      <c r="N143" s="109"/>
      <c r="O143" s="203"/>
      <c r="P143" s="204"/>
      <c r="Q143" s="203"/>
      <c r="R143" s="203"/>
      <c r="S143" s="146"/>
      <c r="U143" s="160" t="str">
        <f t="shared" si="11"/>
        <v/>
      </c>
      <c r="W143" s="71" t="str">
        <f t="shared" si="6"/>
        <v>N</v>
      </c>
      <c r="X143" s="71">
        <f t="shared" si="7"/>
        <v>0</v>
      </c>
      <c r="Y143" s="71">
        <f t="shared" si="8"/>
        <v>0</v>
      </c>
      <c r="Z143" s="71">
        <f>IF(H143=0,0,IF(COUNTIF(Lists!$B$3:$B$203,H143)&gt;0,0,1))</f>
        <v>0</v>
      </c>
      <c r="AA143" s="71">
        <f>IF(L143=0,0,IF(COUNTIF(Lists!$D$3:$D$25,L143)&gt;0,0,1))</f>
        <v>0</v>
      </c>
      <c r="AB143" s="116">
        <f t="shared" si="9"/>
        <v>0</v>
      </c>
      <c r="AC143" s="116">
        <f t="shared" si="10"/>
        <v>0</v>
      </c>
    </row>
    <row r="144" spans="2:29" s="69" customFormat="1" x14ac:dyDescent="0.25">
      <c r="B144" s="159"/>
      <c r="C144" s="183" t="str">
        <f>IF(L144=0,"",MAX($C$16:C143)+1)</f>
        <v/>
      </c>
      <c r="D144" s="123"/>
      <c r="E144" s="202"/>
      <c r="F144" s="203"/>
      <c r="G144" s="203"/>
      <c r="H144" s="203"/>
      <c r="I144" s="109"/>
      <c r="J144" s="203"/>
      <c r="K144" s="203"/>
      <c r="L144" s="203"/>
      <c r="M144" s="47"/>
      <c r="N144" s="109"/>
      <c r="O144" s="203"/>
      <c r="P144" s="204"/>
      <c r="Q144" s="203"/>
      <c r="R144" s="203"/>
      <c r="S144" s="146"/>
      <c r="U144" s="160" t="str">
        <f t="shared" si="11"/>
        <v/>
      </c>
      <c r="W144" s="71" t="str">
        <f t="shared" ref="W144:W207" si="12">IF(C144="","N","Y")</f>
        <v>N</v>
      </c>
      <c r="X144" s="71">
        <f t="shared" ref="X144:X207" si="13">IF(C144="",0,IF(OR(D144=0,E144=0,J144,K144=0,F144=0,G144=0,H144=0,I144=0,L144=0,M144=0,N144=0,O144=0,P144=0,Q144=0,R144=0),1,0))</f>
        <v>0</v>
      </c>
      <c r="Y144" s="71">
        <f t="shared" ref="Y144:Y207" si="14">IF(OR(D144=0,AND(D144&gt;=StartDate,D144&lt;=EndDate)),0,1)</f>
        <v>0</v>
      </c>
      <c r="Z144" s="71">
        <f>IF(H144=0,0,IF(COUNTIF(Lists!$B$3:$B$203,H144)&gt;0,0,1))</f>
        <v>0</v>
      </c>
      <c r="AA144" s="71">
        <f>IF(L144=0,0,IF(COUNTIF(Lists!$D$3:$D$25,L144)&gt;0,0,1))</f>
        <v>0</v>
      </c>
      <c r="AB144" s="116">
        <f t="shared" ref="AB144:AB207" si="15">IF(Q144=0,0,IF(COUNTIF(TransactionType,Q144)&gt;0,0,1))</f>
        <v>0</v>
      </c>
      <c r="AC144" s="116">
        <f t="shared" ref="AC144:AC207" si="16">IF(R144=0,0,IF(OR(COUNTIF(NewIntendedUses,R144)&gt;0,COUNTIF(UsedIntendedUses,R144)&gt;0),0,1))</f>
        <v>0</v>
      </c>
    </row>
    <row r="145" spans="2:29" s="69" customFormat="1" x14ac:dyDescent="0.25">
      <c r="B145" s="159"/>
      <c r="C145" s="183" t="str">
        <f>IF(L145=0,"",MAX($C$16:C144)+1)</f>
        <v/>
      </c>
      <c r="D145" s="123"/>
      <c r="E145" s="202"/>
      <c r="F145" s="203"/>
      <c r="G145" s="203"/>
      <c r="H145" s="203"/>
      <c r="I145" s="109"/>
      <c r="J145" s="203"/>
      <c r="K145" s="203"/>
      <c r="L145" s="203"/>
      <c r="M145" s="47"/>
      <c r="N145" s="109"/>
      <c r="O145" s="203"/>
      <c r="P145" s="204"/>
      <c r="Q145" s="203"/>
      <c r="R145" s="203"/>
      <c r="S145" s="146"/>
      <c r="U145" s="160" t="str">
        <f t="shared" ref="U145:U208" si="17">IF(SUM(X145:AC145)&gt;0,"ROW INCOMPLETE OR INVALID DATA ENTERED; ENTER/EDIT DATA IN REQUIRED FIELDS","")</f>
        <v/>
      </c>
      <c r="W145" s="71" t="str">
        <f t="shared" si="12"/>
        <v>N</v>
      </c>
      <c r="X145" s="71">
        <f t="shared" si="13"/>
        <v>0</v>
      </c>
      <c r="Y145" s="71">
        <f t="shared" si="14"/>
        <v>0</v>
      </c>
      <c r="Z145" s="71">
        <f>IF(H145=0,0,IF(COUNTIF(Lists!$B$3:$B$203,H145)&gt;0,0,1))</f>
        <v>0</v>
      </c>
      <c r="AA145" s="71">
        <f>IF(L145=0,0,IF(COUNTIF(Lists!$D$3:$D$25,L145)&gt;0,0,1))</f>
        <v>0</v>
      </c>
      <c r="AB145" s="116">
        <f t="shared" si="15"/>
        <v>0</v>
      </c>
      <c r="AC145" s="116">
        <f t="shared" si="16"/>
        <v>0</v>
      </c>
    </row>
    <row r="146" spans="2:29" s="69" customFormat="1" x14ac:dyDescent="0.25">
      <c r="B146" s="159"/>
      <c r="C146" s="183" t="str">
        <f>IF(L146=0,"",MAX($C$16:C145)+1)</f>
        <v/>
      </c>
      <c r="D146" s="123"/>
      <c r="E146" s="202"/>
      <c r="F146" s="203"/>
      <c r="G146" s="203"/>
      <c r="H146" s="203"/>
      <c r="I146" s="109"/>
      <c r="J146" s="203"/>
      <c r="K146" s="203"/>
      <c r="L146" s="203"/>
      <c r="M146" s="47"/>
      <c r="N146" s="109"/>
      <c r="O146" s="203"/>
      <c r="P146" s="204"/>
      <c r="Q146" s="203"/>
      <c r="R146" s="203"/>
      <c r="S146" s="146"/>
      <c r="U146" s="160" t="str">
        <f t="shared" si="17"/>
        <v/>
      </c>
      <c r="W146" s="71" t="str">
        <f t="shared" si="12"/>
        <v>N</v>
      </c>
      <c r="X146" s="71">
        <f t="shared" si="13"/>
        <v>0</v>
      </c>
      <c r="Y146" s="71">
        <f t="shared" si="14"/>
        <v>0</v>
      </c>
      <c r="Z146" s="71">
        <f>IF(H146=0,0,IF(COUNTIF(Lists!$B$3:$B$203,H146)&gt;0,0,1))</f>
        <v>0</v>
      </c>
      <c r="AA146" s="71">
        <f>IF(L146=0,0,IF(COUNTIF(Lists!$D$3:$D$25,L146)&gt;0,0,1))</f>
        <v>0</v>
      </c>
      <c r="AB146" s="116">
        <f t="shared" si="15"/>
        <v>0</v>
      </c>
      <c r="AC146" s="116">
        <f t="shared" si="16"/>
        <v>0</v>
      </c>
    </row>
    <row r="147" spans="2:29" s="69" customFormat="1" x14ac:dyDescent="0.25">
      <c r="B147" s="159"/>
      <c r="C147" s="183" t="str">
        <f>IF(L147=0,"",MAX($C$16:C146)+1)</f>
        <v/>
      </c>
      <c r="D147" s="123"/>
      <c r="E147" s="202"/>
      <c r="F147" s="203"/>
      <c r="G147" s="203"/>
      <c r="H147" s="203"/>
      <c r="I147" s="109"/>
      <c r="J147" s="203"/>
      <c r="K147" s="203"/>
      <c r="L147" s="203"/>
      <c r="M147" s="47"/>
      <c r="N147" s="109"/>
      <c r="O147" s="203"/>
      <c r="P147" s="204"/>
      <c r="Q147" s="203"/>
      <c r="R147" s="203"/>
      <c r="S147" s="146"/>
      <c r="U147" s="160" t="str">
        <f t="shared" si="17"/>
        <v/>
      </c>
      <c r="W147" s="71" t="str">
        <f t="shared" si="12"/>
        <v>N</v>
      </c>
      <c r="X147" s="71">
        <f t="shared" si="13"/>
        <v>0</v>
      </c>
      <c r="Y147" s="71">
        <f t="shared" si="14"/>
        <v>0</v>
      </c>
      <c r="Z147" s="71">
        <f>IF(H147=0,0,IF(COUNTIF(Lists!$B$3:$B$203,H147)&gt;0,0,1))</f>
        <v>0</v>
      </c>
      <c r="AA147" s="71">
        <f>IF(L147=0,0,IF(COUNTIF(Lists!$D$3:$D$25,L147)&gt;0,0,1))</f>
        <v>0</v>
      </c>
      <c r="AB147" s="116">
        <f t="shared" si="15"/>
        <v>0</v>
      </c>
      <c r="AC147" s="116">
        <f t="shared" si="16"/>
        <v>0</v>
      </c>
    </row>
    <row r="148" spans="2:29" s="69" customFormat="1" x14ac:dyDescent="0.25">
      <c r="B148" s="159"/>
      <c r="C148" s="183" t="str">
        <f>IF(L148=0,"",MAX($C$16:C147)+1)</f>
        <v/>
      </c>
      <c r="D148" s="123"/>
      <c r="E148" s="202"/>
      <c r="F148" s="203"/>
      <c r="G148" s="203"/>
      <c r="H148" s="203"/>
      <c r="I148" s="109"/>
      <c r="J148" s="203"/>
      <c r="K148" s="203"/>
      <c r="L148" s="203"/>
      <c r="M148" s="47"/>
      <c r="N148" s="109"/>
      <c r="O148" s="203"/>
      <c r="P148" s="204"/>
      <c r="Q148" s="203"/>
      <c r="R148" s="203"/>
      <c r="S148" s="146"/>
      <c r="U148" s="160" t="str">
        <f t="shared" si="17"/>
        <v/>
      </c>
      <c r="W148" s="71" t="str">
        <f t="shared" si="12"/>
        <v>N</v>
      </c>
      <c r="X148" s="71">
        <f t="shared" si="13"/>
        <v>0</v>
      </c>
      <c r="Y148" s="71">
        <f t="shared" si="14"/>
        <v>0</v>
      </c>
      <c r="Z148" s="71">
        <f>IF(H148=0,0,IF(COUNTIF(Lists!$B$3:$B$203,H148)&gt;0,0,1))</f>
        <v>0</v>
      </c>
      <c r="AA148" s="71">
        <f>IF(L148=0,0,IF(COUNTIF(Lists!$D$3:$D$25,L148)&gt;0,0,1))</f>
        <v>0</v>
      </c>
      <c r="AB148" s="116">
        <f t="shared" si="15"/>
        <v>0</v>
      </c>
      <c r="AC148" s="116">
        <f t="shared" si="16"/>
        <v>0</v>
      </c>
    </row>
    <row r="149" spans="2:29" s="69" customFormat="1" x14ac:dyDescent="0.25">
      <c r="B149" s="159"/>
      <c r="C149" s="183" t="str">
        <f>IF(L149=0,"",MAX($C$16:C148)+1)</f>
        <v/>
      </c>
      <c r="D149" s="123"/>
      <c r="E149" s="202"/>
      <c r="F149" s="203"/>
      <c r="G149" s="203"/>
      <c r="H149" s="203"/>
      <c r="I149" s="109"/>
      <c r="J149" s="203"/>
      <c r="K149" s="203"/>
      <c r="L149" s="203"/>
      <c r="M149" s="47"/>
      <c r="N149" s="109"/>
      <c r="O149" s="203"/>
      <c r="P149" s="204"/>
      <c r="Q149" s="203"/>
      <c r="R149" s="203"/>
      <c r="S149" s="146"/>
      <c r="U149" s="160" t="str">
        <f t="shared" si="17"/>
        <v/>
      </c>
      <c r="W149" s="71" t="str">
        <f t="shared" si="12"/>
        <v>N</v>
      </c>
      <c r="X149" s="71">
        <f t="shared" si="13"/>
        <v>0</v>
      </c>
      <c r="Y149" s="71">
        <f t="shared" si="14"/>
        <v>0</v>
      </c>
      <c r="Z149" s="71">
        <f>IF(H149=0,0,IF(COUNTIF(Lists!$B$3:$B$203,H149)&gt;0,0,1))</f>
        <v>0</v>
      </c>
      <c r="AA149" s="71">
        <f>IF(L149=0,0,IF(COUNTIF(Lists!$D$3:$D$25,L149)&gt;0,0,1))</f>
        <v>0</v>
      </c>
      <c r="AB149" s="116">
        <f t="shared" si="15"/>
        <v>0</v>
      </c>
      <c r="AC149" s="116">
        <f t="shared" si="16"/>
        <v>0</v>
      </c>
    </row>
    <row r="150" spans="2:29" s="69" customFormat="1" x14ac:dyDescent="0.25">
      <c r="B150" s="159"/>
      <c r="C150" s="183" t="str">
        <f>IF(L150=0,"",MAX($C$16:C149)+1)</f>
        <v/>
      </c>
      <c r="D150" s="123"/>
      <c r="E150" s="202"/>
      <c r="F150" s="203"/>
      <c r="G150" s="203"/>
      <c r="H150" s="203"/>
      <c r="I150" s="109"/>
      <c r="J150" s="203"/>
      <c r="K150" s="203"/>
      <c r="L150" s="203"/>
      <c r="M150" s="47"/>
      <c r="N150" s="109"/>
      <c r="O150" s="203"/>
      <c r="P150" s="204"/>
      <c r="Q150" s="203"/>
      <c r="R150" s="203"/>
      <c r="S150" s="146"/>
      <c r="U150" s="160" t="str">
        <f t="shared" si="17"/>
        <v/>
      </c>
      <c r="W150" s="71" t="str">
        <f t="shared" si="12"/>
        <v>N</v>
      </c>
      <c r="X150" s="71">
        <f t="shared" si="13"/>
        <v>0</v>
      </c>
      <c r="Y150" s="71">
        <f t="shared" si="14"/>
        <v>0</v>
      </c>
      <c r="Z150" s="71">
        <f>IF(H150=0,0,IF(COUNTIF(Lists!$B$3:$B$203,H150)&gt;0,0,1))</f>
        <v>0</v>
      </c>
      <c r="AA150" s="71">
        <f>IF(L150=0,0,IF(COUNTIF(Lists!$D$3:$D$25,L150)&gt;0,0,1))</f>
        <v>0</v>
      </c>
      <c r="AB150" s="116">
        <f t="shared" si="15"/>
        <v>0</v>
      </c>
      <c r="AC150" s="116">
        <f t="shared" si="16"/>
        <v>0</v>
      </c>
    </row>
    <row r="151" spans="2:29" s="69" customFormat="1" x14ac:dyDescent="0.25">
      <c r="B151" s="159"/>
      <c r="C151" s="183" t="str">
        <f>IF(L151=0,"",MAX($C$16:C150)+1)</f>
        <v/>
      </c>
      <c r="D151" s="123"/>
      <c r="E151" s="202"/>
      <c r="F151" s="203"/>
      <c r="G151" s="203"/>
      <c r="H151" s="203"/>
      <c r="I151" s="109"/>
      <c r="J151" s="203"/>
      <c r="K151" s="203"/>
      <c r="L151" s="203"/>
      <c r="M151" s="47"/>
      <c r="N151" s="109"/>
      <c r="O151" s="203"/>
      <c r="P151" s="204"/>
      <c r="Q151" s="203"/>
      <c r="R151" s="203"/>
      <c r="S151" s="146"/>
      <c r="U151" s="160" t="str">
        <f t="shared" si="17"/>
        <v/>
      </c>
      <c r="W151" s="71" t="str">
        <f t="shared" si="12"/>
        <v>N</v>
      </c>
      <c r="X151" s="71">
        <f t="shared" si="13"/>
        <v>0</v>
      </c>
      <c r="Y151" s="71">
        <f t="shared" si="14"/>
        <v>0</v>
      </c>
      <c r="Z151" s="71">
        <f>IF(H151=0,0,IF(COUNTIF(Lists!$B$3:$B$203,H151)&gt;0,0,1))</f>
        <v>0</v>
      </c>
      <c r="AA151" s="71">
        <f>IF(L151=0,0,IF(COUNTIF(Lists!$D$3:$D$25,L151)&gt;0,0,1))</f>
        <v>0</v>
      </c>
      <c r="AB151" s="116">
        <f t="shared" si="15"/>
        <v>0</v>
      </c>
      <c r="AC151" s="116">
        <f t="shared" si="16"/>
        <v>0</v>
      </c>
    </row>
    <row r="152" spans="2:29" s="69" customFormat="1" x14ac:dyDescent="0.25">
      <c r="B152" s="159"/>
      <c r="C152" s="183" t="str">
        <f>IF(L152=0,"",MAX($C$16:C151)+1)</f>
        <v/>
      </c>
      <c r="D152" s="123"/>
      <c r="E152" s="202"/>
      <c r="F152" s="203"/>
      <c r="G152" s="203"/>
      <c r="H152" s="203"/>
      <c r="I152" s="109"/>
      <c r="J152" s="203"/>
      <c r="K152" s="203"/>
      <c r="L152" s="203"/>
      <c r="M152" s="47"/>
      <c r="N152" s="109"/>
      <c r="O152" s="203"/>
      <c r="P152" s="204"/>
      <c r="Q152" s="203"/>
      <c r="R152" s="203"/>
      <c r="S152" s="146"/>
      <c r="U152" s="160" t="str">
        <f t="shared" si="17"/>
        <v/>
      </c>
      <c r="W152" s="71" t="str">
        <f t="shared" si="12"/>
        <v>N</v>
      </c>
      <c r="X152" s="71">
        <f t="shared" si="13"/>
        <v>0</v>
      </c>
      <c r="Y152" s="71">
        <f t="shared" si="14"/>
        <v>0</v>
      </c>
      <c r="Z152" s="71">
        <f>IF(H152=0,0,IF(COUNTIF(Lists!$B$3:$B$203,H152)&gt;0,0,1))</f>
        <v>0</v>
      </c>
      <c r="AA152" s="71">
        <f>IF(L152=0,0,IF(COUNTIF(Lists!$D$3:$D$25,L152)&gt;0,0,1))</f>
        <v>0</v>
      </c>
      <c r="AB152" s="116">
        <f t="shared" si="15"/>
        <v>0</v>
      </c>
      <c r="AC152" s="116">
        <f t="shared" si="16"/>
        <v>0</v>
      </c>
    </row>
    <row r="153" spans="2:29" s="69" customFormat="1" x14ac:dyDescent="0.25">
      <c r="B153" s="159"/>
      <c r="C153" s="183" t="str">
        <f>IF(L153=0,"",MAX($C$16:C152)+1)</f>
        <v/>
      </c>
      <c r="D153" s="123"/>
      <c r="E153" s="202"/>
      <c r="F153" s="203"/>
      <c r="G153" s="203"/>
      <c r="H153" s="203"/>
      <c r="I153" s="109"/>
      <c r="J153" s="203"/>
      <c r="K153" s="203"/>
      <c r="L153" s="203"/>
      <c r="M153" s="47"/>
      <c r="N153" s="109"/>
      <c r="O153" s="203"/>
      <c r="P153" s="204"/>
      <c r="Q153" s="203"/>
      <c r="R153" s="203"/>
      <c r="S153" s="146"/>
      <c r="U153" s="160" t="str">
        <f t="shared" si="17"/>
        <v/>
      </c>
      <c r="W153" s="71" t="str">
        <f t="shared" si="12"/>
        <v>N</v>
      </c>
      <c r="X153" s="71">
        <f t="shared" si="13"/>
        <v>0</v>
      </c>
      <c r="Y153" s="71">
        <f t="shared" si="14"/>
        <v>0</v>
      </c>
      <c r="Z153" s="71">
        <f>IF(H153=0,0,IF(COUNTIF(Lists!$B$3:$B$203,H153)&gt;0,0,1))</f>
        <v>0</v>
      </c>
      <c r="AA153" s="71">
        <f>IF(L153=0,0,IF(COUNTIF(Lists!$D$3:$D$25,L153)&gt;0,0,1))</f>
        <v>0</v>
      </c>
      <c r="AB153" s="116">
        <f t="shared" si="15"/>
        <v>0</v>
      </c>
      <c r="AC153" s="116">
        <f t="shared" si="16"/>
        <v>0</v>
      </c>
    </row>
    <row r="154" spans="2:29" s="69" customFormat="1" x14ac:dyDescent="0.25">
      <c r="B154" s="159"/>
      <c r="C154" s="183" t="str">
        <f>IF(L154=0,"",MAX($C$16:C153)+1)</f>
        <v/>
      </c>
      <c r="D154" s="123"/>
      <c r="E154" s="202"/>
      <c r="F154" s="203"/>
      <c r="G154" s="203"/>
      <c r="H154" s="203"/>
      <c r="I154" s="109"/>
      <c r="J154" s="203"/>
      <c r="K154" s="203"/>
      <c r="L154" s="203"/>
      <c r="M154" s="47"/>
      <c r="N154" s="109"/>
      <c r="O154" s="203"/>
      <c r="P154" s="204"/>
      <c r="Q154" s="203"/>
      <c r="R154" s="203"/>
      <c r="S154" s="146"/>
      <c r="U154" s="160" t="str">
        <f t="shared" si="17"/>
        <v/>
      </c>
      <c r="W154" s="71" t="str">
        <f t="shared" si="12"/>
        <v>N</v>
      </c>
      <c r="X154" s="71">
        <f t="shared" si="13"/>
        <v>0</v>
      </c>
      <c r="Y154" s="71">
        <f t="shared" si="14"/>
        <v>0</v>
      </c>
      <c r="Z154" s="71">
        <f>IF(H154=0,0,IF(COUNTIF(Lists!$B$3:$B$203,H154)&gt;0,0,1))</f>
        <v>0</v>
      </c>
      <c r="AA154" s="71">
        <f>IF(L154=0,0,IF(COUNTIF(Lists!$D$3:$D$25,L154)&gt;0,0,1))</f>
        <v>0</v>
      </c>
      <c r="AB154" s="116">
        <f t="shared" si="15"/>
        <v>0</v>
      </c>
      <c r="AC154" s="116">
        <f t="shared" si="16"/>
        <v>0</v>
      </c>
    </row>
    <row r="155" spans="2:29" s="69" customFormat="1" x14ac:dyDescent="0.25">
      <c r="B155" s="159"/>
      <c r="C155" s="183" t="str">
        <f>IF(L155=0,"",MAX($C$16:C154)+1)</f>
        <v/>
      </c>
      <c r="D155" s="123"/>
      <c r="E155" s="202"/>
      <c r="F155" s="203"/>
      <c r="G155" s="203"/>
      <c r="H155" s="203"/>
      <c r="I155" s="109"/>
      <c r="J155" s="203"/>
      <c r="K155" s="203"/>
      <c r="L155" s="203"/>
      <c r="M155" s="47"/>
      <c r="N155" s="109"/>
      <c r="O155" s="203"/>
      <c r="P155" s="204"/>
      <c r="Q155" s="203"/>
      <c r="R155" s="203"/>
      <c r="S155" s="146"/>
      <c r="U155" s="160" t="str">
        <f t="shared" si="17"/>
        <v/>
      </c>
      <c r="W155" s="71" t="str">
        <f t="shared" si="12"/>
        <v>N</v>
      </c>
      <c r="X155" s="71">
        <f t="shared" si="13"/>
        <v>0</v>
      </c>
      <c r="Y155" s="71">
        <f t="shared" si="14"/>
        <v>0</v>
      </c>
      <c r="Z155" s="71">
        <f>IF(H155=0,0,IF(COUNTIF(Lists!$B$3:$B$203,H155)&gt;0,0,1))</f>
        <v>0</v>
      </c>
      <c r="AA155" s="71">
        <f>IF(L155=0,0,IF(COUNTIF(Lists!$D$3:$D$25,L155)&gt;0,0,1))</f>
        <v>0</v>
      </c>
      <c r="AB155" s="116">
        <f t="shared" si="15"/>
        <v>0</v>
      </c>
      <c r="AC155" s="116">
        <f t="shared" si="16"/>
        <v>0</v>
      </c>
    </row>
    <row r="156" spans="2:29" s="69" customFormat="1" x14ac:dyDescent="0.25">
      <c r="B156" s="159"/>
      <c r="C156" s="183" t="str">
        <f>IF(L156=0,"",MAX($C$16:C155)+1)</f>
        <v/>
      </c>
      <c r="D156" s="123"/>
      <c r="E156" s="202"/>
      <c r="F156" s="203"/>
      <c r="G156" s="203"/>
      <c r="H156" s="203"/>
      <c r="I156" s="109"/>
      <c r="J156" s="203"/>
      <c r="K156" s="203"/>
      <c r="L156" s="203"/>
      <c r="M156" s="47"/>
      <c r="N156" s="109"/>
      <c r="O156" s="203"/>
      <c r="P156" s="204"/>
      <c r="Q156" s="203"/>
      <c r="R156" s="203"/>
      <c r="S156" s="146"/>
      <c r="U156" s="160" t="str">
        <f t="shared" si="17"/>
        <v/>
      </c>
      <c r="W156" s="71" t="str">
        <f t="shared" si="12"/>
        <v>N</v>
      </c>
      <c r="X156" s="71">
        <f t="shared" si="13"/>
        <v>0</v>
      </c>
      <c r="Y156" s="71">
        <f t="shared" si="14"/>
        <v>0</v>
      </c>
      <c r="Z156" s="71">
        <f>IF(H156=0,0,IF(COUNTIF(Lists!$B$3:$B$203,H156)&gt;0,0,1))</f>
        <v>0</v>
      </c>
      <c r="AA156" s="71">
        <f>IF(L156=0,0,IF(COUNTIF(Lists!$D$3:$D$25,L156)&gt;0,0,1))</f>
        <v>0</v>
      </c>
      <c r="AB156" s="116">
        <f t="shared" si="15"/>
        <v>0</v>
      </c>
      <c r="AC156" s="116">
        <f t="shared" si="16"/>
        <v>0</v>
      </c>
    </row>
    <row r="157" spans="2:29" s="69" customFormat="1" x14ac:dyDescent="0.25">
      <c r="B157" s="159"/>
      <c r="C157" s="183" t="str">
        <f>IF(L157=0,"",MAX($C$16:C156)+1)</f>
        <v/>
      </c>
      <c r="D157" s="123"/>
      <c r="E157" s="202"/>
      <c r="F157" s="203"/>
      <c r="G157" s="203"/>
      <c r="H157" s="203"/>
      <c r="I157" s="109"/>
      <c r="J157" s="203"/>
      <c r="K157" s="203"/>
      <c r="L157" s="203"/>
      <c r="M157" s="47"/>
      <c r="N157" s="109"/>
      <c r="O157" s="203"/>
      <c r="P157" s="204"/>
      <c r="Q157" s="203"/>
      <c r="R157" s="203"/>
      <c r="S157" s="146"/>
      <c r="U157" s="160" t="str">
        <f t="shared" si="17"/>
        <v/>
      </c>
      <c r="W157" s="71" t="str">
        <f t="shared" si="12"/>
        <v>N</v>
      </c>
      <c r="X157" s="71">
        <f t="shared" si="13"/>
        <v>0</v>
      </c>
      <c r="Y157" s="71">
        <f t="shared" si="14"/>
        <v>0</v>
      </c>
      <c r="Z157" s="71">
        <f>IF(H157=0,0,IF(COUNTIF(Lists!$B$3:$B$203,H157)&gt;0,0,1))</f>
        <v>0</v>
      </c>
      <c r="AA157" s="71">
        <f>IF(L157=0,0,IF(COUNTIF(Lists!$D$3:$D$25,L157)&gt;0,0,1))</f>
        <v>0</v>
      </c>
      <c r="AB157" s="116">
        <f t="shared" si="15"/>
        <v>0</v>
      </c>
      <c r="AC157" s="116">
        <f t="shared" si="16"/>
        <v>0</v>
      </c>
    </row>
    <row r="158" spans="2:29" s="69" customFormat="1" x14ac:dyDescent="0.25">
      <c r="B158" s="159"/>
      <c r="C158" s="183" t="str">
        <f>IF(L158=0,"",MAX($C$16:C157)+1)</f>
        <v/>
      </c>
      <c r="D158" s="123"/>
      <c r="E158" s="202"/>
      <c r="F158" s="203"/>
      <c r="G158" s="203"/>
      <c r="H158" s="203"/>
      <c r="I158" s="109"/>
      <c r="J158" s="203"/>
      <c r="K158" s="203"/>
      <c r="L158" s="203"/>
      <c r="M158" s="47"/>
      <c r="N158" s="109"/>
      <c r="O158" s="203"/>
      <c r="P158" s="204"/>
      <c r="Q158" s="203"/>
      <c r="R158" s="203"/>
      <c r="S158" s="146"/>
      <c r="U158" s="160" t="str">
        <f t="shared" si="17"/>
        <v/>
      </c>
      <c r="W158" s="71" t="str">
        <f t="shared" si="12"/>
        <v>N</v>
      </c>
      <c r="X158" s="71">
        <f t="shared" si="13"/>
        <v>0</v>
      </c>
      <c r="Y158" s="71">
        <f t="shared" si="14"/>
        <v>0</v>
      </c>
      <c r="Z158" s="71">
        <f>IF(H158=0,0,IF(COUNTIF(Lists!$B$3:$B$203,H158)&gt;0,0,1))</f>
        <v>0</v>
      </c>
      <c r="AA158" s="71">
        <f>IF(L158=0,0,IF(COUNTIF(Lists!$D$3:$D$25,L158)&gt;0,0,1))</f>
        <v>0</v>
      </c>
      <c r="AB158" s="116">
        <f t="shared" si="15"/>
        <v>0</v>
      </c>
      <c r="AC158" s="116">
        <f t="shared" si="16"/>
        <v>0</v>
      </c>
    </row>
    <row r="159" spans="2:29" s="69" customFormat="1" x14ac:dyDescent="0.25">
      <c r="B159" s="159"/>
      <c r="C159" s="183" t="str">
        <f>IF(L159=0,"",MAX($C$16:C158)+1)</f>
        <v/>
      </c>
      <c r="D159" s="123"/>
      <c r="E159" s="202"/>
      <c r="F159" s="203"/>
      <c r="G159" s="203"/>
      <c r="H159" s="203"/>
      <c r="I159" s="109"/>
      <c r="J159" s="203"/>
      <c r="K159" s="203"/>
      <c r="L159" s="203"/>
      <c r="M159" s="47"/>
      <c r="N159" s="109"/>
      <c r="O159" s="203"/>
      <c r="P159" s="204"/>
      <c r="Q159" s="203"/>
      <c r="R159" s="203"/>
      <c r="S159" s="146"/>
      <c r="U159" s="160" t="str">
        <f t="shared" si="17"/>
        <v/>
      </c>
      <c r="W159" s="71" t="str">
        <f t="shared" si="12"/>
        <v>N</v>
      </c>
      <c r="X159" s="71">
        <f t="shared" si="13"/>
        <v>0</v>
      </c>
      <c r="Y159" s="71">
        <f t="shared" si="14"/>
        <v>0</v>
      </c>
      <c r="Z159" s="71">
        <f>IF(H159=0,0,IF(COUNTIF(Lists!$B$3:$B$203,H159)&gt;0,0,1))</f>
        <v>0</v>
      </c>
      <c r="AA159" s="71">
        <f>IF(L159=0,0,IF(COUNTIF(Lists!$D$3:$D$25,L159)&gt;0,0,1))</f>
        <v>0</v>
      </c>
      <c r="AB159" s="116">
        <f t="shared" si="15"/>
        <v>0</v>
      </c>
      <c r="AC159" s="116">
        <f t="shared" si="16"/>
        <v>0</v>
      </c>
    </row>
    <row r="160" spans="2:29" s="69" customFormat="1" x14ac:dyDescent="0.25">
      <c r="B160" s="159"/>
      <c r="C160" s="183" t="str">
        <f>IF(L160=0,"",MAX($C$16:C159)+1)</f>
        <v/>
      </c>
      <c r="D160" s="123"/>
      <c r="E160" s="202"/>
      <c r="F160" s="203"/>
      <c r="G160" s="203"/>
      <c r="H160" s="203"/>
      <c r="I160" s="109"/>
      <c r="J160" s="203"/>
      <c r="K160" s="203"/>
      <c r="L160" s="203"/>
      <c r="M160" s="47"/>
      <c r="N160" s="109"/>
      <c r="O160" s="203"/>
      <c r="P160" s="204"/>
      <c r="Q160" s="203"/>
      <c r="R160" s="203"/>
      <c r="S160" s="146"/>
      <c r="U160" s="160" t="str">
        <f t="shared" si="17"/>
        <v/>
      </c>
      <c r="W160" s="71" t="str">
        <f t="shared" si="12"/>
        <v>N</v>
      </c>
      <c r="X160" s="71">
        <f t="shared" si="13"/>
        <v>0</v>
      </c>
      <c r="Y160" s="71">
        <f t="shared" si="14"/>
        <v>0</v>
      </c>
      <c r="Z160" s="71">
        <f>IF(H160=0,0,IF(COUNTIF(Lists!$B$3:$B$203,H160)&gt;0,0,1))</f>
        <v>0</v>
      </c>
      <c r="AA160" s="71">
        <f>IF(L160=0,0,IF(COUNTIF(Lists!$D$3:$D$25,L160)&gt;0,0,1))</f>
        <v>0</v>
      </c>
      <c r="AB160" s="116">
        <f t="shared" si="15"/>
        <v>0</v>
      </c>
      <c r="AC160" s="116">
        <f t="shared" si="16"/>
        <v>0</v>
      </c>
    </row>
    <row r="161" spans="2:29" s="69" customFormat="1" x14ac:dyDescent="0.25">
      <c r="B161" s="159"/>
      <c r="C161" s="183" t="str">
        <f>IF(L161=0,"",MAX($C$16:C160)+1)</f>
        <v/>
      </c>
      <c r="D161" s="123"/>
      <c r="E161" s="202"/>
      <c r="F161" s="203"/>
      <c r="G161" s="203"/>
      <c r="H161" s="203"/>
      <c r="I161" s="109"/>
      <c r="J161" s="203"/>
      <c r="K161" s="203"/>
      <c r="L161" s="203"/>
      <c r="M161" s="47"/>
      <c r="N161" s="109"/>
      <c r="O161" s="203"/>
      <c r="P161" s="204"/>
      <c r="Q161" s="203"/>
      <c r="R161" s="203"/>
      <c r="S161" s="146"/>
      <c r="U161" s="160" t="str">
        <f t="shared" si="17"/>
        <v/>
      </c>
      <c r="W161" s="71" t="str">
        <f t="shared" si="12"/>
        <v>N</v>
      </c>
      <c r="X161" s="71">
        <f t="shared" si="13"/>
        <v>0</v>
      </c>
      <c r="Y161" s="71">
        <f t="shared" si="14"/>
        <v>0</v>
      </c>
      <c r="Z161" s="71">
        <f>IF(H161=0,0,IF(COUNTIF(Lists!$B$3:$B$203,H161)&gt;0,0,1))</f>
        <v>0</v>
      </c>
      <c r="AA161" s="71">
        <f>IF(L161=0,0,IF(COUNTIF(Lists!$D$3:$D$25,L161)&gt;0,0,1))</f>
        <v>0</v>
      </c>
      <c r="AB161" s="116">
        <f t="shared" si="15"/>
        <v>0</v>
      </c>
      <c r="AC161" s="116">
        <f t="shared" si="16"/>
        <v>0</v>
      </c>
    </row>
    <row r="162" spans="2:29" s="69" customFormat="1" x14ac:dyDescent="0.25">
      <c r="B162" s="159"/>
      <c r="C162" s="183" t="str">
        <f>IF(L162=0,"",MAX($C$16:C161)+1)</f>
        <v/>
      </c>
      <c r="D162" s="123"/>
      <c r="E162" s="202"/>
      <c r="F162" s="203"/>
      <c r="G162" s="203"/>
      <c r="H162" s="203"/>
      <c r="I162" s="109"/>
      <c r="J162" s="203"/>
      <c r="K162" s="203"/>
      <c r="L162" s="203"/>
      <c r="M162" s="47"/>
      <c r="N162" s="109"/>
      <c r="O162" s="203"/>
      <c r="P162" s="204"/>
      <c r="Q162" s="203"/>
      <c r="R162" s="203"/>
      <c r="S162" s="146"/>
      <c r="U162" s="160" t="str">
        <f t="shared" si="17"/>
        <v/>
      </c>
      <c r="W162" s="71" t="str">
        <f t="shared" si="12"/>
        <v>N</v>
      </c>
      <c r="X162" s="71">
        <f t="shared" si="13"/>
        <v>0</v>
      </c>
      <c r="Y162" s="71">
        <f t="shared" si="14"/>
        <v>0</v>
      </c>
      <c r="Z162" s="71">
        <f>IF(H162=0,0,IF(COUNTIF(Lists!$B$3:$B$203,H162)&gt;0,0,1))</f>
        <v>0</v>
      </c>
      <c r="AA162" s="71">
        <f>IF(L162=0,0,IF(COUNTIF(Lists!$D$3:$D$25,L162)&gt;0,0,1))</f>
        <v>0</v>
      </c>
      <c r="AB162" s="116">
        <f t="shared" si="15"/>
        <v>0</v>
      </c>
      <c r="AC162" s="116">
        <f t="shared" si="16"/>
        <v>0</v>
      </c>
    </row>
    <row r="163" spans="2:29" s="69" customFormat="1" x14ac:dyDescent="0.25">
      <c r="B163" s="159"/>
      <c r="C163" s="183" t="str">
        <f>IF(L163=0,"",MAX($C$16:C162)+1)</f>
        <v/>
      </c>
      <c r="D163" s="123"/>
      <c r="E163" s="202"/>
      <c r="F163" s="203"/>
      <c r="G163" s="203"/>
      <c r="H163" s="203"/>
      <c r="I163" s="109"/>
      <c r="J163" s="203"/>
      <c r="K163" s="203"/>
      <c r="L163" s="203"/>
      <c r="M163" s="47"/>
      <c r="N163" s="109"/>
      <c r="O163" s="203"/>
      <c r="P163" s="204"/>
      <c r="Q163" s="203"/>
      <c r="R163" s="203"/>
      <c r="S163" s="146"/>
      <c r="U163" s="160" t="str">
        <f t="shared" si="17"/>
        <v/>
      </c>
      <c r="W163" s="71" t="str">
        <f t="shared" si="12"/>
        <v>N</v>
      </c>
      <c r="X163" s="71">
        <f t="shared" si="13"/>
        <v>0</v>
      </c>
      <c r="Y163" s="71">
        <f t="shared" si="14"/>
        <v>0</v>
      </c>
      <c r="Z163" s="71">
        <f>IF(H163=0,0,IF(COUNTIF(Lists!$B$3:$B$203,H163)&gt;0,0,1))</f>
        <v>0</v>
      </c>
      <c r="AA163" s="71">
        <f>IF(L163=0,0,IF(COUNTIF(Lists!$D$3:$D$25,L163)&gt;0,0,1))</f>
        <v>0</v>
      </c>
      <c r="AB163" s="116">
        <f t="shared" si="15"/>
        <v>0</v>
      </c>
      <c r="AC163" s="116">
        <f t="shared" si="16"/>
        <v>0</v>
      </c>
    </row>
    <row r="164" spans="2:29" s="69" customFormat="1" x14ac:dyDescent="0.25">
      <c r="B164" s="159"/>
      <c r="C164" s="183" t="str">
        <f>IF(L164=0,"",MAX($C$16:C163)+1)</f>
        <v/>
      </c>
      <c r="D164" s="123"/>
      <c r="E164" s="202"/>
      <c r="F164" s="203"/>
      <c r="G164" s="203"/>
      <c r="H164" s="203"/>
      <c r="I164" s="109"/>
      <c r="J164" s="203"/>
      <c r="K164" s="203"/>
      <c r="L164" s="203"/>
      <c r="M164" s="47"/>
      <c r="N164" s="109"/>
      <c r="O164" s="203"/>
      <c r="P164" s="204"/>
      <c r="Q164" s="203"/>
      <c r="R164" s="203"/>
      <c r="S164" s="146"/>
      <c r="U164" s="160" t="str">
        <f t="shared" si="17"/>
        <v/>
      </c>
      <c r="W164" s="71" t="str">
        <f t="shared" si="12"/>
        <v>N</v>
      </c>
      <c r="X164" s="71">
        <f t="shared" si="13"/>
        <v>0</v>
      </c>
      <c r="Y164" s="71">
        <f t="shared" si="14"/>
        <v>0</v>
      </c>
      <c r="Z164" s="71">
        <f>IF(H164=0,0,IF(COUNTIF(Lists!$B$3:$B$203,H164)&gt;0,0,1))</f>
        <v>0</v>
      </c>
      <c r="AA164" s="71">
        <f>IF(L164=0,0,IF(COUNTIF(Lists!$D$3:$D$25,L164)&gt;0,0,1))</f>
        <v>0</v>
      </c>
      <c r="AB164" s="116">
        <f t="shared" si="15"/>
        <v>0</v>
      </c>
      <c r="AC164" s="116">
        <f t="shared" si="16"/>
        <v>0</v>
      </c>
    </row>
    <row r="165" spans="2:29" s="69" customFormat="1" x14ac:dyDescent="0.25">
      <c r="B165" s="159"/>
      <c r="C165" s="183" t="str">
        <f>IF(L165=0,"",MAX($C$16:C164)+1)</f>
        <v/>
      </c>
      <c r="D165" s="123"/>
      <c r="E165" s="202"/>
      <c r="F165" s="203"/>
      <c r="G165" s="203"/>
      <c r="H165" s="203"/>
      <c r="I165" s="109"/>
      <c r="J165" s="203"/>
      <c r="K165" s="203"/>
      <c r="L165" s="203"/>
      <c r="M165" s="47"/>
      <c r="N165" s="109"/>
      <c r="O165" s="203"/>
      <c r="P165" s="204"/>
      <c r="Q165" s="203"/>
      <c r="R165" s="203"/>
      <c r="S165" s="146"/>
      <c r="U165" s="160" t="str">
        <f t="shared" si="17"/>
        <v/>
      </c>
      <c r="W165" s="71" t="str">
        <f t="shared" si="12"/>
        <v>N</v>
      </c>
      <c r="X165" s="71">
        <f t="shared" si="13"/>
        <v>0</v>
      </c>
      <c r="Y165" s="71">
        <f t="shared" si="14"/>
        <v>0</v>
      </c>
      <c r="Z165" s="71">
        <f>IF(H165=0,0,IF(COUNTIF(Lists!$B$3:$B$203,H165)&gt;0,0,1))</f>
        <v>0</v>
      </c>
      <c r="AA165" s="71">
        <f>IF(L165=0,0,IF(COUNTIF(Lists!$D$3:$D$25,L165)&gt;0,0,1))</f>
        <v>0</v>
      </c>
      <c r="AB165" s="116">
        <f t="shared" si="15"/>
        <v>0</v>
      </c>
      <c r="AC165" s="116">
        <f t="shared" si="16"/>
        <v>0</v>
      </c>
    </row>
    <row r="166" spans="2:29" s="69" customFormat="1" x14ac:dyDescent="0.25">
      <c r="B166" s="159"/>
      <c r="C166" s="183" t="str">
        <f>IF(L166=0,"",MAX($C$16:C165)+1)</f>
        <v/>
      </c>
      <c r="D166" s="123"/>
      <c r="E166" s="202"/>
      <c r="F166" s="203"/>
      <c r="G166" s="203"/>
      <c r="H166" s="203"/>
      <c r="I166" s="109"/>
      <c r="J166" s="203"/>
      <c r="K166" s="203"/>
      <c r="L166" s="203"/>
      <c r="M166" s="47"/>
      <c r="N166" s="109"/>
      <c r="O166" s="203"/>
      <c r="P166" s="204"/>
      <c r="Q166" s="203"/>
      <c r="R166" s="203"/>
      <c r="S166" s="146"/>
      <c r="U166" s="160" t="str">
        <f t="shared" si="17"/>
        <v/>
      </c>
      <c r="W166" s="71" t="str">
        <f t="shared" si="12"/>
        <v>N</v>
      </c>
      <c r="X166" s="71">
        <f t="shared" si="13"/>
        <v>0</v>
      </c>
      <c r="Y166" s="71">
        <f t="shared" si="14"/>
        <v>0</v>
      </c>
      <c r="Z166" s="71">
        <f>IF(H166=0,0,IF(COUNTIF(Lists!$B$3:$B$203,H166)&gt;0,0,1))</f>
        <v>0</v>
      </c>
      <c r="AA166" s="71">
        <f>IF(L166=0,0,IF(COUNTIF(Lists!$D$3:$D$25,L166)&gt;0,0,1))</f>
        <v>0</v>
      </c>
      <c r="AB166" s="116">
        <f t="shared" si="15"/>
        <v>0</v>
      </c>
      <c r="AC166" s="116">
        <f t="shared" si="16"/>
        <v>0</v>
      </c>
    </row>
    <row r="167" spans="2:29" s="69" customFormat="1" x14ac:dyDescent="0.25">
      <c r="B167" s="159"/>
      <c r="C167" s="183" t="str">
        <f>IF(L167=0,"",MAX($C$16:C166)+1)</f>
        <v/>
      </c>
      <c r="D167" s="123"/>
      <c r="E167" s="202"/>
      <c r="F167" s="203"/>
      <c r="G167" s="203"/>
      <c r="H167" s="203"/>
      <c r="I167" s="109"/>
      <c r="J167" s="203"/>
      <c r="K167" s="203"/>
      <c r="L167" s="203"/>
      <c r="M167" s="47"/>
      <c r="N167" s="109"/>
      <c r="O167" s="203"/>
      <c r="P167" s="204"/>
      <c r="Q167" s="203"/>
      <c r="R167" s="203"/>
      <c r="S167" s="146"/>
      <c r="U167" s="160" t="str">
        <f t="shared" si="17"/>
        <v/>
      </c>
      <c r="W167" s="71" t="str">
        <f t="shared" si="12"/>
        <v>N</v>
      </c>
      <c r="X167" s="71">
        <f t="shared" si="13"/>
        <v>0</v>
      </c>
      <c r="Y167" s="71">
        <f t="shared" si="14"/>
        <v>0</v>
      </c>
      <c r="Z167" s="71">
        <f>IF(H167=0,0,IF(COUNTIF(Lists!$B$3:$B$203,H167)&gt;0,0,1))</f>
        <v>0</v>
      </c>
      <c r="AA167" s="71">
        <f>IF(L167=0,0,IF(COUNTIF(Lists!$D$3:$D$25,L167)&gt;0,0,1))</f>
        <v>0</v>
      </c>
      <c r="AB167" s="116">
        <f t="shared" si="15"/>
        <v>0</v>
      </c>
      <c r="AC167" s="116">
        <f t="shared" si="16"/>
        <v>0</v>
      </c>
    </row>
    <row r="168" spans="2:29" s="69" customFormat="1" x14ac:dyDescent="0.25">
      <c r="B168" s="159"/>
      <c r="C168" s="183" t="str">
        <f>IF(L168=0,"",MAX($C$16:C167)+1)</f>
        <v/>
      </c>
      <c r="D168" s="123"/>
      <c r="E168" s="202"/>
      <c r="F168" s="203"/>
      <c r="G168" s="203"/>
      <c r="H168" s="203"/>
      <c r="I168" s="109"/>
      <c r="J168" s="203"/>
      <c r="K168" s="203"/>
      <c r="L168" s="203"/>
      <c r="M168" s="47"/>
      <c r="N168" s="109"/>
      <c r="O168" s="203"/>
      <c r="P168" s="204"/>
      <c r="Q168" s="203"/>
      <c r="R168" s="203"/>
      <c r="S168" s="146"/>
      <c r="U168" s="160" t="str">
        <f t="shared" si="17"/>
        <v/>
      </c>
      <c r="W168" s="71" t="str">
        <f t="shared" si="12"/>
        <v>N</v>
      </c>
      <c r="X168" s="71">
        <f t="shared" si="13"/>
        <v>0</v>
      </c>
      <c r="Y168" s="71">
        <f t="shared" si="14"/>
        <v>0</v>
      </c>
      <c r="Z168" s="71">
        <f>IF(H168=0,0,IF(COUNTIF(Lists!$B$3:$B$203,H168)&gt;0,0,1))</f>
        <v>0</v>
      </c>
      <c r="AA168" s="71">
        <f>IF(L168=0,0,IF(COUNTIF(Lists!$D$3:$D$25,L168)&gt;0,0,1))</f>
        <v>0</v>
      </c>
      <c r="AB168" s="116">
        <f t="shared" si="15"/>
        <v>0</v>
      </c>
      <c r="AC168" s="116">
        <f t="shared" si="16"/>
        <v>0</v>
      </c>
    </row>
    <row r="169" spans="2:29" s="69" customFormat="1" x14ac:dyDescent="0.25">
      <c r="B169" s="159"/>
      <c r="C169" s="183" t="str">
        <f>IF(L169=0,"",MAX($C$16:C168)+1)</f>
        <v/>
      </c>
      <c r="D169" s="123"/>
      <c r="E169" s="202"/>
      <c r="F169" s="203"/>
      <c r="G169" s="203"/>
      <c r="H169" s="203"/>
      <c r="I169" s="109"/>
      <c r="J169" s="203"/>
      <c r="K169" s="203"/>
      <c r="L169" s="203"/>
      <c r="M169" s="47"/>
      <c r="N169" s="109"/>
      <c r="O169" s="203"/>
      <c r="P169" s="204"/>
      <c r="Q169" s="203"/>
      <c r="R169" s="203"/>
      <c r="S169" s="146"/>
      <c r="U169" s="160" t="str">
        <f t="shared" si="17"/>
        <v/>
      </c>
      <c r="W169" s="71" t="str">
        <f t="shared" si="12"/>
        <v>N</v>
      </c>
      <c r="X169" s="71">
        <f t="shared" si="13"/>
        <v>0</v>
      </c>
      <c r="Y169" s="71">
        <f t="shared" si="14"/>
        <v>0</v>
      </c>
      <c r="Z169" s="71">
        <f>IF(H169=0,0,IF(COUNTIF(Lists!$B$3:$B$203,H169)&gt;0,0,1))</f>
        <v>0</v>
      </c>
      <c r="AA169" s="71">
        <f>IF(L169=0,0,IF(COUNTIF(Lists!$D$3:$D$25,L169)&gt;0,0,1))</f>
        <v>0</v>
      </c>
      <c r="AB169" s="116">
        <f t="shared" si="15"/>
        <v>0</v>
      </c>
      <c r="AC169" s="116">
        <f t="shared" si="16"/>
        <v>0</v>
      </c>
    </row>
    <row r="170" spans="2:29" s="69" customFormat="1" x14ac:dyDescent="0.25">
      <c r="B170" s="159"/>
      <c r="C170" s="183" t="str">
        <f>IF(L170=0,"",MAX($C$16:C169)+1)</f>
        <v/>
      </c>
      <c r="D170" s="123"/>
      <c r="E170" s="202"/>
      <c r="F170" s="203"/>
      <c r="G170" s="203"/>
      <c r="H170" s="203"/>
      <c r="I170" s="109"/>
      <c r="J170" s="203"/>
      <c r="K170" s="203"/>
      <c r="L170" s="203"/>
      <c r="M170" s="47"/>
      <c r="N170" s="109"/>
      <c r="O170" s="203"/>
      <c r="P170" s="204"/>
      <c r="Q170" s="203"/>
      <c r="R170" s="203"/>
      <c r="S170" s="146"/>
      <c r="U170" s="160" t="str">
        <f t="shared" si="17"/>
        <v/>
      </c>
      <c r="W170" s="71" t="str">
        <f t="shared" si="12"/>
        <v>N</v>
      </c>
      <c r="X170" s="71">
        <f t="shared" si="13"/>
        <v>0</v>
      </c>
      <c r="Y170" s="71">
        <f t="shared" si="14"/>
        <v>0</v>
      </c>
      <c r="Z170" s="71">
        <f>IF(H170=0,0,IF(COUNTIF(Lists!$B$3:$B$203,H170)&gt;0,0,1))</f>
        <v>0</v>
      </c>
      <c r="AA170" s="71">
        <f>IF(L170=0,0,IF(COUNTIF(Lists!$D$3:$D$25,L170)&gt;0,0,1))</f>
        <v>0</v>
      </c>
      <c r="AB170" s="116">
        <f t="shared" si="15"/>
        <v>0</v>
      </c>
      <c r="AC170" s="116">
        <f t="shared" si="16"/>
        <v>0</v>
      </c>
    </row>
    <row r="171" spans="2:29" s="69" customFormat="1" x14ac:dyDescent="0.25">
      <c r="B171" s="159"/>
      <c r="C171" s="183" t="str">
        <f>IF(L171=0,"",MAX($C$16:C170)+1)</f>
        <v/>
      </c>
      <c r="D171" s="123"/>
      <c r="E171" s="202"/>
      <c r="F171" s="203"/>
      <c r="G171" s="203"/>
      <c r="H171" s="203"/>
      <c r="I171" s="109"/>
      <c r="J171" s="203"/>
      <c r="K171" s="203"/>
      <c r="L171" s="203"/>
      <c r="M171" s="47"/>
      <c r="N171" s="109"/>
      <c r="O171" s="203"/>
      <c r="P171" s="204"/>
      <c r="Q171" s="203"/>
      <c r="R171" s="203"/>
      <c r="S171" s="146"/>
      <c r="U171" s="160" t="str">
        <f t="shared" si="17"/>
        <v/>
      </c>
      <c r="W171" s="71" t="str">
        <f t="shared" si="12"/>
        <v>N</v>
      </c>
      <c r="X171" s="71">
        <f t="shared" si="13"/>
        <v>0</v>
      </c>
      <c r="Y171" s="71">
        <f t="shared" si="14"/>
        <v>0</v>
      </c>
      <c r="Z171" s="71">
        <f>IF(H171=0,0,IF(COUNTIF(Lists!$B$3:$B$203,H171)&gt;0,0,1))</f>
        <v>0</v>
      </c>
      <c r="AA171" s="71">
        <f>IF(L171=0,0,IF(COUNTIF(Lists!$D$3:$D$25,L171)&gt;0,0,1))</f>
        <v>0</v>
      </c>
      <c r="AB171" s="116">
        <f t="shared" si="15"/>
        <v>0</v>
      </c>
      <c r="AC171" s="116">
        <f t="shared" si="16"/>
        <v>0</v>
      </c>
    </row>
    <row r="172" spans="2:29" s="69" customFormat="1" x14ac:dyDescent="0.25">
      <c r="B172" s="159"/>
      <c r="C172" s="183" t="str">
        <f>IF(L172=0,"",MAX($C$16:C171)+1)</f>
        <v/>
      </c>
      <c r="D172" s="123"/>
      <c r="E172" s="202"/>
      <c r="F172" s="203"/>
      <c r="G172" s="203"/>
      <c r="H172" s="203"/>
      <c r="I172" s="109"/>
      <c r="J172" s="203"/>
      <c r="K172" s="203"/>
      <c r="L172" s="203"/>
      <c r="M172" s="47"/>
      <c r="N172" s="109"/>
      <c r="O172" s="203"/>
      <c r="P172" s="204"/>
      <c r="Q172" s="203"/>
      <c r="R172" s="203"/>
      <c r="S172" s="146"/>
      <c r="U172" s="160" t="str">
        <f t="shared" si="17"/>
        <v/>
      </c>
      <c r="W172" s="71" t="str">
        <f t="shared" si="12"/>
        <v>N</v>
      </c>
      <c r="X172" s="71">
        <f t="shared" si="13"/>
        <v>0</v>
      </c>
      <c r="Y172" s="71">
        <f t="shared" si="14"/>
        <v>0</v>
      </c>
      <c r="Z172" s="71">
        <f>IF(H172=0,0,IF(COUNTIF(Lists!$B$3:$B$203,H172)&gt;0,0,1))</f>
        <v>0</v>
      </c>
      <c r="AA172" s="71">
        <f>IF(L172=0,0,IF(COUNTIF(Lists!$D$3:$D$25,L172)&gt;0,0,1))</f>
        <v>0</v>
      </c>
      <c r="AB172" s="116">
        <f t="shared" si="15"/>
        <v>0</v>
      </c>
      <c r="AC172" s="116">
        <f t="shared" si="16"/>
        <v>0</v>
      </c>
    </row>
    <row r="173" spans="2:29" s="69" customFormat="1" x14ac:dyDescent="0.25">
      <c r="B173" s="159"/>
      <c r="C173" s="183" t="str">
        <f>IF(L173=0,"",MAX($C$16:C172)+1)</f>
        <v/>
      </c>
      <c r="D173" s="123"/>
      <c r="E173" s="202"/>
      <c r="F173" s="203"/>
      <c r="G173" s="203"/>
      <c r="H173" s="203"/>
      <c r="I173" s="109"/>
      <c r="J173" s="203"/>
      <c r="K173" s="203"/>
      <c r="L173" s="203"/>
      <c r="M173" s="47"/>
      <c r="N173" s="109"/>
      <c r="O173" s="203"/>
      <c r="P173" s="204"/>
      <c r="Q173" s="203"/>
      <c r="R173" s="203"/>
      <c r="S173" s="146"/>
      <c r="U173" s="160" t="str">
        <f t="shared" si="17"/>
        <v/>
      </c>
      <c r="W173" s="71" t="str">
        <f t="shared" si="12"/>
        <v>N</v>
      </c>
      <c r="X173" s="71">
        <f t="shared" si="13"/>
        <v>0</v>
      </c>
      <c r="Y173" s="71">
        <f t="shared" si="14"/>
        <v>0</v>
      </c>
      <c r="Z173" s="71">
        <f>IF(H173=0,0,IF(COUNTIF(Lists!$B$3:$B$203,H173)&gt;0,0,1))</f>
        <v>0</v>
      </c>
      <c r="AA173" s="71">
        <f>IF(L173=0,0,IF(COUNTIF(Lists!$D$3:$D$25,L173)&gt;0,0,1))</f>
        <v>0</v>
      </c>
      <c r="AB173" s="116">
        <f t="shared" si="15"/>
        <v>0</v>
      </c>
      <c r="AC173" s="116">
        <f t="shared" si="16"/>
        <v>0</v>
      </c>
    </row>
    <row r="174" spans="2:29" s="69" customFormat="1" x14ac:dyDescent="0.25">
      <c r="B174" s="159"/>
      <c r="C174" s="183" t="str">
        <f>IF(L174=0,"",MAX($C$16:C173)+1)</f>
        <v/>
      </c>
      <c r="D174" s="123"/>
      <c r="E174" s="202"/>
      <c r="F174" s="203"/>
      <c r="G174" s="203"/>
      <c r="H174" s="203"/>
      <c r="I174" s="109"/>
      <c r="J174" s="203"/>
      <c r="K174" s="203"/>
      <c r="L174" s="203"/>
      <c r="M174" s="47"/>
      <c r="N174" s="109"/>
      <c r="O174" s="203"/>
      <c r="P174" s="204"/>
      <c r="Q174" s="203"/>
      <c r="R174" s="203"/>
      <c r="S174" s="146"/>
      <c r="U174" s="160" t="str">
        <f t="shared" si="17"/>
        <v/>
      </c>
      <c r="W174" s="71" t="str">
        <f t="shared" si="12"/>
        <v>N</v>
      </c>
      <c r="X174" s="71">
        <f t="shared" si="13"/>
        <v>0</v>
      </c>
      <c r="Y174" s="71">
        <f t="shared" si="14"/>
        <v>0</v>
      </c>
      <c r="Z174" s="71">
        <f>IF(H174=0,0,IF(COUNTIF(Lists!$B$3:$B$203,H174)&gt;0,0,1))</f>
        <v>0</v>
      </c>
      <c r="AA174" s="71">
        <f>IF(L174=0,0,IF(COUNTIF(Lists!$D$3:$D$25,L174)&gt;0,0,1))</f>
        <v>0</v>
      </c>
      <c r="AB174" s="116">
        <f t="shared" si="15"/>
        <v>0</v>
      </c>
      <c r="AC174" s="116">
        <f t="shared" si="16"/>
        <v>0</v>
      </c>
    </row>
    <row r="175" spans="2:29" s="69" customFormat="1" x14ac:dyDescent="0.25">
      <c r="B175" s="159"/>
      <c r="C175" s="183" t="str">
        <f>IF(L175=0,"",MAX($C$16:C174)+1)</f>
        <v/>
      </c>
      <c r="D175" s="123"/>
      <c r="E175" s="202"/>
      <c r="F175" s="203"/>
      <c r="G175" s="203"/>
      <c r="H175" s="203"/>
      <c r="I175" s="109"/>
      <c r="J175" s="203"/>
      <c r="K175" s="203"/>
      <c r="L175" s="203"/>
      <c r="M175" s="47"/>
      <c r="N175" s="109"/>
      <c r="O175" s="203"/>
      <c r="P175" s="204"/>
      <c r="Q175" s="203"/>
      <c r="R175" s="203"/>
      <c r="S175" s="146"/>
      <c r="U175" s="160" t="str">
        <f t="shared" si="17"/>
        <v/>
      </c>
      <c r="W175" s="71" t="str">
        <f t="shared" si="12"/>
        <v>N</v>
      </c>
      <c r="X175" s="71">
        <f t="shared" si="13"/>
        <v>0</v>
      </c>
      <c r="Y175" s="71">
        <f t="shared" si="14"/>
        <v>0</v>
      </c>
      <c r="Z175" s="71">
        <f>IF(H175=0,0,IF(COUNTIF(Lists!$B$3:$B$203,H175)&gt;0,0,1))</f>
        <v>0</v>
      </c>
      <c r="AA175" s="71">
        <f>IF(L175=0,0,IF(COUNTIF(Lists!$D$3:$D$25,L175)&gt;0,0,1))</f>
        <v>0</v>
      </c>
      <c r="AB175" s="116">
        <f t="shared" si="15"/>
        <v>0</v>
      </c>
      <c r="AC175" s="116">
        <f t="shared" si="16"/>
        <v>0</v>
      </c>
    </row>
    <row r="176" spans="2:29" s="69" customFormat="1" x14ac:dyDescent="0.25">
      <c r="B176" s="159"/>
      <c r="C176" s="183" t="str">
        <f>IF(L176=0,"",MAX($C$16:C175)+1)</f>
        <v/>
      </c>
      <c r="D176" s="123"/>
      <c r="E176" s="202"/>
      <c r="F176" s="203"/>
      <c r="G176" s="203"/>
      <c r="H176" s="203"/>
      <c r="I176" s="109"/>
      <c r="J176" s="203"/>
      <c r="K176" s="203"/>
      <c r="L176" s="203"/>
      <c r="M176" s="47"/>
      <c r="N176" s="109"/>
      <c r="O176" s="203"/>
      <c r="P176" s="204"/>
      <c r="Q176" s="203"/>
      <c r="R176" s="203"/>
      <c r="S176" s="146"/>
      <c r="U176" s="160" t="str">
        <f t="shared" si="17"/>
        <v/>
      </c>
      <c r="W176" s="71" t="str">
        <f t="shared" si="12"/>
        <v>N</v>
      </c>
      <c r="X176" s="71">
        <f t="shared" si="13"/>
        <v>0</v>
      </c>
      <c r="Y176" s="71">
        <f t="shared" si="14"/>
        <v>0</v>
      </c>
      <c r="Z176" s="71">
        <f>IF(H176=0,0,IF(COUNTIF(Lists!$B$3:$B$203,H176)&gt;0,0,1))</f>
        <v>0</v>
      </c>
      <c r="AA176" s="71">
        <f>IF(L176=0,0,IF(COUNTIF(Lists!$D$3:$D$25,L176)&gt;0,0,1))</f>
        <v>0</v>
      </c>
      <c r="AB176" s="116">
        <f t="shared" si="15"/>
        <v>0</v>
      </c>
      <c r="AC176" s="116">
        <f t="shared" si="16"/>
        <v>0</v>
      </c>
    </row>
    <row r="177" spans="2:29" s="69" customFormat="1" x14ac:dyDescent="0.25">
      <c r="B177" s="159"/>
      <c r="C177" s="183" t="str">
        <f>IF(L177=0,"",MAX($C$16:C176)+1)</f>
        <v/>
      </c>
      <c r="D177" s="123"/>
      <c r="E177" s="202"/>
      <c r="F177" s="203"/>
      <c r="G177" s="203"/>
      <c r="H177" s="203"/>
      <c r="I177" s="109"/>
      <c r="J177" s="203"/>
      <c r="K177" s="203"/>
      <c r="L177" s="203"/>
      <c r="M177" s="47"/>
      <c r="N177" s="109"/>
      <c r="O177" s="203"/>
      <c r="P177" s="204"/>
      <c r="Q177" s="203"/>
      <c r="R177" s="203"/>
      <c r="S177" s="146"/>
      <c r="U177" s="160" t="str">
        <f t="shared" si="17"/>
        <v/>
      </c>
      <c r="W177" s="71" t="str">
        <f t="shared" si="12"/>
        <v>N</v>
      </c>
      <c r="X177" s="71">
        <f t="shared" si="13"/>
        <v>0</v>
      </c>
      <c r="Y177" s="71">
        <f t="shared" si="14"/>
        <v>0</v>
      </c>
      <c r="Z177" s="71">
        <f>IF(H177=0,0,IF(COUNTIF(Lists!$B$3:$B$203,H177)&gt;0,0,1))</f>
        <v>0</v>
      </c>
      <c r="AA177" s="71">
        <f>IF(L177=0,0,IF(COUNTIF(Lists!$D$3:$D$25,L177)&gt;0,0,1))</f>
        <v>0</v>
      </c>
      <c r="AB177" s="116">
        <f t="shared" si="15"/>
        <v>0</v>
      </c>
      <c r="AC177" s="116">
        <f t="shared" si="16"/>
        <v>0</v>
      </c>
    </row>
    <row r="178" spans="2:29" s="69" customFormat="1" x14ac:dyDescent="0.25">
      <c r="B178" s="159"/>
      <c r="C178" s="183" t="str">
        <f>IF(L178=0,"",MAX($C$16:C177)+1)</f>
        <v/>
      </c>
      <c r="D178" s="123"/>
      <c r="E178" s="202"/>
      <c r="F178" s="203"/>
      <c r="G178" s="203"/>
      <c r="H178" s="203"/>
      <c r="I178" s="109"/>
      <c r="J178" s="203"/>
      <c r="K178" s="203"/>
      <c r="L178" s="203"/>
      <c r="M178" s="47"/>
      <c r="N178" s="109"/>
      <c r="O178" s="203"/>
      <c r="P178" s="204"/>
      <c r="Q178" s="203"/>
      <c r="R178" s="203"/>
      <c r="S178" s="146"/>
      <c r="U178" s="160" t="str">
        <f t="shared" si="17"/>
        <v/>
      </c>
      <c r="W178" s="71" t="str">
        <f t="shared" si="12"/>
        <v>N</v>
      </c>
      <c r="X178" s="71">
        <f t="shared" si="13"/>
        <v>0</v>
      </c>
      <c r="Y178" s="71">
        <f t="shared" si="14"/>
        <v>0</v>
      </c>
      <c r="Z178" s="71">
        <f>IF(H178=0,0,IF(COUNTIF(Lists!$B$3:$B$203,H178)&gt;0,0,1))</f>
        <v>0</v>
      </c>
      <c r="AA178" s="71">
        <f>IF(L178=0,0,IF(COUNTIF(Lists!$D$3:$D$25,L178)&gt;0,0,1))</f>
        <v>0</v>
      </c>
      <c r="AB178" s="116">
        <f t="shared" si="15"/>
        <v>0</v>
      </c>
      <c r="AC178" s="116">
        <f t="shared" si="16"/>
        <v>0</v>
      </c>
    </row>
    <row r="179" spans="2:29" s="69" customFormat="1" x14ac:dyDescent="0.25">
      <c r="B179" s="159"/>
      <c r="C179" s="183" t="str">
        <f>IF(L179=0,"",MAX($C$16:C178)+1)</f>
        <v/>
      </c>
      <c r="D179" s="123"/>
      <c r="E179" s="202"/>
      <c r="F179" s="203"/>
      <c r="G179" s="203"/>
      <c r="H179" s="203"/>
      <c r="I179" s="109"/>
      <c r="J179" s="203"/>
      <c r="K179" s="203"/>
      <c r="L179" s="203"/>
      <c r="M179" s="47"/>
      <c r="N179" s="109"/>
      <c r="O179" s="203"/>
      <c r="P179" s="204"/>
      <c r="Q179" s="203"/>
      <c r="R179" s="203"/>
      <c r="S179" s="146"/>
      <c r="U179" s="160" t="str">
        <f t="shared" si="17"/>
        <v/>
      </c>
      <c r="W179" s="71" t="str">
        <f t="shared" si="12"/>
        <v>N</v>
      </c>
      <c r="X179" s="71">
        <f t="shared" si="13"/>
        <v>0</v>
      </c>
      <c r="Y179" s="71">
        <f t="shared" si="14"/>
        <v>0</v>
      </c>
      <c r="Z179" s="71">
        <f>IF(H179=0,0,IF(COUNTIF(Lists!$B$3:$B$203,H179)&gt;0,0,1))</f>
        <v>0</v>
      </c>
      <c r="AA179" s="71">
        <f>IF(L179=0,0,IF(COUNTIF(Lists!$D$3:$D$25,L179)&gt;0,0,1))</f>
        <v>0</v>
      </c>
      <c r="AB179" s="116">
        <f t="shared" si="15"/>
        <v>0</v>
      </c>
      <c r="AC179" s="116">
        <f t="shared" si="16"/>
        <v>0</v>
      </c>
    </row>
    <row r="180" spans="2:29" s="69" customFormat="1" x14ac:dyDescent="0.25">
      <c r="B180" s="159"/>
      <c r="C180" s="183" t="str">
        <f>IF(L180=0,"",MAX($C$16:C179)+1)</f>
        <v/>
      </c>
      <c r="D180" s="123"/>
      <c r="E180" s="202"/>
      <c r="F180" s="203"/>
      <c r="G180" s="203"/>
      <c r="H180" s="203"/>
      <c r="I180" s="109"/>
      <c r="J180" s="203"/>
      <c r="K180" s="203"/>
      <c r="L180" s="203"/>
      <c r="M180" s="47"/>
      <c r="N180" s="109"/>
      <c r="O180" s="203"/>
      <c r="P180" s="204"/>
      <c r="Q180" s="203"/>
      <c r="R180" s="203"/>
      <c r="S180" s="146"/>
      <c r="U180" s="160" t="str">
        <f t="shared" si="17"/>
        <v/>
      </c>
      <c r="W180" s="71" t="str">
        <f t="shared" si="12"/>
        <v>N</v>
      </c>
      <c r="X180" s="71">
        <f t="shared" si="13"/>
        <v>0</v>
      </c>
      <c r="Y180" s="71">
        <f t="shared" si="14"/>
        <v>0</v>
      </c>
      <c r="Z180" s="71">
        <f>IF(H180=0,0,IF(COUNTIF(Lists!$B$3:$B$203,H180)&gt;0,0,1))</f>
        <v>0</v>
      </c>
      <c r="AA180" s="71">
        <f>IF(L180=0,0,IF(COUNTIF(Lists!$D$3:$D$25,L180)&gt;0,0,1))</f>
        <v>0</v>
      </c>
      <c r="AB180" s="116">
        <f t="shared" si="15"/>
        <v>0</v>
      </c>
      <c r="AC180" s="116">
        <f t="shared" si="16"/>
        <v>0</v>
      </c>
    </row>
    <row r="181" spans="2:29" s="69" customFormat="1" x14ac:dyDescent="0.25">
      <c r="B181" s="159"/>
      <c r="C181" s="183" t="str">
        <f>IF(L181=0,"",MAX($C$16:C180)+1)</f>
        <v/>
      </c>
      <c r="D181" s="123"/>
      <c r="E181" s="202"/>
      <c r="F181" s="203"/>
      <c r="G181" s="203"/>
      <c r="H181" s="203"/>
      <c r="I181" s="109"/>
      <c r="J181" s="203"/>
      <c r="K181" s="203"/>
      <c r="L181" s="203"/>
      <c r="M181" s="47"/>
      <c r="N181" s="109"/>
      <c r="O181" s="203"/>
      <c r="P181" s="204"/>
      <c r="Q181" s="203"/>
      <c r="R181" s="203"/>
      <c r="S181" s="146"/>
      <c r="U181" s="160" t="str">
        <f t="shared" si="17"/>
        <v/>
      </c>
      <c r="W181" s="71" t="str">
        <f t="shared" si="12"/>
        <v>N</v>
      </c>
      <c r="X181" s="71">
        <f t="shared" si="13"/>
        <v>0</v>
      </c>
      <c r="Y181" s="71">
        <f t="shared" si="14"/>
        <v>0</v>
      </c>
      <c r="Z181" s="71">
        <f>IF(H181=0,0,IF(COUNTIF(Lists!$B$3:$B$203,H181)&gt;0,0,1))</f>
        <v>0</v>
      </c>
      <c r="AA181" s="71">
        <f>IF(L181=0,0,IF(COUNTIF(Lists!$D$3:$D$25,L181)&gt;0,0,1))</f>
        <v>0</v>
      </c>
      <c r="AB181" s="116">
        <f t="shared" si="15"/>
        <v>0</v>
      </c>
      <c r="AC181" s="116">
        <f t="shared" si="16"/>
        <v>0</v>
      </c>
    </row>
    <row r="182" spans="2:29" s="69" customFormat="1" x14ac:dyDescent="0.25">
      <c r="B182" s="159"/>
      <c r="C182" s="183" t="str">
        <f>IF(L182=0,"",MAX($C$16:C181)+1)</f>
        <v/>
      </c>
      <c r="D182" s="123"/>
      <c r="E182" s="202"/>
      <c r="F182" s="203"/>
      <c r="G182" s="203"/>
      <c r="H182" s="203"/>
      <c r="I182" s="109"/>
      <c r="J182" s="203"/>
      <c r="K182" s="203"/>
      <c r="L182" s="203"/>
      <c r="M182" s="47"/>
      <c r="N182" s="109"/>
      <c r="O182" s="203"/>
      <c r="P182" s="204"/>
      <c r="Q182" s="203"/>
      <c r="R182" s="203"/>
      <c r="S182" s="146"/>
      <c r="U182" s="160" t="str">
        <f t="shared" si="17"/>
        <v/>
      </c>
      <c r="W182" s="71" t="str">
        <f t="shared" si="12"/>
        <v>N</v>
      </c>
      <c r="X182" s="71">
        <f t="shared" si="13"/>
        <v>0</v>
      </c>
      <c r="Y182" s="71">
        <f t="shared" si="14"/>
        <v>0</v>
      </c>
      <c r="Z182" s="71">
        <f>IF(H182=0,0,IF(COUNTIF(Lists!$B$3:$B$203,H182)&gt;0,0,1))</f>
        <v>0</v>
      </c>
      <c r="AA182" s="71">
        <f>IF(L182=0,0,IF(COUNTIF(Lists!$D$3:$D$25,L182)&gt;0,0,1))</f>
        <v>0</v>
      </c>
      <c r="AB182" s="116">
        <f t="shared" si="15"/>
        <v>0</v>
      </c>
      <c r="AC182" s="116">
        <f t="shared" si="16"/>
        <v>0</v>
      </c>
    </row>
    <row r="183" spans="2:29" s="69" customFormat="1" x14ac:dyDescent="0.25">
      <c r="B183" s="159"/>
      <c r="C183" s="183" t="str">
        <f>IF(L183=0,"",MAX($C$16:C182)+1)</f>
        <v/>
      </c>
      <c r="D183" s="123"/>
      <c r="E183" s="202"/>
      <c r="F183" s="203"/>
      <c r="G183" s="203"/>
      <c r="H183" s="203"/>
      <c r="I183" s="109"/>
      <c r="J183" s="203"/>
      <c r="K183" s="203"/>
      <c r="L183" s="203"/>
      <c r="M183" s="47"/>
      <c r="N183" s="109"/>
      <c r="O183" s="203"/>
      <c r="P183" s="204"/>
      <c r="Q183" s="203"/>
      <c r="R183" s="203"/>
      <c r="S183" s="146"/>
      <c r="U183" s="160" t="str">
        <f t="shared" si="17"/>
        <v/>
      </c>
      <c r="W183" s="71" t="str">
        <f t="shared" si="12"/>
        <v>N</v>
      </c>
      <c r="X183" s="71">
        <f t="shared" si="13"/>
        <v>0</v>
      </c>
      <c r="Y183" s="71">
        <f t="shared" si="14"/>
        <v>0</v>
      </c>
      <c r="Z183" s="71">
        <f>IF(H183=0,0,IF(COUNTIF(Lists!$B$3:$B$203,H183)&gt;0,0,1))</f>
        <v>0</v>
      </c>
      <c r="AA183" s="71">
        <f>IF(L183=0,0,IF(COUNTIF(Lists!$D$3:$D$25,L183)&gt;0,0,1))</f>
        <v>0</v>
      </c>
      <c r="AB183" s="116">
        <f t="shared" si="15"/>
        <v>0</v>
      </c>
      <c r="AC183" s="116">
        <f t="shared" si="16"/>
        <v>0</v>
      </c>
    </row>
    <row r="184" spans="2:29" s="69" customFormat="1" x14ac:dyDescent="0.25">
      <c r="B184" s="159"/>
      <c r="C184" s="183" t="str">
        <f>IF(L184=0,"",MAX($C$16:C183)+1)</f>
        <v/>
      </c>
      <c r="D184" s="123"/>
      <c r="E184" s="202"/>
      <c r="F184" s="203"/>
      <c r="G184" s="203"/>
      <c r="H184" s="203"/>
      <c r="I184" s="109"/>
      <c r="J184" s="203"/>
      <c r="K184" s="203"/>
      <c r="L184" s="203"/>
      <c r="M184" s="47"/>
      <c r="N184" s="109"/>
      <c r="O184" s="203"/>
      <c r="P184" s="204"/>
      <c r="Q184" s="203"/>
      <c r="R184" s="203"/>
      <c r="S184" s="146"/>
      <c r="U184" s="160" t="str">
        <f t="shared" si="17"/>
        <v/>
      </c>
      <c r="W184" s="71" t="str">
        <f t="shared" si="12"/>
        <v>N</v>
      </c>
      <c r="X184" s="71">
        <f t="shared" si="13"/>
        <v>0</v>
      </c>
      <c r="Y184" s="71">
        <f t="shared" si="14"/>
        <v>0</v>
      </c>
      <c r="Z184" s="71">
        <f>IF(H184=0,0,IF(COUNTIF(Lists!$B$3:$B$203,H184)&gt;0,0,1))</f>
        <v>0</v>
      </c>
      <c r="AA184" s="71">
        <f>IF(L184=0,0,IF(COUNTIF(Lists!$D$3:$D$25,L184)&gt;0,0,1))</f>
        <v>0</v>
      </c>
      <c r="AB184" s="116">
        <f t="shared" si="15"/>
        <v>0</v>
      </c>
      <c r="AC184" s="116">
        <f t="shared" si="16"/>
        <v>0</v>
      </c>
    </row>
    <row r="185" spans="2:29" s="69" customFormat="1" x14ac:dyDescent="0.25">
      <c r="B185" s="159"/>
      <c r="C185" s="183" t="str">
        <f>IF(L185=0,"",MAX($C$16:C184)+1)</f>
        <v/>
      </c>
      <c r="D185" s="123"/>
      <c r="E185" s="202"/>
      <c r="F185" s="203"/>
      <c r="G185" s="203"/>
      <c r="H185" s="203"/>
      <c r="I185" s="109"/>
      <c r="J185" s="203"/>
      <c r="K185" s="203"/>
      <c r="L185" s="203"/>
      <c r="M185" s="47"/>
      <c r="N185" s="109"/>
      <c r="O185" s="203"/>
      <c r="P185" s="204"/>
      <c r="Q185" s="203"/>
      <c r="R185" s="203"/>
      <c r="S185" s="146"/>
      <c r="U185" s="160" t="str">
        <f t="shared" si="17"/>
        <v/>
      </c>
      <c r="W185" s="71" t="str">
        <f t="shared" si="12"/>
        <v>N</v>
      </c>
      <c r="X185" s="71">
        <f t="shared" si="13"/>
        <v>0</v>
      </c>
      <c r="Y185" s="71">
        <f t="shared" si="14"/>
        <v>0</v>
      </c>
      <c r="Z185" s="71">
        <f>IF(H185=0,0,IF(COUNTIF(Lists!$B$3:$B$203,H185)&gt;0,0,1))</f>
        <v>0</v>
      </c>
      <c r="AA185" s="71">
        <f>IF(L185=0,0,IF(COUNTIF(Lists!$D$3:$D$25,L185)&gt;0,0,1))</f>
        <v>0</v>
      </c>
      <c r="AB185" s="116">
        <f t="shared" si="15"/>
        <v>0</v>
      </c>
      <c r="AC185" s="116">
        <f t="shared" si="16"/>
        <v>0</v>
      </c>
    </row>
    <row r="186" spans="2:29" s="69" customFormat="1" x14ac:dyDescent="0.25">
      <c r="B186" s="159"/>
      <c r="C186" s="183" t="str">
        <f>IF(L186=0,"",MAX($C$16:C185)+1)</f>
        <v/>
      </c>
      <c r="D186" s="123"/>
      <c r="E186" s="202"/>
      <c r="F186" s="203"/>
      <c r="G186" s="203"/>
      <c r="H186" s="203"/>
      <c r="I186" s="109"/>
      <c r="J186" s="203"/>
      <c r="K186" s="203"/>
      <c r="L186" s="203"/>
      <c r="M186" s="47"/>
      <c r="N186" s="109"/>
      <c r="O186" s="203"/>
      <c r="P186" s="204"/>
      <c r="Q186" s="203"/>
      <c r="R186" s="203"/>
      <c r="S186" s="146"/>
      <c r="U186" s="160" t="str">
        <f t="shared" si="17"/>
        <v/>
      </c>
      <c r="W186" s="71" t="str">
        <f t="shared" si="12"/>
        <v>N</v>
      </c>
      <c r="X186" s="71">
        <f t="shared" si="13"/>
        <v>0</v>
      </c>
      <c r="Y186" s="71">
        <f t="shared" si="14"/>
        <v>0</v>
      </c>
      <c r="Z186" s="71">
        <f>IF(H186=0,0,IF(COUNTIF(Lists!$B$3:$B$203,H186)&gt;0,0,1))</f>
        <v>0</v>
      </c>
      <c r="AA186" s="71">
        <f>IF(L186=0,0,IF(COUNTIF(Lists!$D$3:$D$25,L186)&gt;0,0,1))</f>
        <v>0</v>
      </c>
      <c r="AB186" s="116">
        <f t="shared" si="15"/>
        <v>0</v>
      </c>
      <c r="AC186" s="116">
        <f t="shared" si="16"/>
        <v>0</v>
      </c>
    </row>
    <row r="187" spans="2:29" s="69" customFormat="1" x14ac:dyDescent="0.25">
      <c r="B187" s="159"/>
      <c r="C187" s="183" t="str">
        <f>IF(L187=0,"",MAX($C$16:C186)+1)</f>
        <v/>
      </c>
      <c r="D187" s="123"/>
      <c r="E187" s="202"/>
      <c r="F187" s="203"/>
      <c r="G187" s="203"/>
      <c r="H187" s="203"/>
      <c r="I187" s="109"/>
      <c r="J187" s="203"/>
      <c r="K187" s="203"/>
      <c r="L187" s="203"/>
      <c r="M187" s="47"/>
      <c r="N187" s="109"/>
      <c r="O187" s="203"/>
      <c r="P187" s="204"/>
      <c r="Q187" s="203"/>
      <c r="R187" s="203"/>
      <c r="S187" s="146"/>
      <c r="U187" s="160" t="str">
        <f t="shared" si="17"/>
        <v/>
      </c>
      <c r="W187" s="71" t="str">
        <f t="shared" si="12"/>
        <v>N</v>
      </c>
      <c r="X187" s="71">
        <f t="shared" si="13"/>
        <v>0</v>
      </c>
      <c r="Y187" s="71">
        <f t="shared" si="14"/>
        <v>0</v>
      </c>
      <c r="Z187" s="71">
        <f>IF(H187=0,0,IF(COUNTIF(Lists!$B$3:$B$203,H187)&gt;0,0,1))</f>
        <v>0</v>
      </c>
      <c r="AA187" s="71">
        <f>IF(L187=0,0,IF(COUNTIF(Lists!$D$3:$D$25,L187)&gt;0,0,1))</f>
        <v>0</v>
      </c>
      <c r="AB187" s="116">
        <f t="shared" si="15"/>
        <v>0</v>
      </c>
      <c r="AC187" s="116">
        <f t="shared" si="16"/>
        <v>0</v>
      </c>
    </row>
    <row r="188" spans="2:29" s="69" customFormat="1" x14ac:dyDescent="0.25">
      <c r="B188" s="159"/>
      <c r="C188" s="183" t="str">
        <f>IF(L188=0,"",MAX($C$16:C187)+1)</f>
        <v/>
      </c>
      <c r="D188" s="123"/>
      <c r="E188" s="202"/>
      <c r="F188" s="203"/>
      <c r="G188" s="203"/>
      <c r="H188" s="203"/>
      <c r="I188" s="109"/>
      <c r="J188" s="203"/>
      <c r="K188" s="203"/>
      <c r="L188" s="203"/>
      <c r="M188" s="47"/>
      <c r="N188" s="109"/>
      <c r="O188" s="203"/>
      <c r="P188" s="204"/>
      <c r="Q188" s="203"/>
      <c r="R188" s="203"/>
      <c r="S188" s="146"/>
      <c r="U188" s="160" t="str">
        <f t="shared" si="17"/>
        <v/>
      </c>
      <c r="W188" s="71" t="str">
        <f t="shared" si="12"/>
        <v>N</v>
      </c>
      <c r="X188" s="71">
        <f t="shared" si="13"/>
        <v>0</v>
      </c>
      <c r="Y188" s="71">
        <f t="shared" si="14"/>
        <v>0</v>
      </c>
      <c r="Z188" s="71">
        <f>IF(H188=0,0,IF(COUNTIF(Lists!$B$3:$B$203,H188)&gt;0,0,1))</f>
        <v>0</v>
      </c>
      <c r="AA188" s="71">
        <f>IF(L188=0,0,IF(COUNTIF(Lists!$D$3:$D$25,L188)&gt;0,0,1))</f>
        <v>0</v>
      </c>
      <c r="AB188" s="116">
        <f t="shared" si="15"/>
        <v>0</v>
      </c>
      <c r="AC188" s="116">
        <f t="shared" si="16"/>
        <v>0</v>
      </c>
    </row>
    <row r="189" spans="2:29" s="69" customFormat="1" x14ac:dyDescent="0.25">
      <c r="B189" s="159"/>
      <c r="C189" s="183" t="str">
        <f>IF(L189=0,"",MAX($C$16:C188)+1)</f>
        <v/>
      </c>
      <c r="D189" s="123"/>
      <c r="E189" s="202"/>
      <c r="F189" s="203"/>
      <c r="G189" s="203"/>
      <c r="H189" s="203"/>
      <c r="I189" s="109"/>
      <c r="J189" s="203"/>
      <c r="K189" s="203"/>
      <c r="L189" s="203"/>
      <c r="M189" s="47"/>
      <c r="N189" s="109"/>
      <c r="O189" s="203"/>
      <c r="P189" s="204"/>
      <c r="Q189" s="203"/>
      <c r="R189" s="203"/>
      <c r="S189" s="146"/>
      <c r="U189" s="160" t="str">
        <f t="shared" si="17"/>
        <v/>
      </c>
      <c r="W189" s="71" t="str">
        <f t="shared" si="12"/>
        <v>N</v>
      </c>
      <c r="X189" s="71">
        <f t="shared" si="13"/>
        <v>0</v>
      </c>
      <c r="Y189" s="71">
        <f t="shared" si="14"/>
        <v>0</v>
      </c>
      <c r="Z189" s="71">
        <f>IF(H189=0,0,IF(COUNTIF(Lists!$B$3:$B$203,H189)&gt;0,0,1))</f>
        <v>0</v>
      </c>
      <c r="AA189" s="71">
        <f>IF(L189=0,0,IF(COUNTIF(Lists!$D$3:$D$25,L189)&gt;0,0,1))</f>
        <v>0</v>
      </c>
      <c r="AB189" s="116">
        <f t="shared" si="15"/>
        <v>0</v>
      </c>
      <c r="AC189" s="116">
        <f t="shared" si="16"/>
        <v>0</v>
      </c>
    </row>
    <row r="190" spans="2:29" s="69" customFormat="1" x14ac:dyDescent="0.25">
      <c r="B190" s="159"/>
      <c r="C190" s="183" t="str">
        <f>IF(L190=0,"",MAX($C$16:C189)+1)</f>
        <v/>
      </c>
      <c r="D190" s="123"/>
      <c r="E190" s="202"/>
      <c r="F190" s="203"/>
      <c r="G190" s="203"/>
      <c r="H190" s="203"/>
      <c r="I190" s="109"/>
      <c r="J190" s="203"/>
      <c r="K190" s="203"/>
      <c r="L190" s="203"/>
      <c r="M190" s="47"/>
      <c r="N190" s="109"/>
      <c r="O190" s="203"/>
      <c r="P190" s="204"/>
      <c r="Q190" s="203"/>
      <c r="R190" s="203"/>
      <c r="S190" s="146"/>
      <c r="U190" s="160" t="str">
        <f t="shared" si="17"/>
        <v/>
      </c>
      <c r="W190" s="71" t="str">
        <f t="shared" si="12"/>
        <v>N</v>
      </c>
      <c r="X190" s="71">
        <f t="shared" si="13"/>
        <v>0</v>
      </c>
      <c r="Y190" s="71">
        <f t="shared" si="14"/>
        <v>0</v>
      </c>
      <c r="Z190" s="71">
        <f>IF(H190=0,0,IF(COUNTIF(Lists!$B$3:$B$203,H190)&gt;0,0,1))</f>
        <v>0</v>
      </c>
      <c r="AA190" s="71">
        <f>IF(L190=0,0,IF(COUNTIF(Lists!$D$3:$D$25,L190)&gt;0,0,1))</f>
        <v>0</v>
      </c>
      <c r="AB190" s="116">
        <f t="shared" si="15"/>
        <v>0</v>
      </c>
      <c r="AC190" s="116">
        <f t="shared" si="16"/>
        <v>0</v>
      </c>
    </row>
    <row r="191" spans="2:29" s="69" customFormat="1" x14ac:dyDescent="0.25">
      <c r="B191" s="159"/>
      <c r="C191" s="183" t="str">
        <f>IF(L191=0,"",MAX($C$16:C190)+1)</f>
        <v/>
      </c>
      <c r="D191" s="123"/>
      <c r="E191" s="202"/>
      <c r="F191" s="203"/>
      <c r="G191" s="203"/>
      <c r="H191" s="203"/>
      <c r="I191" s="109"/>
      <c r="J191" s="203"/>
      <c r="K191" s="203"/>
      <c r="L191" s="203"/>
      <c r="M191" s="47"/>
      <c r="N191" s="109"/>
      <c r="O191" s="203"/>
      <c r="P191" s="204"/>
      <c r="Q191" s="203"/>
      <c r="R191" s="203"/>
      <c r="S191" s="146"/>
      <c r="U191" s="160" t="str">
        <f t="shared" si="17"/>
        <v/>
      </c>
      <c r="W191" s="71" t="str">
        <f t="shared" si="12"/>
        <v>N</v>
      </c>
      <c r="X191" s="71">
        <f t="shared" si="13"/>
        <v>0</v>
      </c>
      <c r="Y191" s="71">
        <f t="shared" si="14"/>
        <v>0</v>
      </c>
      <c r="Z191" s="71">
        <f>IF(H191=0,0,IF(COUNTIF(Lists!$B$3:$B$203,H191)&gt;0,0,1))</f>
        <v>0</v>
      </c>
      <c r="AA191" s="71">
        <f>IF(L191=0,0,IF(COUNTIF(Lists!$D$3:$D$25,L191)&gt;0,0,1))</f>
        <v>0</v>
      </c>
      <c r="AB191" s="116">
        <f t="shared" si="15"/>
        <v>0</v>
      </c>
      <c r="AC191" s="116">
        <f t="shared" si="16"/>
        <v>0</v>
      </c>
    </row>
    <row r="192" spans="2:29" s="69" customFormat="1" x14ac:dyDescent="0.25">
      <c r="B192" s="159"/>
      <c r="C192" s="183" t="str">
        <f>IF(L192=0,"",MAX($C$16:C191)+1)</f>
        <v/>
      </c>
      <c r="D192" s="123"/>
      <c r="E192" s="202"/>
      <c r="F192" s="203"/>
      <c r="G192" s="203"/>
      <c r="H192" s="203"/>
      <c r="I192" s="109"/>
      <c r="J192" s="203"/>
      <c r="K192" s="203"/>
      <c r="L192" s="203"/>
      <c r="M192" s="47"/>
      <c r="N192" s="109"/>
      <c r="O192" s="203"/>
      <c r="P192" s="204"/>
      <c r="Q192" s="203"/>
      <c r="R192" s="203"/>
      <c r="S192" s="146"/>
      <c r="U192" s="160" t="str">
        <f t="shared" si="17"/>
        <v/>
      </c>
      <c r="W192" s="71" t="str">
        <f t="shared" si="12"/>
        <v>N</v>
      </c>
      <c r="X192" s="71">
        <f t="shared" si="13"/>
        <v>0</v>
      </c>
      <c r="Y192" s="71">
        <f t="shared" si="14"/>
        <v>0</v>
      </c>
      <c r="Z192" s="71">
        <f>IF(H192=0,0,IF(COUNTIF(Lists!$B$3:$B$203,H192)&gt;0,0,1))</f>
        <v>0</v>
      </c>
      <c r="AA192" s="71">
        <f>IF(L192=0,0,IF(COUNTIF(Lists!$D$3:$D$25,L192)&gt;0,0,1))</f>
        <v>0</v>
      </c>
      <c r="AB192" s="116">
        <f t="shared" si="15"/>
        <v>0</v>
      </c>
      <c r="AC192" s="116">
        <f t="shared" si="16"/>
        <v>0</v>
      </c>
    </row>
    <row r="193" spans="2:29" s="69" customFormat="1" x14ac:dyDescent="0.25">
      <c r="B193" s="159"/>
      <c r="C193" s="183" t="str">
        <f>IF(L193=0,"",MAX($C$16:C192)+1)</f>
        <v/>
      </c>
      <c r="D193" s="123"/>
      <c r="E193" s="202"/>
      <c r="F193" s="203"/>
      <c r="G193" s="203"/>
      <c r="H193" s="203"/>
      <c r="I193" s="109"/>
      <c r="J193" s="203"/>
      <c r="K193" s="203"/>
      <c r="L193" s="203"/>
      <c r="M193" s="47"/>
      <c r="N193" s="109"/>
      <c r="O193" s="203"/>
      <c r="P193" s="204"/>
      <c r="Q193" s="203"/>
      <c r="R193" s="203"/>
      <c r="S193" s="146"/>
      <c r="U193" s="160" t="str">
        <f t="shared" si="17"/>
        <v/>
      </c>
      <c r="W193" s="71" t="str">
        <f t="shared" si="12"/>
        <v>N</v>
      </c>
      <c r="X193" s="71">
        <f t="shared" si="13"/>
        <v>0</v>
      </c>
      <c r="Y193" s="71">
        <f t="shared" si="14"/>
        <v>0</v>
      </c>
      <c r="Z193" s="71">
        <f>IF(H193=0,0,IF(COUNTIF(Lists!$B$3:$B$203,H193)&gt;0,0,1))</f>
        <v>0</v>
      </c>
      <c r="AA193" s="71">
        <f>IF(L193=0,0,IF(COUNTIF(Lists!$D$3:$D$25,L193)&gt;0,0,1))</f>
        <v>0</v>
      </c>
      <c r="AB193" s="116">
        <f t="shared" si="15"/>
        <v>0</v>
      </c>
      <c r="AC193" s="116">
        <f t="shared" si="16"/>
        <v>0</v>
      </c>
    </row>
    <row r="194" spans="2:29" s="69" customFormat="1" x14ac:dyDescent="0.25">
      <c r="B194" s="159"/>
      <c r="C194" s="183" t="str">
        <f>IF(L194=0,"",MAX($C$16:C193)+1)</f>
        <v/>
      </c>
      <c r="D194" s="123"/>
      <c r="E194" s="202"/>
      <c r="F194" s="203"/>
      <c r="G194" s="203"/>
      <c r="H194" s="203"/>
      <c r="I194" s="109"/>
      <c r="J194" s="203"/>
      <c r="K194" s="203"/>
      <c r="L194" s="203"/>
      <c r="M194" s="47"/>
      <c r="N194" s="109"/>
      <c r="O194" s="203"/>
      <c r="P194" s="204"/>
      <c r="Q194" s="203"/>
      <c r="R194" s="203"/>
      <c r="S194" s="146"/>
      <c r="U194" s="160" t="str">
        <f t="shared" si="17"/>
        <v/>
      </c>
      <c r="W194" s="71" t="str">
        <f t="shared" si="12"/>
        <v>N</v>
      </c>
      <c r="X194" s="71">
        <f t="shared" si="13"/>
        <v>0</v>
      </c>
      <c r="Y194" s="71">
        <f t="shared" si="14"/>
        <v>0</v>
      </c>
      <c r="Z194" s="71">
        <f>IF(H194=0,0,IF(COUNTIF(Lists!$B$3:$B$203,H194)&gt;0,0,1))</f>
        <v>0</v>
      </c>
      <c r="AA194" s="71">
        <f>IF(L194=0,0,IF(COUNTIF(Lists!$D$3:$D$25,L194)&gt;0,0,1))</f>
        <v>0</v>
      </c>
      <c r="AB194" s="116">
        <f t="shared" si="15"/>
        <v>0</v>
      </c>
      <c r="AC194" s="116">
        <f t="shared" si="16"/>
        <v>0</v>
      </c>
    </row>
    <row r="195" spans="2:29" s="69" customFormat="1" x14ac:dyDescent="0.25">
      <c r="B195" s="159"/>
      <c r="C195" s="183" t="str">
        <f>IF(L195=0,"",MAX($C$16:C194)+1)</f>
        <v/>
      </c>
      <c r="D195" s="123"/>
      <c r="E195" s="202"/>
      <c r="F195" s="203"/>
      <c r="G195" s="203"/>
      <c r="H195" s="203"/>
      <c r="I195" s="109"/>
      <c r="J195" s="203"/>
      <c r="K195" s="203"/>
      <c r="L195" s="203"/>
      <c r="M195" s="47"/>
      <c r="N195" s="109"/>
      <c r="O195" s="203"/>
      <c r="P195" s="204"/>
      <c r="Q195" s="203"/>
      <c r="R195" s="203"/>
      <c r="S195" s="146"/>
      <c r="U195" s="160" t="str">
        <f t="shared" si="17"/>
        <v/>
      </c>
      <c r="W195" s="71" t="str">
        <f t="shared" si="12"/>
        <v>N</v>
      </c>
      <c r="X195" s="71">
        <f t="shared" si="13"/>
        <v>0</v>
      </c>
      <c r="Y195" s="71">
        <f t="shared" si="14"/>
        <v>0</v>
      </c>
      <c r="Z195" s="71">
        <f>IF(H195=0,0,IF(COUNTIF(Lists!$B$3:$B$203,H195)&gt;0,0,1))</f>
        <v>0</v>
      </c>
      <c r="AA195" s="71">
        <f>IF(L195=0,0,IF(COUNTIF(Lists!$D$3:$D$25,L195)&gt;0,0,1))</f>
        <v>0</v>
      </c>
      <c r="AB195" s="116">
        <f t="shared" si="15"/>
        <v>0</v>
      </c>
      <c r="AC195" s="116">
        <f t="shared" si="16"/>
        <v>0</v>
      </c>
    </row>
    <row r="196" spans="2:29" s="69" customFormat="1" x14ac:dyDescent="0.25">
      <c r="B196" s="159"/>
      <c r="C196" s="183" t="str">
        <f>IF(L196=0,"",MAX($C$16:C195)+1)</f>
        <v/>
      </c>
      <c r="D196" s="123"/>
      <c r="E196" s="202"/>
      <c r="F196" s="203"/>
      <c r="G196" s="203"/>
      <c r="H196" s="203"/>
      <c r="I196" s="109"/>
      <c r="J196" s="203"/>
      <c r="K196" s="203"/>
      <c r="L196" s="203"/>
      <c r="M196" s="47"/>
      <c r="N196" s="109"/>
      <c r="O196" s="203"/>
      <c r="P196" s="204"/>
      <c r="Q196" s="203"/>
      <c r="R196" s="203"/>
      <c r="S196" s="146"/>
      <c r="U196" s="160" t="str">
        <f t="shared" si="17"/>
        <v/>
      </c>
      <c r="W196" s="71" t="str">
        <f t="shared" si="12"/>
        <v>N</v>
      </c>
      <c r="X196" s="71">
        <f t="shared" si="13"/>
        <v>0</v>
      </c>
      <c r="Y196" s="71">
        <f t="shared" si="14"/>
        <v>0</v>
      </c>
      <c r="Z196" s="71">
        <f>IF(H196=0,0,IF(COUNTIF(Lists!$B$3:$B$203,H196)&gt;0,0,1))</f>
        <v>0</v>
      </c>
      <c r="AA196" s="71">
        <f>IF(L196=0,0,IF(COUNTIF(Lists!$D$3:$D$25,L196)&gt;0,0,1))</f>
        <v>0</v>
      </c>
      <c r="AB196" s="116">
        <f t="shared" si="15"/>
        <v>0</v>
      </c>
      <c r="AC196" s="116">
        <f t="shared" si="16"/>
        <v>0</v>
      </c>
    </row>
    <row r="197" spans="2:29" s="69" customFormat="1" x14ac:dyDescent="0.25">
      <c r="B197" s="159"/>
      <c r="C197" s="183" t="str">
        <f>IF(L197=0,"",MAX($C$16:C196)+1)</f>
        <v/>
      </c>
      <c r="D197" s="123"/>
      <c r="E197" s="202"/>
      <c r="F197" s="203"/>
      <c r="G197" s="203"/>
      <c r="H197" s="203"/>
      <c r="I197" s="109"/>
      <c r="J197" s="203"/>
      <c r="K197" s="203"/>
      <c r="L197" s="203"/>
      <c r="M197" s="47"/>
      <c r="N197" s="109"/>
      <c r="O197" s="203"/>
      <c r="P197" s="204"/>
      <c r="Q197" s="203"/>
      <c r="R197" s="203"/>
      <c r="S197" s="146"/>
      <c r="U197" s="160" t="str">
        <f t="shared" si="17"/>
        <v/>
      </c>
      <c r="W197" s="71" t="str">
        <f t="shared" si="12"/>
        <v>N</v>
      </c>
      <c r="X197" s="71">
        <f t="shared" si="13"/>
        <v>0</v>
      </c>
      <c r="Y197" s="71">
        <f t="shared" si="14"/>
        <v>0</v>
      </c>
      <c r="Z197" s="71">
        <f>IF(H197=0,0,IF(COUNTIF(Lists!$B$3:$B$203,H197)&gt;0,0,1))</f>
        <v>0</v>
      </c>
      <c r="AA197" s="71">
        <f>IF(L197=0,0,IF(COUNTIF(Lists!$D$3:$D$25,L197)&gt;0,0,1))</f>
        <v>0</v>
      </c>
      <c r="AB197" s="116">
        <f t="shared" si="15"/>
        <v>0</v>
      </c>
      <c r="AC197" s="116">
        <f t="shared" si="16"/>
        <v>0</v>
      </c>
    </row>
    <row r="198" spans="2:29" s="69" customFormat="1" x14ac:dyDescent="0.25">
      <c r="B198" s="159"/>
      <c r="C198" s="183" t="str">
        <f>IF(L198=0,"",MAX($C$16:C197)+1)</f>
        <v/>
      </c>
      <c r="D198" s="123"/>
      <c r="E198" s="202"/>
      <c r="F198" s="203"/>
      <c r="G198" s="203"/>
      <c r="H198" s="203"/>
      <c r="I198" s="109"/>
      <c r="J198" s="203"/>
      <c r="K198" s="203"/>
      <c r="L198" s="203"/>
      <c r="M198" s="47"/>
      <c r="N198" s="109"/>
      <c r="O198" s="203"/>
      <c r="P198" s="204"/>
      <c r="Q198" s="203"/>
      <c r="R198" s="203"/>
      <c r="S198" s="146"/>
      <c r="U198" s="160" t="str">
        <f t="shared" si="17"/>
        <v/>
      </c>
      <c r="W198" s="71" t="str">
        <f t="shared" si="12"/>
        <v>N</v>
      </c>
      <c r="X198" s="71">
        <f t="shared" si="13"/>
        <v>0</v>
      </c>
      <c r="Y198" s="71">
        <f t="shared" si="14"/>
        <v>0</v>
      </c>
      <c r="Z198" s="71">
        <f>IF(H198=0,0,IF(COUNTIF(Lists!$B$3:$B$203,H198)&gt;0,0,1))</f>
        <v>0</v>
      </c>
      <c r="AA198" s="71">
        <f>IF(L198=0,0,IF(COUNTIF(Lists!$D$3:$D$25,L198)&gt;0,0,1))</f>
        <v>0</v>
      </c>
      <c r="AB198" s="116">
        <f t="shared" si="15"/>
        <v>0</v>
      </c>
      <c r="AC198" s="116">
        <f t="shared" si="16"/>
        <v>0</v>
      </c>
    </row>
    <row r="199" spans="2:29" s="69" customFormat="1" x14ac:dyDescent="0.25">
      <c r="B199" s="159"/>
      <c r="C199" s="183" t="str">
        <f>IF(L199=0,"",MAX($C$16:C198)+1)</f>
        <v/>
      </c>
      <c r="D199" s="123"/>
      <c r="E199" s="202"/>
      <c r="F199" s="203"/>
      <c r="G199" s="203"/>
      <c r="H199" s="203"/>
      <c r="I199" s="109"/>
      <c r="J199" s="203"/>
      <c r="K199" s="203"/>
      <c r="L199" s="203"/>
      <c r="M199" s="47"/>
      <c r="N199" s="109"/>
      <c r="O199" s="203"/>
      <c r="P199" s="204"/>
      <c r="Q199" s="203"/>
      <c r="R199" s="203"/>
      <c r="S199" s="146"/>
      <c r="U199" s="160" t="str">
        <f t="shared" si="17"/>
        <v/>
      </c>
      <c r="W199" s="71" t="str">
        <f t="shared" si="12"/>
        <v>N</v>
      </c>
      <c r="X199" s="71">
        <f t="shared" si="13"/>
        <v>0</v>
      </c>
      <c r="Y199" s="71">
        <f t="shared" si="14"/>
        <v>0</v>
      </c>
      <c r="Z199" s="71">
        <f>IF(H199=0,0,IF(COUNTIF(Lists!$B$3:$B$203,H199)&gt;0,0,1))</f>
        <v>0</v>
      </c>
      <c r="AA199" s="71">
        <f>IF(L199=0,0,IF(COUNTIF(Lists!$D$3:$D$25,L199)&gt;0,0,1))</f>
        <v>0</v>
      </c>
      <c r="AB199" s="116">
        <f t="shared" si="15"/>
        <v>0</v>
      </c>
      <c r="AC199" s="116">
        <f t="shared" si="16"/>
        <v>0</v>
      </c>
    </row>
    <row r="200" spans="2:29" s="69" customFormat="1" x14ac:dyDescent="0.25">
      <c r="B200" s="159"/>
      <c r="C200" s="183" t="str">
        <f>IF(L200=0,"",MAX($C$16:C199)+1)</f>
        <v/>
      </c>
      <c r="D200" s="123"/>
      <c r="E200" s="202"/>
      <c r="F200" s="203"/>
      <c r="G200" s="203"/>
      <c r="H200" s="203"/>
      <c r="I200" s="109"/>
      <c r="J200" s="203"/>
      <c r="K200" s="203"/>
      <c r="L200" s="203"/>
      <c r="M200" s="47"/>
      <c r="N200" s="109"/>
      <c r="O200" s="203"/>
      <c r="P200" s="204"/>
      <c r="Q200" s="203"/>
      <c r="R200" s="203"/>
      <c r="S200" s="146"/>
      <c r="U200" s="160" t="str">
        <f t="shared" si="17"/>
        <v/>
      </c>
      <c r="W200" s="71" t="str">
        <f t="shared" si="12"/>
        <v>N</v>
      </c>
      <c r="X200" s="71">
        <f t="shared" si="13"/>
        <v>0</v>
      </c>
      <c r="Y200" s="71">
        <f t="shared" si="14"/>
        <v>0</v>
      </c>
      <c r="Z200" s="71">
        <f>IF(H200=0,0,IF(COUNTIF(Lists!$B$3:$B$203,H200)&gt;0,0,1))</f>
        <v>0</v>
      </c>
      <c r="AA200" s="71">
        <f>IF(L200=0,0,IF(COUNTIF(Lists!$D$3:$D$25,L200)&gt;0,0,1))</f>
        <v>0</v>
      </c>
      <c r="AB200" s="116">
        <f t="shared" si="15"/>
        <v>0</v>
      </c>
      <c r="AC200" s="116">
        <f t="shared" si="16"/>
        <v>0</v>
      </c>
    </row>
    <row r="201" spans="2:29" s="69" customFormat="1" x14ac:dyDescent="0.25">
      <c r="B201" s="159"/>
      <c r="C201" s="183" t="str">
        <f>IF(L201=0,"",MAX($C$16:C200)+1)</f>
        <v/>
      </c>
      <c r="D201" s="123"/>
      <c r="E201" s="202"/>
      <c r="F201" s="203"/>
      <c r="G201" s="203"/>
      <c r="H201" s="203"/>
      <c r="I201" s="109"/>
      <c r="J201" s="203"/>
      <c r="K201" s="203"/>
      <c r="L201" s="203"/>
      <c r="M201" s="47"/>
      <c r="N201" s="109"/>
      <c r="O201" s="203"/>
      <c r="P201" s="204"/>
      <c r="Q201" s="203"/>
      <c r="R201" s="203"/>
      <c r="S201" s="146"/>
      <c r="U201" s="160" t="str">
        <f t="shared" si="17"/>
        <v/>
      </c>
      <c r="W201" s="71" t="str">
        <f t="shared" si="12"/>
        <v>N</v>
      </c>
      <c r="X201" s="71">
        <f t="shared" si="13"/>
        <v>0</v>
      </c>
      <c r="Y201" s="71">
        <f t="shared" si="14"/>
        <v>0</v>
      </c>
      <c r="Z201" s="71">
        <f>IF(H201=0,0,IF(COUNTIF(Lists!$B$3:$B$203,H201)&gt;0,0,1))</f>
        <v>0</v>
      </c>
      <c r="AA201" s="71">
        <f>IF(L201=0,0,IF(COUNTIF(Lists!$D$3:$D$25,L201)&gt;0,0,1))</f>
        <v>0</v>
      </c>
      <c r="AB201" s="116">
        <f t="shared" si="15"/>
        <v>0</v>
      </c>
      <c r="AC201" s="116">
        <f t="shared" si="16"/>
        <v>0</v>
      </c>
    </row>
    <row r="202" spans="2:29" s="69" customFormat="1" x14ac:dyDescent="0.25">
      <c r="B202" s="159"/>
      <c r="C202" s="183" t="str">
        <f>IF(L202=0,"",MAX($C$16:C201)+1)</f>
        <v/>
      </c>
      <c r="D202" s="123"/>
      <c r="E202" s="202"/>
      <c r="F202" s="203"/>
      <c r="G202" s="203"/>
      <c r="H202" s="203"/>
      <c r="I202" s="109"/>
      <c r="J202" s="203"/>
      <c r="K202" s="203"/>
      <c r="L202" s="203"/>
      <c r="M202" s="47"/>
      <c r="N202" s="109"/>
      <c r="O202" s="203"/>
      <c r="P202" s="204"/>
      <c r="Q202" s="203"/>
      <c r="R202" s="203"/>
      <c r="S202" s="146"/>
      <c r="U202" s="160" t="str">
        <f t="shared" si="17"/>
        <v/>
      </c>
      <c r="W202" s="71" t="str">
        <f t="shared" si="12"/>
        <v>N</v>
      </c>
      <c r="X202" s="71">
        <f t="shared" si="13"/>
        <v>0</v>
      </c>
      <c r="Y202" s="71">
        <f t="shared" si="14"/>
        <v>0</v>
      </c>
      <c r="Z202" s="71">
        <f>IF(H202=0,0,IF(COUNTIF(Lists!$B$3:$B$203,H202)&gt;0,0,1))</f>
        <v>0</v>
      </c>
      <c r="AA202" s="71">
        <f>IF(L202=0,0,IF(COUNTIF(Lists!$D$3:$D$25,L202)&gt;0,0,1))</f>
        <v>0</v>
      </c>
      <c r="AB202" s="116">
        <f t="shared" si="15"/>
        <v>0</v>
      </c>
      <c r="AC202" s="116">
        <f t="shared" si="16"/>
        <v>0</v>
      </c>
    </row>
    <row r="203" spans="2:29" s="69" customFormat="1" x14ac:dyDescent="0.25">
      <c r="B203" s="159"/>
      <c r="C203" s="183" t="str">
        <f>IF(L203=0,"",MAX($C$16:C202)+1)</f>
        <v/>
      </c>
      <c r="D203" s="123"/>
      <c r="E203" s="202"/>
      <c r="F203" s="203"/>
      <c r="G203" s="203"/>
      <c r="H203" s="203"/>
      <c r="I203" s="109"/>
      <c r="J203" s="203"/>
      <c r="K203" s="203"/>
      <c r="L203" s="203"/>
      <c r="M203" s="47"/>
      <c r="N203" s="109"/>
      <c r="O203" s="203"/>
      <c r="P203" s="204"/>
      <c r="Q203" s="203"/>
      <c r="R203" s="203"/>
      <c r="S203" s="146"/>
      <c r="U203" s="160" t="str">
        <f t="shared" si="17"/>
        <v/>
      </c>
      <c r="W203" s="71" t="str">
        <f t="shared" si="12"/>
        <v>N</v>
      </c>
      <c r="X203" s="71">
        <f t="shared" si="13"/>
        <v>0</v>
      </c>
      <c r="Y203" s="71">
        <f t="shared" si="14"/>
        <v>0</v>
      </c>
      <c r="Z203" s="71">
        <f>IF(H203=0,0,IF(COUNTIF(Lists!$B$3:$B$203,H203)&gt;0,0,1))</f>
        <v>0</v>
      </c>
      <c r="AA203" s="71">
        <f>IF(L203=0,0,IF(COUNTIF(Lists!$D$3:$D$25,L203)&gt;0,0,1))</f>
        <v>0</v>
      </c>
      <c r="AB203" s="116">
        <f t="shared" si="15"/>
        <v>0</v>
      </c>
      <c r="AC203" s="116">
        <f t="shared" si="16"/>
        <v>0</v>
      </c>
    </row>
    <row r="204" spans="2:29" s="69" customFormat="1" x14ac:dyDescent="0.25">
      <c r="B204" s="159"/>
      <c r="C204" s="183" t="str">
        <f>IF(L204=0,"",MAX($C$16:C203)+1)</f>
        <v/>
      </c>
      <c r="D204" s="123"/>
      <c r="E204" s="202"/>
      <c r="F204" s="203"/>
      <c r="G204" s="203"/>
      <c r="H204" s="203"/>
      <c r="I204" s="109"/>
      <c r="J204" s="203"/>
      <c r="K204" s="203"/>
      <c r="L204" s="203"/>
      <c r="M204" s="47"/>
      <c r="N204" s="109"/>
      <c r="O204" s="203"/>
      <c r="P204" s="204"/>
      <c r="Q204" s="203"/>
      <c r="R204" s="203"/>
      <c r="S204" s="146"/>
      <c r="U204" s="160" t="str">
        <f t="shared" si="17"/>
        <v/>
      </c>
      <c r="W204" s="71" t="str">
        <f t="shared" si="12"/>
        <v>N</v>
      </c>
      <c r="X204" s="71">
        <f t="shared" si="13"/>
        <v>0</v>
      </c>
      <c r="Y204" s="71">
        <f t="shared" si="14"/>
        <v>0</v>
      </c>
      <c r="Z204" s="71">
        <f>IF(H204=0,0,IF(COUNTIF(Lists!$B$3:$B$203,H204)&gt;0,0,1))</f>
        <v>0</v>
      </c>
      <c r="AA204" s="71">
        <f>IF(L204=0,0,IF(COUNTIF(Lists!$D$3:$D$25,L204)&gt;0,0,1))</f>
        <v>0</v>
      </c>
      <c r="AB204" s="116">
        <f t="shared" si="15"/>
        <v>0</v>
      </c>
      <c r="AC204" s="116">
        <f t="shared" si="16"/>
        <v>0</v>
      </c>
    </row>
    <row r="205" spans="2:29" s="69" customFormat="1" x14ac:dyDescent="0.25">
      <c r="B205" s="159"/>
      <c r="C205" s="183" t="str">
        <f>IF(L205=0,"",MAX($C$16:C204)+1)</f>
        <v/>
      </c>
      <c r="D205" s="123"/>
      <c r="E205" s="202"/>
      <c r="F205" s="203"/>
      <c r="G205" s="203"/>
      <c r="H205" s="203"/>
      <c r="I205" s="109"/>
      <c r="J205" s="203"/>
      <c r="K205" s="203"/>
      <c r="L205" s="203"/>
      <c r="M205" s="47"/>
      <c r="N205" s="109"/>
      <c r="O205" s="203"/>
      <c r="P205" s="204"/>
      <c r="Q205" s="203"/>
      <c r="R205" s="203"/>
      <c r="S205" s="146"/>
      <c r="U205" s="160" t="str">
        <f t="shared" si="17"/>
        <v/>
      </c>
      <c r="W205" s="71" t="str">
        <f t="shared" si="12"/>
        <v>N</v>
      </c>
      <c r="X205" s="71">
        <f t="shared" si="13"/>
        <v>0</v>
      </c>
      <c r="Y205" s="71">
        <f t="shared" si="14"/>
        <v>0</v>
      </c>
      <c r="Z205" s="71">
        <f>IF(H205=0,0,IF(COUNTIF(Lists!$B$3:$B$203,H205)&gt;0,0,1))</f>
        <v>0</v>
      </c>
      <c r="AA205" s="71">
        <f>IF(L205=0,0,IF(COUNTIF(Lists!$D$3:$D$25,L205)&gt;0,0,1))</f>
        <v>0</v>
      </c>
      <c r="AB205" s="116">
        <f t="shared" si="15"/>
        <v>0</v>
      </c>
      <c r="AC205" s="116">
        <f t="shared" si="16"/>
        <v>0</v>
      </c>
    </row>
    <row r="206" spans="2:29" s="69" customFormat="1" x14ac:dyDescent="0.25">
      <c r="B206" s="159"/>
      <c r="C206" s="183" t="str">
        <f>IF(L206=0,"",MAX($C$16:C205)+1)</f>
        <v/>
      </c>
      <c r="D206" s="123"/>
      <c r="E206" s="202"/>
      <c r="F206" s="203"/>
      <c r="G206" s="203"/>
      <c r="H206" s="203"/>
      <c r="I206" s="109"/>
      <c r="J206" s="203"/>
      <c r="K206" s="203"/>
      <c r="L206" s="203"/>
      <c r="M206" s="47"/>
      <c r="N206" s="109"/>
      <c r="O206" s="203"/>
      <c r="P206" s="204"/>
      <c r="Q206" s="203"/>
      <c r="R206" s="203"/>
      <c r="S206" s="146"/>
      <c r="U206" s="160" t="str">
        <f t="shared" si="17"/>
        <v/>
      </c>
      <c r="W206" s="71" t="str">
        <f t="shared" si="12"/>
        <v>N</v>
      </c>
      <c r="X206" s="71">
        <f t="shared" si="13"/>
        <v>0</v>
      </c>
      <c r="Y206" s="71">
        <f t="shared" si="14"/>
        <v>0</v>
      </c>
      <c r="Z206" s="71">
        <f>IF(H206=0,0,IF(COUNTIF(Lists!$B$3:$B$203,H206)&gt;0,0,1))</f>
        <v>0</v>
      </c>
      <c r="AA206" s="71">
        <f>IF(L206=0,0,IF(COUNTIF(Lists!$D$3:$D$25,L206)&gt;0,0,1))</f>
        <v>0</v>
      </c>
      <c r="AB206" s="116">
        <f t="shared" si="15"/>
        <v>0</v>
      </c>
      <c r="AC206" s="116">
        <f t="shared" si="16"/>
        <v>0</v>
      </c>
    </row>
    <row r="207" spans="2:29" s="69" customFormat="1" x14ac:dyDescent="0.25">
      <c r="B207" s="159"/>
      <c r="C207" s="183" t="str">
        <f>IF(L207=0,"",MAX($C$16:C206)+1)</f>
        <v/>
      </c>
      <c r="D207" s="123"/>
      <c r="E207" s="202"/>
      <c r="F207" s="203"/>
      <c r="G207" s="203"/>
      <c r="H207" s="203"/>
      <c r="I207" s="109"/>
      <c r="J207" s="203"/>
      <c r="K207" s="203"/>
      <c r="L207" s="203"/>
      <c r="M207" s="47"/>
      <c r="N207" s="109"/>
      <c r="O207" s="203"/>
      <c r="P207" s="204"/>
      <c r="Q207" s="203"/>
      <c r="R207" s="203"/>
      <c r="S207" s="146"/>
      <c r="U207" s="160" t="str">
        <f t="shared" si="17"/>
        <v/>
      </c>
      <c r="W207" s="71" t="str">
        <f t="shared" si="12"/>
        <v>N</v>
      </c>
      <c r="X207" s="71">
        <f t="shared" si="13"/>
        <v>0</v>
      </c>
      <c r="Y207" s="71">
        <f t="shared" si="14"/>
        <v>0</v>
      </c>
      <c r="Z207" s="71">
        <f>IF(H207=0,0,IF(COUNTIF(Lists!$B$3:$B$203,H207)&gt;0,0,1))</f>
        <v>0</v>
      </c>
      <c r="AA207" s="71">
        <f>IF(L207=0,0,IF(COUNTIF(Lists!$D$3:$D$25,L207)&gt;0,0,1))</f>
        <v>0</v>
      </c>
      <c r="AB207" s="116">
        <f t="shared" si="15"/>
        <v>0</v>
      </c>
      <c r="AC207" s="116">
        <f t="shared" si="16"/>
        <v>0</v>
      </c>
    </row>
    <row r="208" spans="2:29" s="69" customFormat="1" x14ac:dyDescent="0.25">
      <c r="B208" s="159"/>
      <c r="C208" s="183" t="str">
        <f>IF(L208=0,"",MAX($C$16:C207)+1)</f>
        <v/>
      </c>
      <c r="D208" s="123"/>
      <c r="E208" s="202"/>
      <c r="F208" s="203"/>
      <c r="G208" s="203"/>
      <c r="H208" s="203"/>
      <c r="I208" s="109"/>
      <c r="J208" s="203"/>
      <c r="K208" s="203"/>
      <c r="L208" s="203"/>
      <c r="M208" s="47"/>
      <c r="N208" s="109"/>
      <c r="O208" s="203"/>
      <c r="P208" s="204"/>
      <c r="Q208" s="203"/>
      <c r="R208" s="203"/>
      <c r="S208" s="146"/>
      <c r="U208" s="160" t="str">
        <f t="shared" si="17"/>
        <v/>
      </c>
      <c r="W208" s="71" t="str">
        <f t="shared" ref="W208:W271" si="18">IF(C208="","N","Y")</f>
        <v>N</v>
      </c>
      <c r="X208" s="71">
        <f t="shared" ref="X208:X271" si="19">IF(C208="",0,IF(OR(D208=0,E208=0,J208,K208=0,F208=0,G208=0,H208=0,I208=0,L208=0,M208=0,N208=0,O208=0,P208=0,Q208=0,R208=0),1,0))</f>
        <v>0</v>
      </c>
      <c r="Y208" s="71">
        <f t="shared" ref="Y208:Y271" si="20">IF(OR(D208=0,AND(D208&gt;=StartDate,D208&lt;=EndDate)),0,1)</f>
        <v>0</v>
      </c>
      <c r="Z208" s="71">
        <f>IF(H208=0,0,IF(COUNTIF(Lists!$B$3:$B$203,H208)&gt;0,0,1))</f>
        <v>0</v>
      </c>
      <c r="AA208" s="71">
        <f>IF(L208=0,0,IF(COUNTIF(Lists!$D$3:$D$25,L208)&gt;0,0,1))</f>
        <v>0</v>
      </c>
      <c r="AB208" s="116">
        <f t="shared" ref="AB208:AB271" si="21">IF(Q208=0,0,IF(COUNTIF(TransactionType,Q208)&gt;0,0,1))</f>
        <v>0</v>
      </c>
      <c r="AC208" s="116">
        <f t="shared" ref="AC208:AC271" si="22">IF(R208=0,0,IF(OR(COUNTIF(NewIntendedUses,R208)&gt;0,COUNTIF(UsedIntendedUses,R208)&gt;0),0,1))</f>
        <v>0</v>
      </c>
    </row>
    <row r="209" spans="2:29" s="69" customFormat="1" x14ac:dyDescent="0.25">
      <c r="B209" s="159"/>
      <c r="C209" s="183" t="str">
        <f>IF(L209=0,"",MAX($C$16:C208)+1)</f>
        <v/>
      </c>
      <c r="D209" s="123"/>
      <c r="E209" s="202"/>
      <c r="F209" s="203"/>
      <c r="G209" s="203"/>
      <c r="H209" s="203"/>
      <c r="I209" s="109"/>
      <c r="J209" s="203"/>
      <c r="K209" s="203"/>
      <c r="L209" s="203"/>
      <c r="M209" s="47"/>
      <c r="N209" s="109"/>
      <c r="O209" s="203"/>
      <c r="P209" s="204"/>
      <c r="Q209" s="203"/>
      <c r="R209" s="203"/>
      <c r="S209" s="146"/>
      <c r="U209" s="160" t="str">
        <f t="shared" ref="U209:U272" si="23">IF(SUM(X209:AC209)&gt;0,"ROW INCOMPLETE OR INVALID DATA ENTERED; ENTER/EDIT DATA IN REQUIRED FIELDS","")</f>
        <v/>
      </c>
      <c r="W209" s="71" t="str">
        <f t="shared" si="18"/>
        <v>N</v>
      </c>
      <c r="X209" s="71">
        <f t="shared" si="19"/>
        <v>0</v>
      </c>
      <c r="Y209" s="71">
        <f t="shared" si="20"/>
        <v>0</v>
      </c>
      <c r="Z209" s="71">
        <f>IF(H209=0,0,IF(COUNTIF(Lists!$B$3:$B$203,H209)&gt;0,0,1))</f>
        <v>0</v>
      </c>
      <c r="AA209" s="71">
        <f>IF(L209=0,0,IF(COUNTIF(Lists!$D$3:$D$25,L209)&gt;0,0,1))</f>
        <v>0</v>
      </c>
      <c r="AB209" s="116">
        <f t="shared" si="21"/>
        <v>0</v>
      </c>
      <c r="AC209" s="116">
        <f t="shared" si="22"/>
        <v>0</v>
      </c>
    </row>
    <row r="210" spans="2:29" s="69" customFormat="1" x14ac:dyDescent="0.25">
      <c r="B210" s="159"/>
      <c r="C210" s="183" t="str">
        <f>IF(L210=0,"",MAX($C$16:C209)+1)</f>
        <v/>
      </c>
      <c r="D210" s="123"/>
      <c r="E210" s="202"/>
      <c r="F210" s="203"/>
      <c r="G210" s="203"/>
      <c r="H210" s="203"/>
      <c r="I210" s="109"/>
      <c r="J210" s="203"/>
      <c r="K210" s="203"/>
      <c r="L210" s="203"/>
      <c r="M210" s="47"/>
      <c r="N210" s="109"/>
      <c r="O210" s="203"/>
      <c r="P210" s="204"/>
      <c r="Q210" s="203"/>
      <c r="R210" s="203"/>
      <c r="S210" s="146"/>
      <c r="U210" s="160" t="str">
        <f t="shared" si="23"/>
        <v/>
      </c>
      <c r="W210" s="71" t="str">
        <f t="shared" si="18"/>
        <v>N</v>
      </c>
      <c r="X210" s="71">
        <f t="shared" si="19"/>
        <v>0</v>
      </c>
      <c r="Y210" s="71">
        <f t="shared" si="20"/>
        <v>0</v>
      </c>
      <c r="Z210" s="71">
        <f>IF(H210=0,0,IF(COUNTIF(Lists!$B$3:$B$203,H210)&gt;0,0,1))</f>
        <v>0</v>
      </c>
      <c r="AA210" s="71">
        <f>IF(L210=0,0,IF(COUNTIF(Lists!$D$3:$D$25,L210)&gt;0,0,1))</f>
        <v>0</v>
      </c>
      <c r="AB210" s="116">
        <f t="shared" si="21"/>
        <v>0</v>
      </c>
      <c r="AC210" s="116">
        <f t="shared" si="22"/>
        <v>0</v>
      </c>
    </row>
    <row r="211" spans="2:29" s="69" customFormat="1" x14ac:dyDescent="0.25">
      <c r="B211" s="159"/>
      <c r="C211" s="183" t="str">
        <f>IF(L211=0,"",MAX($C$16:C210)+1)</f>
        <v/>
      </c>
      <c r="D211" s="123"/>
      <c r="E211" s="202"/>
      <c r="F211" s="203"/>
      <c r="G211" s="203"/>
      <c r="H211" s="203"/>
      <c r="I211" s="109"/>
      <c r="J211" s="203"/>
      <c r="K211" s="203"/>
      <c r="L211" s="203"/>
      <c r="M211" s="47"/>
      <c r="N211" s="109"/>
      <c r="O211" s="203"/>
      <c r="P211" s="204"/>
      <c r="Q211" s="203"/>
      <c r="R211" s="203"/>
      <c r="S211" s="146"/>
      <c r="U211" s="160" t="str">
        <f t="shared" si="23"/>
        <v/>
      </c>
      <c r="W211" s="71" t="str">
        <f t="shared" si="18"/>
        <v>N</v>
      </c>
      <c r="X211" s="71">
        <f t="shared" si="19"/>
        <v>0</v>
      </c>
      <c r="Y211" s="71">
        <f t="shared" si="20"/>
        <v>0</v>
      </c>
      <c r="Z211" s="71">
        <f>IF(H211=0,0,IF(COUNTIF(Lists!$B$3:$B$203,H211)&gt;0,0,1))</f>
        <v>0</v>
      </c>
      <c r="AA211" s="71">
        <f>IF(L211=0,0,IF(COUNTIF(Lists!$D$3:$D$25,L211)&gt;0,0,1))</f>
        <v>0</v>
      </c>
      <c r="AB211" s="116">
        <f t="shared" si="21"/>
        <v>0</v>
      </c>
      <c r="AC211" s="116">
        <f t="shared" si="22"/>
        <v>0</v>
      </c>
    </row>
    <row r="212" spans="2:29" s="69" customFormat="1" x14ac:dyDescent="0.25">
      <c r="B212" s="159"/>
      <c r="C212" s="183" t="str">
        <f>IF(L212=0,"",MAX($C$16:C211)+1)</f>
        <v/>
      </c>
      <c r="D212" s="123"/>
      <c r="E212" s="202"/>
      <c r="F212" s="203"/>
      <c r="G212" s="203"/>
      <c r="H212" s="203"/>
      <c r="I212" s="109"/>
      <c r="J212" s="203"/>
      <c r="K212" s="203"/>
      <c r="L212" s="203"/>
      <c r="M212" s="47"/>
      <c r="N212" s="109"/>
      <c r="O212" s="203"/>
      <c r="P212" s="204"/>
      <c r="Q212" s="203"/>
      <c r="R212" s="203"/>
      <c r="S212" s="146"/>
      <c r="U212" s="160" t="str">
        <f t="shared" si="23"/>
        <v/>
      </c>
      <c r="W212" s="71" t="str">
        <f t="shared" si="18"/>
        <v>N</v>
      </c>
      <c r="X212" s="71">
        <f t="shared" si="19"/>
        <v>0</v>
      </c>
      <c r="Y212" s="71">
        <f t="shared" si="20"/>
        <v>0</v>
      </c>
      <c r="Z212" s="71">
        <f>IF(H212=0,0,IF(COUNTIF(Lists!$B$3:$B$203,H212)&gt;0,0,1))</f>
        <v>0</v>
      </c>
      <c r="AA212" s="71">
        <f>IF(L212=0,0,IF(COUNTIF(Lists!$D$3:$D$25,L212)&gt;0,0,1))</f>
        <v>0</v>
      </c>
      <c r="AB212" s="116">
        <f t="shared" si="21"/>
        <v>0</v>
      </c>
      <c r="AC212" s="116">
        <f t="shared" si="22"/>
        <v>0</v>
      </c>
    </row>
    <row r="213" spans="2:29" s="69" customFormat="1" x14ac:dyDescent="0.25">
      <c r="B213" s="159"/>
      <c r="C213" s="183" t="str">
        <f>IF(L213=0,"",MAX($C$16:C212)+1)</f>
        <v/>
      </c>
      <c r="D213" s="123"/>
      <c r="E213" s="202"/>
      <c r="F213" s="203"/>
      <c r="G213" s="203"/>
      <c r="H213" s="203"/>
      <c r="I213" s="109"/>
      <c r="J213" s="203"/>
      <c r="K213" s="203"/>
      <c r="L213" s="203"/>
      <c r="M213" s="47"/>
      <c r="N213" s="109"/>
      <c r="O213" s="203"/>
      <c r="P213" s="204"/>
      <c r="Q213" s="203"/>
      <c r="R213" s="203"/>
      <c r="S213" s="146"/>
      <c r="U213" s="160" t="str">
        <f t="shared" si="23"/>
        <v/>
      </c>
      <c r="W213" s="71" t="str">
        <f t="shared" si="18"/>
        <v>N</v>
      </c>
      <c r="X213" s="71">
        <f t="shared" si="19"/>
        <v>0</v>
      </c>
      <c r="Y213" s="71">
        <f t="shared" si="20"/>
        <v>0</v>
      </c>
      <c r="Z213" s="71">
        <f>IF(H213=0,0,IF(COUNTIF(Lists!$B$3:$B$203,H213)&gt;0,0,1))</f>
        <v>0</v>
      </c>
      <c r="AA213" s="71">
        <f>IF(L213=0,0,IF(COUNTIF(Lists!$D$3:$D$25,L213)&gt;0,0,1))</f>
        <v>0</v>
      </c>
      <c r="AB213" s="116">
        <f t="shared" si="21"/>
        <v>0</v>
      </c>
      <c r="AC213" s="116">
        <f t="shared" si="22"/>
        <v>0</v>
      </c>
    </row>
    <row r="214" spans="2:29" s="69" customFormat="1" x14ac:dyDescent="0.25">
      <c r="B214" s="159"/>
      <c r="C214" s="183" t="str">
        <f>IF(L214=0,"",MAX($C$16:C213)+1)</f>
        <v/>
      </c>
      <c r="D214" s="123"/>
      <c r="E214" s="202"/>
      <c r="F214" s="203"/>
      <c r="G214" s="203"/>
      <c r="H214" s="203"/>
      <c r="I214" s="109"/>
      <c r="J214" s="203"/>
      <c r="K214" s="203"/>
      <c r="L214" s="203"/>
      <c r="M214" s="47"/>
      <c r="N214" s="109"/>
      <c r="O214" s="203"/>
      <c r="P214" s="204"/>
      <c r="Q214" s="203"/>
      <c r="R214" s="203"/>
      <c r="S214" s="146"/>
      <c r="U214" s="160" t="str">
        <f t="shared" si="23"/>
        <v/>
      </c>
      <c r="W214" s="71" t="str">
        <f t="shared" si="18"/>
        <v>N</v>
      </c>
      <c r="X214" s="71">
        <f t="shared" si="19"/>
        <v>0</v>
      </c>
      <c r="Y214" s="71">
        <f t="shared" si="20"/>
        <v>0</v>
      </c>
      <c r="Z214" s="71">
        <f>IF(H214=0,0,IF(COUNTIF(Lists!$B$3:$B$203,H214)&gt;0,0,1))</f>
        <v>0</v>
      </c>
      <c r="AA214" s="71">
        <f>IF(L214=0,0,IF(COUNTIF(Lists!$D$3:$D$25,L214)&gt;0,0,1))</f>
        <v>0</v>
      </c>
      <c r="AB214" s="116">
        <f t="shared" si="21"/>
        <v>0</v>
      </c>
      <c r="AC214" s="116">
        <f t="shared" si="22"/>
        <v>0</v>
      </c>
    </row>
    <row r="215" spans="2:29" s="69" customFormat="1" x14ac:dyDescent="0.25">
      <c r="B215" s="159"/>
      <c r="C215" s="183" t="str">
        <f>IF(L215=0,"",MAX($C$16:C214)+1)</f>
        <v/>
      </c>
      <c r="D215" s="123"/>
      <c r="E215" s="202"/>
      <c r="F215" s="203"/>
      <c r="G215" s="203"/>
      <c r="H215" s="203"/>
      <c r="I215" s="109"/>
      <c r="J215" s="203"/>
      <c r="K215" s="203"/>
      <c r="L215" s="203"/>
      <c r="M215" s="47"/>
      <c r="N215" s="109"/>
      <c r="O215" s="203"/>
      <c r="P215" s="204"/>
      <c r="Q215" s="203"/>
      <c r="R215" s="203"/>
      <c r="S215" s="146"/>
      <c r="U215" s="160" t="str">
        <f t="shared" si="23"/>
        <v/>
      </c>
      <c r="W215" s="71" t="str">
        <f t="shared" si="18"/>
        <v>N</v>
      </c>
      <c r="X215" s="71">
        <f t="shared" si="19"/>
        <v>0</v>
      </c>
      <c r="Y215" s="71">
        <f t="shared" si="20"/>
        <v>0</v>
      </c>
      <c r="Z215" s="71">
        <f>IF(H215=0,0,IF(COUNTIF(Lists!$B$3:$B$203,H215)&gt;0,0,1))</f>
        <v>0</v>
      </c>
      <c r="AA215" s="71">
        <f>IF(L215=0,0,IF(COUNTIF(Lists!$D$3:$D$25,L215)&gt;0,0,1))</f>
        <v>0</v>
      </c>
      <c r="AB215" s="116">
        <f t="shared" si="21"/>
        <v>0</v>
      </c>
      <c r="AC215" s="116">
        <f t="shared" si="22"/>
        <v>0</v>
      </c>
    </row>
    <row r="216" spans="2:29" s="69" customFormat="1" x14ac:dyDescent="0.25">
      <c r="B216" s="159"/>
      <c r="C216" s="183" t="str">
        <f>IF(L216=0,"",MAX($C$16:C215)+1)</f>
        <v/>
      </c>
      <c r="D216" s="123"/>
      <c r="E216" s="202"/>
      <c r="F216" s="203"/>
      <c r="G216" s="203"/>
      <c r="H216" s="203"/>
      <c r="I216" s="109"/>
      <c r="J216" s="203"/>
      <c r="K216" s="203"/>
      <c r="L216" s="203"/>
      <c r="M216" s="47"/>
      <c r="N216" s="109"/>
      <c r="O216" s="203"/>
      <c r="P216" s="204"/>
      <c r="Q216" s="203"/>
      <c r="R216" s="203"/>
      <c r="S216" s="146"/>
      <c r="U216" s="160" t="str">
        <f t="shared" si="23"/>
        <v/>
      </c>
      <c r="W216" s="71" t="str">
        <f t="shared" si="18"/>
        <v>N</v>
      </c>
      <c r="X216" s="71">
        <f t="shared" si="19"/>
        <v>0</v>
      </c>
      <c r="Y216" s="71">
        <f t="shared" si="20"/>
        <v>0</v>
      </c>
      <c r="Z216" s="71">
        <f>IF(H216=0,0,IF(COUNTIF(Lists!$B$3:$B$203,H216)&gt;0,0,1))</f>
        <v>0</v>
      </c>
      <c r="AA216" s="71">
        <f>IF(L216=0,0,IF(COUNTIF(Lists!$D$3:$D$25,L216)&gt;0,0,1))</f>
        <v>0</v>
      </c>
      <c r="AB216" s="116">
        <f t="shared" si="21"/>
        <v>0</v>
      </c>
      <c r="AC216" s="116">
        <f t="shared" si="22"/>
        <v>0</v>
      </c>
    </row>
    <row r="217" spans="2:29" s="69" customFormat="1" x14ac:dyDescent="0.25">
      <c r="B217" s="159"/>
      <c r="C217" s="183" t="str">
        <f>IF(L217=0,"",MAX($C$16:C216)+1)</f>
        <v/>
      </c>
      <c r="D217" s="123"/>
      <c r="E217" s="202"/>
      <c r="F217" s="203"/>
      <c r="G217" s="203"/>
      <c r="H217" s="203"/>
      <c r="I217" s="109"/>
      <c r="J217" s="203"/>
      <c r="K217" s="203"/>
      <c r="L217" s="203"/>
      <c r="M217" s="47"/>
      <c r="N217" s="109"/>
      <c r="O217" s="203"/>
      <c r="P217" s="204"/>
      <c r="Q217" s="203"/>
      <c r="R217" s="203"/>
      <c r="S217" s="146"/>
      <c r="U217" s="160" t="str">
        <f t="shared" si="23"/>
        <v/>
      </c>
      <c r="W217" s="71" t="str">
        <f t="shared" si="18"/>
        <v>N</v>
      </c>
      <c r="X217" s="71">
        <f t="shared" si="19"/>
        <v>0</v>
      </c>
      <c r="Y217" s="71">
        <f t="shared" si="20"/>
        <v>0</v>
      </c>
      <c r="Z217" s="71">
        <f>IF(H217=0,0,IF(COUNTIF(Lists!$B$3:$B$203,H217)&gt;0,0,1))</f>
        <v>0</v>
      </c>
      <c r="AA217" s="71">
        <f>IF(L217=0,0,IF(COUNTIF(Lists!$D$3:$D$25,L217)&gt;0,0,1))</f>
        <v>0</v>
      </c>
      <c r="AB217" s="116">
        <f t="shared" si="21"/>
        <v>0</v>
      </c>
      <c r="AC217" s="116">
        <f t="shared" si="22"/>
        <v>0</v>
      </c>
    </row>
    <row r="218" spans="2:29" s="69" customFormat="1" x14ac:dyDescent="0.25">
      <c r="B218" s="159"/>
      <c r="C218" s="183" t="str">
        <f>IF(L218=0,"",MAX($C$16:C217)+1)</f>
        <v/>
      </c>
      <c r="D218" s="123"/>
      <c r="E218" s="202"/>
      <c r="F218" s="203"/>
      <c r="G218" s="203"/>
      <c r="H218" s="203"/>
      <c r="I218" s="109"/>
      <c r="J218" s="203"/>
      <c r="K218" s="203"/>
      <c r="L218" s="203"/>
      <c r="M218" s="47"/>
      <c r="N218" s="109"/>
      <c r="O218" s="203"/>
      <c r="P218" s="204"/>
      <c r="Q218" s="203"/>
      <c r="R218" s="203"/>
      <c r="S218" s="146"/>
      <c r="U218" s="160" t="str">
        <f t="shared" si="23"/>
        <v/>
      </c>
      <c r="W218" s="71" t="str">
        <f t="shared" si="18"/>
        <v>N</v>
      </c>
      <c r="X218" s="71">
        <f t="shared" si="19"/>
        <v>0</v>
      </c>
      <c r="Y218" s="71">
        <f t="shared" si="20"/>
        <v>0</v>
      </c>
      <c r="Z218" s="71">
        <f>IF(H218=0,0,IF(COUNTIF(Lists!$B$3:$B$203,H218)&gt;0,0,1))</f>
        <v>0</v>
      </c>
      <c r="AA218" s="71">
        <f>IF(L218=0,0,IF(COUNTIF(Lists!$D$3:$D$25,L218)&gt;0,0,1))</f>
        <v>0</v>
      </c>
      <c r="AB218" s="116">
        <f t="shared" si="21"/>
        <v>0</v>
      </c>
      <c r="AC218" s="116">
        <f t="shared" si="22"/>
        <v>0</v>
      </c>
    </row>
    <row r="219" spans="2:29" s="69" customFormat="1" x14ac:dyDescent="0.25">
      <c r="B219" s="159"/>
      <c r="C219" s="183" t="str">
        <f>IF(L219=0,"",MAX($C$16:C218)+1)</f>
        <v/>
      </c>
      <c r="D219" s="123"/>
      <c r="E219" s="202"/>
      <c r="F219" s="203"/>
      <c r="G219" s="203"/>
      <c r="H219" s="203"/>
      <c r="I219" s="109"/>
      <c r="J219" s="203"/>
      <c r="K219" s="203"/>
      <c r="L219" s="203"/>
      <c r="M219" s="47"/>
      <c r="N219" s="109"/>
      <c r="O219" s="203"/>
      <c r="P219" s="204"/>
      <c r="Q219" s="203"/>
      <c r="R219" s="203"/>
      <c r="S219" s="146"/>
      <c r="U219" s="160" t="str">
        <f t="shared" si="23"/>
        <v/>
      </c>
      <c r="W219" s="71" t="str">
        <f t="shared" si="18"/>
        <v>N</v>
      </c>
      <c r="X219" s="71">
        <f t="shared" si="19"/>
        <v>0</v>
      </c>
      <c r="Y219" s="71">
        <f t="shared" si="20"/>
        <v>0</v>
      </c>
      <c r="Z219" s="71">
        <f>IF(H219=0,0,IF(COUNTIF(Lists!$B$3:$B$203,H219)&gt;0,0,1))</f>
        <v>0</v>
      </c>
      <c r="AA219" s="71">
        <f>IF(L219=0,0,IF(COUNTIF(Lists!$D$3:$D$25,L219)&gt;0,0,1))</f>
        <v>0</v>
      </c>
      <c r="AB219" s="116">
        <f t="shared" si="21"/>
        <v>0</v>
      </c>
      <c r="AC219" s="116">
        <f t="shared" si="22"/>
        <v>0</v>
      </c>
    </row>
    <row r="220" spans="2:29" s="69" customFormat="1" x14ac:dyDescent="0.25">
      <c r="B220" s="159"/>
      <c r="C220" s="183" t="str">
        <f>IF(L220=0,"",MAX($C$16:C219)+1)</f>
        <v/>
      </c>
      <c r="D220" s="123"/>
      <c r="E220" s="202"/>
      <c r="F220" s="203"/>
      <c r="G220" s="203"/>
      <c r="H220" s="203"/>
      <c r="I220" s="109"/>
      <c r="J220" s="203"/>
      <c r="K220" s="203"/>
      <c r="L220" s="203"/>
      <c r="M220" s="47"/>
      <c r="N220" s="109"/>
      <c r="O220" s="203"/>
      <c r="P220" s="204"/>
      <c r="Q220" s="203"/>
      <c r="R220" s="203"/>
      <c r="S220" s="146"/>
      <c r="U220" s="160" t="str">
        <f t="shared" si="23"/>
        <v/>
      </c>
      <c r="W220" s="71" t="str">
        <f t="shared" si="18"/>
        <v>N</v>
      </c>
      <c r="X220" s="71">
        <f t="shared" si="19"/>
        <v>0</v>
      </c>
      <c r="Y220" s="71">
        <f t="shared" si="20"/>
        <v>0</v>
      </c>
      <c r="Z220" s="71">
        <f>IF(H220=0,0,IF(COUNTIF(Lists!$B$3:$B$203,H220)&gt;0,0,1))</f>
        <v>0</v>
      </c>
      <c r="AA220" s="71">
        <f>IF(L220=0,0,IF(COUNTIF(Lists!$D$3:$D$25,L220)&gt;0,0,1))</f>
        <v>0</v>
      </c>
      <c r="AB220" s="116">
        <f t="shared" si="21"/>
        <v>0</v>
      </c>
      <c r="AC220" s="116">
        <f t="shared" si="22"/>
        <v>0</v>
      </c>
    </row>
    <row r="221" spans="2:29" s="69" customFormat="1" x14ac:dyDescent="0.25">
      <c r="B221" s="159"/>
      <c r="C221" s="183" t="str">
        <f>IF(L221=0,"",MAX($C$16:C220)+1)</f>
        <v/>
      </c>
      <c r="D221" s="123"/>
      <c r="E221" s="202"/>
      <c r="F221" s="203"/>
      <c r="G221" s="203"/>
      <c r="H221" s="203"/>
      <c r="I221" s="109"/>
      <c r="J221" s="203"/>
      <c r="K221" s="203"/>
      <c r="L221" s="203"/>
      <c r="M221" s="47"/>
      <c r="N221" s="109"/>
      <c r="O221" s="203"/>
      <c r="P221" s="204"/>
      <c r="Q221" s="203"/>
      <c r="R221" s="203"/>
      <c r="S221" s="146"/>
      <c r="U221" s="160" t="str">
        <f t="shared" si="23"/>
        <v/>
      </c>
      <c r="W221" s="71" t="str">
        <f t="shared" si="18"/>
        <v>N</v>
      </c>
      <c r="X221" s="71">
        <f t="shared" si="19"/>
        <v>0</v>
      </c>
      <c r="Y221" s="71">
        <f t="shared" si="20"/>
        <v>0</v>
      </c>
      <c r="Z221" s="71">
        <f>IF(H221=0,0,IF(COUNTIF(Lists!$B$3:$B$203,H221)&gt;0,0,1))</f>
        <v>0</v>
      </c>
      <c r="AA221" s="71">
        <f>IF(L221=0,0,IF(COUNTIF(Lists!$D$3:$D$25,L221)&gt;0,0,1))</f>
        <v>0</v>
      </c>
      <c r="AB221" s="116">
        <f t="shared" si="21"/>
        <v>0</v>
      </c>
      <c r="AC221" s="116">
        <f t="shared" si="22"/>
        <v>0</v>
      </c>
    </row>
    <row r="222" spans="2:29" s="69" customFormat="1" x14ac:dyDescent="0.25">
      <c r="B222" s="159"/>
      <c r="C222" s="183" t="str">
        <f>IF(L222=0,"",MAX($C$16:C221)+1)</f>
        <v/>
      </c>
      <c r="D222" s="123"/>
      <c r="E222" s="202"/>
      <c r="F222" s="203"/>
      <c r="G222" s="203"/>
      <c r="H222" s="203"/>
      <c r="I222" s="109"/>
      <c r="J222" s="203"/>
      <c r="K222" s="203"/>
      <c r="L222" s="203"/>
      <c r="M222" s="47"/>
      <c r="N222" s="109"/>
      <c r="O222" s="203"/>
      <c r="P222" s="204"/>
      <c r="Q222" s="203"/>
      <c r="R222" s="203"/>
      <c r="S222" s="146"/>
      <c r="U222" s="160" t="str">
        <f t="shared" si="23"/>
        <v/>
      </c>
      <c r="W222" s="71" t="str">
        <f t="shared" si="18"/>
        <v>N</v>
      </c>
      <c r="X222" s="71">
        <f t="shared" si="19"/>
        <v>0</v>
      </c>
      <c r="Y222" s="71">
        <f t="shared" si="20"/>
        <v>0</v>
      </c>
      <c r="Z222" s="71">
        <f>IF(H222=0,0,IF(COUNTIF(Lists!$B$3:$B$203,H222)&gt;0,0,1))</f>
        <v>0</v>
      </c>
      <c r="AA222" s="71">
        <f>IF(L222=0,0,IF(COUNTIF(Lists!$D$3:$D$25,L222)&gt;0,0,1))</f>
        <v>0</v>
      </c>
      <c r="AB222" s="116">
        <f t="shared" si="21"/>
        <v>0</v>
      </c>
      <c r="AC222" s="116">
        <f t="shared" si="22"/>
        <v>0</v>
      </c>
    </row>
    <row r="223" spans="2:29" s="69" customFormat="1" x14ac:dyDescent="0.25">
      <c r="B223" s="159"/>
      <c r="C223" s="183" t="str">
        <f>IF(L223=0,"",MAX($C$16:C222)+1)</f>
        <v/>
      </c>
      <c r="D223" s="123"/>
      <c r="E223" s="202"/>
      <c r="F223" s="203"/>
      <c r="G223" s="203"/>
      <c r="H223" s="203"/>
      <c r="I223" s="109"/>
      <c r="J223" s="203"/>
      <c r="K223" s="203"/>
      <c r="L223" s="203"/>
      <c r="M223" s="47"/>
      <c r="N223" s="109"/>
      <c r="O223" s="203"/>
      <c r="P223" s="204"/>
      <c r="Q223" s="203"/>
      <c r="R223" s="203"/>
      <c r="S223" s="146"/>
      <c r="U223" s="160" t="str">
        <f t="shared" si="23"/>
        <v/>
      </c>
      <c r="W223" s="71" t="str">
        <f t="shared" si="18"/>
        <v>N</v>
      </c>
      <c r="X223" s="71">
        <f t="shared" si="19"/>
        <v>0</v>
      </c>
      <c r="Y223" s="71">
        <f t="shared" si="20"/>
        <v>0</v>
      </c>
      <c r="Z223" s="71">
        <f>IF(H223=0,0,IF(COUNTIF(Lists!$B$3:$B$203,H223)&gt;0,0,1))</f>
        <v>0</v>
      </c>
      <c r="AA223" s="71">
        <f>IF(L223=0,0,IF(COUNTIF(Lists!$D$3:$D$25,L223)&gt;0,0,1))</f>
        <v>0</v>
      </c>
      <c r="AB223" s="116">
        <f t="shared" si="21"/>
        <v>0</v>
      </c>
      <c r="AC223" s="116">
        <f t="shared" si="22"/>
        <v>0</v>
      </c>
    </row>
    <row r="224" spans="2:29" s="69" customFormat="1" x14ac:dyDescent="0.25">
      <c r="B224" s="159"/>
      <c r="C224" s="183" t="str">
        <f>IF(L224=0,"",MAX($C$16:C223)+1)</f>
        <v/>
      </c>
      <c r="D224" s="123"/>
      <c r="E224" s="202"/>
      <c r="F224" s="203"/>
      <c r="G224" s="203"/>
      <c r="H224" s="203"/>
      <c r="I224" s="109"/>
      <c r="J224" s="203"/>
      <c r="K224" s="203"/>
      <c r="L224" s="203"/>
      <c r="M224" s="47"/>
      <c r="N224" s="109"/>
      <c r="O224" s="203"/>
      <c r="P224" s="204"/>
      <c r="Q224" s="203"/>
      <c r="R224" s="203"/>
      <c r="S224" s="146"/>
      <c r="U224" s="160" t="str">
        <f t="shared" si="23"/>
        <v/>
      </c>
      <c r="W224" s="71" t="str">
        <f t="shared" si="18"/>
        <v>N</v>
      </c>
      <c r="X224" s="71">
        <f t="shared" si="19"/>
        <v>0</v>
      </c>
      <c r="Y224" s="71">
        <f t="shared" si="20"/>
        <v>0</v>
      </c>
      <c r="Z224" s="71">
        <f>IF(H224=0,0,IF(COUNTIF(Lists!$B$3:$B$203,H224)&gt;0,0,1))</f>
        <v>0</v>
      </c>
      <c r="AA224" s="71">
        <f>IF(L224=0,0,IF(COUNTIF(Lists!$D$3:$D$25,L224)&gt;0,0,1))</f>
        <v>0</v>
      </c>
      <c r="AB224" s="116">
        <f t="shared" si="21"/>
        <v>0</v>
      </c>
      <c r="AC224" s="116">
        <f t="shared" si="22"/>
        <v>0</v>
      </c>
    </row>
    <row r="225" spans="2:29" s="69" customFormat="1" x14ac:dyDescent="0.25">
      <c r="B225" s="159"/>
      <c r="C225" s="183" t="str">
        <f>IF(L225=0,"",MAX($C$16:C224)+1)</f>
        <v/>
      </c>
      <c r="D225" s="123"/>
      <c r="E225" s="202"/>
      <c r="F225" s="203"/>
      <c r="G225" s="203"/>
      <c r="H225" s="203"/>
      <c r="I225" s="109"/>
      <c r="J225" s="203"/>
      <c r="K225" s="203"/>
      <c r="L225" s="203"/>
      <c r="M225" s="47"/>
      <c r="N225" s="109"/>
      <c r="O225" s="203"/>
      <c r="P225" s="204"/>
      <c r="Q225" s="203"/>
      <c r="R225" s="203"/>
      <c r="S225" s="146"/>
      <c r="U225" s="160" t="str">
        <f t="shared" si="23"/>
        <v/>
      </c>
      <c r="W225" s="71" t="str">
        <f t="shared" si="18"/>
        <v>N</v>
      </c>
      <c r="X225" s="71">
        <f t="shared" si="19"/>
        <v>0</v>
      </c>
      <c r="Y225" s="71">
        <f t="shared" si="20"/>
        <v>0</v>
      </c>
      <c r="Z225" s="71">
        <f>IF(H225=0,0,IF(COUNTIF(Lists!$B$3:$B$203,H225)&gt;0,0,1))</f>
        <v>0</v>
      </c>
      <c r="AA225" s="71">
        <f>IF(L225=0,0,IF(COUNTIF(Lists!$D$3:$D$25,L225)&gt;0,0,1))</f>
        <v>0</v>
      </c>
      <c r="AB225" s="116">
        <f t="shared" si="21"/>
        <v>0</v>
      </c>
      <c r="AC225" s="116">
        <f t="shared" si="22"/>
        <v>0</v>
      </c>
    </row>
    <row r="226" spans="2:29" s="69" customFormat="1" x14ac:dyDescent="0.25">
      <c r="B226" s="159"/>
      <c r="C226" s="183" t="str">
        <f>IF(L226=0,"",MAX($C$16:C225)+1)</f>
        <v/>
      </c>
      <c r="D226" s="123"/>
      <c r="E226" s="202"/>
      <c r="F226" s="203"/>
      <c r="G226" s="203"/>
      <c r="H226" s="203"/>
      <c r="I226" s="109"/>
      <c r="J226" s="203"/>
      <c r="K226" s="203"/>
      <c r="L226" s="203"/>
      <c r="M226" s="47"/>
      <c r="N226" s="109"/>
      <c r="O226" s="203"/>
      <c r="P226" s="204"/>
      <c r="Q226" s="203"/>
      <c r="R226" s="203"/>
      <c r="S226" s="146"/>
      <c r="U226" s="160" t="str">
        <f t="shared" si="23"/>
        <v/>
      </c>
      <c r="W226" s="71" t="str">
        <f t="shared" si="18"/>
        <v>N</v>
      </c>
      <c r="X226" s="71">
        <f t="shared" si="19"/>
        <v>0</v>
      </c>
      <c r="Y226" s="71">
        <f t="shared" si="20"/>
        <v>0</v>
      </c>
      <c r="Z226" s="71">
        <f>IF(H226=0,0,IF(COUNTIF(Lists!$B$3:$B$203,H226)&gt;0,0,1))</f>
        <v>0</v>
      </c>
      <c r="AA226" s="71">
        <f>IF(L226=0,0,IF(COUNTIF(Lists!$D$3:$D$25,L226)&gt;0,0,1))</f>
        <v>0</v>
      </c>
      <c r="AB226" s="116">
        <f t="shared" si="21"/>
        <v>0</v>
      </c>
      <c r="AC226" s="116">
        <f t="shared" si="22"/>
        <v>0</v>
      </c>
    </row>
    <row r="227" spans="2:29" s="69" customFormat="1" x14ac:dyDescent="0.25">
      <c r="B227" s="159"/>
      <c r="C227" s="183" t="str">
        <f>IF(L227=0,"",MAX($C$16:C226)+1)</f>
        <v/>
      </c>
      <c r="D227" s="123"/>
      <c r="E227" s="202"/>
      <c r="F227" s="203"/>
      <c r="G227" s="203"/>
      <c r="H227" s="203"/>
      <c r="I227" s="109"/>
      <c r="J227" s="203"/>
      <c r="K227" s="203"/>
      <c r="L227" s="203"/>
      <c r="M227" s="47"/>
      <c r="N227" s="109"/>
      <c r="O227" s="203"/>
      <c r="P227" s="204"/>
      <c r="Q227" s="203"/>
      <c r="R227" s="203"/>
      <c r="S227" s="146"/>
      <c r="U227" s="160" t="str">
        <f t="shared" si="23"/>
        <v/>
      </c>
      <c r="W227" s="71" t="str">
        <f t="shared" si="18"/>
        <v>N</v>
      </c>
      <c r="X227" s="71">
        <f t="shared" si="19"/>
        <v>0</v>
      </c>
      <c r="Y227" s="71">
        <f t="shared" si="20"/>
        <v>0</v>
      </c>
      <c r="Z227" s="71">
        <f>IF(H227=0,0,IF(COUNTIF(Lists!$B$3:$B$203,H227)&gt;0,0,1))</f>
        <v>0</v>
      </c>
      <c r="AA227" s="71">
        <f>IF(L227=0,0,IF(COUNTIF(Lists!$D$3:$D$25,L227)&gt;0,0,1))</f>
        <v>0</v>
      </c>
      <c r="AB227" s="116">
        <f t="shared" si="21"/>
        <v>0</v>
      </c>
      <c r="AC227" s="116">
        <f t="shared" si="22"/>
        <v>0</v>
      </c>
    </row>
    <row r="228" spans="2:29" s="69" customFormat="1" x14ac:dyDescent="0.25">
      <c r="B228" s="159"/>
      <c r="C228" s="183" t="str">
        <f>IF(L228=0,"",MAX($C$16:C227)+1)</f>
        <v/>
      </c>
      <c r="D228" s="123"/>
      <c r="E228" s="202"/>
      <c r="F228" s="203"/>
      <c r="G228" s="203"/>
      <c r="H228" s="203"/>
      <c r="I228" s="109"/>
      <c r="J228" s="203"/>
      <c r="K228" s="203"/>
      <c r="L228" s="203"/>
      <c r="M228" s="47"/>
      <c r="N228" s="109"/>
      <c r="O228" s="203"/>
      <c r="P228" s="204"/>
      <c r="Q228" s="203"/>
      <c r="R228" s="203"/>
      <c r="S228" s="146"/>
      <c r="U228" s="160" t="str">
        <f t="shared" si="23"/>
        <v/>
      </c>
      <c r="W228" s="71" t="str">
        <f t="shared" si="18"/>
        <v>N</v>
      </c>
      <c r="X228" s="71">
        <f t="shared" si="19"/>
        <v>0</v>
      </c>
      <c r="Y228" s="71">
        <f t="shared" si="20"/>
        <v>0</v>
      </c>
      <c r="Z228" s="71">
        <f>IF(H228=0,0,IF(COUNTIF(Lists!$B$3:$B$203,H228)&gt;0,0,1))</f>
        <v>0</v>
      </c>
      <c r="AA228" s="71">
        <f>IF(L228=0,0,IF(COUNTIF(Lists!$D$3:$D$25,L228)&gt;0,0,1))</f>
        <v>0</v>
      </c>
      <c r="AB228" s="116">
        <f t="shared" si="21"/>
        <v>0</v>
      </c>
      <c r="AC228" s="116">
        <f t="shared" si="22"/>
        <v>0</v>
      </c>
    </row>
    <row r="229" spans="2:29" s="69" customFormat="1" x14ac:dyDescent="0.25">
      <c r="B229" s="159"/>
      <c r="C229" s="183" t="str">
        <f>IF(L229=0,"",MAX($C$16:C228)+1)</f>
        <v/>
      </c>
      <c r="D229" s="123"/>
      <c r="E229" s="202"/>
      <c r="F229" s="203"/>
      <c r="G229" s="203"/>
      <c r="H229" s="203"/>
      <c r="I229" s="109"/>
      <c r="J229" s="203"/>
      <c r="K229" s="203"/>
      <c r="L229" s="203"/>
      <c r="M229" s="47"/>
      <c r="N229" s="109"/>
      <c r="O229" s="203"/>
      <c r="P229" s="204"/>
      <c r="Q229" s="203"/>
      <c r="R229" s="203"/>
      <c r="S229" s="146"/>
      <c r="U229" s="160" t="str">
        <f t="shared" si="23"/>
        <v/>
      </c>
      <c r="W229" s="71" t="str">
        <f t="shared" si="18"/>
        <v>N</v>
      </c>
      <c r="X229" s="71">
        <f t="shared" si="19"/>
        <v>0</v>
      </c>
      <c r="Y229" s="71">
        <f t="shared" si="20"/>
        <v>0</v>
      </c>
      <c r="Z229" s="71">
        <f>IF(H229=0,0,IF(COUNTIF(Lists!$B$3:$B$203,H229)&gt;0,0,1))</f>
        <v>0</v>
      </c>
      <c r="AA229" s="71">
        <f>IF(L229=0,0,IF(COUNTIF(Lists!$D$3:$D$25,L229)&gt;0,0,1))</f>
        <v>0</v>
      </c>
      <c r="AB229" s="116">
        <f t="shared" si="21"/>
        <v>0</v>
      </c>
      <c r="AC229" s="116">
        <f t="shared" si="22"/>
        <v>0</v>
      </c>
    </row>
    <row r="230" spans="2:29" s="69" customFormat="1" x14ac:dyDescent="0.25">
      <c r="B230" s="159"/>
      <c r="C230" s="183" t="str">
        <f>IF(L230=0,"",MAX($C$16:C229)+1)</f>
        <v/>
      </c>
      <c r="D230" s="123"/>
      <c r="E230" s="202"/>
      <c r="F230" s="203"/>
      <c r="G230" s="203"/>
      <c r="H230" s="203"/>
      <c r="I230" s="109"/>
      <c r="J230" s="203"/>
      <c r="K230" s="203"/>
      <c r="L230" s="203"/>
      <c r="M230" s="47"/>
      <c r="N230" s="109"/>
      <c r="O230" s="203"/>
      <c r="P230" s="204"/>
      <c r="Q230" s="203"/>
      <c r="R230" s="203"/>
      <c r="S230" s="146"/>
      <c r="U230" s="160" t="str">
        <f t="shared" si="23"/>
        <v/>
      </c>
      <c r="W230" s="71" t="str">
        <f t="shared" si="18"/>
        <v>N</v>
      </c>
      <c r="X230" s="71">
        <f t="shared" si="19"/>
        <v>0</v>
      </c>
      <c r="Y230" s="71">
        <f t="shared" si="20"/>
        <v>0</v>
      </c>
      <c r="Z230" s="71">
        <f>IF(H230=0,0,IF(COUNTIF(Lists!$B$3:$B$203,H230)&gt;0,0,1))</f>
        <v>0</v>
      </c>
      <c r="AA230" s="71">
        <f>IF(L230=0,0,IF(COUNTIF(Lists!$D$3:$D$25,L230)&gt;0,0,1))</f>
        <v>0</v>
      </c>
      <c r="AB230" s="116">
        <f t="shared" si="21"/>
        <v>0</v>
      </c>
      <c r="AC230" s="116">
        <f t="shared" si="22"/>
        <v>0</v>
      </c>
    </row>
    <row r="231" spans="2:29" s="69" customFormat="1" x14ac:dyDescent="0.25">
      <c r="B231" s="159"/>
      <c r="C231" s="183" t="str">
        <f>IF(L231=0,"",MAX($C$16:C230)+1)</f>
        <v/>
      </c>
      <c r="D231" s="123"/>
      <c r="E231" s="202"/>
      <c r="F231" s="203"/>
      <c r="G231" s="203"/>
      <c r="H231" s="203"/>
      <c r="I231" s="109"/>
      <c r="J231" s="203"/>
      <c r="K231" s="203"/>
      <c r="L231" s="203"/>
      <c r="M231" s="47"/>
      <c r="N231" s="109"/>
      <c r="O231" s="203"/>
      <c r="P231" s="204"/>
      <c r="Q231" s="203"/>
      <c r="R231" s="203"/>
      <c r="S231" s="146"/>
      <c r="U231" s="160" t="str">
        <f t="shared" si="23"/>
        <v/>
      </c>
      <c r="W231" s="71" t="str">
        <f t="shared" si="18"/>
        <v>N</v>
      </c>
      <c r="X231" s="71">
        <f t="shared" si="19"/>
        <v>0</v>
      </c>
      <c r="Y231" s="71">
        <f t="shared" si="20"/>
        <v>0</v>
      </c>
      <c r="Z231" s="71">
        <f>IF(H231=0,0,IF(COUNTIF(Lists!$B$3:$B$203,H231)&gt;0,0,1))</f>
        <v>0</v>
      </c>
      <c r="AA231" s="71">
        <f>IF(L231=0,0,IF(COUNTIF(Lists!$D$3:$D$25,L231)&gt;0,0,1))</f>
        <v>0</v>
      </c>
      <c r="AB231" s="116">
        <f t="shared" si="21"/>
        <v>0</v>
      </c>
      <c r="AC231" s="116">
        <f t="shared" si="22"/>
        <v>0</v>
      </c>
    </row>
    <row r="232" spans="2:29" s="69" customFormat="1" x14ac:dyDescent="0.25">
      <c r="B232" s="159"/>
      <c r="C232" s="183" t="str">
        <f>IF(L232=0,"",MAX($C$16:C231)+1)</f>
        <v/>
      </c>
      <c r="D232" s="123"/>
      <c r="E232" s="202"/>
      <c r="F232" s="203"/>
      <c r="G232" s="203"/>
      <c r="H232" s="203"/>
      <c r="I232" s="109"/>
      <c r="J232" s="203"/>
      <c r="K232" s="203"/>
      <c r="L232" s="203"/>
      <c r="M232" s="47"/>
      <c r="N232" s="109"/>
      <c r="O232" s="203"/>
      <c r="P232" s="204"/>
      <c r="Q232" s="203"/>
      <c r="R232" s="203"/>
      <c r="S232" s="146"/>
      <c r="U232" s="160" t="str">
        <f t="shared" si="23"/>
        <v/>
      </c>
      <c r="W232" s="71" t="str">
        <f t="shared" si="18"/>
        <v>N</v>
      </c>
      <c r="X232" s="71">
        <f t="shared" si="19"/>
        <v>0</v>
      </c>
      <c r="Y232" s="71">
        <f t="shared" si="20"/>
        <v>0</v>
      </c>
      <c r="Z232" s="71">
        <f>IF(H232=0,0,IF(COUNTIF(Lists!$B$3:$B$203,H232)&gt;0,0,1))</f>
        <v>0</v>
      </c>
      <c r="AA232" s="71">
        <f>IF(L232=0,0,IF(COUNTIF(Lists!$D$3:$D$25,L232)&gt;0,0,1))</f>
        <v>0</v>
      </c>
      <c r="AB232" s="116">
        <f t="shared" si="21"/>
        <v>0</v>
      </c>
      <c r="AC232" s="116">
        <f t="shared" si="22"/>
        <v>0</v>
      </c>
    </row>
    <row r="233" spans="2:29" s="69" customFormat="1" x14ac:dyDescent="0.25">
      <c r="B233" s="159"/>
      <c r="C233" s="183" t="str">
        <f>IF(L233=0,"",MAX($C$16:C232)+1)</f>
        <v/>
      </c>
      <c r="D233" s="123"/>
      <c r="E233" s="202"/>
      <c r="F233" s="203"/>
      <c r="G233" s="203"/>
      <c r="H233" s="203"/>
      <c r="I233" s="109"/>
      <c r="J233" s="203"/>
      <c r="K233" s="203"/>
      <c r="L233" s="203"/>
      <c r="M233" s="47"/>
      <c r="N233" s="109"/>
      <c r="O233" s="203"/>
      <c r="P233" s="204"/>
      <c r="Q233" s="203"/>
      <c r="R233" s="203"/>
      <c r="S233" s="146"/>
      <c r="U233" s="160" t="str">
        <f t="shared" si="23"/>
        <v/>
      </c>
      <c r="W233" s="71" t="str">
        <f t="shared" si="18"/>
        <v>N</v>
      </c>
      <c r="X233" s="71">
        <f t="shared" si="19"/>
        <v>0</v>
      </c>
      <c r="Y233" s="71">
        <f t="shared" si="20"/>
        <v>0</v>
      </c>
      <c r="Z233" s="71">
        <f>IF(H233=0,0,IF(COUNTIF(Lists!$B$3:$B$203,H233)&gt;0,0,1))</f>
        <v>0</v>
      </c>
      <c r="AA233" s="71">
        <f>IF(L233=0,0,IF(COUNTIF(Lists!$D$3:$D$25,L233)&gt;0,0,1))</f>
        <v>0</v>
      </c>
      <c r="AB233" s="116">
        <f t="shared" si="21"/>
        <v>0</v>
      </c>
      <c r="AC233" s="116">
        <f t="shared" si="22"/>
        <v>0</v>
      </c>
    </row>
    <row r="234" spans="2:29" s="69" customFormat="1" x14ac:dyDescent="0.25">
      <c r="B234" s="159"/>
      <c r="C234" s="183" t="str">
        <f>IF(L234=0,"",MAX($C$16:C233)+1)</f>
        <v/>
      </c>
      <c r="D234" s="123"/>
      <c r="E234" s="202"/>
      <c r="F234" s="203"/>
      <c r="G234" s="203"/>
      <c r="H234" s="203"/>
      <c r="I234" s="109"/>
      <c r="J234" s="203"/>
      <c r="K234" s="203"/>
      <c r="L234" s="203"/>
      <c r="M234" s="47"/>
      <c r="N234" s="109"/>
      <c r="O234" s="203"/>
      <c r="P234" s="204"/>
      <c r="Q234" s="203"/>
      <c r="R234" s="203"/>
      <c r="S234" s="146"/>
      <c r="U234" s="160" t="str">
        <f t="shared" si="23"/>
        <v/>
      </c>
      <c r="W234" s="71" t="str">
        <f t="shared" si="18"/>
        <v>N</v>
      </c>
      <c r="X234" s="71">
        <f t="shared" si="19"/>
        <v>0</v>
      </c>
      <c r="Y234" s="71">
        <f t="shared" si="20"/>
        <v>0</v>
      </c>
      <c r="Z234" s="71">
        <f>IF(H234=0,0,IF(COUNTIF(Lists!$B$3:$B$203,H234)&gt;0,0,1))</f>
        <v>0</v>
      </c>
      <c r="AA234" s="71">
        <f>IF(L234=0,0,IF(COUNTIF(Lists!$D$3:$D$25,L234)&gt;0,0,1))</f>
        <v>0</v>
      </c>
      <c r="AB234" s="116">
        <f t="shared" si="21"/>
        <v>0</v>
      </c>
      <c r="AC234" s="116">
        <f t="shared" si="22"/>
        <v>0</v>
      </c>
    </row>
    <row r="235" spans="2:29" s="69" customFormat="1" x14ac:dyDescent="0.25">
      <c r="B235" s="159"/>
      <c r="C235" s="183" t="str">
        <f>IF(L235=0,"",MAX($C$16:C234)+1)</f>
        <v/>
      </c>
      <c r="D235" s="123"/>
      <c r="E235" s="202"/>
      <c r="F235" s="203"/>
      <c r="G235" s="203"/>
      <c r="H235" s="203"/>
      <c r="I235" s="109"/>
      <c r="J235" s="203"/>
      <c r="K235" s="203"/>
      <c r="L235" s="203"/>
      <c r="M235" s="47"/>
      <c r="N235" s="109"/>
      <c r="O235" s="203"/>
      <c r="P235" s="204"/>
      <c r="Q235" s="203"/>
      <c r="R235" s="203"/>
      <c r="S235" s="146"/>
      <c r="U235" s="160" t="str">
        <f t="shared" si="23"/>
        <v/>
      </c>
      <c r="W235" s="71" t="str">
        <f t="shared" si="18"/>
        <v>N</v>
      </c>
      <c r="X235" s="71">
        <f t="shared" si="19"/>
        <v>0</v>
      </c>
      <c r="Y235" s="71">
        <f t="shared" si="20"/>
        <v>0</v>
      </c>
      <c r="Z235" s="71">
        <f>IF(H235=0,0,IF(COUNTIF(Lists!$B$3:$B$203,H235)&gt;0,0,1))</f>
        <v>0</v>
      </c>
      <c r="AA235" s="71">
        <f>IF(L235=0,0,IF(COUNTIF(Lists!$D$3:$D$25,L235)&gt;0,0,1))</f>
        <v>0</v>
      </c>
      <c r="AB235" s="116">
        <f t="shared" si="21"/>
        <v>0</v>
      </c>
      <c r="AC235" s="116">
        <f t="shared" si="22"/>
        <v>0</v>
      </c>
    </row>
    <row r="236" spans="2:29" s="69" customFormat="1" x14ac:dyDescent="0.25">
      <c r="B236" s="159"/>
      <c r="C236" s="183" t="str">
        <f>IF(L236=0,"",MAX($C$16:C235)+1)</f>
        <v/>
      </c>
      <c r="D236" s="123"/>
      <c r="E236" s="202"/>
      <c r="F236" s="203"/>
      <c r="G236" s="203"/>
      <c r="H236" s="203"/>
      <c r="I236" s="109"/>
      <c r="J236" s="203"/>
      <c r="K236" s="203"/>
      <c r="L236" s="203"/>
      <c r="M236" s="47"/>
      <c r="N236" s="109"/>
      <c r="O236" s="203"/>
      <c r="P236" s="204"/>
      <c r="Q236" s="203"/>
      <c r="R236" s="203"/>
      <c r="S236" s="146"/>
      <c r="U236" s="160" t="str">
        <f t="shared" si="23"/>
        <v/>
      </c>
      <c r="W236" s="71" t="str">
        <f t="shared" si="18"/>
        <v>N</v>
      </c>
      <c r="X236" s="71">
        <f t="shared" si="19"/>
        <v>0</v>
      </c>
      <c r="Y236" s="71">
        <f t="shared" si="20"/>
        <v>0</v>
      </c>
      <c r="Z236" s="71">
        <f>IF(H236=0,0,IF(COUNTIF(Lists!$B$3:$B$203,H236)&gt;0,0,1))</f>
        <v>0</v>
      </c>
      <c r="AA236" s="71">
        <f>IF(L236=0,0,IF(COUNTIF(Lists!$D$3:$D$25,L236)&gt;0,0,1))</f>
        <v>0</v>
      </c>
      <c r="AB236" s="116">
        <f t="shared" si="21"/>
        <v>0</v>
      </c>
      <c r="AC236" s="116">
        <f t="shared" si="22"/>
        <v>0</v>
      </c>
    </row>
    <row r="237" spans="2:29" s="69" customFormat="1" x14ac:dyDescent="0.25">
      <c r="B237" s="159"/>
      <c r="C237" s="183" t="str">
        <f>IF(L237=0,"",MAX($C$16:C236)+1)</f>
        <v/>
      </c>
      <c r="D237" s="123"/>
      <c r="E237" s="202"/>
      <c r="F237" s="203"/>
      <c r="G237" s="203"/>
      <c r="H237" s="203"/>
      <c r="I237" s="109"/>
      <c r="J237" s="203"/>
      <c r="K237" s="203"/>
      <c r="L237" s="203"/>
      <c r="M237" s="47"/>
      <c r="N237" s="109"/>
      <c r="O237" s="203"/>
      <c r="P237" s="204"/>
      <c r="Q237" s="203"/>
      <c r="R237" s="203"/>
      <c r="S237" s="146"/>
      <c r="U237" s="160" t="str">
        <f t="shared" si="23"/>
        <v/>
      </c>
      <c r="W237" s="71" t="str">
        <f t="shared" si="18"/>
        <v>N</v>
      </c>
      <c r="X237" s="71">
        <f t="shared" si="19"/>
        <v>0</v>
      </c>
      <c r="Y237" s="71">
        <f t="shared" si="20"/>
        <v>0</v>
      </c>
      <c r="Z237" s="71">
        <f>IF(H237=0,0,IF(COUNTIF(Lists!$B$3:$B$203,H237)&gt;0,0,1))</f>
        <v>0</v>
      </c>
      <c r="AA237" s="71">
        <f>IF(L237=0,0,IF(COUNTIF(Lists!$D$3:$D$25,L237)&gt;0,0,1))</f>
        <v>0</v>
      </c>
      <c r="AB237" s="116">
        <f t="shared" si="21"/>
        <v>0</v>
      </c>
      <c r="AC237" s="116">
        <f t="shared" si="22"/>
        <v>0</v>
      </c>
    </row>
    <row r="238" spans="2:29" s="69" customFormat="1" x14ac:dyDescent="0.25">
      <c r="B238" s="159"/>
      <c r="C238" s="183" t="str">
        <f>IF(L238=0,"",MAX($C$16:C237)+1)</f>
        <v/>
      </c>
      <c r="D238" s="123"/>
      <c r="E238" s="202"/>
      <c r="F238" s="203"/>
      <c r="G238" s="203"/>
      <c r="H238" s="203"/>
      <c r="I238" s="109"/>
      <c r="J238" s="203"/>
      <c r="K238" s="203"/>
      <c r="L238" s="203"/>
      <c r="M238" s="47"/>
      <c r="N238" s="109"/>
      <c r="O238" s="203"/>
      <c r="P238" s="204"/>
      <c r="Q238" s="203"/>
      <c r="R238" s="203"/>
      <c r="S238" s="146"/>
      <c r="U238" s="160" t="str">
        <f t="shared" si="23"/>
        <v/>
      </c>
      <c r="W238" s="71" t="str">
        <f t="shared" si="18"/>
        <v>N</v>
      </c>
      <c r="X238" s="71">
        <f t="shared" si="19"/>
        <v>0</v>
      </c>
      <c r="Y238" s="71">
        <f t="shared" si="20"/>
        <v>0</v>
      </c>
      <c r="Z238" s="71">
        <f>IF(H238=0,0,IF(COUNTIF(Lists!$B$3:$B$203,H238)&gt;0,0,1))</f>
        <v>0</v>
      </c>
      <c r="AA238" s="71">
        <f>IF(L238=0,0,IF(COUNTIF(Lists!$D$3:$D$25,L238)&gt;0,0,1))</f>
        <v>0</v>
      </c>
      <c r="AB238" s="116">
        <f t="shared" si="21"/>
        <v>0</v>
      </c>
      <c r="AC238" s="116">
        <f t="shared" si="22"/>
        <v>0</v>
      </c>
    </row>
    <row r="239" spans="2:29" s="69" customFormat="1" x14ac:dyDescent="0.25">
      <c r="B239" s="159"/>
      <c r="C239" s="183" t="str">
        <f>IF(L239=0,"",MAX($C$16:C238)+1)</f>
        <v/>
      </c>
      <c r="D239" s="123"/>
      <c r="E239" s="202"/>
      <c r="F239" s="203"/>
      <c r="G239" s="203"/>
      <c r="H239" s="203"/>
      <c r="I239" s="109"/>
      <c r="J239" s="203"/>
      <c r="K239" s="203"/>
      <c r="L239" s="203"/>
      <c r="M239" s="47"/>
      <c r="N239" s="109"/>
      <c r="O239" s="203"/>
      <c r="P239" s="204"/>
      <c r="Q239" s="203"/>
      <c r="R239" s="203"/>
      <c r="S239" s="146"/>
      <c r="U239" s="160" t="str">
        <f t="shared" si="23"/>
        <v/>
      </c>
      <c r="W239" s="71" t="str">
        <f t="shared" si="18"/>
        <v>N</v>
      </c>
      <c r="X239" s="71">
        <f t="shared" si="19"/>
        <v>0</v>
      </c>
      <c r="Y239" s="71">
        <f t="shared" si="20"/>
        <v>0</v>
      </c>
      <c r="Z239" s="71">
        <f>IF(H239=0,0,IF(COUNTIF(Lists!$B$3:$B$203,H239)&gt;0,0,1))</f>
        <v>0</v>
      </c>
      <c r="AA239" s="71">
        <f>IF(L239=0,0,IF(COUNTIF(Lists!$D$3:$D$25,L239)&gt;0,0,1))</f>
        <v>0</v>
      </c>
      <c r="AB239" s="116">
        <f t="shared" si="21"/>
        <v>0</v>
      </c>
      <c r="AC239" s="116">
        <f t="shared" si="22"/>
        <v>0</v>
      </c>
    </row>
    <row r="240" spans="2:29" s="69" customFormat="1" x14ac:dyDescent="0.25">
      <c r="B240" s="159"/>
      <c r="C240" s="183" t="str">
        <f>IF(L240=0,"",MAX($C$16:C239)+1)</f>
        <v/>
      </c>
      <c r="D240" s="123"/>
      <c r="E240" s="202"/>
      <c r="F240" s="203"/>
      <c r="G240" s="203"/>
      <c r="H240" s="203"/>
      <c r="I240" s="109"/>
      <c r="J240" s="203"/>
      <c r="K240" s="203"/>
      <c r="L240" s="203"/>
      <c r="M240" s="47"/>
      <c r="N240" s="109"/>
      <c r="O240" s="203"/>
      <c r="P240" s="204"/>
      <c r="Q240" s="203"/>
      <c r="R240" s="203"/>
      <c r="S240" s="146"/>
      <c r="U240" s="160" t="str">
        <f t="shared" si="23"/>
        <v/>
      </c>
      <c r="W240" s="71" t="str">
        <f t="shared" si="18"/>
        <v>N</v>
      </c>
      <c r="X240" s="71">
        <f t="shared" si="19"/>
        <v>0</v>
      </c>
      <c r="Y240" s="71">
        <f t="shared" si="20"/>
        <v>0</v>
      </c>
      <c r="Z240" s="71">
        <f>IF(H240=0,0,IF(COUNTIF(Lists!$B$3:$B$203,H240)&gt;0,0,1))</f>
        <v>0</v>
      </c>
      <c r="AA240" s="71">
        <f>IF(L240=0,0,IF(COUNTIF(Lists!$D$3:$D$25,L240)&gt;0,0,1))</f>
        <v>0</v>
      </c>
      <c r="AB240" s="116">
        <f t="shared" si="21"/>
        <v>0</v>
      </c>
      <c r="AC240" s="116">
        <f t="shared" si="22"/>
        <v>0</v>
      </c>
    </row>
    <row r="241" spans="2:29" s="69" customFormat="1" x14ac:dyDescent="0.25">
      <c r="B241" s="159"/>
      <c r="C241" s="183" t="str">
        <f>IF(L241=0,"",MAX($C$16:C240)+1)</f>
        <v/>
      </c>
      <c r="D241" s="123"/>
      <c r="E241" s="202"/>
      <c r="F241" s="203"/>
      <c r="G241" s="203"/>
      <c r="H241" s="203"/>
      <c r="I241" s="109"/>
      <c r="J241" s="203"/>
      <c r="K241" s="203"/>
      <c r="L241" s="203"/>
      <c r="M241" s="47"/>
      <c r="N241" s="109"/>
      <c r="O241" s="203"/>
      <c r="P241" s="204"/>
      <c r="Q241" s="203"/>
      <c r="R241" s="203"/>
      <c r="S241" s="146"/>
      <c r="U241" s="160" t="str">
        <f t="shared" si="23"/>
        <v/>
      </c>
      <c r="W241" s="71" t="str">
        <f t="shared" si="18"/>
        <v>N</v>
      </c>
      <c r="X241" s="71">
        <f t="shared" si="19"/>
        <v>0</v>
      </c>
      <c r="Y241" s="71">
        <f t="shared" si="20"/>
        <v>0</v>
      </c>
      <c r="Z241" s="71">
        <f>IF(H241=0,0,IF(COUNTIF(Lists!$B$3:$B$203,H241)&gt;0,0,1))</f>
        <v>0</v>
      </c>
      <c r="AA241" s="71">
        <f>IF(L241=0,0,IF(COUNTIF(Lists!$D$3:$D$25,L241)&gt;0,0,1))</f>
        <v>0</v>
      </c>
      <c r="AB241" s="116">
        <f t="shared" si="21"/>
        <v>0</v>
      </c>
      <c r="AC241" s="116">
        <f t="shared" si="22"/>
        <v>0</v>
      </c>
    </row>
    <row r="242" spans="2:29" s="69" customFormat="1" x14ac:dyDescent="0.25">
      <c r="B242" s="159"/>
      <c r="C242" s="183" t="str">
        <f>IF(L242=0,"",MAX($C$16:C241)+1)</f>
        <v/>
      </c>
      <c r="D242" s="123"/>
      <c r="E242" s="202"/>
      <c r="F242" s="203"/>
      <c r="G242" s="203"/>
      <c r="H242" s="203"/>
      <c r="I242" s="109"/>
      <c r="J242" s="203"/>
      <c r="K242" s="203"/>
      <c r="L242" s="203"/>
      <c r="M242" s="47"/>
      <c r="N242" s="109"/>
      <c r="O242" s="203"/>
      <c r="P242" s="204"/>
      <c r="Q242" s="203"/>
      <c r="R242" s="203"/>
      <c r="S242" s="146"/>
      <c r="U242" s="160" t="str">
        <f t="shared" si="23"/>
        <v/>
      </c>
      <c r="W242" s="71" t="str">
        <f t="shared" si="18"/>
        <v>N</v>
      </c>
      <c r="X242" s="71">
        <f t="shared" si="19"/>
        <v>0</v>
      </c>
      <c r="Y242" s="71">
        <f t="shared" si="20"/>
        <v>0</v>
      </c>
      <c r="Z242" s="71">
        <f>IF(H242=0,0,IF(COUNTIF(Lists!$B$3:$B$203,H242)&gt;0,0,1))</f>
        <v>0</v>
      </c>
      <c r="AA242" s="71">
        <f>IF(L242=0,0,IF(COUNTIF(Lists!$D$3:$D$25,L242)&gt;0,0,1))</f>
        <v>0</v>
      </c>
      <c r="AB242" s="116">
        <f t="shared" si="21"/>
        <v>0</v>
      </c>
      <c r="AC242" s="116">
        <f t="shared" si="22"/>
        <v>0</v>
      </c>
    </row>
    <row r="243" spans="2:29" s="69" customFormat="1" x14ac:dyDescent="0.25">
      <c r="B243" s="159"/>
      <c r="C243" s="183" t="str">
        <f>IF(L243=0,"",MAX($C$16:C242)+1)</f>
        <v/>
      </c>
      <c r="D243" s="123"/>
      <c r="E243" s="202"/>
      <c r="F243" s="203"/>
      <c r="G243" s="203"/>
      <c r="H243" s="203"/>
      <c r="I243" s="109"/>
      <c r="J243" s="203"/>
      <c r="K243" s="203"/>
      <c r="L243" s="203"/>
      <c r="M243" s="47"/>
      <c r="N243" s="109"/>
      <c r="O243" s="203"/>
      <c r="P243" s="204"/>
      <c r="Q243" s="203"/>
      <c r="R243" s="203"/>
      <c r="S243" s="146"/>
      <c r="U243" s="160" t="str">
        <f t="shared" si="23"/>
        <v/>
      </c>
      <c r="W243" s="71" t="str">
        <f t="shared" si="18"/>
        <v>N</v>
      </c>
      <c r="X243" s="71">
        <f t="shared" si="19"/>
        <v>0</v>
      </c>
      <c r="Y243" s="71">
        <f t="shared" si="20"/>
        <v>0</v>
      </c>
      <c r="Z243" s="71">
        <f>IF(H243=0,0,IF(COUNTIF(Lists!$B$3:$B$203,H243)&gt;0,0,1))</f>
        <v>0</v>
      </c>
      <c r="AA243" s="71">
        <f>IF(L243=0,0,IF(COUNTIF(Lists!$D$3:$D$25,L243)&gt;0,0,1))</f>
        <v>0</v>
      </c>
      <c r="AB243" s="116">
        <f t="shared" si="21"/>
        <v>0</v>
      </c>
      <c r="AC243" s="116">
        <f t="shared" si="22"/>
        <v>0</v>
      </c>
    </row>
    <row r="244" spans="2:29" s="69" customFormat="1" x14ac:dyDescent="0.25">
      <c r="B244" s="159"/>
      <c r="C244" s="183" t="str">
        <f>IF(L244=0,"",MAX($C$16:C243)+1)</f>
        <v/>
      </c>
      <c r="D244" s="123"/>
      <c r="E244" s="202"/>
      <c r="F244" s="203"/>
      <c r="G244" s="203"/>
      <c r="H244" s="203"/>
      <c r="I244" s="109"/>
      <c r="J244" s="203"/>
      <c r="K244" s="203"/>
      <c r="L244" s="203"/>
      <c r="M244" s="47"/>
      <c r="N244" s="109"/>
      <c r="O244" s="203"/>
      <c r="P244" s="204"/>
      <c r="Q244" s="203"/>
      <c r="R244" s="203"/>
      <c r="S244" s="146"/>
      <c r="U244" s="160" t="str">
        <f t="shared" si="23"/>
        <v/>
      </c>
      <c r="W244" s="71" t="str">
        <f t="shared" si="18"/>
        <v>N</v>
      </c>
      <c r="X244" s="71">
        <f t="shared" si="19"/>
        <v>0</v>
      </c>
      <c r="Y244" s="71">
        <f t="shared" si="20"/>
        <v>0</v>
      </c>
      <c r="Z244" s="71">
        <f>IF(H244=0,0,IF(COUNTIF(Lists!$B$3:$B$203,H244)&gt;0,0,1))</f>
        <v>0</v>
      </c>
      <c r="AA244" s="71">
        <f>IF(L244=0,0,IF(COUNTIF(Lists!$D$3:$D$25,L244)&gt;0,0,1))</f>
        <v>0</v>
      </c>
      <c r="AB244" s="116">
        <f t="shared" si="21"/>
        <v>0</v>
      </c>
      <c r="AC244" s="116">
        <f t="shared" si="22"/>
        <v>0</v>
      </c>
    </row>
    <row r="245" spans="2:29" s="69" customFormat="1" x14ac:dyDescent="0.25">
      <c r="B245" s="159"/>
      <c r="C245" s="183" t="str">
        <f>IF(L245=0,"",MAX($C$16:C244)+1)</f>
        <v/>
      </c>
      <c r="D245" s="123"/>
      <c r="E245" s="202"/>
      <c r="F245" s="203"/>
      <c r="G245" s="203"/>
      <c r="H245" s="203"/>
      <c r="I245" s="109"/>
      <c r="J245" s="203"/>
      <c r="K245" s="203"/>
      <c r="L245" s="203"/>
      <c r="M245" s="47"/>
      <c r="N245" s="109"/>
      <c r="O245" s="203"/>
      <c r="P245" s="204"/>
      <c r="Q245" s="203"/>
      <c r="R245" s="203"/>
      <c r="S245" s="146"/>
      <c r="U245" s="160" t="str">
        <f t="shared" si="23"/>
        <v/>
      </c>
      <c r="W245" s="71" t="str">
        <f t="shared" si="18"/>
        <v>N</v>
      </c>
      <c r="X245" s="71">
        <f t="shared" si="19"/>
        <v>0</v>
      </c>
      <c r="Y245" s="71">
        <f t="shared" si="20"/>
        <v>0</v>
      </c>
      <c r="Z245" s="71">
        <f>IF(H245=0,0,IF(COUNTIF(Lists!$B$3:$B$203,H245)&gt;0,0,1))</f>
        <v>0</v>
      </c>
      <c r="AA245" s="71">
        <f>IF(L245=0,0,IF(COUNTIF(Lists!$D$3:$D$25,L245)&gt;0,0,1))</f>
        <v>0</v>
      </c>
      <c r="AB245" s="116">
        <f t="shared" si="21"/>
        <v>0</v>
      </c>
      <c r="AC245" s="116">
        <f t="shared" si="22"/>
        <v>0</v>
      </c>
    </row>
    <row r="246" spans="2:29" s="69" customFormat="1" x14ac:dyDescent="0.25">
      <c r="B246" s="159"/>
      <c r="C246" s="183" t="str">
        <f>IF(L246=0,"",MAX($C$16:C245)+1)</f>
        <v/>
      </c>
      <c r="D246" s="123"/>
      <c r="E246" s="202"/>
      <c r="F246" s="203"/>
      <c r="G246" s="203"/>
      <c r="H246" s="203"/>
      <c r="I246" s="109"/>
      <c r="J246" s="203"/>
      <c r="K246" s="203"/>
      <c r="L246" s="203"/>
      <c r="M246" s="47"/>
      <c r="N246" s="109"/>
      <c r="O246" s="203"/>
      <c r="P246" s="204"/>
      <c r="Q246" s="203"/>
      <c r="R246" s="203"/>
      <c r="S246" s="146"/>
      <c r="U246" s="160" t="str">
        <f t="shared" si="23"/>
        <v/>
      </c>
      <c r="W246" s="71" t="str">
        <f t="shared" si="18"/>
        <v>N</v>
      </c>
      <c r="X246" s="71">
        <f t="shared" si="19"/>
        <v>0</v>
      </c>
      <c r="Y246" s="71">
        <f t="shared" si="20"/>
        <v>0</v>
      </c>
      <c r="Z246" s="71">
        <f>IF(H246=0,0,IF(COUNTIF(Lists!$B$3:$B$203,H246)&gt;0,0,1))</f>
        <v>0</v>
      </c>
      <c r="AA246" s="71">
        <f>IF(L246=0,0,IF(COUNTIF(Lists!$D$3:$D$25,L246)&gt;0,0,1))</f>
        <v>0</v>
      </c>
      <c r="AB246" s="116">
        <f t="shared" si="21"/>
        <v>0</v>
      </c>
      <c r="AC246" s="116">
        <f t="shared" si="22"/>
        <v>0</v>
      </c>
    </row>
    <row r="247" spans="2:29" s="69" customFormat="1" x14ac:dyDescent="0.25">
      <c r="B247" s="159"/>
      <c r="C247" s="183" t="str">
        <f>IF(L247=0,"",MAX($C$16:C246)+1)</f>
        <v/>
      </c>
      <c r="D247" s="123"/>
      <c r="E247" s="202"/>
      <c r="F247" s="203"/>
      <c r="G247" s="203"/>
      <c r="H247" s="203"/>
      <c r="I247" s="109"/>
      <c r="J247" s="203"/>
      <c r="K247" s="203"/>
      <c r="L247" s="203"/>
      <c r="M247" s="47"/>
      <c r="N247" s="109"/>
      <c r="O247" s="203"/>
      <c r="P247" s="204"/>
      <c r="Q247" s="203"/>
      <c r="R247" s="203"/>
      <c r="S247" s="146"/>
      <c r="U247" s="160" t="str">
        <f t="shared" si="23"/>
        <v/>
      </c>
      <c r="W247" s="71" t="str">
        <f t="shared" si="18"/>
        <v>N</v>
      </c>
      <c r="X247" s="71">
        <f t="shared" si="19"/>
        <v>0</v>
      </c>
      <c r="Y247" s="71">
        <f t="shared" si="20"/>
        <v>0</v>
      </c>
      <c r="Z247" s="71">
        <f>IF(H247=0,0,IF(COUNTIF(Lists!$B$3:$B$203,H247)&gt;0,0,1))</f>
        <v>0</v>
      </c>
      <c r="AA247" s="71">
        <f>IF(L247=0,0,IF(COUNTIF(Lists!$D$3:$D$25,L247)&gt;0,0,1))</f>
        <v>0</v>
      </c>
      <c r="AB247" s="116">
        <f t="shared" si="21"/>
        <v>0</v>
      </c>
      <c r="AC247" s="116">
        <f t="shared" si="22"/>
        <v>0</v>
      </c>
    </row>
    <row r="248" spans="2:29" s="69" customFormat="1" x14ac:dyDescent="0.25">
      <c r="B248" s="159"/>
      <c r="C248" s="183" t="str">
        <f>IF(L248=0,"",MAX($C$16:C247)+1)</f>
        <v/>
      </c>
      <c r="D248" s="123"/>
      <c r="E248" s="202"/>
      <c r="F248" s="203"/>
      <c r="G248" s="203"/>
      <c r="H248" s="203"/>
      <c r="I248" s="109"/>
      <c r="J248" s="203"/>
      <c r="K248" s="203"/>
      <c r="L248" s="203"/>
      <c r="M248" s="47"/>
      <c r="N248" s="109"/>
      <c r="O248" s="203"/>
      <c r="P248" s="204"/>
      <c r="Q248" s="203"/>
      <c r="R248" s="203"/>
      <c r="S248" s="146"/>
      <c r="U248" s="160" t="str">
        <f t="shared" si="23"/>
        <v/>
      </c>
      <c r="W248" s="71" t="str">
        <f t="shared" si="18"/>
        <v>N</v>
      </c>
      <c r="X248" s="71">
        <f t="shared" si="19"/>
        <v>0</v>
      </c>
      <c r="Y248" s="71">
        <f t="shared" si="20"/>
        <v>0</v>
      </c>
      <c r="Z248" s="71">
        <f>IF(H248=0,0,IF(COUNTIF(Lists!$B$3:$B$203,H248)&gt;0,0,1))</f>
        <v>0</v>
      </c>
      <c r="AA248" s="71">
        <f>IF(L248=0,0,IF(COUNTIF(Lists!$D$3:$D$25,L248)&gt;0,0,1))</f>
        <v>0</v>
      </c>
      <c r="AB248" s="116">
        <f t="shared" si="21"/>
        <v>0</v>
      </c>
      <c r="AC248" s="116">
        <f t="shared" si="22"/>
        <v>0</v>
      </c>
    </row>
    <row r="249" spans="2:29" s="69" customFormat="1" x14ac:dyDescent="0.25">
      <c r="B249" s="159"/>
      <c r="C249" s="183" t="str">
        <f>IF(L249=0,"",MAX($C$16:C248)+1)</f>
        <v/>
      </c>
      <c r="D249" s="123"/>
      <c r="E249" s="202"/>
      <c r="F249" s="203"/>
      <c r="G249" s="203"/>
      <c r="H249" s="203"/>
      <c r="I249" s="109"/>
      <c r="J249" s="203"/>
      <c r="K249" s="203"/>
      <c r="L249" s="203"/>
      <c r="M249" s="47"/>
      <c r="N249" s="109"/>
      <c r="O249" s="203"/>
      <c r="P249" s="204"/>
      <c r="Q249" s="203"/>
      <c r="R249" s="203"/>
      <c r="S249" s="146"/>
      <c r="U249" s="160" t="str">
        <f t="shared" si="23"/>
        <v/>
      </c>
      <c r="W249" s="71" t="str">
        <f t="shared" si="18"/>
        <v>N</v>
      </c>
      <c r="X249" s="71">
        <f t="shared" si="19"/>
        <v>0</v>
      </c>
      <c r="Y249" s="71">
        <f t="shared" si="20"/>
        <v>0</v>
      </c>
      <c r="Z249" s="71">
        <f>IF(H249=0,0,IF(COUNTIF(Lists!$B$3:$B$203,H249)&gt;0,0,1))</f>
        <v>0</v>
      </c>
      <c r="AA249" s="71">
        <f>IF(L249=0,0,IF(COUNTIF(Lists!$D$3:$D$25,L249)&gt;0,0,1))</f>
        <v>0</v>
      </c>
      <c r="AB249" s="116">
        <f t="shared" si="21"/>
        <v>0</v>
      </c>
      <c r="AC249" s="116">
        <f t="shared" si="22"/>
        <v>0</v>
      </c>
    </row>
    <row r="250" spans="2:29" s="69" customFormat="1" x14ac:dyDescent="0.25">
      <c r="B250" s="159"/>
      <c r="C250" s="183" t="str">
        <f>IF(L250=0,"",MAX($C$16:C249)+1)</f>
        <v/>
      </c>
      <c r="D250" s="123"/>
      <c r="E250" s="202"/>
      <c r="F250" s="203"/>
      <c r="G250" s="203"/>
      <c r="H250" s="203"/>
      <c r="I250" s="109"/>
      <c r="J250" s="203"/>
      <c r="K250" s="203"/>
      <c r="L250" s="203"/>
      <c r="M250" s="47"/>
      <c r="N250" s="109"/>
      <c r="O250" s="203"/>
      <c r="P250" s="204"/>
      <c r="Q250" s="203"/>
      <c r="R250" s="203"/>
      <c r="S250" s="146"/>
      <c r="U250" s="160" t="str">
        <f t="shared" si="23"/>
        <v/>
      </c>
      <c r="W250" s="71" t="str">
        <f t="shared" si="18"/>
        <v>N</v>
      </c>
      <c r="X250" s="71">
        <f t="shared" si="19"/>
        <v>0</v>
      </c>
      <c r="Y250" s="71">
        <f t="shared" si="20"/>
        <v>0</v>
      </c>
      <c r="Z250" s="71">
        <f>IF(H250=0,0,IF(COUNTIF(Lists!$B$3:$B$203,H250)&gt;0,0,1))</f>
        <v>0</v>
      </c>
      <c r="AA250" s="71">
        <f>IF(L250=0,0,IF(COUNTIF(Lists!$D$3:$D$25,L250)&gt;0,0,1))</f>
        <v>0</v>
      </c>
      <c r="AB250" s="116">
        <f t="shared" si="21"/>
        <v>0</v>
      </c>
      <c r="AC250" s="116">
        <f t="shared" si="22"/>
        <v>0</v>
      </c>
    </row>
    <row r="251" spans="2:29" s="69" customFormat="1" x14ac:dyDescent="0.25">
      <c r="B251" s="159"/>
      <c r="C251" s="183" t="str">
        <f>IF(L251=0,"",MAX($C$16:C250)+1)</f>
        <v/>
      </c>
      <c r="D251" s="123"/>
      <c r="E251" s="202"/>
      <c r="F251" s="203"/>
      <c r="G251" s="203"/>
      <c r="H251" s="203"/>
      <c r="I251" s="109"/>
      <c r="J251" s="203"/>
      <c r="K251" s="203"/>
      <c r="L251" s="203"/>
      <c r="M251" s="47"/>
      <c r="N251" s="109"/>
      <c r="O251" s="203"/>
      <c r="P251" s="204"/>
      <c r="Q251" s="203"/>
      <c r="R251" s="203"/>
      <c r="S251" s="146"/>
      <c r="U251" s="160" t="str">
        <f t="shared" si="23"/>
        <v/>
      </c>
      <c r="W251" s="71" t="str">
        <f t="shared" si="18"/>
        <v>N</v>
      </c>
      <c r="X251" s="71">
        <f t="shared" si="19"/>
        <v>0</v>
      </c>
      <c r="Y251" s="71">
        <f t="shared" si="20"/>
        <v>0</v>
      </c>
      <c r="Z251" s="71">
        <f>IF(H251=0,0,IF(COUNTIF(Lists!$B$3:$B$203,H251)&gt;0,0,1))</f>
        <v>0</v>
      </c>
      <c r="AA251" s="71">
        <f>IF(L251=0,0,IF(COUNTIF(Lists!$D$3:$D$25,L251)&gt;0,0,1))</f>
        <v>0</v>
      </c>
      <c r="AB251" s="116">
        <f t="shared" si="21"/>
        <v>0</v>
      </c>
      <c r="AC251" s="116">
        <f t="shared" si="22"/>
        <v>0</v>
      </c>
    </row>
    <row r="252" spans="2:29" s="69" customFormat="1" x14ac:dyDescent="0.25">
      <c r="B252" s="159"/>
      <c r="C252" s="183" t="str">
        <f>IF(L252=0,"",MAX($C$16:C251)+1)</f>
        <v/>
      </c>
      <c r="D252" s="123"/>
      <c r="E252" s="202"/>
      <c r="F252" s="203"/>
      <c r="G252" s="203"/>
      <c r="H252" s="203"/>
      <c r="I252" s="109"/>
      <c r="J252" s="203"/>
      <c r="K252" s="203"/>
      <c r="L252" s="203"/>
      <c r="M252" s="47"/>
      <c r="N252" s="109"/>
      <c r="O252" s="203"/>
      <c r="P252" s="204"/>
      <c r="Q252" s="203"/>
      <c r="R252" s="203"/>
      <c r="S252" s="146"/>
      <c r="U252" s="160" t="str">
        <f t="shared" si="23"/>
        <v/>
      </c>
      <c r="W252" s="71" t="str">
        <f t="shared" si="18"/>
        <v>N</v>
      </c>
      <c r="X252" s="71">
        <f t="shared" si="19"/>
        <v>0</v>
      </c>
      <c r="Y252" s="71">
        <f t="shared" si="20"/>
        <v>0</v>
      </c>
      <c r="Z252" s="71">
        <f>IF(H252=0,0,IF(COUNTIF(Lists!$B$3:$B$203,H252)&gt;0,0,1))</f>
        <v>0</v>
      </c>
      <c r="AA252" s="71">
        <f>IF(L252=0,0,IF(COUNTIF(Lists!$D$3:$D$25,L252)&gt;0,0,1))</f>
        <v>0</v>
      </c>
      <c r="AB252" s="116">
        <f t="shared" si="21"/>
        <v>0</v>
      </c>
      <c r="AC252" s="116">
        <f t="shared" si="22"/>
        <v>0</v>
      </c>
    </row>
    <row r="253" spans="2:29" s="69" customFormat="1" x14ac:dyDescent="0.25">
      <c r="B253" s="159"/>
      <c r="C253" s="183" t="str">
        <f>IF(L253=0,"",MAX($C$16:C252)+1)</f>
        <v/>
      </c>
      <c r="D253" s="123"/>
      <c r="E253" s="202"/>
      <c r="F253" s="203"/>
      <c r="G253" s="203"/>
      <c r="H253" s="203"/>
      <c r="I253" s="109"/>
      <c r="J253" s="203"/>
      <c r="K253" s="203"/>
      <c r="L253" s="203"/>
      <c r="M253" s="47"/>
      <c r="N253" s="109"/>
      <c r="O253" s="203"/>
      <c r="P253" s="204"/>
      <c r="Q253" s="203"/>
      <c r="R253" s="203"/>
      <c r="S253" s="146"/>
      <c r="U253" s="160" t="str">
        <f t="shared" si="23"/>
        <v/>
      </c>
      <c r="W253" s="71" t="str">
        <f t="shared" si="18"/>
        <v>N</v>
      </c>
      <c r="X253" s="71">
        <f t="shared" si="19"/>
        <v>0</v>
      </c>
      <c r="Y253" s="71">
        <f t="shared" si="20"/>
        <v>0</v>
      </c>
      <c r="Z253" s="71">
        <f>IF(H253=0,0,IF(COUNTIF(Lists!$B$3:$B$203,H253)&gt;0,0,1))</f>
        <v>0</v>
      </c>
      <c r="AA253" s="71">
        <f>IF(L253=0,0,IF(COUNTIF(Lists!$D$3:$D$25,L253)&gt;0,0,1))</f>
        <v>0</v>
      </c>
      <c r="AB253" s="116">
        <f t="shared" si="21"/>
        <v>0</v>
      </c>
      <c r="AC253" s="116">
        <f t="shared" si="22"/>
        <v>0</v>
      </c>
    </row>
    <row r="254" spans="2:29" s="69" customFormat="1" x14ac:dyDescent="0.25">
      <c r="B254" s="159"/>
      <c r="C254" s="183" t="str">
        <f>IF(L254=0,"",MAX($C$16:C253)+1)</f>
        <v/>
      </c>
      <c r="D254" s="123"/>
      <c r="E254" s="202"/>
      <c r="F254" s="203"/>
      <c r="G254" s="203"/>
      <c r="H254" s="203"/>
      <c r="I254" s="109"/>
      <c r="J254" s="203"/>
      <c r="K254" s="203"/>
      <c r="L254" s="203"/>
      <c r="M254" s="47"/>
      <c r="N254" s="109"/>
      <c r="O254" s="203"/>
      <c r="P254" s="204"/>
      <c r="Q254" s="203"/>
      <c r="R254" s="203"/>
      <c r="S254" s="146"/>
      <c r="U254" s="160" t="str">
        <f t="shared" si="23"/>
        <v/>
      </c>
      <c r="W254" s="71" t="str">
        <f t="shared" si="18"/>
        <v>N</v>
      </c>
      <c r="X254" s="71">
        <f t="shared" si="19"/>
        <v>0</v>
      </c>
      <c r="Y254" s="71">
        <f t="shared" si="20"/>
        <v>0</v>
      </c>
      <c r="Z254" s="71">
        <f>IF(H254=0,0,IF(COUNTIF(Lists!$B$3:$B$203,H254)&gt;0,0,1))</f>
        <v>0</v>
      </c>
      <c r="AA254" s="71">
        <f>IF(L254=0,0,IF(COUNTIF(Lists!$D$3:$D$25,L254)&gt;0,0,1))</f>
        <v>0</v>
      </c>
      <c r="AB254" s="116">
        <f t="shared" si="21"/>
        <v>0</v>
      </c>
      <c r="AC254" s="116">
        <f t="shared" si="22"/>
        <v>0</v>
      </c>
    </row>
    <row r="255" spans="2:29" s="69" customFormat="1" x14ac:dyDescent="0.25">
      <c r="B255" s="159"/>
      <c r="C255" s="183" t="str">
        <f>IF(L255=0,"",MAX($C$16:C254)+1)</f>
        <v/>
      </c>
      <c r="D255" s="123"/>
      <c r="E255" s="202"/>
      <c r="F255" s="203"/>
      <c r="G255" s="203"/>
      <c r="H255" s="203"/>
      <c r="I255" s="109"/>
      <c r="J255" s="203"/>
      <c r="K255" s="203"/>
      <c r="L255" s="203"/>
      <c r="M255" s="47"/>
      <c r="N255" s="109"/>
      <c r="O255" s="203"/>
      <c r="P255" s="204"/>
      <c r="Q255" s="203"/>
      <c r="R255" s="203"/>
      <c r="S255" s="146"/>
      <c r="U255" s="160" t="str">
        <f t="shared" si="23"/>
        <v/>
      </c>
      <c r="W255" s="71" t="str">
        <f t="shared" si="18"/>
        <v>N</v>
      </c>
      <c r="X255" s="71">
        <f t="shared" si="19"/>
        <v>0</v>
      </c>
      <c r="Y255" s="71">
        <f t="shared" si="20"/>
        <v>0</v>
      </c>
      <c r="Z255" s="71">
        <f>IF(H255=0,0,IF(COUNTIF(Lists!$B$3:$B$203,H255)&gt;0,0,1))</f>
        <v>0</v>
      </c>
      <c r="AA255" s="71">
        <f>IF(L255=0,0,IF(COUNTIF(Lists!$D$3:$D$25,L255)&gt;0,0,1))</f>
        <v>0</v>
      </c>
      <c r="AB255" s="116">
        <f t="shared" si="21"/>
        <v>0</v>
      </c>
      <c r="AC255" s="116">
        <f t="shared" si="22"/>
        <v>0</v>
      </c>
    </row>
    <row r="256" spans="2:29" s="69" customFormat="1" x14ac:dyDescent="0.25">
      <c r="B256" s="159"/>
      <c r="C256" s="183" t="str">
        <f>IF(L256=0,"",MAX($C$16:C255)+1)</f>
        <v/>
      </c>
      <c r="D256" s="123"/>
      <c r="E256" s="202"/>
      <c r="F256" s="203"/>
      <c r="G256" s="203"/>
      <c r="H256" s="203"/>
      <c r="I256" s="109"/>
      <c r="J256" s="203"/>
      <c r="K256" s="203"/>
      <c r="L256" s="203"/>
      <c r="M256" s="47"/>
      <c r="N256" s="109"/>
      <c r="O256" s="203"/>
      <c r="P256" s="204"/>
      <c r="Q256" s="203"/>
      <c r="R256" s="203"/>
      <c r="S256" s="146"/>
      <c r="U256" s="160" t="str">
        <f t="shared" si="23"/>
        <v/>
      </c>
      <c r="W256" s="71" t="str">
        <f t="shared" si="18"/>
        <v>N</v>
      </c>
      <c r="X256" s="71">
        <f t="shared" si="19"/>
        <v>0</v>
      </c>
      <c r="Y256" s="71">
        <f t="shared" si="20"/>
        <v>0</v>
      </c>
      <c r="Z256" s="71">
        <f>IF(H256=0,0,IF(COUNTIF(Lists!$B$3:$B$203,H256)&gt;0,0,1))</f>
        <v>0</v>
      </c>
      <c r="AA256" s="71">
        <f>IF(L256=0,0,IF(COUNTIF(Lists!$D$3:$D$25,L256)&gt;0,0,1))</f>
        <v>0</v>
      </c>
      <c r="AB256" s="116">
        <f t="shared" si="21"/>
        <v>0</v>
      </c>
      <c r="AC256" s="116">
        <f t="shared" si="22"/>
        <v>0</v>
      </c>
    </row>
    <row r="257" spans="2:29" s="69" customFormat="1" x14ac:dyDescent="0.25">
      <c r="B257" s="159"/>
      <c r="C257" s="183" t="str">
        <f>IF(L257=0,"",MAX($C$16:C256)+1)</f>
        <v/>
      </c>
      <c r="D257" s="123"/>
      <c r="E257" s="202"/>
      <c r="F257" s="203"/>
      <c r="G257" s="203"/>
      <c r="H257" s="203"/>
      <c r="I257" s="109"/>
      <c r="J257" s="203"/>
      <c r="K257" s="203"/>
      <c r="L257" s="203"/>
      <c r="M257" s="47"/>
      <c r="N257" s="109"/>
      <c r="O257" s="203"/>
      <c r="P257" s="204"/>
      <c r="Q257" s="203"/>
      <c r="R257" s="203"/>
      <c r="S257" s="146"/>
      <c r="U257" s="160" t="str">
        <f t="shared" si="23"/>
        <v/>
      </c>
      <c r="W257" s="71" t="str">
        <f t="shared" si="18"/>
        <v>N</v>
      </c>
      <c r="X257" s="71">
        <f t="shared" si="19"/>
        <v>0</v>
      </c>
      <c r="Y257" s="71">
        <f t="shared" si="20"/>
        <v>0</v>
      </c>
      <c r="Z257" s="71">
        <f>IF(H257=0,0,IF(COUNTIF(Lists!$B$3:$B$203,H257)&gt;0,0,1))</f>
        <v>0</v>
      </c>
      <c r="AA257" s="71">
        <f>IF(L257=0,0,IF(COUNTIF(Lists!$D$3:$D$25,L257)&gt;0,0,1))</f>
        <v>0</v>
      </c>
      <c r="AB257" s="116">
        <f t="shared" si="21"/>
        <v>0</v>
      </c>
      <c r="AC257" s="116">
        <f t="shared" si="22"/>
        <v>0</v>
      </c>
    </row>
    <row r="258" spans="2:29" s="69" customFormat="1" x14ac:dyDescent="0.25">
      <c r="B258" s="159"/>
      <c r="C258" s="183" t="str">
        <f>IF(L258=0,"",MAX($C$16:C257)+1)</f>
        <v/>
      </c>
      <c r="D258" s="123"/>
      <c r="E258" s="202"/>
      <c r="F258" s="203"/>
      <c r="G258" s="203"/>
      <c r="H258" s="203"/>
      <c r="I258" s="109"/>
      <c r="J258" s="203"/>
      <c r="K258" s="203"/>
      <c r="L258" s="203"/>
      <c r="M258" s="47"/>
      <c r="N258" s="109"/>
      <c r="O258" s="203"/>
      <c r="P258" s="204"/>
      <c r="Q258" s="203"/>
      <c r="R258" s="203"/>
      <c r="S258" s="146"/>
      <c r="U258" s="160" t="str">
        <f t="shared" si="23"/>
        <v/>
      </c>
      <c r="W258" s="71" t="str">
        <f t="shared" si="18"/>
        <v>N</v>
      </c>
      <c r="X258" s="71">
        <f t="shared" si="19"/>
        <v>0</v>
      </c>
      <c r="Y258" s="71">
        <f t="shared" si="20"/>
        <v>0</v>
      </c>
      <c r="Z258" s="71">
        <f>IF(H258=0,0,IF(COUNTIF(Lists!$B$3:$B$203,H258)&gt;0,0,1))</f>
        <v>0</v>
      </c>
      <c r="AA258" s="71">
        <f>IF(L258=0,0,IF(COUNTIF(Lists!$D$3:$D$25,L258)&gt;0,0,1))</f>
        <v>0</v>
      </c>
      <c r="AB258" s="116">
        <f t="shared" si="21"/>
        <v>0</v>
      </c>
      <c r="AC258" s="116">
        <f t="shared" si="22"/>
        <v>0</v>
      </c>
    </row>
    <row r="259" spans="2:29" s="69" customFormat="1" x14ac:dyDescent="0.25">
      <c r="B259" s="159"/>
      <c r="C259" s="183" t="str">
        <f>IF(L259=0,"",MAX($C$16:C258)+1)</f>
        <v/>
      </c>
      <c r="D259" s="123"/>
      <c r="E259" s="202"/>
      <c r="F259" s="203"/>
      <c r="G259" s="203"/>
      <c r="H259" s="203"/>
      <c r="I259" s="109"/>
      <c r="J259" s="203"/>
      <c r="K259" s="203"/>
      <c r="L259" s="203"/>
      <c r="M259" s="47"/>
      <c r="N259" s="109"/>
      <c r="O259" s="203"/>
      <c r="P259" s="204"/>
      <c r="Q259" s="203"/>
      <c r="R259" s="203"/>
      <c r="S259" s="146"/>
      <c r="U259" s="160" t="str">
        <f t="shared" si="23"/>
        <v/>
      </c>
      <c r="W259" s="71" t="str">
        <f t="shared" si="18"/>
        <v>N</v>
      </c>
      <c r="X259" s="71">
        <f t="shared" si="19"/>
        <v>0</v>
      </c>
      <c r="Y259" s="71">
        <f t="shared" si="20"/>
        <v>0</v>
      </c>
      <c r="Z259" s="71">
        <f>IF(H259=0,0,IF(COUNTIF(Lists!$B$3:$B$203,H259)&gt;0,0,1))</f>
        <v>0</v>
      </c>
      <c r="AA259" s="71">
        <f>IF(L259=0,0,IF(COUNTIF(Lists!$D$3:$D$25,L259)&gt;0,0,1))</f>
        <v>0</v>
      </c>
      <c r="AB259" s="116">
        <f t="shared" si="21"/>
        <v>0</v>
      </c>
      <c r="AC259" s="116">
        <f t="shared" si="22"/>
        <v>0</v>
      </c>
    </row>
    <row r="260" spans="2:29" s="69" customFormat="1" x14ac:dyDescent="0.25">
      <c r="B260" s="159"/>
      <c r="C260" s="183" t="str">
        <f>IF(L260=0,"",MAX($C$16:C259)+1)</f>
        <v/>
      </c>
      <c r="D260" s="123"/>
      <c r="E260" s="202"/>
      <c r="F260" s="203"/>
      <c r="G260" s="203"/>
      <c r="H260" s="203"/>
      <c r="I260" s="109"/>
      <c r="J260" s="203"/>
      <c r="K260" s="203"/>
      <c r="L260" s="203"/>
      <c r="M260" s="47"/>
      <c r="N260" s="109"/>
      <c r="O260" s="203"/>
      <c r="P260" s="204"/>
      <c r="Q260" s="203"/>
      <c r="R260" s="203"/>
      <c r="S260" s="146"/>
      <c r="U260" s="160" t="str">
        <f t="shared" si="23"/>
        <v/>
      </c>
      <c r="W260" s="71" t="str">
        <f t="shared" si="18"/>
        <v>N</v>
      </c>
      <c r="X260" s="71">
        <f t="shared" si="19"/>
        <v>0</v>
      </c>
      <c r="Y260" s="71">
        <f t="shared" si="20"/>
        <v>0</v>
      </c>
      <c r="Z260" s="71">
        <f>IF(H260=0,0,IF(COUNTIF(Lists!$B$3:$B$203,H260)&gt;0,0,1))</f>
        <v>0</v>
      </c>
      <c r="AA260" s="71">
        <f>IF(L260=0,0,IF(COUNTIF(Lists!$D$3:$D$25,L260)&gt;0,0,1))</f>
        <v>0</v>
      </c>
      <c r="AB260" s="116">
        <f t="shared" si="21"/>
        <v>0</v>
      </c>
      <c r="AC260" s="116">
        <f t="shared" si="22"/>
        <v>0</v>
      </c>
    </row>
    <row r="261" spans="2:29" s="69" customFormat="1" x14ac:dyDescent="0.25">
      <c r="B261" s="159"/>
      <c r="C261" s="183" t="str">
        <f>IF(L261=0,"",MAX($C$16:C260)+1)</f>
        <v/>
      </c>
      <c r="D261" s="123"/>
      <c r="E261" s="202"/>
      <c r="F261" s="203"/>
      <c r="G261" s="203"/>
      <c r="H261" s="203"/>
      <c r="I261" s="109"/>
      <c r="J261" s="203"/>
      <c r="K261" s="203"/>
      <c r="L261" s="203"/>
      <c r="M261" s="47"/>
      <c r="N261" s="109"/>
      <c r="O261" s="203"/>
      <c r="P261" s="204"/>
      <c r="Q261" s="203"/>
      <c r="R261" s="203"/>
      <c r="S261" s="146"/>
      <c r="U261" s="160" t="str">
        <f t="shared" si="23"/>
        <v/>
      </c>
      <c r="W261" s="71" t="str">
        <f t="shared" si="18"/>
        <v>N</v>
      </c>
      <c r="X261" s="71">
        <f t="shared" si="19"/>
        <v>0</v>
      </c>
      <c r="Y261" s="71">
        <f t="shared" si="20"/>
        <v>0</v>
      </c>
      <c r="Z261" s="71">
        <f>IF(H261=0,0,IF(COUNTIF(Lists!$B$3:$B$203,H261)&gt;0,0,1))</f>
        <v>0</v>
      </c>
      <c r="AA261" s="71">
        <f>IF(L261=0,0,IF(COUNTIF(Lists!$D$3:$D$25,L261)&gt;0,0,1))</f>
        <v>0</v>
      </c>
      <c r="AB261" s="116">
        <f t="shared" si="21"/>
        <v>0</v>
      </c>
      <c r="AC261" s="116">
        <f t="shared" si="22"/>
        <v>0</v>
      </c>
    </row>
    <row r="262" spans="2:29" s="69" customFormat="1" x14ac:dyDescent="0.25">
      <c r="B262" s="159"/>
      <c r="C262" s="183" t="str">
        <f>IF(L262=0,"",MAX($C$16:C261)+1)</f>
        <v/>
      </c>
      <c r="D262" s="123"/>
      <c r="E262" s="202"/>
      <c r="F262" s="203"/>
      <c r="G262" s="203"/>
      <c r="H262" s="203"/>
      <c r="I262" s="109"/>
      <c r="J262" s="203"/>
      <c r="K262" s="203"/>
      <c r="L262" s="203"/>
      <c r="M262" s="47"/>
      <c r="N262" s="109"/>
      <c r="O262" s="203"/>
      <c r="P262" s="204"/>
      <c r="Q262" s="203"/>
      <c r="R262" s="203"/>
      <c r="S262" s="146"/>
      <c r="U262" s="160" t="str">
        <f t="shared" si="23"/>
        <v/>
      </c>
      <c r="W262" s="71" t="str">
        <f t="shared" si="18"/>
        <v>N</v>
      </c>
      <c r="X262" s="71">
        <f t="shared" si="19"/>
        <v>0</v>
      </c>
      <c r="Y262" s="71">
        <f t="shared" si="20"/>
        <v>0</v>
      </c>
      <c r="Z262" s="71">
        <f>IF(H262=0,0,IF(COUNTIF(Lists!$B$3:$B$203,H262)&gt;0,0,1))</f>
        <v>0</v>
      </c>
      <c r="AA262" s="71">
        <f>IF(L262=0,0,IF(COUNTIF(Lists!$D$3:$D$25,L262)&gt;0,0,1))</f>
        <v>0</v>
      </c>
      <c r="AB262" s="116">
        <f t="shared" si="21"/>
        <v>0</v>
      </c>
      <c r="AC262" s="116">
        <f t="shared" si="22"/>
        <v>0</v>
      </c>
    </row>
    <row r="263" spans="2:29" s="69" customFormat="1" x14ac:dyDescent="0.25">
      <c r="B263" s="159"/>
      <c r="C263" s="183" t="str">
        <f>IF(L263=0,"",MAX($C$16:C262)+1)</f>
        <v/>
      </c>
      <c r="D263" s="123"/>
      <c r="E263" s="202"/>
      <c r="F263" s="203"/>
      <c r="G263" s="203"/>
      <c r="H263" s="203"/>
      <c r="I263" s="109"/>
      <c r="J263" s="203"/>
      <c r="K263" s="203"/>
      <c r="L263" s="203"/>
      <c r="M263" s="47"/>
      <c r="N263" s="109"/>
      <c r="O263" s="203"/>
      <c r="P263" s="204"/>
      <c r="Q263" s="203"/>
      <c r="R263" s="203"/>
      <c r="S263" s="146"/>
      <c r="U263" s="160" t="str">
        <f t="shared" si="23"/>
        <v/>
      </c>
      <c r="W263" s="71" t="str">
        <f t="shared" si="18"/>
        <v>N</v>
      </c>
      <c r="X263" s="71">
        <f t="shared" si="19"/>
        <v>0</v>
      </c>
      <c r="Y263" s="71">
        <f t="shared" si="20"/>
        <v>0</v>
      </c>
      <c r="Z263" s="71">
        <f>IF(H263=0,0,IF(COUNTIF(Lists!$B$3:$B$203,H263)&gt;0,0,1))</f>
        <v>0</v>
      </c>
      <c r="AA263" s="71">
        <f>IF(L263=0,0,IF(COUNTIF(Lists!$D$3:$D$25,L263)&gt;0,0,1))</f>
        <v>0</v>
      </c>
      <c r="AB263" s="116">
        <f t="shared" si="21"/>
        <v>0</v>
      </c>
      <c r="AC263" s="116">
        <f t="shared" si="22"/>
        <v>0</v>
      </c>
    </row>
    <row r="264" spans="2:29" s="69" customFormat="1" x14ac:dyDescent="0.25">
      <c r="B264" s="159"/>
      <c r="C264" s="183" t="str">
        <f>IF(L264=0,"",MAX($C$16:C263)+1)</f>
        <v/>
      </c>
      <c r="D264" s="123"/>
      <c r="E264" s="202"/>
      <c r="F264" s="203"/>
      <c r="G264" s="203"/>
      <c r="H264" s="203"/>
      <c r="I264" s="109"/>
      <c r="J264" s="203"/>
      <c r="K264" s="203"/>
      <c r="L264" s="203"/>
      <c r="M264" s="47"/>
      <c r="N264" s="109"/>
      <c r="O264" s="203"/>
      <c r="P264" s="204"/>
      <c r="Q264" s="203"/>
      <c r="R264" s="203"/>
      <c r="S264" s="146"/>
      <c r="U264" s="160" t="str">
        <f t="shared" si="23"/>
        <v/>
      </c>
      <c r="W264" s="71" t="str">
        <f t="shared" si="18"/>
        <v>N</v>
      </c>
      <c r="X264" s="71">
        <f t="shared" si="19"/>
        <v>0</v>
      </c>
      <c r="Y264" s="71">
        <f t="shared" si="20"/>
        <v>0</v>
      </c>
      <c r="Z264" s="71">
        <f>IF(H264=0,0,IF(COUNTIF(Lists!$B$3:$B$203,H264)&gt;0,0,1))</f>
        <v>0</v>
      </c>
      <c r="AA264" s="71">
        <f>IF(L264=0,0,IF(COUNTIF(Lists!$D$3:$D$25,L264)&gt;0,0,1))</f>
        <v>0</v>
      </c>
      <c r="AB264" s="116">
        <f t="shared" si="21"/>
        <v>0</v>
      </c>
      <c r="AC264" s="116">
        <f t="shared" si="22"/>
        <v>0</v>
      </c>
    </row>
    <row r="265" spans="2:29" s="69" customFormat="1" x14ac:dyDescent="0.25">
      <c r="B265" s="159"/>
      <c r="C265" s="183" t="str">
        <f>IF(L265=0,"",MAX($C$16:C264)+1)</f>
        <v/>
      </c>
      <c r="D265" s="123"/>
      <c r="E265" s="202"/>
      <c r="F265" s="203"/>
      <c r="G265" s="203"/>
      <c r="H265" s="203"/>
      <c r="I265" s="109"/>
      <c r="J265" s="203"/>
      <c r="K265" s="203"/>
      <c r="L265" s="203"/>
      <c r="M265" s="47"/>
      <c r="N265" s="109"/>
      <c r="O265" s="203"/>
      <c r="P265" s="204"/>
      <c r="Q265" s="203"/>
      <c r="R265" s="203"/>
      <c r="S265" s="146"/>
      <c r="U265" s="160" t="str">
        <f t="shared" si="23"/>
        <v/>
      </c>
      <c r="W265" s="71" t="str">
        <f t="shared" si="18"/>
        <v>N</v>
      </c>
      <c r="X265" s="71">
        <f t="shared" si="19"/>
        <v>0</v>
      </c>
      <c r="Y265" s="71">
        <f t="shared" si="20"/>
        <v>0</v>
      </c>
      <c r="Z265" s="71">
        <f>IF(H265=0,0,IF(COUNTIF(Lists!$B$3:$B$203,H265)&gt;0,0,1))</f>
        <v>0</v>
      </c>
      <c r="AA265" s="71">
        <f>IF(L265=0,0,IF(COUNTIF(Lists!$D$3:$D$25,L265)&gt;0,0,1))</f>
        <v>0</v>
      </c>
      <c r="AB265" s="116">
        <f t="shared" si="21"/>
        <v>0</v>
      </c>
      <c r="AC265" s="116">
        <f t="shared" si="22"/>
        <v>0</v>
      </c>
    </row>
    <row r="266" spans="2:29" s="69" customFormat="1" x14ac:dyDescent="0.25">
      <c r="B266" s="159"/>
      <c r="C266" s="183" t="str">
        <f>IF(L266=0,"",MAX($C$16:C265)+1)</f>
        <v/>
      </c>
      <c r="D266" s="123"/>
      <c r="E266" s="202"/>
      <c r="F266" s="203"/>
      <c r="G266" s="203"/>
      <c r="H266" s="203"/>
      <c r="I266" s="109"/>
      <c r="J266" s="203"/>
      <c r="K266" s="203"/>
      <c r="L266" s="203"/>
      <c r="M266" s="47"/>
      <c r="N266" s="109"/>
      <c r="O266" s="203"/>
      <c r="P266" s="204"/>
      <c r="Q266" s="203"/>
      <c r="R266" s="203"/>
      <c r="S266" s="146"/>
      <c r="U266" s="160" t="str">
        <f t="shared" si="23"/>
        <v/>
      </c>
      <c r="W266" s="71" t="str">
        <f t="shared" si="18"/>
        <v>N</v>
      </c>
      <c r="X266" s="71">
        <f t="shared" si="19"/>
        <v>0</v>
      </c>
      <c r="Y266" s="71">
        <f t="shared" si="20"/>
        <v>0</v>
      </c>
      <c r="Z266" s="71">
        <f>IF(H266=0,0,IF(COUNTIF(Lists!$B$3:$B$203,H266)&gt;0,0,1))</f>
        <v>0</v>
      </c>
      <c r="AA266" s="71">
        <f>IF(L266=0,0,IF(COUNTIF(Lists!$D$3:$D$25,L266)&gt;0,0,1))</f>
        <v>0</v>
      </c>
      <c r="AB266" s="116">
        <f t="shared" si="21"/>
        <v>0</v>
      </c>
      <c r="AC266" s="116">
        <f t="shared" si="22"/>
        <v>0</v>
      </c>
    </row>
    <row r="267" spans="2:29" s="69" customFormat="1" x14ac:dyDescent="0.25">
      <c r="B267" s="159"/>
      <c r="C267" s="183" t="str">
        <f>IF(L267=0,"",MAX($C$16:C266)+1)</f>
        <v/>
      </c>
      <c r="D267" s="123"/>
      <c r="E267" s="202"/>
      <c r="F267" s="203"/>
      <c r="G267" s="203"/>
      <c r="H267" s="203"/>
      <c r="I267" s="109"/>
      <c r="J267" s="203"/>
      <c r="K267" s="203"/>
      <c r="L267" s="203"/>
      <c r="M267" s="47"/>
      <c r="N267" s="109"/>
      <c r="O267" s="203"/>
      <c r="P267" s="204"/>
      <c r="Q267" s="203"/>
      <c r="R267" s="203"/>
      <c r="S267" s="146"/>
      <c r="U267" s="160" t="str">
        <f t="shared" si="23"/>
        <v/>
      </c>
      <c r="W267" s="71" t="str">
        <f t="shared" si="18"/>
        <v>N</v>
      </c>
      <c r="X267" s="71">
        <f t="shared" si="19"/>
        <v>0</v>
      </c>
      <c r="Y267" s="71">
        <f t="shared" si="20"/>
        <v>0</v>
      </c>
      <c r="Z267" s="71">
        <f>IF(H267=0,0,IF(COUNTIF(Lists!$B$3:$B$203,H267)&gt;0,0,1))</f>
        <v>0</v>
      </c>
      <c r="AA267" s="71">
        <f>IF(L267=0,0,IF(COUNTIF(Lists!$D$3:$D$25,L267)&gt;0,0,1))</f>
        <v>0</v>
      </c>
      <c r="AB267" s="116">
        <f t="shared" si="21"/>
        <v>0</v>
      </c>
      <c r="AC267" s="116">
        <f t="shared" si="22"/>
        <v>0</v>
      </c>
    </row>
    <row r="268" spans="2:29" s="69" customFormat="1" x14ac:dyDescent="0.25">
      <c r="B268" s="159"/>
      <c r="C268" s="183" t="str">
        <f>IF(L268=0,"",MAX($C$16:C267)+1)</f>
        <v/>
      </c>
      <c r="D268" s="123"/>
      <c r="E268" s="202"/>
      <c r="F268" s="203"/>
      <c r="G268" s="203"/>
      <c r="H268" s="203"/>
      <c r="I268" s="109"/>
      <c r="J268" s="203"/>
      <c r="K268" s="203"/>
      <c r="L268" s="203"/>
      <c r="M268" s="47"/>
      <c r="N268" s="109"/>
      <c r="O268" s="203"/>
      <c r="P268" s="204"/>
      <c r="Q268" s="203"/>
      <c r="R268" s="203"/>
      <c r="S268" s="146"/>
      <c r="U268" s="160" t="str">
        <f t="shared" si="23"/>
        <v/>
      </c>
      <c r="W268" s="71" t="str">
        <f t="shared" si="18"/>
        <v>N</v>
      </c>
      <c r="X268" s="71">
        <f t="shared" si="19"/>
        <v>0</v>
      </c>
      <c r="Y268" s="71">
        <f t="shared" si="20"/>
        <v>0</v>
      </c>
      <c r="Z268" s="71">
        <f>IF(H268=0,0,IF(COUNTIF(Lists!$B$3:$B$203,H268)&gt;0,0,1))</f>
        <v>0</v>
      </c>
      <c r="AA268" s="71">
        <f>IF(L268=0,0,IF(COUNTIF(Lists!$D$3:$D$25,L268)&gt;0,0,1))</f>
        <v>0</v>
      </c>
      <c r="AB268" s="116">
        <f t="shared" si="21"/>
        <v>0</v>
      </c>
      <c r="AC268" s="116">
        <f t="shared" si="22"/>
        <v>0</v>
      </c>
    </row>
    <row r="269" spans="2:29" s="69" customFormat="1" x14ac:dyDescent="0.25">
      <c r="B269" s="159"/>
      <c r="C269" s="183" t="str">
        <f>IF(L269=0,"",MAX($C$16:C268)+1)</f>
        <v/>
      </c>
      <c r="D269" s="123"/>
      <c r="E269" s="202"/>
      <c r="F269" s="203"/>
      <c r="G269" s="203"/>
      <c r="H269" s="203"/>
      <c r="I269" s="109"/>
      <c r="J269" s="203"/>
      <c r="K269" s="203"/>
      <c r="L269" s="203"/>
      <c r="M269" s="47"/>
      <c r="N269" s="109"/>
      <c r="O269" s="203"/>
      <c r="P269" s="204"/>
      <c r="Q269" s="203"/>
      <c r="R269" s="203"/>
      <c r="S269" s="146"/>
      <c r="U269" s="160" t="str">
        <f t="shared" si="23"/>
        <v/>
      </c>
      <c r="W269" s="71" t="str">
        <f t="shared" si="18"/>
        <v>N</v>
      </c>
      <c r="X269" s="71">
        <f t="shared" si="19"/>
        <v>0</v>
      </c>
      <c r="Y269" s="71">
        <f t="shared" si="20"/>
        <v>0</v>
      </c>
      <c r="Z269" s="71">
        <f>IF(H269=0,0,IF(COUNTIF(Lists!$B$3:$B$203,H269)&gt;0,0,1))</f>
        <v>0</v>
      </c>
      <c r="AA269" s="71">
        <f>IF(L269=0,0,IF(COUNTIF(Lists!$D$3:$D$25,L269)&gt;0,0,1))</f>
        <v>0</v>
      </c>
      <c r="AB269" s="116">
        <f t="shared" si="21"/>
        <v>0</v>
      </c>
      <c r="AC269" s="116">
        <f t="shared" si="22"/>
        <v>0</v>
      </c>
    </row>
    <row r="270" spans="2:29" s="69" customFormat="1" x14ac:dyDescent="0.25">
      <c r="B270" s="159"/>
      <c r="C270" s="183" t="str">
        <f>IF(L270=0,"",MAX($C$16:C269)+1)</f>
        <v/>
      </c>
      <c r="D270" s="123"/>
      <c r="E270" s="202"/>
      <c r="F270" s="203"/>
      <c r="G270" s="203"/>
      <c r="H270" s="203"/>
      <c r="I270" s="109"/>
      <c r="J270" s="203"/>
      <c r="K270" s="203"/>
      <c r="L270" s="203"/>
      <c r="M270" s="47"/>
      <c r="N270" s="109"/>
      <c r="O270" s="203"/>
      <c r="P270" s="204"/>
      <c r="Q270" s="203"/>
      <c r="R270" s="203"/>
      <c r="S270" s="146"/>
      <c r="U270" s="160" t="str">
        <f t="shared" si="23"/>
        <v/>
      </c>
      <c r="W270" s="71" t="str">
        <f t="shared" si="18"/>
        <v>N</v>
      </c>
      <c r="X270" s="71">
        <f t="shared" si="19"/>
        <v>0</v>
      </c>
      <c r="Y270" s="71">
        <f t="shared" si="20"/>
        <v>0</v>
      </c>
      <c r="Z270" s="71">
        <f>IF(H270=0,0,IF(COUNTIF(Lists!$B$3:$B$203,H270)&gt;0,0,1))</f>
        <v>0</v>
      </c>
      <c r="AA270" s="71">
        <f>IF(L270=0,0,IF(COUNTIF(Lists!$D$3:$D$25,L270)&gt;0,0,1))</f>
        <v>0</v>
      </c>
      <c r="AB270" s="116">
        <f t="shared" si="21"/>
        <v>0</v>
      </c>
      <c r="AC270" s="116">
        <f t="shared" si="22"/>
        <v>0</v>
      </c>
    </row>
    <row r="271" spans="2:29" s="69" customFormat="1" x14ac:dyDescent="0.25">
      <c r="B271" s="159"/>
      <c r="C271" s="183" t="str">
        <f>IF(L271=0,"",MAX($C$16:C270)+1)</f>
        <v/>
      </c>
      <c r="D271" s="123"/>
      <c r="E271" s="202"/>
      <c r="F271" s="203"/>
      <c r="G271" s="203"/>
      <c r="H271" s="203"/>
      <c r="I271" s="109"/>
      <c r="J271" s="203"/>
      <c r="K271" s="203"/>
      <c r="L271" s="203"/>
      <c r="M271" s="47"/>
      <c r="N271" s="109"/>
      <c r="O271" s="203"/>
      <c r="P271" s="204"/>
      <c r="Q271" s="203"/>
      <c r="R271" s="203"/>
      <c r="S271" s="146"/>
      <c r="U271" s="160" t="str">
        <f t="shared" si="23"/>
        <v/>
      </c>
      <c r="W271" s="71" t="str">
        <f t="shared" si="18"/>
        <v>N</v>
      </c>
      <c r="X271" s="71">
        <f t="shared" si="19"/>
        <v>0</v>
      </c>
      <c r="Y271" s="71">
        <f t="shared" si="20"/>
        <v>0</v>
      </c>
      <c r="Z271" s="71">
        <f>IF(H271=0,0,IF(COUNTIF(Lists!$B$3:$B$203,H271)&gt;0,0,1))</f>
        <v>0</v>
      </c>
      <c r="AA271" s="71">
        <f>IF(L271=0,0,IF(COUNTIF(Lists!$D$3:$D$25,L271)&gt;0,0,1))</f>
        <v>0</v>
      </c>
      <c r="AB271" s="116">
        <f t="shared" si="21"/>
        <v>0</v>
      </c>
      <c r="AC271" s="116">
        <f t="shared" si="22"/>
        <v>0</v>
      </c>
    </row>
    <row r="272" spans="2:29" s="69" customFormat="1" x14ac:dyDescent="0.25">
      <c r="B272" s="159"/>
      <c r="C272" s="183" t="str">
        <f>IF(L272=0,"",MAX($C$16:C271)+1)</f>
        <v/>
      </c>
      <c r="D272" s="123"/>
      <c r="E272" s="202"/>
      <c r="F272" s="203"/>
      <c r="G272" s="203"/>
      <c r="H272" s="203"/>
      <c r="I272" s="109"/>
      <c r="J272" s="203"/>
      <c r="K272" s="203"/>
      <c r="L272" s="203"/>
      <c r="M272" s="47"/>
      <c r="N272" s="109"/>
      <c r="O272" s="203"/>
      <c r="P272" s="204"/>
      <c r="Q272" s="203"/>
      <c r="R272" s="203"/>
      <c r="S272" s="146"/>
      <c r="U272" s="160" t="str">
        <f t="shared" si="23"/>
        <v/>
      </c>
      <c r="W272" s="71" t="str">
        <f t="shared" ref="W272:W335" si="24">IF(C272="","N","Y")</f>
        <v>N</v>
      </c>
      <c r="X272" s="71">
        <f t="shared" ref="X272:X335" si="25">IF(C272="",0,IF(OR(D272=0,E272=0,J272,K272=0,F272=0,G272=0,H272=0,I272=0,L272=0,M272=0,N272=0,O272=0,P272=0,Q272=0,R272=0),1,0))</f>
        <v>0</v>
      </c>
      <c r="Y272" s="71">
        <f t="shared" ref="Y272:Y335" si="26">IF(OR(D272=0,AND(D272&gt;=StartDate,D272&lt;=EndDate)),0,1)</f>
        <v>0</v>
      </c>
      <c r="Z272" s="71">
        <f>IF(H272=0,0,IF(COUNTIF(Lists!$B$3:$B$203,H272)&gt;0,0,1))</f>
        <v>0</v>
      </c>
      <c r="AA272" s="71">
        <f>IF(L272=0,0,IF(COUNTIF(Lists!$D$3:$D$25,L272)&gt;0,0,1))</f>
        <v>0</v>
      </c>
      <c r="AB272" s="116">
        <f t="shared" ref="AB272:AB335" si="27">IF(Q272=0,0,IF(COUNTIF(TransactionType,Q272)&gt;0,0,1))</f>
        <v>0</v>
      </c>
      <c r="AC272" s="116">
        <f t="shared" ref="AC272:AC335" si="28">IF(R272=0,0,IF(OR(COUNTIF(NewIntendedUses,R272)&gt;0,COUNTIF(UsedIntendedUses,R272)&gt;0),0,1))</f>
        <v>0</v>
      </c>
    </row>
    <row r="273" spans="2:29" s="69" customFormat="1" x14ac:dyDescent="0.25">
      <c r="B273" s="159"/>
      <c r="C273" s="183" t="str">
        <f>IF(L273=0,"",MAX($C$16:C272)+1)</f>
        <v/>
      </c>
      <c r="D273" s="123"/>
      <c r="E273" s="202"/>
      <c r="F273" s="203"/>
      <c r="G273" s="203"/>
      <c r="H273" s="203"/>
      <c r="I273" s="109"/>
      <c r="J273" s="203"/>
      <c r="K273" s="203"/>
      <c r="L273" s="203"/>
      <c r="M273" s="47"/>
      <c r="N273" s="109"/>
      <c r="O273" s="203"/>
      <c r="P273" s="204"/>
      <c r="Q273" s="203"/>
      <c r="R273" s="203"/>
      <c r="S273" s="146"/>
      <c r="U273" s="160" t="str">
        <f t="shared" ref="U273:U336" si="29">IF(SUM(X273:AC273)&gt;0,"ROW INCOMPLETE OR INVALID DATA ENTERED; ENTER/EDIT DATA IN REQUIRED FIELDS","")</f>
        <v/>
      </c>
      <c r="W273" s="71" t="str">
        <f t="shared" si="24"/>
        <v>N</v>
      </c>
      <c r="X273" s="71">
        <f t="shared" si="25"/>
        <v>0</v>
      </c>
      <c r="Y273" s="71">
        <f t="shared" si="26"/>
        <v>0</v>
      </c>
      <c r="Z273" s="71">
        <f>IF(H273=0,0,IF(COUNTIF(Lists!$B$3:$B$203,H273)&gt;0,0,1))</f>
        <v>0</v>
      </c>
      <c r="AA273" s="71">
        <f>IF(L273=0,0,IF(COUNTIF(Lists!$D$3:$D$25,L273)&gt;0,0,1))</f>
        <v>0</v>
      </c>
      <c r="AB273" s="116">
        <f t="shared" si="27"/>
        <v>0</v>
      </c>
      <c r="AC273" s="116">
        <f t="shared" si="28"/>
        <v>0</v>
      </c>
    </row>
    <row r="274" spans="2:29" s="69" customFormat="1" x14ac:dyDescent="0.25">
      <c r="B274" s="159"/>
      <c r="C274" s="183" t="str">
        <f>IF(L274=0,"",MAX($C$16:C273)+1)</f>
        <v/>
      </c>
      <c r="D274" s="123"/>
      <c r="E274" s="202"/>
      <c r="F274" s="203"/>
      <c r="G274" s="203"/>
      <c r="H274" s="203"/>
      <c r="I274" s="109"/>
      <c r="J274" s="203"/>
      <c r="K274" s="203"/>
      <c r="L274" s="203"/>
      <c r="M274" s="47"/>
      <c r="N274" s="109"/>
      <c r="O274" s="203"/>
      <c r="P274" s="204"/>
      <c r="Q274" s="203"/>
      <c r="R274" s="203"/>
      <c r="S274" s="146"/>
      <c r="U274" s="160" t="str">
        <f t="shared" si="29"/>
        <v/>
      </c>
      <c r="W274" s="71" t="str">
        <f t="shared" si="24"/>
        <v>N</v>
      </c>
      <c r="X274" s="71">
        <f t="shared" si="25"/>
        <v>0</v>
      </c>
      <c r="Y274" s="71">
        <f t="shared" si="26"/>
        <v>0</v>
      </c>
      <c r="Z274" s="71">
        <f>IF(H274=0,0,IF(COUNTIF(Lists!$B$3:$B$203,H274)&gt;0,0,1))</f>
        <v>0</v>
      </c>
      <c r="AA274" s="71">
        <f>IF(L274=0,0,IF(COUNTIF(Lists!$D$3:$D$25,L274)&gt;0,0,1))</f>
        <v>0</v>
      </c>
      <c r="AB274" s="116">
        <f t="shared" si="27"/>
        <v>0</v>
      </c>
      <c r="AC274" s="116">
        <f t="shared" si="28"/>
        <v>0</v>
      </c>
    </row>
    <row r="275" spans="2:29" s="69" customFormat="1" x14ac:dyDescent="0.25">
      <c r="B275" s="159"/>
      <c r="C275" s="183" t="str">
        <f>IF(L275=0,"",MAX($C$16:C274)+1)</f>
        <v/>
      </c>
      <c r="D275" s="123"/>
      <c r="E275" s="202"/>
      <c r="F275" s="203"/>
      <c r="G275" s="203"/>
      <c r="H275" s="203"/>
      <c r="I275" s="109"/>
      <c r="J275" s="203"/>
      <c r="K275" s="203"/>
      <c r="L275" s="203"/>
      <c r="M275" s="47"/>
      <c r="N275" s="109"/>
      <c r="O275" s="203"/>
      <c r="P275" s="204"/>
      <c r="Q275" s="203"/>
      <c r="R275" s="203"/>
      <c r="S275" s="146"/>
      <c r="U275" s="160" t="str">
        <f t="shared" si="29"/>
        <v/>
      </c>
      <c r="W275" s="71" t="str">
        <f t="shared" si="24"/>
        <v>N</v>
      </c>
      <c r="X275" s="71">
        <f t="shared" si="25"/>
        <v>0</v>
      </c>
      <c r="Y275" s="71">
        <f t="shared" si="26"/>
        <v>0</v>
      </c>
      <c r="Z275" s="71">
        <f>IF(H275=0,0,IF(COUNTIF(Lists!$B$3:$B$203,H275)&gt;0,0,1))</f>
        <v>0</v>
      </c>
      <c r="AA275" s="71">
        <f>IF(L275=0,0,IF(COUNTIF(Lists!$D$3:$D$25,L275)&gt;0,0,1))</f>
        <v>0</v>
      </c>
      <c r="AB275" s="116">
        <f t="shared" si="27"/>
        <v>0</v>
      </c>
      <c r="AC275" s="116">
        <f t="shared" si="28"/>
        <v>0</v>
      </c>
    </row>
    <row r="276" spans="2:29" s="69" customFormat="1" x14ac:dyDescent="0.25">
      <c r="B276" s="159"/>
      <c r="C276" s="183" t="str">
        <f>IF(L276=0,"",MAX($C$16:C275)+1)</f>
        <v/>
      </c>
      <c r="D276" s="123"/>
      <c r="E276" s="202"/>
      <c r="F276" s="203"/>
      <c r="G276" s="203"/>
      <c r="H276" s="203"/>
      <c r="I276" s="109"/>
      <c r="J276" s="203"/>
      <c r="K276" s="203"/>
      <c r="L276" s="203"/>
      <c r="M276" s="47"/>
      <c r="N276" s="109"/>
      <c r="O276" s="203"/>
      <c r="P276" s="204"/>
      <c r="Q276" s="203"/>
      <c r="R276" s="203"/>
      <c r="S276" s="146"/>
      <c r="U276" s="160" t="str">
        <f t="shared" si="29"/>
        <v/>
      </c>
      <c r="W276" s="71" t="str">
        <f t="shared" si="24"/>
        <v>N</v>
      </c>
      <c r="X276" s="71">
        <f t="shared" si="25"/>
        <v>0</v>
      </c>
      <c r="Y276" s="71">
        <f t="shared" si="26"/>
        <v>0</v>
      </c>
      <c r="Z276" s="71">
        <f>IF(H276=0,0,IF(COUNTIF(Lists!$B$3:$B$203,H276)&gt;0,0,1))</f>
        <v>0</v>
      </c>
      <c r="AA276" s="71">
        <f>IF(L276=0,0,IF(COUNTIF(Lists!$D$3:$D$25,L276)&gt;0,0,1))</f>
        <v>0</v>
      </c>
      <c r="AB276" s="116">
        <f t="shared" si="27"/>
        <v>0</v>
      </c>
      <c r="AC276" s="116">
        <f t="shared" si="28"/>
        <v>0</v>
      </c>
    </row>
    <row r="277" spans="2:29" s="69" customFormat="1" x14ac:dyDescent="0.25">
      <c r="B277" s="159"/>
      <c r="C277" s="183" t="str">
        <f>IF(L277=0,"",MAX($C$16:C276)+1)</f>
        <v/>
      </c>
      <c r="D277" s="123"/>
      <c r="E277" s="202"/>
      <c r="F277" s="203"/>
      <c r="G277" s="203"/>
      <c r="H277" s="203"/>
      <c r="I277" s="109"/>
      <c r="J277" s="203"/>
      <c r="K277" s="203"/>
      <c r="L277" s="203"/>
      <c r="M277" s="47"/>
      <c r="N277" s="109"/>
      <c r="O277" s="203"/>
      <c r="P277" s="204"/>
      <c r="Q277" s="203"/>
      <c r="R277" s="203"/>
      <c r="S277" s="146"/>
      <c r="U277" s="160" t="str">
        <f t="shared" si="29"/>
        <v/>
      </c>
      <c r="W277" s="71" t="str">
        <f t="shared" si="24"/>
        <v>N</v>
      </c>
      <c r="X277" s="71">
        <f t="shared" si="25"/>
        <v>0</v>
      </c>
      <c r="Y277" s="71">
        <f t="shared" si="26"/>
        <v>0</v>
      </c>
      <c r="Z277" s="71">
        <f>IF(H277=0,0,IF(COUNTIF(Lists!$B$3:$B$203,H277)&gt;0,0,1))</f>
        <v>0</v>
      </c>
      <c r="AA277" s="71">
        <f>IF(L277=0,0,IF(COUNTIF(Lists!$D$3:$D$25,L277)&gt;0,0,1))</f>
        <v>0</v>
      </c>
      <c r="AB277" s="116">
        <f t="shared" si="27"/>
        <v>0</v>
      </c>
      <c r="AC277" s="116">
        <f t="shared" si="28"/>
        <v>0</v>
      </c>
    </row>
    <row r="278" spans="2:29" s="69" customFormat="1" x14ac:dyDescent="0.25">
      <c r="B278" s="159"/>
      <c r="C278" s="183" t="str">
        <f>IF(L278=0,"",MAX($C$16:C277)+1)</f>
        <v/>
      </c>
      <c r="D278" s="123"/>
      <c r="E278" s="202"/>
      <c r="F278" s="203"/>
      <c r="G278" s="203"/>
      <c r="H278" s="203"/>
      <c r="I278" s="109"/>
      <c r="J278" s="203"/>
      <c r="K278" s="203"/>
      <c r="L278" s="203"/>
      <c r="M278" s="47"/>
      <c r="N278" s="109"/>
      <c r="O278" s="203"/>
      <c r="P278" s="204"/>
      <c r="Q278" s="203"/>
      <c r="R278" s="203"/>
      <c r="S278" s="146"/>
      <c r="U278" s="160" t="str">
        <f t="shared" si="29"/>
        <v/>
      </c>
      <c r="W278" s="71" t="str">
        <f t="shared" si="24"/>
        <v>N</v>
      </c>
      <c r="X278" s="71">
        <f t="shared" si="25"/>
        <v>0</v>
      </c>
      <c r="Y278" s="71">
        <f t="shared" si="26"/>
        <v>0</v>
      </c>
      <c r="Z278" s="71">
        <f>IF(H278=0,0,IF(COUNTIF(Lists!$B$3:$B$203,H278)&gt;0,0,1))</f>
        <v>0</v>
      </c>
      <c r="AA278" s="71">
        <f>IF(L278=0,0,IF(COUNTIF(Lists!$D$3:$D$25,L278)&gt;0,0,1))</f>
        <v>0</v>
      </c>
      <c r="AB278" s="116">
        <f t="shared" si="27"/>
        <v>0</v>
      </c>
      <c r="AC278" s="116">
        <f t="shared" si="28"/>
        <v>0</v>
      </c>
    </row>
    <row r="279" spans="2:29" s="69" customFormat="1" x14ac:dyDescent="0.25">
      <c r="B279" s="159"/>
      <c r="C279" s="183" t="str">
        <f>IF(L279=0,"",MAX($C$16:C278)+1)</f>
        <v/>
      </c>
      <c r="D279" s="123"/>
      <c r="E279" s="202"/>
      <c r="F279" s="203"/>
      <c r="G279" s="203"/>
      <c r="H279" s="203"/>
      <c r="I279" s="109"/>
      <c r="J279" s="203"/>
      <c r="K279" s="203"/>
      <c r="L279" s="203"/>
      <c r="M279" s="47"/>
      <c r="N279" s="109"/>
      <c r="O279" s="203"/>
      <c r="P279" s="204"/>
      <c r="Q279" s="203"/>
      <c r="R279" s="203"/>
      <c r="S279" s="146"/>
      <c r="U279" s="160" t="str">
        <f t="shared" si="29"/>
        <v/>
      </c>
      <c r="W279" s="71" t="str">
        <f t="shared" si="24"/>
        <v>N</v>
      </c>
      <c r="X279" s="71">
        <f t="shared" si="25"/>
        <v>0</v>
      </c>
      <c r="Y279" s="71">
        <f t="shared" si="26"/>
        <v>0</v>
      </c>
      <c r="Z279" s="71">
        <f>IF(H279=0,0,IF(COUNTIF(Lists!$B$3:$B$203,H279)&gt;0,0,1))</f>
        <v>0</v>
      </c>
      <c r="AA279" s="71">
        <f>IF(L279=0,0,IF(COUNTIF(Lists!$D$3:$D$25,L279)&gt;0,0,1))</f>
        <v>0</v>
      </c>
      <c r="AB279" s="116">
        <f t="shared" si="27"/>
        <v>0</v>
      </c>
      <c r="AC279" s="116">
        <f t="shared" si="28"/>
        <v>0</v>
      </c>
    </row>
    <row r="280" spans="2:29" s="69" customFormat="1" x14ac:dyDescent="0.25">
      <c r="B280" s="159"/>
      <c r="C280" s="183" t="str">
        <f>IF(L280=0,"",MAX($C$16:C279)+1)</f>
        <v/>
      </c>
      <c r="D280" s="123"/>
      <c r="E280" s="202"/>
      <c r="F280" s="203"/>
      <c r="G280" s="203"/>
      <c r="H280" s="203"/>
      <c r="I280" s="109"/>
      <c r="J280" s="203"/>
      <c r="K280" s="203"/>
      <c r="L280" s="203"/>
      <c r="M280" s="47"/>
      <c r="N280" s="109"/>
      <c r="O280" s="203"/>
      <c r="P280" s="204"/>
      <c r="Q280" s="203"/>
      <c r="R280" s="203"/>
      <c r="S280" s="146"/>
      <c r="U280" s="160" t="str">
        <f t="shared" si="29"/>
        <v/>
      </c>
      <c r="W280" s="71" t="str">
        <f t="shared" si="24"/>
        <v>N</v>
      </c>
      <c r="X280" s="71">
        <f t="shared" si="25"/>
        <v>0</v>
      </c>
      <c r="Y280" s="71">
        <f t="shared" si="26"/>
        <v>0</v>
      </c>
      <c r="Z280" s="71">
        <f>IF(H280=0,0,IF(COUNTIF(Lists!$B$3:$B$203,H280)&gt;0,0,1))</f>
        <v>0</v>
      </c>
      <c r="AA280" s="71">
        <f>IF(L280=0,0,IF(COUNTIF(Lists!$D$3:$D$25,L280)&gt;0,0,1))</f>
        <v>0</v>
      </c>
      <c r="AB280" s="116">
        <f t="shared" si="27"/>
        <v>0</v>
      </c>
      <c r="AC280" s="116">
        <f t="shared" si="28"/>
        <v>0</v>
      </c>
    </row>
    <row r="281" spans="2:29" s="69" customFormat="1" x14ac:dyDescent="0.25">
      <c r="B281" s="159"/>
      <c r="C281" s="183" t="str">
        <f>IF(L281=0,"",MAX($C$16:C280)+1)</f>
        <v/>
      </c>
      <c r="D281" s="123"/>
      <c r="E281" s="202"/>
      <c r="F281" s="203"/>
      <c r="G281" s="203"/>
      <c r="H281" s="203"/>
      <c r="I281" s="109"/>
      <c r="J281" s="203"/>
      <c r="K281" s="203"/>
      <c r="L281" s="203"/>
      <c r="M281" s="47"/>
      <c r="N281" s="109"/>
      <c r="O281" s="203"/>
      <c r="P281" s="204"/>
      <c r="Q281" s="203"/>
      <c r="R281" s="203"/>
      <c r="S281" s="146"/>
      <c r="U281" s="160" t="str">
        <f t="shared" si="29"/>
        <v/>
      </c>
      <c r="W281" s="71" t="str">
        <f t="shared" si="24"/>
        <v>N</v>
      </c>
      <c r="X281" s="71">
        <f t="shared" si="25"/>
        <v>0</v>
      </c>
      <c r="Y281" s="71">
        <f t="shared" si="26"/>
        <v>0</v>
      </c>
      <c r="Z281" s="71">
        <f>IF(H281=0,0,IF(COUNTIF(Lists!$B$3:$B$203,H281)&gt;0,0,1))</f>
        <v>0</v>
      </c>
      <c r="AA281" s="71">
        <f>IF(L281=0,0,IF(COUNTIF(Lists!$D$3:$D$25,L281)&gt;0,0,1))</f>
        <v>0</v>
      </c>
      <c r="AB281" s="116">
        <f t="shared" si="27"/>
        <v>0</v>
      </c>
      <c r="AC281" s="116">
        <f t="shared" si="28"/>
        <v>0</v>
      </c>
    </row>
    <row r="282" spans="2:29" s="69" customFormat="1" x14ac:dyDescent="0.25">
      <c r="B282" s="159"/>
      <c r="C282" s="183" t="str">
        <f>IF(L282=0,"",MAX($C$16:C281)+1)</f>
        <v/>
      </c>
      <c r="D282" s="123"/>
      <c r="E282" s="202"/>
      <c r="F282" s="203"/>
      <c r="G282" s="203"/>
      <c r="H282" s="203"/>
      <c r="I282" s="109"/>
      <c r="J282" s="203"/>
      <c r="K282" s="203"/>
      <c r="L282" s="203"/>
      <c r="M282" s="47"/>
      <c r="N282" s="109"/>
      <c r="O282" s="203"/>
      <c r="P282" s="204"/>
      <c r="Q282" s="203"/>
      <c r="R282" s="203"/>
      <c r="S282" s="146"/>
      <c r="U282" s="160" t="str">
        <f t="shared" si="29"/>
        <v/>
      </c>
      <c r="W282" s="71" t="str">
        <f t="shared" si="24"/>
        <v>N</v>
      </c>
      <c r="X282" s="71">
        <f t="shared" si="25"/>
        <v>0</v>
      </c>
      <c r="Y282" s="71">
        <f t="shared" si="26"/>
        <v>0</v>
      </c>
      <c r="Z282" s="71">
        <f>IF(H282=0,0,IF(COUNTIF(Lists!$B$3:$B$203,H282)&gt;0,0,1))</f>
        <v>0</v>
      </c>
      <c r="AA282" s="71">
        <f>IF(L282=0,0,IF(COUNTIF(Lists!$D$3:$D$25,L282)&gt;0,0,1))</f>
        <v>0</v>
      </c>
      <c r="AB282" s="116">
        <f t="shared" si="27"/>
        <v>0</v>
      </c>
      <c r="AC282" s="116">
        <f t="shared" si="28"/>
        <v>0</v>
      </c>
    </row>
    <row r="283" spans="2:29" s="69" customFormat="1" x14ac:dyDescent="0.25">
      <c r="B283" s="159"/>
      <c r="C283" s="183" t="str">
        <f>IF(L283=0,"",MAX($C$16:C282)+1)</f>
        <v/>
      </c>
      <c r="D283" s="123"/>
      <c r="E283" s="202"/>
      <c r="F283" s="203"/>
      <c r="G283" s="203"/>
      <c r="H283" s="203"/>
      <c r="I283" s="109"/>
      <c r="J283" s="203"/>
      <c r="K283" s="203"/>
      <c r="L283" s="203"/>
      <c r="M283" s="47"/>
      <c r="N283" s="109"/>
      <c r="O283" s="203"/>
      <c r="P283" s="204"/>
      <c r="Q283" s="203"/>
      <c r="R283" s="203"/>
      <c r="S283" s="146"/>
      <c r="U283" s="160" t="str">
        <f t="shared" si="29"/>
        <v/>
      </c>
      <c r="W283" s="71" t="str">
        <f t="shared" si="24"/>
        <v>N</v>
      </c>
      <c r="X283" s="71">
        <f t="shared" si="25"/>
        <v>0</v>
      </c>
      <c r="Y283" s="71">
        <f t="shared" si="26"/>
        <v>0</v>
      </c>
      <c r="Z283" s="71">
        <f>IF(H283=0,0,IF(COUNTIF(Lists!$B$3:$B$203,H283)&gt;0,0,1))</f>
        <v>0</v>
      </c>
      <c r="AA283" s="71">
        <f>IF(L283=0,0,IF(COUNTIF(Lists!$D$3:$D$25,L283)&gt;0,0,1))</f>
        <v>0</v>
      </c>
      <c r="AB283" s="116">
        <f t="shared" si="27"/>
        <v>0</v>
      </c>
      <c r="AC283" s="116">
        <f t="shared" si="28"/>
        <v>0</v>
      </c>
    </row>
    <row r="284" spans="2:29" s="69" customFormat="1" x14ac:dyDescent="0.25">
      <c r="B284" s="159"/>
      <c r="C284" s="183" t="str">
        <f>IF(L284=0,"",MAX($C$16:C283)+1)</f>
        <v/>
      </c>
      <c r="D284" s="123"/>
      <c r="E284" s="202"/>
      <c r="F284" s="203"/>
      <c r="G284" s="203"/>
      <c r="H284" s="203"/>
      <c r="I284" s="109"/>
      <c r="J284" s="203"/>
      <c r="K284" s="203"/>
      <c r="L284" s="203"/>
      <c r="M284" s="47"/>
      <c r="N284" s="109"/>
      <c r="O284" s="203"/>
      <c r="P284" s="204"/>
      <c r="Q284" s="203"/>
      <c r="R284" s="203"/>
      <c r="S284" s="146"/>
      <c r="U284" s="160" t="str">
        <f t="shared" si="29"/>
        <v/>
      </c>
      <c r="W284" s="71" t="str">
        <f t="shared" si="24"/>
        <v>N</v>
      </c>
      <c r="X284" s="71">
        <f t="shared" si="25"/>
        <v>0</v>
      </c>
      <c r="Y284" s="71">
        <f t="shared" si="26"/>
        <v>0</v>
      </c>
      <c r="Z284" s="71">
        <f>IF(H284=0,0,IF(COUNTIF(Lists!$B$3:$B$203,H284)&gt;0,0,1))</f>
        <v>0</v>
      </c>
      <c r="AA284" s="71">
        <f>IF(L284=0,0,IF(COUNTIF(Lists!$D$3:$D$25,L284)&gt;0,0,1))</f>
        <v>0</v>
      </c>
      <c r="AB284" s="116">
        <f t="shared" si="27"/>
        <v>0</v>
      </c>
      <c r="AC284" s="116">
        <f t="shared" si="28"/>
        <v>0</v>
      </c>
    </row>
    <row r="285" spans="2:29" s="69" customFormat="1" x14ac:dyDescent="0.25">
      <c r="B285" s="159"/>
      <c r="C285" s="183" t="str">
        <f>IF(L285=0,"",MAX($C$16:C284)+1)</f>
        <v/>
      </c>
      <c r="D285" s="123"/>
      <c r="E285" s="202"/>
      <c r="F285" s="203"/>
      <c r="G285" s="203"/>
      <c r="H285" s="203"/>
      <c r="I285" s="109"/>
      <c r="J285" s="203"/>
      <c r="K285" s="203"/>
      <c r="L285" s="203"/>
      <c r="M285" s="47"/>
      <c r="N285" s="109"/>
      <c r="O285" s="203"/>
      <c r="P285" s="204"/>
      <c r="Q285" s="203"/>
      <c r="R285" s="203"/>
      <c r="S285" s="146"/>
      <c r="U285" s="160" t="str">
        <f t="shared" si="29"/>
        <v/>
      </c>
      <c r="W285" s="71" t="str">
        <f t="shared" si="24"/>
        <v>N</v>
      </c>
      <c r="X285" s="71">
        <f t="shared" si="25"/>
        <v>0</v>
      </c>
      <c r="Y285" s="71">
        <f t="shared" si="26"/>
        <v>0</v>
      </c>
      <c r="Z285" s="71">
        <f>IF(H285=0,0,IF(COUNTIF(Lists!$B$3:$B$203,H285)&gt;0,0,1))</f>
        <v>0</v>
      </c>
      <c r="AA285" s="71">
        <f>IF(L285=0,0,IF(COUNTIF(Lists!$D$3:$D$25,L285)&gt;0,0,1))</f>
        <v>0</v>
      </c>
      <c r="AB285" s="116">
        <f t="shared" si="27"/>
        <v>0</v>
      </c>
      <c r="AC285" s="116">
        <f t="shared" si="28"/>
        <v>0</v>
      </c>
    </row>
    <row r="286" spans="2:29" s="69" customFormat="1" x14ac:dyDescent="0.25">
      <c r="B286" s="159"/>
      <c r="C286" s="183" t="str">
        <f>IF(L286=0,"",MAX($C$16:C285)+1)</f>
        <v/>
      </c>
      <c r="D286" s="123"/>
      <c r="E286" s="202"/>
      <c r="F286" s="203"/>
      <c r="G286" s="203"/>
      <c r="H286" s="203"/>
      <c r="I286" s="109"/>
      <c r="J286" s="203"/>
      <c r="K286" s="203"/>
      <c r="L286" s="203"/>
      <c r="M286" s="47"/>
      <c r="N286" s="109"/>
      <c r="O286" s="203"/>
      <c r="P286" s="204"/>
      <c r="Q286" s="203"/>
      <c r="R286" s="203"/>
      <c r="S286" s="146"/>
      <c r="U286" s="160" t="str">
        <f t="shared" si="29"/>
        <v/>
      </c>
      <c r="W286" s="71" t="str">
        <f t="shared" si="24"/>
        <v>N</v>
      </c>
      <c r="X286" s="71">
        <f t="shared" si="25"/>
        <v>0</v>
      </c>
      <c r="Y286" s="71">
        <f t="shared" si="26"/>
        <v>0</v>
      </c>
      <c r="Z286" s="71">
        <f>IF(H286=0,0,IF(COUNTIF(Lists!$B$3:$B$203,H286)&gt;0,0,1))</f>
        <v>0</v>
      </c>
      <c r="AA286" s="71">
        <f>IF(L286=0,0,IF(COUNTIF(Lists!$D$3:$D$25,L286)&gt;0,0,1))</f>
        <v>0</v>
      </c>
      <c r="AB286" s="116">
        <f t="shared" si="27"/>
        <v>0</v>
      </c>
      <c r="AC286" s="116">
        <f t="shared" si="28"/>
        <v>0</v>
      </c>
    </row>
    <row r="287" spans="2:29" s="69" customFormat="1" x14ac:dyDescent="0.25">
      <c r="B287" s="159"/>
      <c r="C287" s="183" t="str">
        <f>IF(L287=0,"",MAX($C$16:C286)+1)</f>
        <v/>
      </c>
      <c r="D287" s="123"/>
      <c r="E287" s="202"/>
      <c r="F287" s="203"/>
      <c r="G287" s="203"/>
      <c r="H287" s="203"/>
      <c r="I287" s="109"/>
      <c r="J287" s="203"/>
      <c r="K287" s="203"/>
      <c r="L287" s="203"/>
      <c r="M287" s="47"/>
      <c r="N287" s="109"/>
      <c r="O287" s="203"/>
      <c r="P287" s="204"/>
      <c r="Q287" s="203"/>
      <c r="R287" s="203"/>
      <c r="S287" s="146"/>
      <c r="U287" s="160" t="str">
        <f t="shared" si="29"/>
        <v/>
      </c>
      <c r="W287" s="71" t="str">
        <f t="shared" si="24"/>
        <v>N</v>
      </c>
      <c r="X287" s="71">
        <f t="shared" si="25"/>
        <v>0</v>
      </c>
      <c r="Y287" s="71">
        <f t="shared" si="26"/>
        <v>0</v>
      </c>
      <c r="Z287" s="71">
        <f>IF(H287=0,0,IF(COUNTIF(Lists!$B$3:$B$203,H287)&gt;0,0,1))</f>
        <v>0</v>
      </c>
      <c r="AA287" s="71">
        <f>IF(L287=0,0,IF(COUNTIF(Lists!$D$3:$D$25,L287)&gt;0,0,1))</f>
        <v>0</v>
      </c>
      <c r="AB287" s="116">
        <f t="shared" si="27"/>
        <v>0</v>
      </c>
      <c r="AC287" s="116">
        <f t="shared" si="28"/>
        <v>0</v>
      </c>
    </row>
    <row r="288" spans="2:29" s="69" customFormat="1" x14ac:dyDescent="0.25">
      <c r="B288" s="159"/>
      <c r="C288" s="183" t="str">
        <f>IF(L288=0,"",MAX($C$16:C287)+1)</f>
        <v/>
      </c>
      <c r="D288" s="123"/>
      <c r="E288" s="202"/>
      <c r="F288" s="203"/>
      <c r="G288" s="203"/>
      <c r="H288" s="203"/>
      <c r="I288" s="109"/>
      <c r="J288" s="203"/>
      <c r="K288" s="203"/>
      <c r="L288" s="203"/>
      <c r="M288" s="47"/>
      <c r="N288" s="109"/>
      <c r="O288" s="203"/>
      <c r="P288" s="204"/>
      <c r="Q288" s="203"/>
      <c r="R288" s="203"/>
      <c r="S288" s="146"/>
      <c r="U288" s="160" t="str">
        <f t="shared" si="29"/>
        <v/>
      </c>
      <c r="W288" s="71" t="str">
        <f t="shared" si="24"/>
        <v>N</v>
      </c>
      <c r="X288" s="71">
        <f t="shared" si="25"/>
        <v>0</v>
      </c>
      <c r="Y288" s="71">
        <f t="shared" si="26"/>
        <v>0</v>
      </c>
      <c r="Z288" s="71">
        <f>IF(H288=0,0,IF(COUNTIF(Lists!$B$3:$B$203,H288)&gt;0,0,1))</f>
        <v>0</v>
      </c>
      <c r="AA288" s="71">
        <f>IF(L288=0,0,IF(COUNTIF(Lists!$D$3:$D$25,L288)&gt;0,0,1))</f>
        <v>0</v>
      </c>
      <c r="AB288" s="116">
        <f t="shared" si="27"/>
        <v>0</v>
      </c>
      <c r="AC288" s="116">
        <f t="shared" si="28"/>
        <v>0</v>
      </c>
    </row>
    <row r="289" spans="2:29" s="69" customFormat="1" x14ac:dyDescent="0.25">
      <c r="B289" s="159"/>
      <c r="C289" s="183" t="str">
        <f>IF(L289=0,"",MAX($C$16:C288)+1)</f>
        <v/>
      </c>
      <c r="D289" s="123"/>
      <c r="E289" s="202"/>
      <c r="F289" s="203"/>
      <c r="G289" s="203"/>
      <c r="H289" s="203"/>
      <c r="I289" s="109"/>
      <c r="J289" s="203"/>
      <c r="K289" s="203"/>
      <c r="L289" s="203"/>
      <c r="M289" s="47"/>
      <c r="N289" s="109"/>
      <c r="O289" s="203"/>
      <c r="P289" s="204"/>
      <c r="Q289" s="203"/>
      <c r="R289" s="203"/>
      <c r="S289" s="146"/>
      <c r="U289" s="160" t="str">
        <f t="shared" si="29"/>
        <v/>
      </c>
      <c r="W289" s="71" t="str">
        <f t="shared" si="24"/>
        <v>N</v>
      </c>
      <c r="X289" s="71">
        <f t="shared" si="25"/>
        <v>0</v>
      </c>
      <c r="Y289" s="71">
        <f t="shared" si="26"/>
        <v>0</v>
      </c>
      <c r="Z289" s="71">
        <f>IF(H289=0,0,IF(COUNTIF(Lists!$B$3:$B$203,H289)&gt;0,0,1))</f>
        <v>0</v>
      </c>
      <c r="AA289" s="71">
        <f>IF(L289=0,0,IF(COUNTIF(Lists!$D$3:$D$25,L289)&gt;0,0,1))</f>
        <v>0</v>
      </c>
      <c r="AB289" s="116">
        <f t="shared" si="27"/>
        <v>0</v>
      </c>
      <c r="AC289" s="116">
        <f t="shared" si="28"/>
        <v>0</v>
      </c>
    </row>
    <row r="290" spans="2:29" s="69" customFormat="1" x14ac:dyDescent="0.25">
      <c r="B290" s="159"/>
      <c r="C290" s="183" t="str">
        <f>IF(L290=0,"",MAX($C$16:C289)+1)</f>
        <v/>
      </c>
      <c r="D290" s="123"/>
      <c r="E290" s="202"/>
      <c r="F290" s="203"/>
      <c r="G290" s="203"/>
      <c r="H290" s="203"/>
      <c r="I290" s="109"/>
      <c r="J290" s="203"/>
      <c r="K290" s="203"/>
      <c r="L290" s="203"/>
      <c r="M290" s="47"/>
      <c r="N290" s="109"/>
      <c r="O290" s="203"/>
      <c r="P290" s="204"/>
      <c r="Q290" s="203"/>
      <c r="R290" s="203"/>
      <c r="S290" s="146"/>
      <c r="U290" s="160" t="str">
        <f t="shared" si="29"/>
        <v/>
      </c>
      <c r="W290" s="71" t="str">
        <f t="shared" si="24"/>
        <v>N</v>
      </c>
      <c r="X290" s="71">
        <f t="shared" si="25"/>
        <v>0</v>
      </c>
      <c r="Y290" s="71">
        <f t="shared" si="26"/>
        <v>0</v>
      </c>
      <c r="Z290" s="71">
        <f>IF(H290=0,0,IF(COUNTIF(Lists!$B$3:$B$203,H290)&gt;0,0,1))</f>
        <v>0</v>
      </c>
      <c r="AA290" s="71">
        <f>IF(L290=0,0,IF(COUNTIF(Lists!$D$3:$D$25,L290)&gt;0,0,1))</f>
        <v>0</v>
      </c>
      <c r="AB290" s="116">
        <f t="shared" si="27"/>
        <v>0</v>
      </c>
      <c r="AC290" s="116">
        <f t="shared" si="28"/>
        <v>0</v>
      </c>
    </row>
    <row r="291" spans="2:29" s="69" customFormat="1" x14ac:dyDescent="0.25">
      <c r="B291" s="159"/>
      <c r="C291" s="183" t="str">
        <f>IF(L291=0,"",MAX($C$16:C290)+1)</f>
        <v/>
      </c>
      <c r="D291" s="123"/>
      <c r="E291" s="202"/>
      <c r="F291" s="203"/>
      <c r="G291" s="203"/>
      <c r="H291" s="203"/>
      <c r="I291" s="109"/>
      <c r="J291" s="203"/>
      <c r="K291" s="203"/>
      <c r="L291" s="203"/>
      <c r="M291" s="47"/>
      <c r="N291" s="109"/>
      <c r="O291" s="203"/>
      <c r="P291" s="204"/>
      <c r="Q291" s="203"/>
      <c r="R291" s="203"/>
      <c r="S291" s="146"/>
      <c r="U291" s="160" t="str">
        <f t="shared" si="29"/>
        <v/>
      </c>
      <c r="W291" s="71" t="str">
        <f t="shared" si="24"/>
        <v>N</v>
      </c>
      <c r="X291" s="71">
        <f t="shared" si="25"/>
        <v>0</v>
      </c>
      <c r="Y291" s="71">
        <f t="shared" si="26"/>
        <v>0</v>
      </c>
      <c r="Z291" s="71">
        <f>IF(H291=0,0,IF(COUNTIF(Lists!$B$3:$B$203,H291)&gt;0,0,1))</f>
        <v>0</v>
      </c>
      <c r="AA291" s="71">
        <f>IF(L291=0,0,IF(COUNTIF(Lists!$D$3:$D$25,L291)&gt;0,0,1))</f>
        <v>0</v>
      </c>
      <c r="AB291" s="116">
        <f t="shared" si="27"/>
        <v>0</v>
      </c>
      <c r="AC291" s="116">
        <f t="shared" si="28"/>
        <v>0</v>
      </c>
    </row>
    <row r="292" spans="2:29" s="69" customFormat="1" x14ac:dyDescent="0.25">
      <c r="B292" s="159"/>
      <c r="C292" s="183" t="str">
        <f>IF(L292=0,"",MAX($C$16:C291)+1)</f>
        <v/>
      </c>
      <c r="D292" s="123"/>
      <c r="E292" s="202"/>
      <c r="F292" s="203"/>
      <c r="G292" s="203"/>
      <c r="H292" s="203"/>
      <c r="I292" s="109"/>
      <c r="J292" s="203"/>
      <c r="K292" s="203"/>
      <c r="L292" s="203"/>
      <c r="M292" s="47"/>
      <c r="N292" s="109"/>
      <c r="O292" s="203"/>
      <c r="P292" s="204"/>
      <c r="Q292" s="203"/>
      <c r="R292" s="203"/>
      <c r="S292" s="146"/>
      <c r="U292" s="160" t="str">
        <f t="shared" si="29"/>
        <v/>
      </c>
      <c r="W292" s="71" t="str">
        <f t="shared" si="24"/>
        <v>N</v>
      </c>
      <c r="X292" s="71">
        <f t="shared" si="25"/>
        <v>0</v>
      </c>
      <c r="Y292" s="71">
        <f t="shared" si="26"/>
        <v>0</v>
      </c>
      <c r="Z292" s="71">
        <f>IF(H292=0,0,IF(COUNTIF(Lists!$B$3:$B$203,H292)&gt;0,0,1))</f>
        <v>0</v>
      </c>
      <c r="AA292" s="71">
        <f>IF(L292=0,0,IF(COUNTIF(Lists!$D$3:$D$25,L292)&gt;0,0,1))</f>
        <v>0</v>
      </c>
      <c r="AB292" s="116">
        <f t="shared" si="27"/>
        <v>0</v>
      </c>
      <c r="AC292" s="116">
        <f t="shared" si="28"/>
        <v>0</v>
      </c>
    </row>
    <row r="293" spans="2:29" s="69" customFormat="1" x14ac:dyDescent="0.25">
      <c r="B293" s="159"/>
      <c r="C293" s="183" t="str">
        <f>IF(L293=0,"",MAX($C$16:C292)+1)</f>
        <v/>
      </c>
      <c r="D293" s="123"/>
      <c r="E293" s="202"/>
      <c r="F293" s="203"/>
      <c r="G293" s="203"/>
      <c r="H293" s="203"/>
      <c r="I293" s="109"/>
      <c r="J293" s="203"/>
      <c r="K293" s="203"/>
      <c r="L293" s="203"/>
      <c r="M293" s="47"/>
      <c r="N293" s="109"/>
      <c r="O293" s="203"/>
      <c r="P293" s="204"/>
      <c r="Q293" s="203"/>
      <c r="R293" s="203"/>
      <c r="S293" s="146"/>
      <c r="U293" s="160" t="str">
        <f t="shared" si="29"/>
        <v/>
      </c>
      <c r="W293" s="71" t="str">
        <f t="shared" si="24"/>
        <v>N</v>
      </c>
      <c r="X293" s="71">
        <f t="shared" si="25"/>
        <v>0</v>
      </c>
      <c r="Y293" s="71">
        <f t="shared" si="26"/>
        <v>0</v>
      </c>
      <c r="Z293" s="71">
        <f>IF(H293=0,0,IF(COUNTIF(Lists!$B$3:$B$203,H293)&gt;0,0,1))</f>
        <v>0</v>
      </c>
      <c r="AA293" s="71">
        <f>IF(L293=0,0,IF(COUNTIF(Lists!$D$3:$D$25,L293)&gt;0,0,1))</f>
        <v>0</v>
      </c>
      <c r="AB293" s="116">
        <f t="shared" si="27"/>
        <v>0</v>
      </c>
      <c r="AC293" s="116">
        <f t="shared" si="28"/>
        <v>0</v>
      </c>
    </row>
    <row r="294" spans="2:29" s="69" customFormat="1" x14ac:dyDescent="0.25">
      <c r="B294" s="159"/>
      <c r="C294" s="183" t="str">
        <f>IF(L294=0,"",MAX($C$16:C293)+1)</f>
        <v/>
      </c>
      <c r="D294" s="123"/>
      <c r="E294" s="202"/>
      <c r="F294" s="203"/>
      <c r="G294" s="203"/>
      <c r="H294" s="203"/>
      <c r="I294" s="109"/>
      <c r="J294" s="203"/>
      <c r="K294" s="203"/>
      <c r="L294" s="203"/>
      <c r="M294" s="47"/>
      <c r="N294" s="109"/>
      <c r="O294" s="203"/>
      <c r="P294" s="204"/>
      <c r="Q294" s="203"/>
      <c r="R294" s="203"/>
      <c r="S294" s="146"/>
      <c r="U294" s="160" t="str">
        <f t="shared" si="29"/>
        <v/>
      </c>
      <c r="W294" s="71" t="str">
        <f t="shared" si="24"/>
        <v>N</v>
      </c>
      <c r="X294" s="71">
        <f t="shared" si="25"/>
        <v>0</v>
      </c>
      <c r="Y294" s="71">
        <f t="shared" si="26"/>
        <v>0</v>
      </c>
      <c r="Z294" s="71">
        <f>IF(H294=0,0,IF(COUNTIF(Lists!$B$3:$B$203,H294)&gt;0,0,1))</f>
        <v>0</v>
      </c>
      <c r="AA294" s="71">
        <f>IF(L294=0,0,IF(COUNTIF(Lists!$D$3:$D$25,L294)&gt;0,0,1))</f>
        <v>0</v>
      </c>
      <c r="AB294" s="116">
        <f t="shared" si="27"/>
        <v>0</v>
      </c>
      <c r="AC294" s="116">
        <f t="shared" si="28"/>
        <v>0</v>
      </c>
    </row>
    <row r="295" spans="2:29" s="69" customFormat="1" x14ac:dyDescent="0.25">
      <c r="B295" s="159"/>
      <c r="C295" s="183" t="str">
        <f>IF(L295=0,"",MAX($C$16:C294)+1)</f>
        <v/>
      </c>
      <c r="D295" s="123"/>
      <c r="E295" s="202"/>
      <c r="F295" s="203"/>
      <c r="G295" s="203"/>
      <c r="H295" s="203"/>
      <c r="I295" s="109"/>
      <c r="J295" s="203"/>
      <c r="K295" s="203"/>
      <c r="L295" s="203"/>
      <c r="M295" s="47"/>
      <c r="N295" s="109"/>
      <c r="O295" s="203"/>
      <c r="P295" s="204"/>
      <c r="Q295" s="203"/>
      <c r="R295" s="203"/>
      <c r="S295" s="146"/>
      <c r="U295" s="160" t="str">
        <f t="shared" si="29"/>
        <v/>
      </c>
      <c r="W295" s="71" t="str">
        <f t="shared" si="24"/>
        <v>N</v>
      </c>
      <c r="X295" s="71">
        <f t="shared" si="25"/>
        <v>0</v>
      </c>
      <c r="Y295" s="71">
        <f t="shared" si="26"/>
        <v>0</v>
      </c>
      <c r="Z295" s="71">
        <f>IF(H295=0,0,IF(COUNTIF(Lists!$B$3:$B$203,H295)&gt;0,0,1))</f>
        <v>0</v>
      </c>
      <c r="AA295" s="71">
        <f>IF(L295=0,0,IF(COUNTIF(Lists!$D$3:$D$25,L295)&gt;0,0,1))</f>
        <v>0</v>
      </c>
      <c r="AB295" s="116">
        <f t="shared" si="27"/>
        <v>0</v>
      </c>
      <c r="AC295" s="116">
        <f t="shared" si="28"/>
        <v>0</v>
      </c>
    </row>
    <row r="296" spans="2:29" s="69" customFormat="1" x14ac:dyDescent="0.25">
      <c r="B296" s="159"/>
      <c r="C296" s="183" t="str">
        <f>IF(L296=0,"",MAX($C$16:C295)+1)</f>
        <v/>
      </c>
      <c r="D296" s="123"/>
      <c r="E296" s="202"/>
      <c r="F296" s="203"/>
      <c r="G296" s="203"/>
      <c r="H296" s="203"/>
      <c r="I296" s="109"/>
      <c r="J296" s="203"/>
      <c r="K296" s="203"/>
      <c r="L296" s="203"/>
      <c r="M296" s="47"/>
      <c r="N296" s="109"/>
      <c r="O296" s="203"/>
      <c r="P296" s="204"/>
      <c r="Q296" s="203"/>
      <c r="R296" s="203"/>
      <c r="S296" s="146"/>
      <c r="U296" s="160" t="str">
        <f t="shared" si="29"/>
        <v/>
      </c>
      <c r="W296" s="71" t="str">
        <f t="shared" si="24"/>
        <v>N</v>
      </c>
      <c r="X296" s="71">
        <f t="shared" si="25"/>
        <v>0</v>
      </c>
      <c r="Y296" s="71">
        <f t="shared" si="26"/>
        <v>0</v>
      </c>
      <c r="Z296" s="71">
        <f>IF(H296=0,0,IF(COUNTIF(Lists!$B$3:$B$203,H296)&gt;0,0,1))</f>
        <v>0</v>
      </c>
      <c r="AA296" s="71">
        <f>IF(L296=0,0,IF(COUNTIF(Lists!$D$3:$D$25,L296)&gt;0,0,1))</f>
        <v>0</v>
      </c>
      <c r="AB296" s="116">
        <f t="shared" si="27"/>
        <v>0</v>
      </c>
      <c r="AC296" s="116">
        <f t="shared" si="28"/>
        <v>0</v>
      </c>
    </row>
    <row r="297" spans="2:29" s="69" customFormat="1" x14ac:dyDescent="0.25">
      <c r="B297" s="159"/>
      <c r="C297" s="183" t="str">
        <f>IF(L297=0,"",MAX($C$16:C296)+1)</f>
        <v/>
      </c>
      <c r="D297" s="123"/>
      <c r="E297" s="202"/>
      <c r="F297" s="203"/>
      <c r="G297" s="203"/>
      <c r="H297" s="203"/>
      <c r="I297" s="109"/>
      <c r="J297" s="203"/>
      <c r="K297" s="203"/>
      <c r="L297" s="203"/>
      <c r="M297" s="47"/>
      <c r="N297" s="109"/>
      <c r="O297" s="203"/>
      <c r="P297" s="204"/>
      <c r="Q297" s="203"/>
      <c r="R297" s="203"/>
      <c r="S297" s="146"/>
      <c r="U297" s="160" t="str">
        <f t="shared" si="29"/>
        <v/>
      </c>
      <c r="W297" s="71" t="str">
        <f t="shared" si="24"/>
        <v>N</v>
      </c>
      <c r="X297" s="71">
        <f t="shared" si="25"/>
        <v>0</v>
      </c>
      <c r="Y297" s="71">
        <f t="shared" si="26"/>
        <v>0</v>
      </c>
      <c r="Z297" s="71">
        <f>IF(H297=0,0,IF(COUNTIF(Lists!$B$3:$B$203,H297)&gt;0,0,1))</f>
        <v>0</v>
      </c>
      <c r="AA297" s="71">
        <f>IF(L297=0,0,IF(COUNTIF(Lists!$D$3:$D$25,L297)&gt;0,0,1))</f>
        <v>0</v>
      </c>
      <c r="AB297" s="116">
        <f t="shared" si="27"/>
        <v>0</v>
      </c>
      <c r="AC297" s="116">
        <f t="shared" si="28"/>
        <v>0</v>
      </c>
    </row>
    <row r="298" spans="2:29" s="69" customFormat="1" x14ac:dyDescent="0.25">
      <c r="B298" s="159"/>
      <c r="C298" s="183" t="str">
        <f>IF(L298=0,"",MAX($C$16:C297)+1)</f>
        <v/>
      </c>
      <c r="D298" s="123"/>
      <c r="E298" s="202"/>
      <c r="F298" s="203"/>
      <c r="G298" s="203"/>
      <c r="H298" s="203"/>
      <c r="I298" s="109"/>
      <c r="J298" s="203"/>
      <c r="K298" s="203"/>
      <c r="L298" s="203"/>
      <c r="M298" s="47"/>
      <c r="N298" s="109"/>
      <c r="O298" s="203"/>
      <c r="P298" s="204"/>
      <c r="Q298" s="203"/>
      <c r="R298" s="203"/>
      <c r="S298" s="146"/>
      <c r="U298" s="160" t="str">
        <f t="shared" si="29"/>
        <v/>
      </c>
      <c r="W298" s="71" t="str">
        <f t="shared" si="24"/>
        <v>N</v>
      </c>
      <c r="X298" s="71">
        <f t="shared" si="25"/>
        <v>0</v>
      </c>
      <c r="Y298" s="71">
        <f t="shared" si="26"/>
        <v>0</v>
      </c>
      <c r="Z298" s="71">
        <f>IF(H298=0,0,IF(COUNTIF(Lists!$B$3:$B$203,H298)&gt;0,0,1))</f>
        <v>0</v>
      </c>
      <c r="AA298" s="71">
        <f>IF(L298=0,0,IF(COUNTIF(Lists!$D$3:$D$25,L298)&gt;0,0,1))</f>
        <v>0</v>
      </c>
      <c r="AB298" s="116">
        <f t="shared" si="27"/>
        <v>0</v>
      </c>
      <c r="AC298" s="116">
        <f t="shared" si="28"/>
        <v>0</v>
      </c>
    </row>
    <row r="299" spans="2:29" s="69" customFormat="1" x14ac:dyDescent="0.25">
      <c r="B299" s="159"/>
      <c r="C299" s="183" t="str">
        <f>IF(L299=0,"",MAX($C$16:C298)+1)</f>
        <v/>
      </c>
      <c r="D299" s="123"/>
      <c r="E299" s="202"/>
      <c r="F299" s="203"/>
      <c r="G299" s="203"/>
      <c r="H299" s="203"/>
      <c r="I299" s="109"/>
      <c r="J299" s="203"/>
      <c r="K299" s="203"/>
      <c r="L299" s="203"/>
      <c r="M299" s="47"/>
      <c r="N299" s="109"/>
      <c r="O299" s="203"/>
      <c r="P299" s="204"/>
      <c r="Q299" s="203"/>
      <c r="R299" s="203"/>
      <c r="S299" s="146"/>
      <c r="U299" s="160" t="str">
        <f t="shared" si="29"/>
        <v/>
      </c>
      <c r="W299" s="71" t="str">
        <f t="shared" si="24"/>
        <v>N</v>
      </c>
      <c r="X299" s="71">
        <f t="shared" si="25"/>
        <v>0</v>
      </c>
      <c r="Y299" s="71">
        <f t="shared" si="26"/>
        <v>0</v>
      </c>
      <c r="Z299" s="71">
        <f>IF(H299=0,0,IF(COUNTIF(Lists!$B$3:$B$203,H299)&gt;0,0,1))</f>
        <v>0</v>
      </c>
      <c r="AA299" s="71">
        <f>IF(L299=0,0,IF(COUNTIF(Lists!$D$3:$D$25,L299)&gt;0,0,1))</f>
        <v>0</v>
      </c>
      <c r="AB299" s="116">
        <f t="shared" si="27"/>
        <v>0</v>
      </c>
      <c r="AC299" s="116">
        <f t="shared" si="28"/>
        <v>0</v>
      </c>
    </row>
    <row r="300" spans="2:29" s="69" customFormat="1" x14ac:dyDescent="0.25">
      <c r="B300" s="159"/>
      <c r="C300" s="183" t="str">
        <f>IF(L300=0,"",MAX($C$16:C299)+1)</f>
        <v/>
      </c>
      <c r="D300" s="123"/>
      <c r="E300" s="202"/>
      <c r="F300" s="203"/>
      <c r="G300" s="203"/>
      <c r="H300" s="203"/>
      <c r="I300" s="109"/>
      <c r="J300" s="203"/>
      <c r="K300" s="203"/>
      <c r="L300" s="203"/>
      <c r="M300" s="47"/>
      <c r="N300" s="109"/>
      <c r="O300" s="203"/>
      <c r="P300" s="204"/>
      <c r="Q300" s="203"/>
      <c r="R300" s="203"/>
      <c r="S300" s="146"/>
      <c r="U300" s="160" t="str">
        <f t="shared" si="29"/>
        <v/>
      </c>
      <c r="W300" s="71" t="str">
        <f t="shared" si="24"/>
        <v>N</v>
      </c>
      <c r="X300" s="71">
        <f t="shared" si="25"/>
        <v>0</v>
      </c>
      <c r="Y300" s="71">
        <f t="shared" si="26"/>
        <v>0</v>
      </c>
      <c r="Z300" s="71">
        <f>IF(H300=0,0,IF(COUNTIF(Lists!$B$3:$B$203,H300)&gt;0,0,1))</f>
        <v>0</v>
      </c>
      <c r="AA300" s="71">
        <f>IF(L300=0,0,IF(COUNTIF(Lists!$D$3:$D$25,L300)&gt;0,0,1))</f>
        <v>0</v>
      </c>
      <c r="AB300" s="116">
        <f t="shared" si="27"/>
        <v>0</v>
      </c>
      <c r="AC300" s="116">
        <f t="shared" si="28"/>
        <v>0</v>
      </c>
    </row>
    <row r="301" spans="2:29" s="69" customFormat="1" x14ac:dyDescent="0.25">
      <c r="B301" s="159"/>
      <c r="C301" s="183" t="str">
        <f>IF(L301=0,"",MAX($C$16:C300)+1)</f>
        <v/>
      </c>
      <c r="D301" s="123"/>
      <c r="E301" s="202"/>
      <c r="F301" s="203"/>
      <c r="G301" s="203"/>
      <c r="H301" s="203"/>
      <c r="I301" s="109"/>
      <c r="J301" s="203"/>
      <c r="K301" s="203"/>
      <c r="L301" s="203"/>
      <c r="M301" s="47"/>
      <c r="N301" s="109"/>
      <c r="O301" s="203"/>
      <c r="P301" s="204"/>
      <c r="Q301" s="203"/>
      <c r="R301" s="203"/>
      <c r="S301" s="146"/>
      <c r="U301" s="160" t="str">
        <f t="shared" si="29"/>
        <v/>
      </c>
      <c r="W301" s="71" t="str">
        <f t="shared" si="24"/>
        <v>N</v>
      </c>
      <c r="X301" s="71">
        <f t="shared" si="25"/>
        <v>0</v>
      </c>
      <c r="Y301" s="71">
        <f t="shared" si="26"/>
        <v>0</v>
      </c>
      <c r="Z301" s="71">
        <f>IF(H301=0,0,IF(COUNTIF(Lists!$B$3:$B$203,H301)&gt;0,0,1))</f>
        <v>0</v>
      </c>
      <c r="AA301" s="71">
        <f>IF(L301=0,0,IF(COUNTIF(Lists!$D$3:$D$25,L301)&gt;0,0,1))</f>
        <v>0</v>
      </c>
      <c r="AB301" s="116">
        <f t="shared" si="27"/>
        <v>0</v>
      </c>
      <c r="AC301" s="116">
        <f t="shared" si="28"/>
        <v>0</v>
      </c>
    </row>
    <row r="302" spans="2:29" s="69" customFormat="1" x14ac:dyDescent="0.25">
      <c r="B302" s="159"/>
      <c r="C302" s="183" t="str">
        <f>IF(L302=0,"",MAX($C$16:C301)+1)</f>
        <v/>
      </c>
      <c r="D302" s="123"/>
      <c r="E302" s="202"/>
      <c r="F302" s="203"/>
      <c r="G302" s="203"/>
      <c r="H302" s="203"/>
      <c r="I302" s="109"/>
      <c r="J302" s="203"/>
      <c r="K302" s="203"/>
      <c r="L302" s="203"/>
      <c r="M302" s="47"/>
      <c r="N302" s="109"/>
      <c r="O302" s="203"/>
      <c r="P302" s="204"/>
      <c r="Q302" s="203"/>
      <c r="R302" s="203"/>
      <c r="S302" s="146"/>
      <c r="U302" s="160" t="str">
        <f t="shared" si="29"/>
        <v/>
      </c>
      <c r="W302" s="71" t="str">
        <f t="shared" si="24"/>
        <v>N</v>
      </c>
      <c r="X302" s="71">
        <f t="shared" si="25"/>
        <v>0</v>
      </c>
      <c r="Y302" s="71">
        <f t="shared" si="26"/>
        <v>0</v>
      </c>
      <c r="Z302" s="71">
        <f>IF(H302=0,0,IF(COUNTIF(Lists!$B$3:$B$203,H302)&gt;0,0,1))</f>
        <v>0</v>
      </c>
      <c r="AA302" s="71">
        <f>IF(L302=0,0,IF(COUNTIF(Lists!$D$3:$D$25,L302)&gt;0,0,1))</f>
        <v>0</v>
      </c>
      <c r="AB302" s="116">
        <f t="shared" si="27"/>
        <v>0</v>
      </c>
      <c r="AC302" s="116">
        <f t="shared" si="28"/>
        <v>0</v>
      </c>
    </row>
    <row r="303" spans="2:29" s="69" customFormat="1" x14ac:dyDescent="0.25">
      <c r="B303" s="159"/>
      <c r="C303" s="183" t="str">
        <f>IF(L303=0,"",MAX($C$16:C302)+1)</f>
        <v/>
      </c>
      <c r="D303" s="123"/>
      <c r="E303" s="202"/>
      <c r="F303" s="203"/>
      <c r="G303" s="203"/>
      <c r="H303" s="203"/>
      <c r="I303" s="109"/>
      <c r="J303" s="203"/>
      <c r="K303" s="203"/>
      <c r="L303" s="203"/>
      <c r="M303" s="47"/>
      <c r="N303" s="109"/>
      <c r="O303" s="203"/>
      <c r="P303" s="204"/>
      <c r="Q303" s="203"/>
      <c r="R303" s="203"/>
      <c r="S303" s="146"/>
      <c r="U303" s="160" t="str">
        <f t="shared" si="29"/>
        <v/>
      </c>
      <c r="W303" s="71" t="str">
        <f t="shared" si="24"/>
        <v>N</v>
      </c>
      <c r="X303" s="71">
        <f t="shared" si="25"/>
        <v>0</v>
      </c>
      <c r="Y303" s="71">
        <f t="shared" si="26"/>
        <v>0</v>
      </c>
      <c r="Z303" s="71">
        <f>IF(H303=0,0,IF(COUNTIF(Lists!$B$3:$B$203,H303)&gt;0,0,1))</f>
        <v>0</v>
      </c>
      <c r="AA303" s="71">
        <f>IF(L303=0,0,IF(COUNTIF(Lists!$D$3:$D$25,L303)&gt;0,0,1))</f>
        <v>0</v>
      </c>
      <c r="AB303" s="116">
        <f t="shared" si="27"/>
        <v>0</v>
      </c>
      <c r="AC303" s="116">
        <f t="shared" si="28"/>
        <v>0</v>
      </c>
    </row>
    <row r="304" spans="2:29" s="69" customFormat="1" x14ac:dyDescent="0.25">
      <c r="B304" s="159"/>
      <c r="C304" s="183" t="str">
        <f>IF(L304=0,"",MAX($C$16:C303)+1)</f>
        <v/>
      </c>
      <c r="D304" s="123"/>
      <c r="E304" s="202"/>
      <c r="F304" s="203"/>
      <c r="G304" s="203"/>
      <c r="H304" s="203"/>
      <c r="I304" s="109"/>
      <c r="J304" s="203"/>
      <c r="K304" s="203"/>
      <c r="L304" s="203"/>
      <c r="M304" s="47"/>
      <c r="N304" s="109"/>
      <c r="O304" s="203"/>
      <c r="P304" s="204"/>
      <c r="Q304" s="203"/>
      <c r="R304" s="203"/>
      <c r="S304" s="146"/>
      <c r="U304" s="160" t="str">
        <f t="shared" si="29"/>
        <v/>
      </c>
      <c r="W304" s="71" t="str">
        <f t="shared" si="24"/>
        <v>N</v>
      </c>
      <c r="X304" s="71">
        <f t="shared" si="25"/>
        <v>0</v>
      </c>
      <c r="Y304" s="71">
        <f t="shared" si="26"/>
        <v>0</v>
      </c>
      <c r="Z304" s="71">
        <f>IF(H304=0,0,IF(COUNTIF(Lists!$B$3:$B$203,H304)&gt;0,0,1))</f>
        <v>0</v>
      </c>
      <c r="AA304" s="71">
        <f>IF(L304=0,0,IF(COUNTIF(Lists!$D$3:$D$25,L304)&gt;0,0,1))</f>
        <v>0</v>
      </c>
      <c r="AB304" s="116">
        <f t="shared" si="27"/>
        <v>0</v>
      </c>
      <c r="AC304" s="116">
        <f t="shared" si="28"/>
        <v>0</v>
      </c>
    </row>
    <row r="305" spans="2:29" s="69" customFormat="1" x14ac:dyDescent="0.25">
      <c r="B305" s="159"/>
      <c r="C305" s="183" t="str">
        <f>IF(L305=0,"",MAX($C$16:C304)+1)</f>
        <v/>
      </c>
      <c r="D305" s="123"/>
      <c r="E305" s="202"/>
      <c r="F305" s="203"/>
      <c r="G305" s="203"/>
      <c r="H305" s="203"/>
      <c r="I305" s="109"/>
      <c r="J305" s="203"/>
      <c r="K305" s="203"/>
      <c r="L305" s="203"/>
      <c r="M305" s="47"/>
      <c r="N305" s="109"/>
      <c r="O305" s="203"/>
      <c r="P305" s="204"/>
      <c r="Q305" s="203"/>
      <c r="R305" s="203"/>
      <c r="S305" s="146"/>
      <c r="U305" s="160" t="str">
        <f t="shared" si="29"/>
        <v/>
      </c>
      <c r="W305" s="71" t="str">
        <f t="shared" si="24"/>
        <v>N</v>
      </c>
      <c r="X305" s="71">
        <f t="shared" si="25"/>
        <v>0</v>
      </c>
      <c r="Y305" s="71">
        <f t="shared" si="26"/>
        <v>0</v>
      </c>
      <c r="Z305" s="71">
        <f>IF(H305=0,0,IF(COUNTIF(Lists!$B$3:$B$203,H305)&gt;0,0,1))</f>
        <v>0</v>
      </c>
      <c r="AA305" s="71">
        <f>IF(L305=0,0,IF(COUNTIF(Lists!$D$3:$D$25,L305)&gt;0,0,1))</f>
        <v>0</v>
      </c>
      <c r="AB305" s="116">
        <f t="shared" si="27"/>
        <v>0</v>
      </c>
      <c r="AC305" s="116">
        <f t="shared" si="28"/>
        <v>0</v>
      </c>
    </row>
    <row r="306" spans="2:29" s="69" customFormat="1" x14ac:dyDescent="0.25">
      <c r="B306" s="159"/>
      <c r="C306" s="183" t="str">
        <f>IF(L306=0,"",MAX($C$16:C305)+1)</f>
        <v/>
      </c>
      <c r="D306" s="123"/>
      <c r="E306" s="202"/>
      <c r="F306" s="203"/>
      <c r="G306" s="203"/>
      <c r="H306" s="203"/>
      <c r="I306" s="109"/>
      <c r="J306" s="203"/>
      <c r="K306" s="203"/>
      <c r="L306" s="203"/>
      <c r="M306" s="47"/>
      <c r="N306" s="109"/>
      <c r="O306" s="203"/>
      <c r="P306" s="204"/>
      <c r="Q306" s="203"/>
      <c r="R306" s="203"/>
      <c r="S306" s="146"/>
      <c r="U306" s="160" t="str">
        <f t="shared" si="29"/>
        <v/>
      </c>
      <c r="W306" s="71" t="str">
        <f t="shared" si="24"/>
        <v>N</v>
      </c>
      <c r="X306" s="71">
        <f t="shared" si="25"/>
        <v>0</v>
      </c>
      <c r="Y306" s="71">
        <f t="shared" si="26"/>
        <v>0</v>
      </c>
      <c r="Z306" s="71">
        <f>IF(H306=0,0,IF(COUNTIF(Lists!$B$3:$B$203,H306)&gt;0,0,1))</f>
        <v>0</v>
      </c>
      <c r="AA306" s="71">
        <f>IF(L306=0,0,IF(COUNTIF(Lists!$D$3:$D$25,L306)&gt;0,0,1))</f>
        <v>0</v>
      </c>
      <c r="AB306" s="116">
        <f t="shared" si="27"/>
        <v>0</v>
      </c>
      <c r="AC306" s="116">
        <f t="shared" si="28"/>
        <v>0</v>
      </c>
    </row>
    <row r="307" spans="2:29" s="69" customFormat="1" x14ac:dyDescent="0.25">
      <c r="B307" s="159"/>
      <c r="C307" s="183" t="str">
        <f>IF(L307=0,"",MAX($C$16:C306)+1)</f>
        <v/>
      </c>
      <c r="D307" s="123"/>
      <c r="E307" s="202"/>
      <c r="F307" s="203"/>
      <c r="G307" s="203"/>
      <c r="H307" s="203"/>
      <c r="I307" s="109"/>
      <c r="J307" s="203"/>
      <c r="K307" s="203"/>
      <c r="L307" s="203"/>
      <c r="M307" s="47"/>
      <c r="N307" s="109"/>
      <c r="O307" s="203"/>
      <c r="P307" s="204"/>
      <c r="Q307" s="203"/>
      <c r="R307" s="203"/>
      <c r="S307" s="146"/>
      <c r="U307" s="160" t="str">
        <f t="shared" si="29"/>
        <v/>
      </c>
      <c r="W307" s="71" t="str">
        <f t="shared" si="24"/>
        <v>N</v>
      </c>
      <c r="X307" s="71">
        <f t="shared" si="25"/>
        <v>0</v>
      </c>
      <c r="Y307" s="71">
        <f t="shared" si="26"/>
        <v>0</v>
      </c>
      <c r="Z307" s="71">
        <f>IF(H307=0,0,IF(COUNTIF(Lists!$B$3:$B$203,H307)&gt;0,0,1))</f>
        <v>0</v>
      </c>
      <c r="AA307" s="71">
        <f>IF(L307=0,0,IF(COUNTIF(Lists!$D$3:$D$25,L307)&gt;0,0,1))</f>
        <v>0</v>
      </c>
      <c r="AB307" s="116">
        <f t="shared" si="27"/>
        <v>0</v>
      </c>
      <c r="AC307" s="116">
        <f t="shared" si="28"/>
        <v>0</v>
      </c>
    </row>
    <row r="308" spans="2:29" s="69" customFormat="1" x14ac:dyDescent="0.25">
      <c r="B308" s="159"/>
      <c r="C308" s="183" t="str">
        <f>IF(L308=0,"",MAX($C$16:C307)+1)</f>
        <v/>
      </c>
      <c r="D308" s="123"/>
      <c r="E308" s="202"/>
      <c r="F308" s="203"/>
      <c r="G308" s="203"/>
      <c r="H308" s="203"/>
      <c r="I308" s="109"/>
      <c r="J308" s="203"/>
      <c r="K308" s="203"/>
      <c r="L308" s="203"/>
      <c r="M308" s="47"/>
      <c r="N308" s="109"/>
      <c r="O308" s="203"/>
      <c r="P308" s="204"/>
      <c r="Q308" s="203"/>
      <c r="R308" s="203"/>
      <c r="S308" s="146"/>
      <c r="U308" s="160" t="str">
        <f t="shared" si="29"/>
        <v/>
      </c>
      <c r="W308" s="71" t="str">
        <f t="shared" si="24"/>
        <v>N</v>
      </c>
      <c r="X308" s="71">
        <f t="shared" si="25"/>
        <v>0</v>
      </c>
      <c r="Y308" s="71">
        <f t="shared" si="26"/>
        <v>0</v>
      </c>
      <c r="Z308" s="71">
        <f>IF(H308=0,0,IF(COUNTIF(Lists!$B$3:$B$203,H308)&gt;0,0,1))</f>
        <v>0</v>
      </c>
      <c r="AA308" s="71">
        <f>IF(L308=0,0,IF(COUNTIF(Lists!$D$3:$D$25,L308)&gt;0,0,1))</f>
        <v>0</v>
      </c>
      <c r="AB308" s="116">
        <f t="shared" si="27"/>
        <v>0</v>
      </c>
      <c r="AC308" s="116">
        <f t="shared" si="28"/>
        <v>0</v>
      </c>
    </row>
    <row r="309" spans="2:29" s="69" customFormat="1" x14ac:dyDescent="0.25">
      <c r="B309" s="159"/>
      <c r="C309" s="183" t="str">
        <f>IF(L309=0,"",MAX($C$16:C308)+1)</f>
        <v/>
      </c>
      <c r="D309" s="123"/>
      <c r="E309" s="202"/>
      <c r="F309" s="203"/>
      <c r="G309" s="203"/>
      <c r="H309" s="203"/>
      <c r="I309" s="109"/>
      <c r="J309" s="203"/>
      <c r="K309" s="203"/>
      <c r="L309" s="203"/>
      <c r="M309" s="47"/>
      <c r="N309" s="109"/>
      <c r="O309" s="203"/>
      <c r="P309" s="204"/>
      <c r="Q309" s="203"/>
      <c r="R309" s="203"/>
      <c r="S309" s="146"/>
      <c r="U309" s="160" t="str">
        <f t="shared" si="29"/>
        <v/>
      </c>
      <c r="W309" s="71" t="str">
        <f t="shared" si="24"/>
        <v>N</v>
      </c>
      <c r="X309" s="71">
        <f t="shared" si="25"/>
        <v>0</v>
      </c>
      <c r="Y309" s="71">
        <f t="shared" si="26"/>
        <v>0</v>
      </c>
      <c r="Z309" s="71">
        <f>IF(H309=0,0,IF(COUNTIF(Lists!$B$3:$B$203,H309)&gt;0,0,1))</f>
        <v>0</v>
      </c>
      <c r="AA309" s="71">
        <f>IF(L309=0,0,IF(COUNTIF(Lists!$D$3:$D$25,L309)&gt;0,0,1))</f>
        <v>0</v>
      </c>
      <c r="AB309" s="116">
        <f t="shared" si="27"/>
        <v>0</v>
      </c>
      <c r="AC309" s="116">
        <f t="shared" si="28"/>
        <v>0</v>
      </c>
    </row>
    <row r="310" spans="2:29" s="69" customFormat="1" x14ac:dyDescent="0.25">
      <c r="B310" s="159"/>
      <c r="C310" s="183" t="str">
        <f>IF(L310=0,"",MAX($C$16:C309)+1)</f>
        <v/>
      </c>
      <c r="D310" s="123"/>
      <c r="E310" s="202"/>
      <c r="F310" s="203"/>
      <c r="G310" s="203"/>
      <c r="H310" s="203"/>
      <c r="I310" s="109"/>
      <c r="J310" s="203"/>
      <c r="K310" s="203"/>
      <c r="L310" s="203"/>
      <c r="M310" s="47"/>
      <c r="N310" s="109"/>
      <c r="O310" s="203"/>
      <c r="P310" s="204"/>
      <c r="Q310" s="203"/>
      <c r="R310" s="203"/>
      <c r="S310" s="146"/>
      <c r="U310" s="160" t="str">
        <f t="shared" si="29"/>
        <v/>
      </c>
      <c r="W310" s="71" t="str">
        <f t="shared" si="24"/>
        <v>N</v>
      </c>
      <c r="X310" s="71">
        <f t="shared" si="25"/>
        <v>0</v>
      </c>
      <c r="Y310" s="71">
        <f t="shared" si="26"/>
        <v>0</v>
      </c>
      <c r="Z310" s="71">
        <f>IF(H310=0,0,IF(COUNTIF(Lists!$B$3:$B$203,H310)&gt;0,0,1))</f>
        <v>0</v>
      </c>
      <c r="AA310" s="71">
        <f>IF(L310=0,0,IF(COUNTIF(Lists!$D$3:$D$25,L310)&gt;0,0,1))</f>
        <v>0</v>
      </c>
      <c r="AB310" s="116">
        <f t="shared" si="27"/>
        <v>0</v>
      </c>
      <c r="AC310" s="116">
        <f t="shared" si="28"/>
        <v>0</v>
      </c>
    </row>
    <row r="311" spans="2:29" s="69" customFormat="1" x14ac:dyDescent="0.25">
      <c r="B311" s="159"/>
      <c r="C311" s="183" t="str">
        <f>IF(L311=0,"",MAX($C$16:C310)+1)</f>
        <v/>
      </c>
      <c r="D311" s="123"/>
      <c r="E311" s="202"/>
      <c r="F311" s="203"/>
      <c r="G311" s="203"/>
      <c r="H311" s="203"/>
      <c r="I311" s="109"/>
      <c r="J311" s="203"/>
      <c r="K311" s="203"/>
      <c r="L311" s="203"/>
      <c r="M311" s="47"/>
      <c r="N311" s="109"/>
      <c r="O311" s="203"/>
      <c r="P311" s="204"/>
      <c r="Q311" s="203"/>
      <c r="R311" s="203"/>
      <c r="S311" s="146"/>
      <c r="U311" s="160" t="str">
        <f t="shared" si="29"/>
        <v/>
      </c>
      <c r="W311" s="71" t="str">
        <f t="shared" si="24"/>
        <v>N</v>
      </c>
      <c r="X311" s="71">
        <f t="shared" si="25"/>
        <v>0</v>
      </c>
      <c r="Y311" s="71">
        <f t="shared" si="26"/>
        <v>0</v>
      </c>
      <c r="Z311" s="71">
        <f>IF(H311=0,0,IF(COUNTIF(Lists!$B$3:$B$203,H311)&gt;0,0,1))</f>
        <v>0</v>
      </c>
      <c r="AA311" s="71">
        <f>IF(L311=0,0,IF(COUNTIF(Lists!$D$3:$D$25,L311)&gt;0,0,1))</f>
        <v>0</v>
      </c>
      <c r="AB311" s="116">
        <f t="shared" si="27"/>
        <v>0</v>
      </c>
      <c r="AC311" s="116">
        <f t="shared" si="28"/>
        <v>0</v>
      </c>
    </row>
    <row r="312" spans="2:29" s="69" customFormat="1" x14ac:dyDescent="0.25">
      <c r="B312" s="159"/>
      <c r="C312" s="183" t="str">
        <f>IF(L312=0,"",MAX($C$16:C311)+1)</f>
        <v/>
      </c>
      <c r="D312" s="123"/>
      <c r="E312" s="202"/>
      <c r="F312" s="203"/>
      <c r="G312" s="203"/>
      <c r="H312" s="203"/>
      <c r="I312" s="109"/>
      <c r="J312" s="203"/>
      <c r="K312" s="203"/>
      <c r="L312" s="203"/>
      <c r="M312" s="47"/>
      <c r="N312" s="109"/>
      <c r="O312" s="203"/>
      <c r="P312" s="204"/>
      <c r="Q312" s="203"/>
      <c r="R312" s="203"/>
      <c r="S312" s="146"/>
      <c r="U312" s="160" t="str">
        <f t="shared" si="29"/>
        <v/>
      </c>
      <c r="W312" s="71" t="str">
        <f t="shared" si="24"/>
        <v>N</v>
      </c>
      <c r="X312" s="71">
        <f t="shared" si="25"/>
        <v>0</v>
      </c>
      <c r="Y312" s="71">
        <f t="shared" si="26"/>
        <v>0</v>
      </c>
      <c r="Z312" s="71">
        <f>IF(H312=0,0,IF(COUNTIF(Lists!$B$3:$B$203,H312)&gt;0,0,1))</f>
        <v>0</v>
      </c>
      <c r="AA312" s="71">
        <f>IF(L312=0,0,IF(COUNTIF(Lists!$D$3:$D$25,L312)&gt;0,0,1))</f>
        <v>0</v>
      </c>
      <c r="AB312" s="116">
        <f t="shared" si="27"/>
        <v>0</v>
      </c>
      <c r="AC312" s="116">
        <f t="shared" si="28"/>
        <v>0</v>
      </c>
    </row>
    <row r="313" spans="2:29" s="69" customFormat="1" x14ac:dyDescent="0.25">
      <c r="B313" s="159"/>
      <c r="C313" s="183" t="str">
        <f>IF(L313=0,"",MAX($C$16:C312)+1)</f>
        <v/>
      </c>
      <c r="D313" s="123"/>
      <c r="E313" s="202"/>
      <c r="F313" s="203"/>
      <c r="G313" s="203"/>
      <c r="H313" s="203"/>
      <c r="I313" s="109"/>
      <c r="J313" s="203"/>
      <c r="K313" s="203"/>
      <c r="L313" s="203"/>
      <c r="M313" s="47"/>
      <c r="N313" s="109"/>
      <c r="O313" s="203"/>
      <c r="P313" s="204"/>
      <c r="Q313" s="203"/>
      <c r="R313" s="203"/>
      <c r="S313" s="146"/>
      <c r="U313" s="160" t="str">
        <f t="shared" si="29"/>
        <v/>
      </c>
      <c r="W313" s="71" t="str">
        <f t="shared" si="24"/>
        <v>N</v>
      </c>
      <c r="X313" s="71">
        <f t="shared" si="25"/>
        <v>0</v>
      </c>
      <c r="Y313" s="71">
        <f t="shared" si="26"/>
        <v>0</v>
      </c>
      <c r="Z313" s="71">
        <f>IF(H313=0,0,IF(COUNTIF(Lists!$B$3:$B$203,H313)&gt;0,0,1))</f>
        <v>0</v>
      </c>
      <c r="AA313" s="71">
        <f>IF(L313=0,0,IF(COUNTIF(Lists!$D$3:$D$25,L313)&gt;0,0,1))</f>
        <v>0</v>
      </c>
      <c r="AB313" s="116">
        <f t="shared" si="27"/>
        <v>0</v>
      </c>
      <c r="AC313" s="116">
        <f t="shared" si="28"/>
        <v>0</v>
      </c>
    </row>
    <row r="314" spans="2:29" s="69" customFormat="1" x14ac:dyDescent="0.25">
      <c r="B314" s="159"/>
      <c r="C314" s="183" t="str">
        <f>IF(L314=0,"",MAX($C$16:C313)+1)</f>
        <v/>
      </c>
      <c r="D314" s="123"/>
      <c r="E314" s="202"/>
      <c r="F314" s="203"/>
      <c r="G314" s="203"/>
      <c r="H314" s="203"/>
      <c r="I314" s="109"/>
      <c r="J314" s="203"/>
      <c r="K314" s="203"/>
      <c r="L314" s="203"/>
      <c r="M314" s="47"/>
      <c r="N314" s="109"/>
      <c r="O314" s="203"/>
      <c r="P314" s="204"/>
      <c r="Q314" s="203"/>
      <c r="R314" s="203"/>
      <c r="S314" s="146"/>
      <c r="U314" s="160" t="str">
        <f t="shared" si="29"/>
        <v/>
      </c>
      <c r="W314" s="71" t="str">
        <f t="shared" si="24"/>
        <v>N</v>
      </c>
      <c r="X314" s="71">
        <f t="shared" si="25"/>
        <v>0</v>
      </c>
      <c r="Y314" s="71">
        <f t="shared" si="26"/>
        <v>0</v>
      </c>
      <c r="Z314" s="71">
        <f>IF(H314=0,0,IF(COUNTIF(Lists!$B$3:$B$203,H314)&gt;0,0,1))</f>
        <v>0</v>
      </c>
      <c r="AA314" s="71">
        <f>IF(L314=0,0,IF(COUNTIF(Lists!$D$3:$D$25,L314)&gt;0,0,1))</f>
        <v>0</v>
      </c>
      <c r="AB314" s="116">
        <f t="shared" si="27"/>
        <v>0</v>
      </c>
      <c r="AC314" s="116">
        <f t="shared" si="28"/>
        <v>0</v>
      </c>
    </row>
    <row r="315" spans="2:29" s="69" customFormat="1" x14ac:dyDescent="0.25">
      <c r="B315" s="159"/>
      <c r="C315" s="183" t="str">
        <f>IF(L315=0,"",MAX($C$16:C314)+1)</f>
        <v/>
      </c>
      <c r="D315" s="123"/>
      <c r="E315" s="202"/>
      <c r="F315" s="203"/>
      <c r="G315" s="203"/>
      <c r="H315" s="203"/>
      <c r="I315" s="109"/>
      <c r="J315" s="203"/>
      <c r="K315" s="203"/>
      <c r="L315" s="203"/>
      <c r="M315" s="47"/>
      <c r="N315" s="109"/>
      <c r="O315" s="203"/>
      <c r="P315" s="204"/>
      <c r="Q315" s="203"/>
      <c r="R315" s="203"/>
      <c r="S315" s="146"/>
      <c r="U315" s="160" t="str">
        <f t="shared" si="29"/>
        <v/>
      </c>
      <c r="W315" s="71" t="str">
        <f t="shared" si="24"/>
        <v>N</v>
      </c>
      <c r="X315" s="71">
        <f t="shared" si="25"/>
        <v>0</v>
      </c>
      <c r="Y315" s="71">
        <f t="shared" si="26"/>
        <v>0</v>
      </c>
      <c r="Z315" s="71">
        <f>IF(H315=0,0,IF(COUNTIF(Lists!$B$3:$B$203,H315)&gt;0,0,1))</f>
        <v>0</v>
      </c>
      <c r="AA315" s="71">
        <f>IF(L315=0,0,IF(COUNTIF(Lists!$D$3:$D$25,L315)&gt;0,0,1))</f>
        <v>0</v>
      </c>
      <c r="AB315" s="116">
        <f t="shared" si="27"/>
        <v>0</v>
      </c>
      <c r="AC315" s="116">
        <f t="shared" si="28"/>
        <v>0</v>
      </c>
    </row>
    <row r="316" spans="2:29" s="69" customFormat="1" x14ac:dyDescent="0.25">
      <c r="B316" s="159"/>
      <c r="C316" s="183" t="str">
        <f>IF(L316=0,"",MAX($C$16:C315)+1)</f>
        <v/>
      </c>
      <c r="D316" s="123"/>
      <c r="E316" s="202"/>
      <c r="F316" s="203"/>
      <c r="G316" s="203"/>
      <c r="H316" s="203"/>
      <c r="I316" s="109"/>
      <c r="J316" s="203"/>
      <c r="K316" s="203"/>
      <c r="L316" s="203"/>
      <c r="M316" s="47"/>
      <c r="N316" s="109"/>
      <c r="O316" s="203"/>
      <c r="P316" s="204"/>
      <c r="Q316" s="203"/>
      <c r="R316" s="203"/>
      <c r="S316" s="146"/>
      <c r="U316" s="160" t="str">
        <f t="shared" si="29"/>
        <v/>
      </c>
      <c r="W316" s="71" t="str">
        <f t="shared" si="24"/>
        <v>N</v>
      </c>
      <c r="X316" s="71">
        <f t="shared" si="25"/>
        <v>0</v>
      </c>
      <c r="Y316" s="71">
        <f t="shared" si="26"/>
        <v>0</v>
      </c>
      <c r="Z316" s="71">
        <f>IF(H316=0,0,IF(COUNTIF(Lists!$B$3:$B$203,H316)&gt;0,0,1))</f>
        <v>0</v>
      </c>
      <c r="AA316" s="71">
        <f>IF(L316=0,0,IF(COUNTIF(Lists!$D$3:$D$25,L316)&gt;0,0,1))</f>
        <v>0</v>
      </c>
      <c r="AB316" s="116">
        <f t="shared" si="27"/>
        <v>0</v>
      </c>
      <c r="AC316" s="116">
        <f t="shared" si="28"/>
        <v>0</v>
      </c>
    </row>
    <row r="317" spans="2:29" s="69" customFormat="1" x14ac:dyDescent="0.25">
      <c r="B317" s="159"/>
      <c r="C317" s="183" t="str">
        <f>IF(L317=0,"",MAX($C$16:C316)+1)</f>
        <v/>
      </c>
      <c r="D317" s="123"/>
      <c r="E317" s="202"/>
      <c r="F317" s="203"/>
      <c r="G317" s="203"/>
      <c r="H317" s="203"/>
      <c r="I317" s="109"/>
      <c r="J317" s="203"/>
      <c r="K317" s="203"/>
      <c r="L317" s="203"/>
      <c r="M317" s="47"/>
      <c r="N317" s="109"/>
      <c r="O317" s="203"/>
      <c r="P317" s="204"/>
      <c r="Q317" s="203"/>
      <c r="R317" s="203"/>
      <c r="S317" s="146"/>
      <c r="U317" s="160" t="str">
        <f t="shared" si="29"/>
        <v/>
      </c>
      <c r="W317" s="71" t="str">
        <f t="shared" si="24"/>
        <v>N</v>
      </c>
      <c r="X317" s="71">
        <f t="shared" si="25"/>
        <v>0</v>
      </c>
      <c r="Y317" s="71">
        <f t="shared" si="26"/>
        <v>0</v>
      </c>
      <c r="Z317" s="71">
        <f>IF(H317=0,0,IF(COUNTIF(Lists!$B$3:$B$203,H317)&gt;0,0,1))</f>
        <v>0</v>
      </c>
      <c r="AA317" s="71">
        <f>IF(L317=0,0,IF(COUNTIF(Lists!$D$3:$D$25,L317)&gt;0,0,1))</f>
        <v>0</v>
      </c>
      <c r="AB317" s="116">
        <f t="shared" si="27"/>
        <v>0</v>
      </c>
      <c r="AC317" s="116">
        <f t="shared" si="28"/>
        <v>0</v>
      </c>
    </row>
    <row r="318" spans="2:29" s="69" customFormat="1" x14ac:dyDescent="0.25">
      <c r="B318" s="159"/>
      <c r="C318" s="183" t="str">
        <f>IF(L318=0,"",MAX($C$16:C317)+1)</f>
        <v/>
      </c>
      <c r="D318" s="123"/>
      <c r="E318" s="202"/>
      <c r="F318" s="203"/>
      <c r="G318" s="203"/>
      <c r="H318" s="203"/>
      <c r="I318" s="109"/>
      <c r="J318" s="203"/>
      <c r="K318" s="203"/>
      <c r="L318" s="203"/>
      <c r="M318" s="47"/>
      <c r="N318" s="109"/>
      <c r="O318" s="203"/>
      <c r="P318" s="204"/>
      <c r="Q318" s="203"/>
      <c r="R318" s="203"/>
      <c r="S318" s="146"/>
      <c r="U318" s="160" t="str">
        <f t="shared" si="29"/>
        <v/>
      </c>
      <c r="W318" s="71" t="str">
        <f t="shared" si="24"/>
        <v>N</v>
      </c>
      <c r="X318" s="71">
        <f t="shared" si="25"/>
        <v>0</v>
      </c>
      <c r="Y318" s="71">
        <f t="shared" si="26"/>
        <v>0</v>
      </c>
      <c r="Z318" s="71">
        <f>IF(H318=0,0,IF(COUNTIF(Lists!$B$3:$B$203,H318)&gt;0,0,1))</f>
        <v>0</v>
      </c>
      <c r="AA318" s="71">
        <f>IF(L318=0,0,IF(COUNTIF(Lists!$D$3:$D$25,L318)&gt;0,0,1))</f>
        <v>0</v>
      </c>
      <c r="AB318" s="116">
        <f t="shared" si="27"/>
        <v>0</v>
      </c>
      <c r="AC318" s="116">
        <f t="shared" si="28"/>
        <v>0</v>
      </c>
    </row>
    <row r="319" spans="2:29" s="69" customFormat="1" x14ac:dyDescent="0.25">
      <c r="B319" s="159"/>
      <c r="C319" s="183" t="str">
        <f>IF(L319=0,"",MAX($C$16:C318)+1)</f>
        <v/>
      </c>
      <c r="D319" s="123"/>
      <c r="E319" s="202"/>
      <c r="F319" s="203"/>
      <c r="G319" s="203"/>
      <c r="H319" s="203"/>
      <c r="I319" s="109"/>
      <c r="J319" s="203"/>
      <c r="K319" s="203"/>
      <c r="L319" s="203"/>
      <c r="M319" s="47"/>
      <c r="N319" s="109"/>
      <c r="O319" s="203"/>
      <c r="P319" s="204"/>
      <c r="Q319" s="203"/>
      <c r="R319" s="203"/>
      <c r="S319" s="146"/>
      <c r="U319" s="160" t="str">
        <f t="shared" si="29"/>
        <v/>
      </c>
      <c r="W319" s="71" t="str">
        <f t="shared" si="24"/>
        <v>N</v>
      </c>
      <c r="X319" s="71">
        <f t="shared" si="25"/>
        <v>0</v>
      </c>
      <c r="Y319" s="71">
        <f t="shared" si="26"/>
        <v>0</v>
      </c>
      <c r="Z319" s="71">
        <f>IF(H319=0,0,IF(COUNTIF(Lists!$B$3:$B$203,H319)&gt;0,0,1))</f>
        <v>0</v>
      </c>
      <c r="AA319" s="71">
        <f>IF(L319=0,0,IF(COUNTIF(Lists!$D$3:$D$25,L319)&gt;0,0,1))</f>
        <v>0</v>
      </c>
      <c r="AB319" s="116">
        <f t="shared" si="27"/>
        <v>0</v>
      </c>
      <c r="AC319" s="116">
        <f t="shared" si="28"/>
        <v>0</v>
      </c>
    </row>
    <row r="320" spans="2:29" s="69" customFormat="1" x14ac:dyDescent="0.25">
      <c r="B320" s="159"/>
      <c r="C320" s="183" t="str">
        <f>IF(L320=0,"",MAX($C$16:C319)+1)</f>
        <v/>
      </c>
      <c r="D320" s="123"/>
      <c r="E320" s="202"/>
      <c r="F320" s="203"/>
      <c r="G320" s="203"/>
      <c r="H320" s="203"/>
      <c r="I320" s="109"/>
      <c r="J320" s="203"/>
      <c r="K320" s="203"/>
      <c r="L320" s="203"/>
      <c r="M320" s="47"/>
      <c r="N320" s="109"/>
      <c r="O320" s="203"/>
      <c r="P320" s="204"/>
      <c r="Q320" s="203"/>
      <c r="R320" s="203"/>
      <c r="S320" s="146"/>
      <c r="U320" s="160" t="str">
        <f t="shared" si="29"/>
        <v/>
      </c>
      <c r="W320" s="71" t="str">
        <f t="shared" si="24"/>
        <v>N</v>
      </c>
      <c r="X320" s="71">
        <f t="shared" si="25"/>
        <v>0</v>
      </c>
      <c r="Y320" s="71">
        <f t="shared" si="26"/>
        <v>0</v>
      </c>
      <c r="Z320" s="71">
        <f>IF(H320=0,0,IF(COUNTIF(Lists!$B$3:$B$203,H320)&gt;0,0,1))</f>
        <v>0</v>
      </c>
      <c r="AA320" s="71">
        <f>IF(L320=0,0,IF(COUNTIF(Lists!$D$3:$D$25,L320)&gt;0,0,1))</f>
        <v>0</v>
      </c>
      <c r="AB320" s="116">
        <f t="shared" si="27"/>
        <v>0</v>
      </c>
      <c r="AC320" s="116">
        <f t="shared" si="28"/>
        <v>0</v>
      </c>
    </row>
    <row r="321" spans="2:29" s="69" customFormat="1" x14ac:dyDescent="0.25">
      <c r="B321" s="159"/>
      <c r="C321" s="183" t="str">
        <f>IF(L321=0,"",MAX($C$16:C320)+1)</f>
        <v/>
      </c>
      <c r="D321" s="123"/>
      <c r="E321" s="202"/>
      <c r="F321" s="203"/>
      <c r="G321" s="203"/>
      <c r="H321" s="203"/>
      <c r="I321" s="109"/>
      <c r="J321" s="203"/>
      <c r="K321" s="203"/>
      <c r="L321" s="203"/>
      <c r="M321" s="47"/>
      <c r="N321" s="109"/>
      <c r="O321" s="203"/>
      <c r="P321" s="204"/>
      <c r="Q321" s="203"/>
      <c r="R321" s="203"/>
      <c r="S321" s="146"/>
      <c r="U321" s="160" t="str">
        <f t="shared" si="29"/>
        <v/>
      </c>
      <c r="W321" s="71" t="str">
        <f t="shared" si="24"/>
        <v>N</v>
      </c>
      <c r="X321" s="71">
        <f t="shared" si="25"/>
        <v>0</v>
      </c>
      <c r="Y321" s="71">
        <f t="shared" si="26"/>
        <v>0</v>
      </c>
      <c r="Z321" s="71">
        <f>IF(H321=0,0,IF(COUNTIF(Lists!$B$3:$B$203,H321)&gt;0,0,1))</f>
        <v>0</v>
      </c>
      <c r="AA321" s="71">
        <f>IF(L321=0,0,IF(COUNTIF(Lists!$D$3:$D$25,L321)&gt;0,0,1))</f>
        <v>0</v>
      </c>
      <c r="AB321" s="116">
        <f t="shared" si="27"/>
        <v>0</v>
      </c>
      <c r="AC321" s="116">
        <f t="shared" si="28"/>
        <v>0</v>
      </c>
    </row>
    <row r="322" spans="2:29" s="69" customFormat="1" x14ac:dyDescent="0.25">
      <c r="B322" s="159"/>
      <c r="C322" s="183" t="str">
        <f>IF(L322=0,"",MAX($C$16:C321)+1)</f>
        <v/>
      </c>
      <c r="D322" s="123"/>
      <c r="E322" s="202"/>
      <c r="F322" s="203"/>
      <c r="G322" s="203"/>
      <c r="H322" s="203"/>
      <c r="I322" s="109"/>
      <c r="J322" s="203"/>
      <c r="K322" s="203"/>
      <c r="L322" s="203"/>
      <c r="M322" s="47"/>
      <c r="N322" s="109"/>
      <c r="O322" s="203"/>
      <c r="P322" s="204"/>
      <c r="Q322" s="203"/>
      <c r="R322" s="203"/>
      <c r="S322" s="146"/>
      <c r="U322" s="160" t="str">
        <f t="shared" si="29"/>
        <v/>
      </c>
      <c r="W322" s="71" t="str">
        <f t="shared" si="24"/>
        <v>N</v>
      </c>
      <c r="X322" s="71">
        <f t="shared" si="25"/>
        <v>0</v>
      </c>
      <c r="Y322" s="71">
        <f t="shared" si="26"/>
        <v>0</v>
      </c>
      <c r="Z322" s="71">
        <f>IF(H322=0,0,IF(COUNTIF(Lists!$B$3:$B$203,H322)&gt;0,0,1))</f>
        <v>0</v>
      </c>
      <c r="AA322" s="71">
        <f>IF(L322=0,0,IF(COUNTIF(Lists!$D$3:$D$25,L322)&gt;0,0,1))</f>
        <v>0</v>
      </c>
      <c r="AB322" s="116">
        <f t="shared" si="27"/>
        <v>0</v>
      </c>
      <c r="AC322" s="116">
        <f t="shared" si="28"/>
        <v>0</v>
      </c>
    </row>
    <row r="323" spans="2:29" s="69" customFormat="1" x14ac:dyDescent="0.25">
      <c r="B323" s="159"/>
      <c r="C323" s="183" t="str">
        <f>IF(L323=0,"",MAX($C$16:C322)+1)</f>
        <v/>
      </c>
      <c r="D323" s="123"/>
      <c r="E323" s="202"/>
      <c r="F323" s="203"/>
      <c r="G323" s="203"/>
      <c r="H323" s="203"/>
      <c r="I323" s="109"/>
      <c r="J323" s="203"/>
      <c r="K323" s="203"/>
      <c r="L323" s="203"/>
      <c r="M323" s="47"/>
      <c r="N323" s="109"/>
      <c r="O323" s="203"/>
      <c r="P323" s="204"/>
      <c r="Q323" s="203"/>
      <c r="R323" s="203"/>
      <c r="S323" s="146"/>
      <c r="U323" s="160" t="str">
        <f t="shared" si="29"/>
        <v/>
      </c>
      <c r="W323" s="71" t="str">
        <f t="shared" si="24"/>
        <v>N</v>
      </c>
      <c r="X323" s="71">
        <f t="shared" si="25"/>
        <v>0</v>
      </c>
      <c r="Y323" s="71">
        <f t="shared" si="26"/>
        <v>0</v>
      </c>
      <c r="Z323" s="71">
        <f>IF(H323=0,0,IF(COUNTIF(Lists!$B$3:$B$203,H323)&gt;0,0,1))</f>
        <v>0</v>
      </c>
      <c r="AA323" s="71">
        <f>IF(L323=0,0,IF(COUNTIF(Lists!$D$3:$D$25,L323)&gt;0,0,1))</f>
        <v>0</v>
      </c>
      <c r="AB323" s="116">
        <f t="shared" si="27"/>
        <v>0</v>
      </c>
      <c r="AC323" s="116">
        <f t="shared" si="28"/>
        <v>0</v>
      </c>
    </row>
    <row r="324" spans="2:29" s="69" customFormat="1" x14ac:dyDescent="0.25">
      <c r="B324" s="159"/>
      <c r="C324" s="183" t="str">
        <f>IF(L324=0,"",MAX($C$16:C323)+1)</f>
        <v/>
      </c>
      <c r="D324" s="123"/>
      <c r="E324" s="202"/>
      <c r="F324" s="203"/>
      <c r="G324" s="203"/>
      <c r="H324" s="203"/>
      <c r="I324" s="109"/>
      <c r="J324" s="203"/>
      <c r="K324" s="203"/>
      <c r="L324" s="203"/>
      <c r="M324" s="47"/>
      <c r="N324" s="109"/>
      <c r="O324" s="203"/>
      <c r="P324" s="204"/>
      <c r="Q324" s="203"/>
      <c r="R324" s="203"/>
      <c r="S324" s="146"/>
      <c r="U324" s="160" t="str">
        <f t="shared" si="29"/>
        <v/>
      </c>
      <c r="W324" s="71" t="str">
        <f t="shared" si="24"/>
        <v>N</v>
      </c>
      <c r="X324" s="71">
        <f t="shared" si="25"/>
        <v>0</v>
      </c>
      <c r="Y324" s="71">
        <f t="shared" si="26"/>
        <v>0</v>
      </c>
      <c r="Z324" s="71">
        <f>IF(H324=0,0,IF(COUNTIF(Lists!$B$3:$B$203,H324)&gt;0,0,1))</f>
        <v>0</v>
      </c>
      <c r="AA324" s="71">
        <f>IF(L324=0,0,IF(COUNTIF(Lists!$D$3:$D$25,L324)&gt;0,0,1))</f>
        <v>0</v>
      </c>
      <c r="AB324" s="116">
        <f t="shared" si="27"/>
        <v>0</v>
      </c>
      <c r="AC324" s="116">
        <f t="shared" si="28"/>
        <v>0</v>
      </c>
    </row>
    <row r="325" spans="2:29" s="69" customFormat="1" x14ac:dyDescent="0.25">
      <c r="B325" s="159"/>
      <c r="C325" s="183" t="str">
        <f>IF(L325=0,"",MAX($C$16:C324)+1)</f>
        <v/>
      </c>
      <c r="D325" s="123"/>
      <c r="E325" s="202"/>
      <c r="F325" s="203"/>
      <c r="G325" s="203"/>
      <c r="H325" s="203"/>
      <c r="I325" s="109"/>
      <c r="J325" s="203"/>
      <c r="K325" s="203"/>
      <c r="L325" s="203"/>
      <c r="M325" s="47"/>
      <c r="N325" s="109"/>
      <c r="O325" s="203"/>
      <c r="P325" s="204"/>
      <c r="Q325" s="203"/>
      <c r="R325" s="203"/>
      <c r="S325" s="146"/>
      <c r="U325" s="160" t="str">
        <f t="shared" si="29"/>
        <v/>
      </c>
      <c r="W325" s="71" t="str">
        <f t="shared" si="24"/>
        <v>N</v>
      </c>
      <c r="X325" s="71">
        <f t="shared" si="25"/>
        <v>0</v>
      </c>
      <c r="Y325" s="71">
        <f t="shared" si="26"/>
        <v>0</v>
      </c>
      <c r="Z325" s="71">
        <f>IF(H325=0,0,IF(COUNTIF(Lists!$B$3:$B$203,H325)&gt;0,0,1))</f>
        <v>0</v>
      </c>
      <c r="AA325" s="71">
        <f>IF(L325=0,0,IF(COUNTIF(Lists!$D$3:$D$25,L325)&gt;0,0,1))</f>
        <v>0</v>
      </c>
      <c r="AB325" s="116">
        <f t="shared" si="27"/>
        <v>0</v>
      </c>
      <c r="AC325" s="116">
        <f t="shared" si="28"/>
        <v>0</v>
      </c>
    </row>
    <row r="326" spans="2:29" s="69" customFormat="1" x14ac:dyDescent="0.25">
      <c r="B326" s="159"/>
      <c r="C326" s="183" t="str">
        <f>IF(L326=0,"",MAX($C$16:C325)+1)</f>
        <v/>
      </c>
      <c r="D326" s="123"/>
      <c r="E326" s="202"/>
      <c r="F326" s="203"/>
      <c r="G326" s="203"/>
      <c r="H326" s="203"/>
      <c r="I326" s="109"/>
      <c r="J326" s="203"/>
      <c r="K326" s="203"/>
      <c r="L326" s="203"/>
      <c r="M326" s="47"/>
      <c r="N326" s="109"/>
      <c r="O326" s="203"/>
      <c r="P326" s="204"/>
      <c r="Q326" s="203"/>
      <c r="R326" s="203"/>
      <c r="S326" s="146"/>
      <c r="U326" s="160" t="str">
        <f t="shared" si="29"/>
        <v/>
      </c>
      <c r="W326" s="71" t="str">
        <f t="shared" si="24"/>
        <v>N</v>
      </c>
      <c r="X326" s="71">
        <f t="shared" si="25"/>
        <v>0</v>
      </c>
      <c r="Y326" s="71">
        <f t="shared" si="26"/>
        <v>0</v>
      </c>
      <c r="Z326" s="71">
        <f>IF(H326=0,0,IF(COUNTIF(Lists!$B$3:$B$203,H326)&gt;0,0,1))</f>
        <v>0</v>
      </c>
      <c r="AA326" s="71">
        <f>IF(L326=0,0,IF(COUNTIF(Lists!$D$3:$D$25,L326)&gt;0,0,1))</f>
        <v>0</v>
      </c>
      <c r="AB326" s="116">
        <f t="shared" si="27"/>
        <v>0</v>
      </c>
      <c r="AC326" s="116">
        <f t="shared" si="28"/>
        <v>0</v>
      </c>
    </row>
    <row r="327" spans="2:29" s="69" customFormat="1" x14ac:dyDescent="0.25">
      <c r="B327" s="159"/>
      <c r="C327" s="183" t="str">
        <f>IF(L327=0,"",MAX($C$16:C326)+1)</f>
        <v/>
      </c>
      <c r="D327" s="123"/>
      <c r="E327" s="202"/>
      <c r="F327" s="203"/>
      <c r="G327" s="203"/>
      <c r="H327" s="203"/>
      <c r="I327" s="109"/>
      <c r="J327" s="203"/>
      <c r="K327" s="203"/>
      <c r="L327" s="203"/>
      <c r="M327" s="47"/>
      <c r="N327" s="109"/>
      <c r="O327" s="203"/>
      <c r="P327" s="204"/>
      <c r="Q327" s="203"/>
      <c r="R327" s="203"/>
      <c r="S327" s="146"/>
      <c r="U327" s="160" t="str">
        <f t="shared" si="29"/>
        <v/>
      </c>
      <c r="W327" s="71" t="str">
        <f t="shared" si="24"/>
        <v>N</v>
      </c>
      <c r="X327" s="71">
        <f t="shared" si="25"/>
        <v>0</v>
      </c>
      <c r="Y327" s="71">
        <f t="shared" si="26"/>
        <v>0</v>
      </c>
      <c r="Z327" s="71">
        <f>IF(H327=0,0,IF(COUNTIF(Lists!$B$3:$B$203,H327)&gt;0,0,1))</f>
        <v>0</v>
      </c>
      <c r="AA327" s="71">
        <f>IF(L327=0,0,IF(COUNTIF(Lists!$D$3:$D$25,L327)&gt;0,0,1))</f>
        <v>0</v>
      </c>
      <c r="AB327" s="116">
        <f t="shared" si="27"/>
        <v>0</v>
      </c>
      <c r="AC327" s="116">
        <f t="shared" si="28"/>
        <v>0</v>
      </c>
    </row>
    <row r="328" spans="2:29" s="69" customFormat="1" x14ac:dyDescent="0.25">
      <c r="B328" s="159"/>
      <c r="C328" s="183" t="str">
        <f>IF(L328=0,"",MAX($C$16:C327)+1)</f>
        <v/>
      </c>
      <c r="D328" s="123"/>
      <c r="E328" s="202"/>
      <c r="F328" s="203"/>
      <c r="G328" s="203"/>
      <c r="H328" s="203"/>
      <c r="I328" s="109"/>
      <c r="J328" s="203"/>
      <c r="K328" s="203"/>
      <c r="L328" s="203"/>
      <c r="M328" s="47"/>
      <c r="N328" s="109"/>
      <c r="O328" s="203"/>
      <c r="P328" s="204"/>
      <c r="Q328" s="203"/>
      <c r="R328" s="203"/>
      <c r="S328" s="146"/>
      <c r="U328" s="160" t="str">
        <f t="shared" si="29"/>
        <v/>
      </c>
      <c r="W328" s="71" t="str">
        <f t="shared" si="24"/>
        <v>N</v>
      </c>
      <c r="X328" s="71">
        <f t="shared" si="25"/>
        <v>0</v>
      </c>
      <c r="Y328" s="71">
        <f t="shared" si="26"/>
        <v>0</v>
      </c>
      <c r="Z328" s="71">
        <f>IF(H328=0,0,IF(COUNTIF(Lists!$B$3:$B$203,H328)&gt;0,0,1))</f>
        <v>0</v>
      </c>
      <c r="AA328" s="71">
        <f>IF(L328=0,0,IF(COUNTIF(Lists!$D$3:$D$25,L328)&gt;0,0,1))</f>
        <v>0</v>
      </c>
      <c r="AB328" s="116">
        <f t="shared" si="27"/>
        <v>0</v>
      </c>
      <c r="AC328" s="116">
        <f t="shared" si="28"/>
        <v>0</v>
      </c>
    </row>
    <row r="329" spans="2:29" s="69" customFormat="1" x14ac:dyDescent="0.25">
      <c r="B329" s="159"/>
      <c r="C329" s="183" t="str">
        <f>IF(L329=0,"",MAX($C$16:C328)+1)</f>
        <v/>
      </c>
      <c r="D329" s="123"/>
      <c r="E329" s="202"/>
      <c r="F329" s="203"/>
      <c r="G329" s="203"/>
      <c r="H329" s="203"/>
      <c r="I329" s="109"/>
      <c r="J329" s="203"/>
      <c r="K329" s="203"/>
      <c r="L329" s="203"/>
      <c r="M329" s="47"/>
      <c r="N329" s="109"/>
      <c r="O329" s="203"/>
      <c r="P329" s="204"/>
      <c r="Q329" s="203"/>
      <c r="R329" s="203"/>
      <c r="S329" s="146"/>
      <c r="U329" s="160" t="str">
        <f t="shared" si="29"/>
        <v/>
      </c>
      <c r="W329" s="71" t="str">
        <f t="shared" si="24"/>
        <v>N</v>
      </c>
      <c r="X329" s="71">
        <f t="shared" si="25"/>
        <v>0</v>
      </c>
      <c r="Y329" s="71">
        <f t="shared" si="26"/>
        <v>0</v>
      </c>
      <c r="Z329" s="71">
        <f>IF(H329=0,0,IF(COUNTIF(Lists!$B$3:$B$203,H329)&gt;0,0,1))</f>
        <v>0</v>
      </c>
      <c r="AA329" s="71">
        <f>IF(L329=0,0,IF(COUNTIF(Lists!$D$3:$D$25,L329)&gt;0,0,1))</f>
        <v>0</v>
      </c>
      <c r="AB329" s="116">
        <f t="shared" si="27"/>
        <v>0</v>
      </c>
      <c r="AC329" s="116">
        <f t="shared" si="28"/>
        <v>0</v>
      </c>
    </row>
    <row r="330" spans="2:29" s="69" customFormat="1" x14ac:dyDescent="0.25">
      <c r="B330" s="159"/>
      <c r="C330" s="183" t="str">
        <f>IF(L330=0,"",MAX($C$16:C329)+1)</f>
        <v/>
      </c>
      <c r="D330" s="123"/>
      <c r="E330" s="202"/>
      <c r="F330" s="203"/>
      <c r="G330" s="203"/>
      <c r="H330" s="203"/>
      <c r="I330" s="109"/>
      <c r="J330" s="203"/>
      <c r="K330" s="203"/>
      <c r="L330" s="203"/>
      <c r="M330" s="47"/>
      <c r="N330" s="109"/>
      <c r="O330" s="203"/>
      <c r="P330" s="204"/>
      <c r="Q330" s="203"/>
      <c r="R330" s="203"/>
      <c r="S330" s="146"/>
      <c r="U330" s="160" t="str">
        <f t="shared" si="29"/>
        <v/>
      </c>
      <c r="W330" s="71" t="str">
        <f t="shared" si="24"/>
        <v>N</v>
      </c>
      <c r="X330" s="71">
        <f t="shared" si="25"/>
        <v>0</v>
      </c>
      <c r="Y330" s="71">
        <f t="shared" si="26"/>
        <v>0</v>
      </c>
      <c r="Z330" s="71">
        <f>IF(H330=0,0,IF(COUNTIF(Lists!$B$3:$B$203,H330)&gt;0,0,1))</f>
        <v>0</v>
      </c>
      <c r="AA330" s="71">
        <f>IF(L330=0,0,IF(COUNTIF(Lists!$D$3:$D$25,L330)&gt;0,0,1))</f>
        <v>0</v>
      </c>
      <c r="AB330" s="116">
        <f t="shared" si="27"/>
        <v>0</v>
      </c>
      <c r="AC330" s="116">
        <f t="shared" si="28"/>
        <v>0</v>
      </c>
    </row>
    <row r="331" spans="2:29" s="69" customFormat="1" x14ac:dyDescent="0.25">
      <c r="B331" s="159"/>
      <c r="C331" s="183" t="str">
        <f>IF(L331=0,"",MAX($C$16:C330)+1)</f>
        <v/>
      </c>
      <c r="D331" s="123"/>
      <c r="E331" s="202"/>
      <c r="F331" s="203"/>
      <c r="G331" s="203"/>
      <c r="H331" s="203"/>
      <c r="I331" s="109"/>
      <c r="J331" s="203"/>
      <c r="K331" s="203"/>
      <c r="L331" s="203"/>
      <c r="M331" s="47"/>
      <c r="N331" s="109"/>
      <c r="O331" s="203"/>
      <c r="P331" s="204"/>
      <c r="Q331" s="203"/>
      <c r="R331" s="203"/>
      <c r="S331" s="146"/>
      <c r="U331" s="160" t="str">
        <f t="shared" si="29"/>
        <v/>
      </c>
      <c r="W331" s="71" t="str">
        <f t="shared" si="24"/>
        <v>N</v>
      </c>
      <c r="X331" s="71">
        <f t="shared" si="25"/>
        <v>0</v>
      </c>
      <c r="Y331" s="71">
        <f t="shared" si="26"/>
        <v>0</v>
      </c>
      <c r="Z331" s="71">
        <f>IF(H331=0,0,IF(COUNTIF(Lists!$B$3:$B$203,H331)&gt;0,0,1))</f>
        <v>0</v>
      </c>
      <c r="AA331" s="71">
        <f>IF(L331=0,0,IF(COUNTIF(Lists!$D$3:$D$25,L331)&gt;0,0,1))</f>
        <v>0</v>
      </c>
      <c r="AB331" s="116">
        <f t="shared" si="27"/>
        <v>0</v>
      </c>
      <c r="AC331" s="116">
        <f t="shared" si="28"/>
        <v>0</v>
      </c>
    </row>
    <row r="332" spans="2:29" s="69" customFormat="1" x14ac:dyDescent="0.25">
      <c r="B332" s="159"/>
      <c r="C332" s="183" t="str">
        <f>IF(L332=0,"",MAX($C$16:C331)+1)</f>
        <v/>
      </c>
      <c r="D332" s="123"/>
      <c r="E332" s="202"/>
      <c r="F332" s="203"/>
      <c r="G332" s="203"/>
      <c r="H332" s="203"/>
      <c r="I332" s="109"/>
      <c r="J332" s="203"/>
      <c r="K332" s="203"/>
      <c r="L332" s="203"/>
      <c r="M332" s="47"/>
      <c r="N332" s="109"/>
      <c r="O332" s="203"/>
      <c r="P332" s="204"/>
      <c r="Q332" s="203"/>
      <c r="R332" s="203"/>
      <c r="S332" s="146"/>
      <c r="U332" s="160" t="str">
        <f t="shared" si="29"/>
        <v/>
      </c>
      <c r="W332" s="71" t="str">
        <f t="shared" si="24"/>
        <v>N</v>
      </c>
      <c r="X332" s="71">
        <f t="shared" si="25"/>
        <v>0</v>
      </c>
      <c r="Y332" s="71">
        <f t="shared" si="26"/>
        <v>0</v>
      </c>
      <c r="Z332" s="71">
        <f>IF(H332=0,0,IF(COUNTIF(Lists!$B$3:$B$203,H332)&gt;0,0,1))</f>
        <v>0</v>
      </c>
      <c r="AA332" s="71">
        <f>IF(L332=0,0,IF(COUNTIF(Lists!$D$3:$D$25,L332)&gt;0,0,1))</f>
        <v>0</v>
      </c>
      <c r="AB332" s="116">
        <f t="shared" si="27"/>
        <v>0</v>
      </c>
      <c r="AC332" s="116">
        <f t="shared" si="28"/>
        <v>0</v>
      </c>
    </row>
    <row r="333" spans="2:29" s="69" customFormat="1" x14ac:dyDescent="0.25">
      <c r="B333" s="159"/>
      <c r="C333" s="183" t="str">
        <f>IF(L333=0,"",MAX($C$16:C332)+1)</f>
        <v/>
      </c>
      <c r="D333" s="123"/>
      <c r="E333" s="202"/>
      <c r="F333" s="203"/>
      <c r="G333" s="203"/>
      <c r="H333" s="203"/>
      <c r="I333" s="109"/>
      <c r="J333" s="203"/>
      <c r="K333" s="203"/>
      <c r="L333" s="203"/>
      <c r="M333" s="47"/>
      <c r="N333" s="109"/>
      <c r="O333" s="203"/>
      <c r="P333" s="204"/>
      <c r="Q333" s="203"/>
      <c r="R333" s="203"/>
      <c r="S333" s="146"/>
      <c r="U333" s="160" t="str">
        <f t="shared" si="29"/>
        <v/>
      </c>
      <c r="W333" s="71" t="str">
        <f t="shared" si="24"/>
        <v>N</v>
      </c>
      <c r="X333" s="71">
        <f t="shared" si="25"/>
        <v>0</v>
      </c>
      <c r="Y333" s="71">
        <f t="shared" si="26"/>
        <v>0</v>
      </c>
      <c r="Z333" s="71">
        <f>IF(H333=0,0,IF(COUNTIF(Lists!$B$3:$B$203,H333)&gt;0,0,1))</f>
        <v>0</v>
      </c>
      <c r="AA333" s="71">
        <f>IF(L333=0,0,IF(COUNTIF(Lists!$D$3:$D$25,L333)&gt;0,0,1))</f>
        <v>0</v>
      </c>
      <c r="AB333" s="116">
        <f t="shared" si="27"/>
        <v>0</v>
      </c>
      <c r="AC333" s="116">
        <f t="shared" si="28"/>
        <v>0</v>
      </c>
    </row>
    <row r="334" spans="2:29" s="69" customFormat="1" x14ac:dyDescent="0.25">
      <c r="B334" s="159"/>
      <c r="C334" s="183" t="str">
        <f>IF(L334=0,"",MAX($C$16:C333)+1)</f>
        <v/>
      </c>
      <c r="D334" s="123"/>
      <c r="E334" s="202"/>
      <c r="F334" s="203"/>
      <c r="G334" s="203"/>
      <c r="H334" s="203"/>
      <c r="I334" s="109"/>
      <c r="J334" s="203"/>
      <c r="K334" s="203"/>
      <c r="L334" s="203"/>
      <c r="M334" s="47"/>
      <c r="N334" s="109"/>
      <c r="O334" s="203"/>
      <c r="P334" s="204"/>
      <c r="Q334" s="203"/>
      <c r="R334" s="203"/>
      <c r="S334" s="146"/>
      <c r="U334" s="160" t="str">
        <f t="shared" si="29"/>
        <v/>
      </c>
      <c r="W334" s="71" t="str">
        <f t="shared" si="24"/>
        <v>N</v>
      </c>
      <c r="X334" s="71">
        <f t="shared" si="25"/>
        <v>0</v>
      </c>
      <c r="Y334" s="71">
        <f t="shared" si="26"/>
        <v>0</v>
      </c>
      <c r="Z334" s="71">
        <f>IF(H334=0,0,IF(COUNTIF(Lists!$B$3:$B$203,H334)&gt;0,0,1))</f>
        <v>0</v>
      </c>
      <c r="AA334" s="71">
        <f>IF(L334=0,0,IF(COUNTIF(Lists!$D$3:$D$25,L334)&gt;0,0,1))</f>
        <v>0</v>
      </c>
      <c r="AB334" s="116">
        <f t="shared" si="27"/>
        <v>0</v>
      </c>
      <c r="AC334" s="116">
        <f t="shared" si="28"/>
        <v>0</v>
      </c>
    </row>
    <row r="335" spans="2:29" s="69" customFormat="1" x14ac:dyDescent="0.25">
      <c r="B335" s="159"/>
      <c r="C335" s="183" t="str">
        <f>IF(L335=0,"",MAX($C$16:C334)+1)</f>
        <v/>
      </c>
      <c r="D335" s="123"/>
      <c r="E335" s="202"/>
      <c r="F335" s="203"/>
      <c r="G335" s="203"/>
      <c r="H335" s="203"/>
      <c r="I335" s="109"/>
      <c r="J335" s="203"/>
      <c r="K335" s="203"/>
      <c r="L335" s="203"/>
      <c r="M335" s="47"/>
      <c r="N335" s="109"/>
      <c r="O335" s="203"/>
      <c r="P335" s="204"/>
      <c r="Q335" s="203"/>
      <c r="R335" s="203"/>
      <c r="S335" s="146"/>
      <c r="U335" s="160" t="str">
        <f t="shared" si="29"/>
        <v/>
      </c>
      <c r="W335" s="71" t="str">
        <f t="shared" si="24"/>
        <v>N</v>
      </c>
      <c r="X335" s="71">
        <f t="shared" si="25"/>
        <v>0</v>
      </c>
      <c r="Y335" s="71">
        <f t="shared" si="26"/>
        <v>0</v>
      </c>
      <c r="Z335" s="71">
        <f>IF(H335=0,0,IF(COUNTIF(Lists!$B$3:$B$203,H335)&gt;0,0,1))</f>
        <v>0</v>
      </c>
      <c r="AA335" s="71">
        <f>IF(L335=0,0,IF(COUNTIF(Lists!$D$3:$D$25,L335)&gt;0,0,1))</f>
        <v>0</v>
      </c>
      <c r="AB335" s="116">
        <f t="shared" si="27"/>
        <v>0</v>
      </c>
      <c r="AC335" s="116">
        <f t="shared" si="28"/>
        <v>0</v>
      </c>
    </row>
    <row r="336" spans="2:29" s="69" customFormat="1" x14ac:dyDescent="0.25">
      <c r="B336" s="159"/>
      <c r="C336" s="183" t="str">
        <f>IF(L336=0,"",MAX($C$16:C335)+1)</f>
        <v/>
      </c>
      <c r="D336" s="123"/>
      <c r="E336" s="202"/>
      <c r="F336" s="203"/>
      <c r="G336" s="203"/>
      <c r="H336" s="203"/>
      <c r="I336" s="109"/>
      <c r="J336" s="203"/>
      <c r="K336" s="203"/>
      <c r="L336" s="203"/>
      <c r="M336" s="47"/>
      <c r="N336" s="109"/>
      <c r="O336" s="203"/>
      <c r="P336" s="204"/>
      <c r="Q336" s="203"/>
      <c r="R336" s="203"/>
      <c r="S336" s="146"/>
      <c r="U336" s="160" t="str">
        <f t="shared" si="29"/>
        <v/>
      </c>
      <c r="W336" s="71" t="str">
        <f t="shared" ref="W336:W399" si="30">IF(C336="","N","Y")</f>
        <v>N</v>
      </c>
      <c r="X336" s="71">
        <f t="shared" ref="X336:X399" si="31">IF(C336="",0,IF(OR(D336=0,E336=0,J336,K336=0,F336=0,G336=0,H336=0,I336=0,L336=0,M336=0,N336=0,O336=0,P336=0,Q336=0,R336=0),1,0))</f>
        <v>0</v>
      </c>
      <c r="Y336" s="71">
        <f t="shared" ref="Y336:Y399" si="32">IF(OR(D336=0,AND(D336&gt;=StartDate,D336&lt;=EndDate)),0,1)</f>
        <v>0</v>
      </c>
      <c r="Z336" s="71">
        <f>IF(H336=0,0,IF(COUNTIF(Lists!$B$3:$B$203,H336)&gt;0,0,1))</f>
        <v>0</v>
      </c>
      <c r="AA336" s="71">
        <f>IF(L336=0,0,IF(COUNTIF(Lists!$D$3:$D$25,L336)&gt;0,0,1))</f>
        <v>0</v>
      </c>
      <c r="AB336" s="116">
        <f t="shared" ref="AB336:AB399" si="33">IF(Q336=0,0,IF(COUNTIF(TransactionType,Q336)&gt;0,0,1))</f>
        <v>0</v>
      </c>
      <c r="AC336" s="116">
        <f t="shared" ref="AC336:AC399" si="34">IF(R336=0,0,IF(OR(COUNTIF(NewIntendedUses,R336)&gt;0,COUNTIF(UsedIntendedUses,R336)&gt;0),0,1))</f>
        <v>0</v>
      </c>
    </row>
    <row r="337" spans="2:29" s="69" customFormat="1" x14ac:dyDescent="0.25">
      <c r="B337" s="159"/>
      <c r="C337" s="183" t="str">
        <f>IF(L337=0,"",MAX($C$16:C336)+1)</f>
        <v/>
      </c>
      <c r="D337" s="123"/>
      <c r="E337" s="202"/>
      <c r="F337" s="203"/>
      <c r="G337" s="203"/>
      <c r="H337" s="203"/>
      <c r="I337" s="109"/>
      <c r="J337" s="203"/>
      <c r="K337" s="203"/>
      <c r="L337" s="203"/>
      <c r="M337" s="47"/>
      <c r="N337" s="109"/>
      <c r="O337" s="203"/>
      <c r="P337" s="204"/>
      <c r="Q337" s="203"/>
      <c r="R337" s="203"/>
      <c r="S337" s="146"/>
      <c r="U337" s="160" t="str">
        <f t="shared" ref="U337:U400" si="35">IF(SUM(X337:AC337)&gt;0,"ROW INCOMPLETE OR INVALID DATA ENTERED; ENTER/EDIT DATA IN REQUIRED FIELDS","")</f>
        <v/>
      </c>
      <c r="W337" s="71" t="str">
        <f t="shared" si="30"/>
        <v>N</v>
      </c>
      <c r="X337" s="71">
        <f t="shared" si="31"/>
        <v>0</v>
      </c>
      <c r="Y337" s="71">
        <f t="shared" si="32"/>
        <v>0</v>
      </c>
      <c r="Z337" s="71">
        <f>IF(H337=0,0,IF(COUNTIF(Lists!$B$3:$B$203,H337)&gt;0,0,1))</f>
        <v>0</v>
      </c>
      <c r="AA337" s="71">
        <f>IF(L337=0,0,IF(COUNTIF(Lists!$D$3:$D$25,L337)&gt;0,0,1))</f>
        <v>0</v>
      </c>
      <c r="AB337" s="116">
        <f t="shared" si="33"/>
        <v>0</v>
      </c>
      <c r="AC337" s="116">
        <f t="shared" si="34"/>
        <v>0</v>
      </c>
    </row>
    <row r="338" spans="2:29" s="69" customFormat="1" x14ac:dyDescent="0.25">
      <c r="B338" s="159"/>
      <c r="C338" s="183" t="str">
        <f>IF(L338=0,"",MAX($C$16:C337)+1)</f>
        <v/>
      </c>
      <c r="D338" s="123"/>
      <c r="E338" s="202"/>
      <c r="F338" s="203"/>
      <c r="G338" s="203"/>
      <c r="H338" s="203"/>
      <c r="I338" s="109"/>
      <c r="J338" s="203"/>
      <c r="K338" s="203"/>
      <c r="L338" s="203"/>
      <c r="M338" s="47"/>
      <c r="N338" s="109"/>
      <c r="O338" s="203"/>
      <c r="P338" s="204"/>
      <c r="Q338" s="203"/>
      <c r="R338" s="203"/>
      <c r="S338" s="146"/>
      <c r="U338" s="160" t="str">
        <f t="shared" si="35"/>
        <v/>
      </c>
      <c r="W338" s="71" t="str">
        <f t="shared" si="30"/>
        <v>N</v>
      </c>
      <c r="X338" s="71">
        <f t="shared" si="31"/>
        <v>0</v>
      </c>
      <c r="Y338" s="71">
        <f t="shared" si="32"/>
        <v>0</v>
      </c>
      <c r="Z338" s="71">
        <f>IF(H338=0,0,IF(COUNTIF(Lists!$B$3:$B$203,H338)&gt;0,0,1))</f>
        <v>0</v>
      </c>
      <c r="AA338" s="71">
        <f>IF(L338=0,0,IF(COUNTIF(Lists!$D$3:$D$25,L338)&gt;0,0,1))</f>
        <v>0</v>
      </c>
      <c r="AB338" s="116">
        <f t="shared" si="33"/>
        <v>0</v>
      </c>
      <c r="AC338" s="116">
        <f t="shared" si="34"/>
        <v>0</v>
      </c>
    </row>
    <row r="339" spans="2:29" s="69" customFormat="1" x14ac:dyDescent="0.25">
      <c r="B339" s="159"/>
      <c r="C339" s="183" t="str">
        <f>IF(L339=0,"",MAX($C$16:C338)+1)</f>
        <v/>
      </c>
      <c r="D339" s="123"/>
      <c r="E339" s="202"/>
      <c r="F339" s="203"/>
      <c r="G339" s="203"/>
      <c r="H339" s="203"/>
      <c r="I339" s="109"/>
      <c r="J339" s="203"/>
      <c r="K339" s="203"/>
      <c r="L339" s="203"/>
      <c r="M339" s="47"/>
      <c r="N339" s="109"/>
      <c r="O339" s="203"/>
      <c r="P339" s="204"/>
      <c r="Q339" s="203"/>
      <c r="R339" s="203"/>
      <c r="S339" s="146"/>
      <c r="U339" s="160" t="str">
        <f t="shared" si="35"/>
        <v/>
      </c>
      <c r="W339" s="71" t="str">
        <f t="shared" si="30"/>
        <v>N</v>
      </c>
      <c r="X339" s="71">
        <f t="shared" si="31"/>
        <v>0</v>
      </c>
      <c r="Y339" s="71">
        <f t="shared" si="32"/>
        <v>0</v>
      </c>
      <c r="Z339" s="71">
        <f>IF(H339=0,0,IF(COUNTIF(Lists!$B$3:$B$203,H339)&gt;0,0,1))</f>
        <v>0</v>
      </c>
      <c r="AA339" s="71">
        <f>IF(L339=0,0,IF(COUNTIF(Lists!$D$3:$D$25,L339)&gt;0,0,1))</f>
        <v>0</v>
      </c>
      <c r="AB339" s="116">
        <f t="shared" si="33"/>
        <v>0</v>
      </c>
      <c r="AC339" s="116">
        <f t="shared" si="34"/>
        <v>0</v>
      </c>
    </row>
    <row r="340" spans="2:29" s="69" customFormat="1" x14ac:dyDescent="0.25">
      <c r="B340" s="159"/>
      <c r="C340" s="183" t="str">
        <f>IF(L340=0,"",MAX($C$16:C339)+1)</f>
        <v/>
      </c>
      <c r="D340" s="123"/>
      <c r="E340" s="202"/>
      <c r="F340" s="203"/>
      <c r="G340" s="203"/>
      <c r="H340" s="203"/>
      <c r="I340" s="109"/>
      <c r="J340" s="203"/>
      <c r="K340" s="203"/>
      <c r="L340" s="203"/>
      <c r="M340" s="47"/>
      <c r="N340" s="109"/>
      <c r="O340" s="203"/>
      <c r="P340" s="204"/>
      <c r="Q340" s="203"/>
      <c r="R340" s="203"/>
      <c r="S340" s="146"/>
      <c r="U340" s="160" t="str">
        <f t="shared" si="35"/>
        <v/>
      </c>
      <c r="W340" s="71" t="str">
        <f t="shared" si="30"/>
        <v>N</v>
      </c>
      <c r="X340" s="71">
        <f t="shared" si="31"/>
        <v>0</v>
      </c>
      <c r="Y340" s="71">
        <f t="shared" si="32"/>
        <v>0</v>
      </c>
      <c r="Z340" s="71">
        <f>IF(H340=0,0,IF(COUNTIF(Lists!$B$3:$B$203,H340)&gt;0,0,1))</f>
        <v>0</v>
      </c>
      <c r="AA340" s="71">
        <f>IF(L340=0,0,IF(COUNTIF(Lists!$D$3:$D$25,L340)&gt;0,0,1))</f>
        <v>0</v>
      </c>
      <c r="AB340" s="116">
        <f t="shared" si="33"/>
        <v>0</v>
      </c>
      <c r="AC340" s="116">
        <f t="shared" si="34"/>
        <v>0</v>
      </c>
    </row>
    <row r="341" spans="2:29" s="69" customFormat="1" x14ac:dyDescent="0.25">
      <c r="B341" s="159"/>
      <c r="C341" s="183" t="str">
        <f>IF(L341=0,"",MAX($C$16:C340)+1)</f>
        <v/>
      </c>
      <c r="D341" s="123"/>
      <c r="E341" s="202"/>
      <c r="F341" s="203"/>
      <c r="G341" s="203"/>
      <c r="H341" s="203"/>
      <c r="I341" s="109"/>
      <c r="J341" s="203"/>
      <c r="K341" s="203"/>
      <c r="L341" s="203"/>
      <c r="M341" s="47"/>
      <c r="N341" s="109"/>
      <c r="O341" s="203"/>
      <c r="P341" s="204"/>
      <c r="Q341" s="203"/>
      <c r="R341" s="203"/>
      <c r="S341" s="146"/>
      <c r="U341" s="160" t="str">
        <f t="shared" si="35"/>
        <v/>
      </c>
      <c r="W341" s="71" t="str">
        <f t="shared" si="30"/>
        <v>N</v>
      </c>
      <c r="X341" s="71">
        <f t="shared" si="31"/>
        <v>0</v>
      </c>
      <c r="Y341" s="71">
        <f t="shared" si="32"/>
        <v>0</v>
      </c>
      <c r="Z341" s="71">
        <f>IF(H341=0,0,IF(COUNTIF(Lists!$B$3:$B$203,H341)&gt;0,0,1))</f>
        <v>0</v>
      </c>
      <c r="AA341" s="71">
        <f>IF(L341=0,0,IF(COUNTIF(Lists!$D$3:$D$25,L341)&gt;0,0,1))</f>
        <v>0</v>
      </c>
      <c r="AB341" s="116">
        <f t="shared" si="33"/>
        <v>0</v>
      </c>
      <c r="AC341" s="116">
        <f t="shared" si="34"/>
        <v>0</v>
      </c>
    </row>
    <row r="342" spans="2:29" s="69" customFormat="1" x14ac:dyDescent="0.25">
      <c r="B342" s="159"/>
      <c r="C342" s="183" t="str">
        <f>IF(L342=0,"",MAX($C$16:C341)+1)</f>
        <v/>
      </c>
      <c r="D342" s="123"/>
      <c r="E342" s="202"/>
      <c r="F342" s="203"/>
      <c r="G342" s="203"/>
      <c r="H342" s="203"/>
      <c r="I342" s="109"/>
      <c r="J342" s="203"/>
      <c r="K342" s="203"/>
      <c r="L342" s="203"/>
      <c r="M342" s="47"/>
      <c r="N342" s="109"/>
      <c r="O342" s="203"/>
      <c r="P342" s="204"/>
      <c r="Q342" s="203"/>
      <c r="R342" s="203"/>
      <c r="S342" s="146"/>
      <c r="U342" s="160" t="str">
        <f t="shared" si="35"/>
        <v/>
      </c>
      <c r="W342" s="71" t="str">
        <f t="shared" si="30"/>
        <v>N</v>
      </c>
      <c r="X342" s="71">
        <f t="shared" si="31"/>
        <v>0</v>
      </c>
      <c r="Y342" s="71">
        <f t="shared" si="32"/>
        <v>0</v>
      </c>
      <c r="Z342" s="71">
        <f>IF(H342=0,0,IF(COUNTIF(Lists!$B$3:$B$203,H342)&gt;0,0,1))</f>
        <v>0</v>
      </c>
      <c r="AA342" s="71">
        <f>IF(L342=0,0,IF(COUNTIF(Lists!$D$3:$D$25,L342)&gt;0,0,1))</f>
        <v>0</v>
      </c>
      <c r="AB342" s="116">
        <f t="shared" si="33"/>
        <v>0</v>
      </c>
      <c r="AC342" s="116">
        <f t="shared" si="34"/>
        <v>0</v>
      </c>
    </row>
    <row r="343" spans="2:29" s="69" customFormat="1" x14ac:dyDescent="0.25">
      <c r="B343" s="159"/>
      <c r="C343" s="183" t="str">
        <f>IF(L343=0,"",MAX($C$16:C342)+1)</f>
        <v/>
      </c>
      <c r="D343" s="123"/>
      <c r="E343" s="202"/>
      <c r="F343" s="203"/>
      <c r="G343" s="203"/>
      <c r="H343" s="203"/>
      <c r="I343" s="109"/>
      <c r="J343" s="203"/>
      <c r="K343" s="203"/>
      <c r="L343" s="203"/>
      <c r="M343" s="47"/>
      <c r="N343" s="109"/>
      <c r="O343" s="203"/>
      <c r="P343" s="204"/>
      <c r="Q343" s="203"/>
      <c r="R343" s="203"/>
      <c r="S343" s="146"/>
      <c r="U343" s="160" t="str">
        <f t="shared" si="35"/>
        <v/>
      </c>
      <c r="W343" s="71" t="str">
        <f t="shared" si="30"/>
        <v>N</v>
      </c>
      <c r="X343" s="71">
        <f t="shared" si="31"/>
        <v>0</v>
      </c>
      <c r="Y343" s="71">
        <f t="shared" si="32"/>
        <v>0</v>
      </c>
      <c r="Z343" s="71">
        <f>IF(H343=0,0,IF(COUNTIF(Lists!$B$3:$B$203,H343)&gt;0,0,1))</f>
        <v>0</v>
      </c>
      <c r="AA343" s="71">
        <f>IF(L343=0,0,IF(COUNTIF(Lists!$D$3:$D$25,L343)&gt;0,0,1))</f>
        <v>0</v>
      </c>
      <c r="AB343" s="116">
        <f t="shared" si="33"/>
        <v>0</v>
      </c>
      <c r="AC343" s="116">
        <f t="shared" si="34"/>
        <v>0</v>
      </c>
    </row>
    <row r="344" spans="2:29" s="69" customFormat="1" x14ac:dyDescent="0.25">
      <c r="B344" s="159"/>
      <c r="C344" s="183" t="str">
        <f>IF(L344=0,"",MAX($C$16:C343)+1)</f>
        <v/>
      </c>
      <c r="D344" s="123"/>
      <c r="E344" s="202"/>
      <c r="F344" s="203"/>
      <c r="G344" s="203"/>
      <c r="H344" s="203"/>
      <c r="I344" s="109"/>
      <c r="J344" s="203"/>
      <c r="K344" s="203"/>
      <c r="L344" s="203"/>
      <c r="M344" s="47"/>
      <c r="N344" s="109"/>
      <c r="O344" s="203"/>
      <c r="P344" s="204"/>
      <c r="Q344" s="203"/>
      <c r="R344" s="203"/>
      <c r="S344" s="146"/>
      <c r="U344" s="160" t="str">
        <f t="shared" si="35"/>
        <v/>
      </c>
      <c r="W344" s="71" t="str">
        <f t="shared" si="30"/>
        <v>N</v>
      </c>
      <c r="X344" s="71">
        <f t="shared" si="31"/>
        <v>0</v>
      </c>
      <c r="Y344" s="71">
        <f t="shared" si="32"/>
        <v>0</v>
      </c>
      <c r="Z344" s="71">
        <f>IF(H344=0,0,IF(COUNTIF(Lists!$B$3:$B$203,H344)&gt;0,0,1))</f>
        <v>0</v>
      </c>
      <c r="AA344" s="71">
        <f>IF(L344=0,0,IF(COUNTIF(Lists!$D$3:$D$25,L344)&gt;0,0,1))</f>
        <v>0</v>
      </c>
      <c r="AB344" s="116">
        <f t="shared" si="33"/>
        <v>0</v>
      </c>
      <c r="AC344" s="116">
        <f t="shared" si="34"/>
        <v>0</v>
      </c>
    </row>
    <row r="345" spans="2:29" s="69" customFormat="1" x14ac:dyDescent="0.25">
      <c r="B345" s="159"/>
      <c r="C345" s="183" t="str">
        <f>IF(L345=0,"",MAX($C$16:C344)+1)</f>
        <v/>
      </c>
      <c r="D345" s="123"/>
      <c r="E345" s="202"/>
      <c r="F345" s="203"/>
      <c r="G345" s="203"/>
      <c r="H345" s="203"/>
      <c r="I345" s="109"/>
      <c r="J345" s="203"/>
      <c r="K345" s="203"/>
      <c r="L345" s="203"/>
      <c r="M345" s="47"/>
      <c r="N345" s="109"/>
      <c r="O345" s="203"/>
      <c r="P345" s="204"/>
      <c r="Q345" s="203"/>
      <c r="R345" s="203"/>
      <c r="S345" s="146"/>
      <c r="U345" s="160" t="str">
        <f t="shared" si="35"/>
        <v/>
      </c>
      <c r="W345" s="71" t="str">
        <f t="shared" si="30"/>
        <v>N</v>
      </c>
      <c r="X345" s="71">
        <f t="shared" si="31"/>
        <v>0</v>
      </c>
      <c r="Y345" s="71">
        <f t="shared" si="32"/>
        <v>0</v>
      </c>
      <c r="Z345" s="71">
        <f>IF(H345=0,0,IF(COUNTIF(Lists!$B$3:$B$203,H345)&gt;0,0,1))</f>
        <v>0</v>
      </c>
      <c r="AA345" s="71">
        <f>IF(L345=0,0,IF(COUNTIF(Lists!$D$3:$D$25,L345)&gt;0,0,1))</f>
        <v>0</v>
      </c>
      <c r="AB345" s="116">
        <f t="shared" si="33"/>
        <v>0</v>
      </c>
      <c r="AC345" s="116">
        <f t="shared" si="34"/>
        <v>0</v>
      </c>
    </row>
    <row r="346" spans="2:29" s="69" customFormat="1" x14ac:dyDescent="0.25">
      <c r="B346" s="159"/>
      <c r="C346" s="183" t="str">
        <f>IF(L346=0,"",MAX($C$16:C345)+1)</f>
        <v/>
      </c>
      <c r="D346" s="123"/>
      <c r="E346" s="202"/>
      <c r="F346" s="203"/>
      <c r="G346" s="203"/>
      <c r="H346" s="203"/>
      <c r="I346" s="109"/>
      <c r="J346" s="203"/>
      <c r="K346" s="203"/>
      <c r="L346" s="203"/>
      <c r="M346" s="47"/>
      <c r="N346" s="109"/>
      <c r="O346" s="203"/>
      <c r="P346" s="204"/>
      <c r="Q346" s="203"/>
      <c r="R346" s="203"/>
      <c r="S346" s="146"/>
      <c r="U346" s="160" t="str">
        <f t="shared" si="35"/>
        <v/>
      </c>
      <c r="W346" s="71" t="str">
        <f t="shared" si="30"/>
        <v>N</v>
      </c>
      <c r="X346" s="71">
        <f t="shared" si="31"/>
        <v>0</v>
      </c>
      <c r="Y346" s="71">
        <f t="shared" si="32"/>
        <v>0</v>
      </c>
      <c r="Z346" s="71">
        <f>IF(H346=0,0,IF(COUNTIF(Lists!$B$3:$B$203,H346)&gt;0,0,1))</f>
        <v>0</v>
      </c>
      <c r="AA346" s="71">
        <f>IF(L346=0,0,IF(COUNTIF(Lists!$D$3:$D$25,L346)&gt;0,0,1))</f>
        <v>0</v>
      </c>
      <c r="AB346" s="116">
        <f t="shared" si="33"/>
        <v>0</v>
      </c>
      <c r="AC346" s="116">
        <f t="shared" si="34"/>
        <v>0</v>
      </c>
    </row>
    <row r="347" spans="2:29" s="69" customFormat="1" x14ac:dyDescent="0.25">
      <c r="B347" s="159"/>
      <c r="C347" s="183" t="str">
        <f>IF(L347=0,"",MAX($C$16:C346)+1)</f>
        <v/>
      </c>
      <c r="D347" s="123"/>
      <c r="E347" s="202"/>
      <c r="F347" s="203"/>
      <c r="G347" s="203"/>
      <c r="H347" s="203"/>
      <c r="I347" s="109"/>
      <c r="J347" s="203"/>
      <c r="K347" s="203"/>
      <c r="L347" s="203"/>
      <c r="M347" s="47"/>
      <c r="N347" s="109"/>
      <c r="O347" s="203"/>
      <c r="P347" s="204"/>
      <c r="Q347" s="203"/>
      <c r="R347" s="203"/>
      <c r="S347" s="146"/>
      <c r="U347" s="160" t="str">
        <f t="shared" si="35"/>
        <v/>
      </c>
      <c r="W347" s="71" t="str">
        <f t="shared" si="30"/>
        <v>N</v>
      </c>
      <c r="X347" s="71">
        <f t="shared" si="31"/>
        <v>0</v>
      </c>
      <c r="Y347" s="71">
        <f t="shared" si="32"/>
        <v>0</v>
      </c>
      <c r="Z347" s="71">
        <f>IF(H347=0,0,IF(COUNTIF(Lists!$B$3:$B$203,H347)&gt;0,0,1))</f>
        <v>0</v>
      </c>
      <c r="AA347" s="71">
        <f>IF(L347=0,0,IF(COUNTIF(Lists!$D$3:$D$25,L347)&gt;0,0,1))</f>
        <v>0</v>
      </c>
      <c r="AB347" s="116">
        <f t="shared" si="33"/>
        <v>0</v>
      </c>
      <c r="AC347" s="116">
        <f t="shared" si="34"/>
        <v>0</v>
      </c>
    </row>
    <row r="348" spans="2:29" s="69" customFormat="1" x14ac:dyDescent="0.25">
      <c r="B348" s="159"/>
      <c r="C348" s="183" t="str">
        <f>IF(L348=0,"",MAX($C$16:C347)+1)</f>
        <v/>
      </c>
      <c r="D348" s="123"/>
      <c r="E348" s="202"/>
      <c r="F348" s="203"/>
      <c r="G348" s="203"/>
      <c r="H348" s="203"/>
      <c r="I348" s="109"/>
      <c r="J348" s="203"/>
      <c r="K348" s="203"/>
      <c r="L348" s="203"/>
      <c r="M348" s="47"/>
      <c r="N348" s="109"/>
      <c r="O348" s="203"/>
      <c r="P348" s="204"/>
      <c r="Q348" s="203"/>
      <c r="R348" s="203"/>
      <c r="S348" s="146"/>
      <c r="U348" s="160" t="str">
        <f t="shared" si="35"/>
        <v/>
      </c>
      <c r="W348" s="71" t="str">
        <f t="shared" si="30"/>
        <v>N</v>
      </c>
      <c r="X348" s="71">
        <f t="shared" si="31"/>
        <v>0</v>
      </c>
      <c r="Y348" s="71">
        <f t="shared" si="32"/>
        <v>0</v>
      </c>
      <c r="Z348" s="71">
        <f>IF(H348=0,0,IF(COUNTIF(Lists!$B$3:$B$203,H348)&gt;0,0,1))</f>
        <v>0</v>
      </c>
      <c r="AA348" s="71">
        <f>IF(L348=0,0,IF(COUNTIF(Lists!$D$3:$D$25,L348)&gt;0,0,1))</f>
        <v>0</v>
      </c>
      <c r="AB348" s="116">
        <f t="shared" si="33"/>
        <v>0</v>
      </c>
      <c r="AC348" s="116">
        <f t="shared" si="34"/>
        <v>0</v>
      </c>
    </row>
    <row r="349" spans="2:29" s="69" customFormat="1" x14ac:dyDescent="0.25">
      <c r="B349" s="159"/>
      <c r="C349" s="183" t="str">
        <f>IF(L349=0,"",MAX($C$16:C348)+1)</f>
        <v/>
      </c>
      <c r="D349" s="123"/>
      <c r="E349" s="202"/>
      <c r="F349" s="203"/>
      <c r="G349" s="203"/>
      <c r="H349" s="203"/>
      <c r="I349" s="109"/>
      <c r="J349" s="203"/>
      <c r="K349" s="203"/>
      <c r="L349" s="203"/>
      <c r="M349" s="47"/>
      <c r="N349" s="109"/>
      <c r="O349" s="203"/>
      <c r="P349" s="204"/>
      <c r="Q349" s="203"/>
      <c r="R349" s="203"/>
      <c r="S349" s="146"/>
      <c r="U349" s="160" t="str">
        <f t="shared" si="35"/>
        <v/>
      </c>
      <c r="W349" s="71" t="str">
        <f t="shared" si="30"/>
        <v>N</v>
      </c>
      <c r="X349" s="71">
        <f t="shared" si="31"/>
        <v>0</v>
      </c>
      <c r="Y349" s="71">
        <f t="shared" si="32"/>
        <v>0</v>
      </c>
      <c r="Z349" s="71">
        <f>IF(H349=0,0,IF(COUNTIF(Lists!$B$3:$B$203,H349)&gt;0,0,1))</f>
        <v>0</v>
      </c>
      <c r="AA349" s="71">
        <f>IF(L349=0,0,IF(COUNTIF(Lists!$D$3:$D$25,L349)&gt;0,0,1))</f>
        <v>0</v>
      </c>
      <c r="AB349" s="116">
        <f t="shared" si="33"/>
        <v>0</v>
      </c>
      <c r="AC349" s="116">
        <f t="shared" si="34"/>
        <v>0</v>
      </c>
    </row>
    <row r="350" spans="2:29" s="69" customFormat="1" x14ac:dyDescent="0.25">
      <c r="B350" s="159"/>
      <c r="C350" s="183" t="str">
        <f>IF(L350=0,"",MAX($C$16:C349)+1)</f>
        <v/>
      </c>
      <c r="D350" s="123"/>
      <c r="E350" s="202"/>
      <c r="F350" s="203"/>
      <c r="G350" s="203"/>
      <c r="H350" s="203"/>
      <c r="I350" s="109"/>
      <c r="J350" s="203"/>
      <c r="K350" s="203"/>
      <c r="L350" s="203"/>
      <c r="M350" s="47"/>
      <c r="N350" s="109"/>
      <c r="O350" s="203"/>
      <c r="P350" s="204"/>
      <c r="Q350" s="203"/>
      <c r="R350" s="203"/>
      <c r="S350" s="146"/>
      <c r="U350" s="160" t="str">
        <f t="shared" si="35"/>
        <v/>
      </c>
      <c r="W350" s="71" t="str">
        <f t="shared" si="30"/>
        <v>N</v>
      </c>
      <c r="X350" s="71">
        <f t="shared" si="31"/>
        <v>0</v>
      </c>
      <c r="Y350" s="71">
        <f t="shared" si="32"/>
        <v>0</v>
      </c>
      <c r="Z350" s="71">
        <f>IF(H350=0,0,IF(COUNTIF(Lists!$B$3:$B$203,H350)&gt;0,0,1))</f>
        <v>0</v>
      </c>
      <c r="AA350" s="71">
        <f>IF(L350=0,0,IF(COUNTIF(Lists!$D$3:$D$25,L350)&gt;0,0,1))</f>
        <v>0</v>
      </c>
      <c r="AB350" s="116">
        <f t="shared" si="33"/>
        <v>0</v>
      </c>
      <c r="AC350" s="116">
        <f t="shared" si="34"/>
        <v>0</v>
      </c>
    </row>
    <row r="351" spans="2:29" s="69" customFormat="1" x14ac:dyDescent="0.25">
      <c r="B351" s="159"/>
      <c r="C351" s="183" t="str">
        <f>IF(L351=0,"",MAX($C$16:C350)+1)</f>
        <v/>
      </c>
      <c r="D351" s="123"/>
      <c r="E351" s="202"/>
      <c r="F351" s="203"/>
      <c r="G351" s="203"/>
      <c r="H351" s="203"/>
      <c r="I351" s="109"/>
      <c r="J351" s="203"/>
      <c r="K351" s="203"/>
      <c r="L351" s="203"/>
      <c r="M351" s="47"/>
      <c r="N351" s="109"/>
      <c r="O351" s="203"/>
      <c r="P351" s="204"/>
      <c r="Q351" s="203"/>
      <c r="R351" s="203"/>
      <c r="S351" s="146"/>
      <c r="U351" s="160" t="str">
        <f t="shared" si="35"/>
        <v/>
      </c>
      <c r="W351" s="71" t="str">
        <f t="shared" si="30"/>
        <v>N</v>
      </c>
      <c r="X351" s="71">
        <f t="shared" si="31"/>
        <v>0</v>
      </c>
      <c r="Y351" s="71">
        <f t="shared" si="32"/>
        <v>0</v>
      </c>
      <c r="Z351" s="71">
        <f>IF(H351=0,0,IF(COUNTIF(Lists!$B$3:$B$203,H351)&gt;0,0,1))</f>
        <v>0</v>
      </c>
      <c r="AA351" s="71">
        <f>IF(L351=0,0,IF(COUNTIF(Lists!$D$3:$D$25,L351)&gt;0,0,1))</f>
        <v>0</v>
      </c>
      <c r="AB351" s="116">
        <f t="shared" si="33"/>
        <v>0</v>
      </c>
      <c r="AC351" s="116">
        <f t="shared" si="34"/>
        <v>0</v>
      </c>
    </row>
    <row r="352" spans="2:29" s="69" customFormat="1" x14ac:dyDescent="0.25">
      <c r="B352" s="159"/>
      <c r="C352" s="183" t="str">
        <f>IF(L352=0,"",MAX($C$16:C351)+1)</f>
        <v/>
      </c>
      <c r="D352" s="123"/>
      <c r="E352" s="202"/>
      <c r="F352" s="203"/>
      <c r="G352" s="203"/>
      <c r="H352" s="203"/>
      <c r="I352" s="109"/>
      <c r="J352" s="203"/>
      <c r="K352" s="203"/>
      <c r="L352" s="203"/>
      <c r="M352" s="47"/>
      <c r="N352" s="109"/>
      <c r="O352" s="203"/>
      <c r="P352" s="204"/>
      <c r="Q352" s="203"/>
      <c r="R352" s="203"/>
      <c r="S352" s="146"/>
      <c r="U352" s="160" t="str">
        <f t="shared" si="35"/>
        <v/>
      </c>
      <c r="W352" s="71" t="str">
        <f t="shared" si="30"/>
        <v>N</v>
      </c>
      <c r="X352" s="71">
        <f t="shared" si="31"/>
        <v>0</v>
      </c>
      <c r="Y352" s="71">
        <f t="shared" si="32"/>
        <v>0</v>
      </c>
      <c r="Z352" s="71">
        <f>IF(H352=0,0,IF(COUNTIF(Lists!$B$3:$B$203,H352)&gt;0,0,1))</f>
        <v>0</v>
      </c>
      <c r="AA352" s="71">
        <f>IF(L352=0,0,IF(COUNTIF(Lists!$D$3:$D$25,L352)&gt;0,0,1))</f>
        <v>0</v>
      </c>
      <c r="AB352" s="116">
        <f t="shared" si="33"/>
        <v>0</v>
      </c>
      <c r="AC352" s="116">
        <f t="shared" si="34"/>
        <v>0</v>
      </c>
    </row>
    <row r="353" spans="2:29" s="69" customFormat="1" x14ac:dyDescent="0.25">
      <c r="B353" s="159"/>
      <c r="C353" s="183" t="str">
        <f>IF(L353=0,"",MAX($C$16:C352)+1)</f>
        <v/>
      </c>
      <c r="D353" s="123"/>
      <c r="E353" s="202"/>
      <c r="F353" s="203"/>
      <c r="G353" s="203"/>
      <c r="H353" s="203"/>
      <c r="I353" s="109"/>
      <c r="J353" s="203"/>
      <c r="K353" s="203"/>
      <c r="L353" s="203"/>
      <c r="M353" s="47"/>
      <c r="N353" s="109"/>
      <c r="O353" s="203"/>
      <c r="P353" s="204"/>
      <c r="Q353" s="203"/>
      <c r="R353" s="203"/>
      <c r="S353" s="146"/>
      <c r="U353" s="160" t="str">
        <f t="shared" si="35"/>
        <v/>
      </c>
      <c r="W353" s="71" t="str">
        <f t="shared" si="30"/>
        <v>N</v>
      </c>
      <c r="X353" s="71">
        <f t="shared" si="31"/>
        <v>0</v>
      </c>
      <c r="Y353" s="71">
        <f t="shared" si="32"/>
        <v>0</v>
      </c>
      <c r="Z353" s="71">
        <f>IF(H353=0,0,IF(COUNTIF(Lists!$B$3:$B$203,H353)&gt;0,0,1))</f>
        <v>0</v>
      </c>
      <c r="AA353" s="71">
        <f>IF(L353=0,0,IF(COUNTIF(Lists!$D$3:$D$25,L353)&gt;0,0,1))</f>
        <v>0</v>
      </c>
      <c r="AB353" s="116">
        <f t="shared" si="33"/>
        <v>0</v>
      </c>
      <c r="AC353" s="116">
        <f t="shared" si="34"/>
        <v>0</v>
      </c>
    </row>
    <row r="354" spans="2:29" s="69" customFormat="1" x14ac:dyDescent="0.25">
      <c r="B354" s="159"/>
      <c r="C354" s="183" t="str">
        <f>IF(L354=0,"",MAX($C$16:C353)+1)</f>
        <v/>
      </c>
      <c r="D354" s="123"/>
      <c r="E354" s="202"/>
      <c r="F354" s="203"/>
      <c r="G354" s="203"/>
      <c r="H354" s="203"/>
      <c r="I354" s="109"/>
      <c r="J354" s="203"/>
      <c r="K354" s="203"/>
      <c r="L354" s="203"/>
      <c r="M354" s="47"/>
      <c r="N354" s="109"/>
      <c r="O354" s="203"/>
      <c r="P354" s="204"/>
      <c r="Q354" s="203"/>
      <c r="R354" s="203"/>
      <c r="S354" s="146"/>
      <c r="U354" s="160" t="str">
        <f t="shared" si="35"/>
        <v/>
      </c>
      <c r="W354" s="71" t="str">
        <f t="shared" si="30"/>
        <v>N</v>
      </c>
      <c r="X354" s="71">
        <f t="shared" si="31"/>
        <v>0</v>
      </c>
      <c r="Y354" s="71">
        <f t="shared" si="32"/>
        <v>0</v>
      </c>
      <c r="Z354" s="71">
        <f>IF(H354=0,0,IF(COUNTIF(Lists!$B$3:$B$203,H354)&gt;0,0,1))</f>
        <v>0</v>
      </c>
      <c r="AA354" s="71">
        <f>IF(L354=0,0,IF(COUNTIF(Lists!$D$3:$D$25,L354)&gt;0,0,1))</f>
        <v>0</v>
      </c>
      <c r="AB354" s="116">
        <f t="shared" si="33"/>
        <v>0</v>
      </c>
      <c r="AC354" s="116">
        <f t="shared" si="34"/>
        <v>0</v>
      </c>
    </row>
    <row r="355" spans="2:29" s="69" customFormat="1" x14ac:dyDescent="0.25">
      <c r="B355" s="159"/>
      <c r="C355" s="183" t="str">
        <f>IF(L355=0,"",MAX($C$16:C354)+1)</f>
        <v/>
      </c>
      <c r="D355" s="123"/>
      <c r="E355" s="202"/>
      <c r="F355" s="203"/>
      <c r="G355" s="203"/>
      <c r="H355" s="203"/>
      <c r="I355" s="109"/>
      <c r="J355" s="203"/>
      <c r="K355" s="203"/>
      <c r="L355" s="203"/>
      <c r="M355" s="47"/>
      <c r="N355" s="109"/>
      <c r="O355" s="203"/>
      <c r="P355" s="204"/>
      <c r="Q355" s="203"/>
      <c r="R355" s="203"/>
      <c r="S355" s="146"/>
      <c r="U355" s="160" t="str">
        <f t="shared" si="35"/>
        <v/>
      </c>
      <c r="W355" s="71" t="str">
        <f t="shared" si="30"/>
        <v>N</v>
      </c>
      <c r="X355" s="71">
        <f t="shared" si="31"/>
        <v>0</v>
      </c>
      <c r="Y355" s="71">
        <f t="shared" si="32"/>
        <v>0</v>
      </c>
      <c r="Z355" s="71">
        <f>IF(H355=0,0,IF(COUNTIF(Lists!$B$3:$B$203,H355)&gt;0,0,1))</f>
        <v>0</v>
      </c>
      <c r="AA355" s="71">
        <f>IF(L355=0,0,IF(COUNTIF(Lists!$D$3:$D$25,L355)&gt;0,0,1))</f>
        <v>0</v>
      </c>
      <c r="AB355" s="116">
        <f t="shared" si="33"/>
        <v>0</v>
      </c>
      <c r="AC355" s="116">
        <f t="shared" si="34"/>
        <v>0</v>
      </c>
    </row>
    <row r="356" spans="2:29" s="69" customFormat="1" x14ac:dyDescent="0.25">
      <c r="B356" s="159"/>
      <c r="C356" s="183" t="str">
        <f>IF(L356=0,"",MAX($C$16:C355)+1)</f>
        <v/>
      </c>
      <c r="D356" s="123"/>
      <c r="E356" s="202"/>
      <c r="F356" s="203"/>
      <c r="G356" s="203"/>
      <c r="H356" s="203"/>
      <c r="I356" s="109"/>
      <c r="J356" s="203"/>
      <c r="K356" s="203"/>
      <c r="L356" s="203"/>
      <c r="M356" s="47"/>
      <c r="N356" s="109"/>
      <c r="O356" s="203"/>
      <c r="P356" s="204"/>
      <c r="Q356" s="203"/>
      <c r="R356" s="203"/>
      <c r="S356" s="146"/>
      <c r="U356" s="160" t="str">
        <f t="shared" si="35"/>
        <v/>
      </c>
      <c r="W356" s="71" t="str">
        <f t="shared" si="30"/>
        <v>N</v>
      </c>
      <c r="X356" s="71">
        <f t="shared" si="31"/>
        <v>0</v>
      </c>
      <c r="Y356" s="71">
        <f t="shared" si="32"/>
        <v>0</v>
      </c>
      <c r="Z356" s="71">
        <f>IF(H356=0,0,IF(COUNTIF(Lists!$B$3:$B$203,H356)&gt;0,0,1))</f>
        <v>0</v>
      </c>
      <c r="AA356" s="71">
        <f>IF(L356=0,0,IF(COUNTIF(Lists!$D$3:$D$25,L356)&gt;0,0,1))</f>
        <v>0</v>
      </c>
      <c r="AB356" s="116">
        <f t="shared" si="33"/>
        <v>0</v>
      </c>
      <c r="AC356" s="116">
        <f t="shared" si="34"/>
        <v>0</v>
      </c>
    </row>
    <row r="357" spans="2:29" s="69" customFormat="1" x14ac:dyDescent="0.25">
      <c r="B357" s="159"/>
      <c r="C357" s="183" t="str">
        <f>IF(L357=0,"",MAX($C$16:C356)+1)</f>
        <v/>
      </c>
      <c r="D357" s="123"/>
      <c r="E357" s="202"/>
      <c r="F357" s="203"/>
      <c r="G357" s="203"/>
      <c r="H357" s="203"/>
      <c r="I357" s="109"/>
      <c r="J357" s="203"/>
      <c r="K357" s="203"/>
      <c r="L357" s="203"/>
      <c r="M357" s="47"/>
      <c r="N357" s="109"/>
      <c r="O357" s="203"/>
      <c r="P357" s="204"/>
      <c r="Q357" s="203"/>
      <c r="R357" s="203"/>
      <c r="S357" s="146"/>
      <c r="U357" s="160" t="str">
        <f t="shared" si="35"/>
        <v/>
      </c>
      <c r="W357" s="71" t="str">
        <f t="shared" si="30"/>
        <v>N</v>
      </c>
      <c r="X357" s="71">
        <f t="shared" si="31"/>
        <v>0</v>
      </c>
      <c r="Y357" s="71">
        <f t="shared" si="32"/>
        <v>0</v>
      </c>
      <c r="Z357" s="71">
        <f>IF(H357=0,0,IF(COUNTIF(Lists!$B$3:$B$203,H357)&gt;0,0,1))</f>
        <v>0</v>
      </c>
      <c r="AA357" s="71">
        <f>IF(L357=0,0,IF(COUNTIF(Lists!$D$3:$D$25,L357)&gt;0,0,1))</f>
        <v>0</v>
      </c>
      <c r="AB357" s="116">
        <f t="shared" si="33"/>
        <v>0</v>
      </c>
      <c r="AC357" s="116">
        <f t="shared" si="34"/>
        <v>0</v>
      </c>
    </row>
    <row r="358" spans="2:29" s="69" customFormat="1" x14ac:dyDescent="0.25">
      <c r="B358" s="159"/>
      <c r="C358" s="183" t="str">
        <f>IF(L358=0,"",MAX($C$16:C357)+1)</f>
        <v/>
      </c>
      <c r="D358" s="123"/>
      <c r="E358" s="202"/>
      <c r="F358" s="203"/>
      <c r="G358" s="203"/>
      <c r="H358" s="203"/>
      <c r="I358" s="109"/>
      <c r="J358" s="203"/>
      <c r="K358" s="203"/>
      <c r="L358" s="203"/>
      <c r="M358" s="47"/>
      <c r="N358" s="109"/>
      <c r="O358" s="203"/>
      <c r="P358" s="204"/>
      <c r="Q358" s="203"/>
      <c r="R358" s="203"/>
      <c r="S358" s="146"/>
      <c r="U358" s="160" t="str">
        <f t="shared" si="35"/>
        <v/>
      </c>
      <c r="W358" s="71" t="str">
        <f t="shared" si="30"/>
        <v>N</v>
      </c>
      <c r="X358" s="71">
        <f t="shared" si="31"/>
        <v>0</v>
      </c>
      <c r="Y358" s="71">
        <f t="shared" si="32"/>
        <v>0</v>
      </c>
      <c r="Z358" s="71">
        <f>IF(H358=0,0,IF(COUNTIF(Lists!$B$3:$B$203,H358)&gt;0,0,1))</f>
        <v>0</v>
      </c>
      <c r="AA358" s="71">
        <f>IF(L358=0,0,IF(COUNTIF(Lists!$D$3:$D$25,L358)&gt;0,0,1))</f>
        <v>0</v>
      </c>
      <c r="AB358" s="116">
        <f t="shared" si="33"/>
        <v>0</v>
      </c>
      <c r="AC358" s="116">
        <f t="shared" si="34"/>
        <v>0</v>
      </c>
    </row>
    <row r="359" spans="2:29" s="69" customFormat="1" x14ac:dyDescent="0.25">
      <c r="B359" s="159"/>
      <c r="C359" s="183" t="str">
        <f>IF(L359=0,"",MAX($C$16:C358)+1)</f>
        <v/>
      </c>
      <c r="D359" s="123"/>
      <c r="E359" s="202"/>
      <c r="F359" s="203"/>
      <c r="G359" s="203"/>
      <c r="H359" s="203"/>
      <c r="I359" s="109"/>
      <c r="J359" s="203"/>
      <c r="K359" s="203"/>
      <c r="L359" s="203"/>
      <c r="M359" s="47"/>
      <c r="N359" s="109"/>
      <c r="O359" s="203"/>
      <c r="P359" s="204"/>
      <c r="Q359" s="203"/>
      <c r="R359" s="203"/>
      <c r="S359" s="146"/>
      <c r="U359" s="160" t="str">
        <f t="shared" si="35"/>
        <v/>
      </c>
      <c r="W359" s="71" t="str">
        <f t="shared" si="30"/>
        <v>N</v>
      </c>
      <c r="X359" s="71">
        <f t="shared" si="31"/>
        <v>0</v>
      </c>
      <c r="Y359" s="71">
        <f t="shared" si="32"/>
        <v>0</v>
      </c>
      <c r="Z359" s="71">
        <f>IF(H359=0,0,IF(COUNTIF(Lists!$B$3:$B$203,H359)&gt;0,0,1))</f>
        <v>0</v>
      </c>
      <c r="AA359" s="71">
        <f>IF(L359=0,0,IF(COUNTIF(Lists!$D$3:$D$25,L359)&gt;0,0,1))</f>
        <v>0</v>
      </c>
      <c r="AB359" s="116">
        <f t="shared" si="33"/>
        <v>0</v>
      </c>
      <c r="AC359" s="116">
        <f t="shared" si="34"/>
        <v>0</v>
      </c>
    </row>
    <row r="360" spans="2:29" s="69" customFormat="1" x14ac:dyDescent="0.25">
      <c r="B360" s="159"/>
      <c r="C360" s="183" t="str">
        <f>IF(L360=0,"",MAX($C$16:C359)+1)</f>
        <v/>
      </c>
      <c r="D360" s="123"/>
      <c r="E360" s="202"/>
      <c r="F360" s="203"/>
      <c r="G360" s="203"/>
      <c r="H360" s="203"/>
      <c r="I360" s="109"/>
      <c r="J360" s="203"/>
      <c r="K360" s="203"/>
      <c r="L360" s="203"/>
      <c r="M360" s="47"/>
      <c r="N360" s="109"/>
      <c r="O360" s="203"/>
      <c r="P360" s="204"/>
      <c r="Q360" s="203"/>
      <c r="R360" s="203"/>
      <c r="S360" s="146"/>
      <c r="U360" s="160" t="str">
        <f t="shared" si="35"/>
        <v/>
      </c>
      <c r="W360" s="71" t="str">
        <f t="shared" si="30"/>
        <v>N</v>
      </c>
      <c r="X360" s="71">
        <f t="shared" si="31"/>
        <v>0</v>
      </c>
      <c r="Y360" s="71">
        <f t="shared" si="32"/>
        <v>0</v>
      </c>
      <c r="Z360" s="71">
        <f>IF(H360=0,0,IF(COUNTIF(Lists!$B$3:$B$203,H360)&gt;0,0,1))</f>
        <v>0</v>
      </c>
      <c r="AA360" s="71">
        <f>IF(L360=0,0,IF(COUNTIF(Lists!$D$3:$D$25,L360)&gt;0,0,1))</f>
        <v>0</v>
      </c>
      <c r="AB360" s="116">
        <f t="shared" si="33"/>
        <v>0</v>
      </c>
      <c r="AC360" s="116">
        <f t="shared" si="34"/>
        <v>0</v>
      </c>
    </row>
    <row r="361" spans="2:29" s="69" customFormat="1" x14ac:dyDescent="0.25">
      <c r="B361" s="159"/>
      <c r="C361" s="183" t="str">
        <f>IF(L361=0,"",MAX($C$16:C360)+1)</f>
        <v/>
      </c>
      <c r="D361" s="123"/>
      <c r="E361" s="202"/>
      <c r="F361" s="203"/>
      <c r="G361" s="203"/>
      <c r="H361" s="203"/>
      <c r="I361" s="109"/>
      <c r="J361" s="203"/>
      <c r="K361" s="203"/>
      <c r="L361" s="203"/>
      <c r="M361" s="47"/>
      <c r="N361" s="109"/>
      <c r="O361" s="203"/>
      <c r="P361" s="204"/>
      <c r="Q361" s="203"/>
      <c r="R361" s="203"/>
      <c r="S361" s="146"/>
      <c r="U361" s="160" t="str">
        <f t="shared" si="35"/>
        <v/>
      </c>
      <c r="W361" s="71" t="str">
        <f t="shared" si="30"/>
        <v>N</v>
      </c>
      <c r="X361" s="71">
        <f t="shared" si="31"/>
        <v>0</v>
      </c>
      <c r="Y361" s="71">
        <f t="shared" si="32"/>
        <v>0</v>
      </c>
      <c r="Z361" s="71">
        <f>IF(H361=0,0,IF(COUNTIF(Lists!$B$3:$B$203,H361)&gt;0,0,1))</f>
        <v>0</v>
      </c>
      <c r="AA361" s="71">
        <f>IF(L361=0,0,IF(COUNTIF(Lists!$D$3:$D$25,L361)&gt;0,0,1))</f>
        <v>0</v>
      </c>
      <c r="AB361" s="116">
        <f t="shared" si="33"/>
        <v>0</v>
      </c>
      <c r="AC361" s="116">
        <f t="shared" si="34"/>
        <v>0</v>
      </c>
    </row>
    <row r="362" spans="2:29" s="69" customFormat="1" x14ac:dyDescent="0.25">
      <c r="B362" s="159"/>
      <c r="C362" s="183" t="str">
        <f>IF(L362=0,"",MAX($C$16:C361)+1)</f>
        <v/>
      </c>
      <c r="D362" s="123"/>
      <c r="E362" s="202"/>
      <c r="F362" s="203"/>
      <c r="G362" s="203"/>
      <c r="H362" s="203"/>
      <c r="I362" s="109"/>
      <c r="J362" s="203"/>
      <c r="K362" s="203"/>
      <c r="L362" s="203"/>
      <c r="M362" s="47"/>
      <c r="N362" s="109"/>
      <c r="O362" s="203"/>
      <c r="P362" s="204"/>
      <c r="Q362" s="203"/>
      <c r="R362" s="203"/>
      <c r="S362" s="146"/>
      <c r="U362" s="160" t="str">
        <f t="shared" si="35"/>
        <v/>
      </c>
      <c r="W362" s="71" t="str">
        <f t="shared" si="30"/>
        <v>N</v>
      </c>
      <c r="X362" s="71">
        <f t="shared" si="31"/>
        <v>0</v>
      </c>
      <c r="Y362" s="71">
        <f t="shared" si="32"/>
        <v>0</v>
      </c>
      <c r="Z362" s="71">
        <f>IF(H362=0,0,IF(COUNTIF(Lists!$B$3:$B$203,H362)&gt;0,0,1))</f>
        <v>0</v>
      </c>
      <c r="AA362" s="71">
        <f>IF(L362=0,0,IF(COUNTIF(Lists!$D$3:$D$25,L362)&gt;0,0,1))</f>
        <v>0</v>
      </c>
      <c r="AB362" s="116">
        <f t="shared" si="33"/>
        <v>0</v>
      </c>
      <c r="AC362" s="116">
        <f t="shared" si="34"/>
        <v>0</v>
      </c>
    </row>
    <row r="363" spans="2:29" s="69" customFormat="1" x14ac:dyDescent="0.25">
      <c r="B363" s="159"/>
      <c r="C363" s="183" t="str">
        <f>IF(L363=0,"",MAX($C$16:C362)+1)</f>
        <v/>
      </c>
      <c r="D363" s="123"/>
      <c r="E363" s="202"/>
      <c r="F363" s="203"/>
      <c r="G363" s="203"/>
      <c r="H363" s="203"/>
      <c r="I363" s="109"/>
      <c r="J363" s="203"/>
      <c r="K363" s="203"/>
      <c r="L363" s="203"/>
      <c r="M363" s="47"/>
      <c r="N363" s="109"/>
      <c r="O363" s="203"/>
      <c r="P363" s="204"/>
      <c r="Q363" s="203"/>
      <c r="R363" s="203"/>
      <c r="S363" s="146"/>
      <c r="U363" s="160" t="str">
        <f t="shared" si="35"/>
        <v/>
      </c>
      <c r="W363" s="71" t="str">
        <f t="shared" si="30"/>
        <v>N</v>
      </c>
      <c r="X363" s="71">
        <f t="shared" si="31"/>
        <v>0</v>
      </c>
      <c r="Y363" s="71">
        <f t="shared" si="32"/>
        <v>0</v>
      </c>
      <c r="Z363" s="71">
        <f>IF(H363=0,0,IF(COUNTIF(Lists!$B$3:$B$203,H363)&gt;0,0,1))</f>
        <v>0</v>
      </c>
      <c r="AA363" s="71">
        <f>IF(L363=0,0,IF(COUNTIF(Lists!$D$3:$D$25,L363)&gt;0,0,1))</f>
        <v>0</v>
      </c>
      <c r="AB363" s="116">
        <f t="shared" si="33"/>
        <v>0</v>
      </c>
      <c r="AC363" s="116">
        <f t="shared" si="34"/>
        <v>0</v>
      </c>
    </row>
    <row r="364" spans="2:29" s="69" customFormat="1" x14ac:dyDescent="0.25">
      <c r="B364" s="159"/>
      <c r="C364" s="183" t="str">
        <f>IF(L364=0,"",MAX($C$16:C363)+1)</f>
        <v/>
      </c>
      <c r="D364" s="123"/>
      <c r="E364" s="202"/>
      <c r="F364" s="203"/>
      <c r="G364" s="203"/>
      <c r="H364" s="203"/>
      <c r="I364" s="109"/>
      <c r="J364" s="203"/>
      <c r="K364" s="203"/>
      <c r="L364" s="203"/>
      <c r="M364" s="47"/>
      <c r="N364" s="109"/>
      <c r="O364" s="203"/>
      <c r="P364" s="204"/>
      <c r="Q364" s="203"/>
      <c r="R364" s="203"/>
      <c r="S364" s="146"/>
      <c r="U364" s="160" t="str">
        <f t="shared" si="35"/>
        <v/>
      </c>
      <c r="W364" s="71" t="str">
        <f t="shared" si="30"/>
        <v>N</v>
      </c>
      <c r="X364" s="71">
        <f t="shared" si="31"/>
        <v>0</v>
      </c>
      <c r="Y364" s="71">
        <f t="shared" si="32"/>
        <v>0</v>
      </c>
      <c r="Z364" s="71">
        <f>IF(H364=0,0,IF(COUNTIF(Lists!$B$3:$B$203,H364)&gt;0,0,1))</f>
        <v>0</v>
      </c>
      <c r="AA364" s="71">
        <f>IF(L364=0,0,IF(COUNTIF(Lists!$D$3:$D$25,L364)&gt;0,0,1))</f>
        <v>0</v>
      </c>
      <c r="AB364" s="116">
        <f t="shared" si="33"/>
        <v>0</v>
      </c>
      <c r="AC364" s="116">
        <f t="shared" si="34"/>
        <v>0</v>
      </c>
    </row>
    <row r="365" spans="2:29" s="69" customFormat="1" x14ac:dyDescent="0.25">
      <c r="B365" s="159"/>
      <c r="C365" s="183" t="str">
        <f>IF(L365=0,"",MAX($C$16:C364)+1)</f>
        <v/>
      </c>
      <c r="D365" s="123"/>
      <c r="E365" s="202"/>
      <c r="F365" s="203"/>
      <c r="G365" s="203"/>
      <c r="H365" s="203"/>
      <c r="I365" s="109"/>
      <c r="J365" s="203"/>
      <c r="K365" s="203"/>
      <c r="L365" s="203"/>
      <c r="M365" s="47"/>
      <c r="N365" s="109"/>
      <c r="O365" s="203"/>
      <c r="P365" s="204"/>
      <c r="Q365" s="203"/>
      <c r="R365" s="203"/>
      <c r="S365" s="146"/>
      <c r="U365" s="160" t="str">
        <f t="shared" si="35"/>
        <v/>
      </c>
      <c r="W365" s="71" t="str">
        <f t="shared" si="30"/>
        <v>N</v>
      </c>
      <c r="X365" s="71">
        <f t="shared" si="31"/>
        <v>0</v>
      </c>
      <c r="Y365" s="71">
        <f t="shared" si="32"/>
        <v>0</v>
      </c>
      <c r="Z365" s="71">
        <f>IF(H365=0,0,IF(COUNTIF(Lists!$B$3:$B$203,H365)&gt;0,0,1))</f>
        <v>0</v>
      </c>
      <c r="AA365" s="71">
        <f>IF(L365=0,0,IF(COUNTIF(Lists!$D$3:$D$25,L365)&gt;0,0,1))</f>
        <v>0</v>
      </c>
      <c r="AB365" s="116">
        <f t="shared" si="33"/>
        <v>0</v>
      </c>
      <c r="AC365" s="116">
        <f t="shared" si="34"/>
        <v>0</v>
      </c>
    </row>
    <row r="366" spans="2:29" s="69" customFormat="1" x14ac:dyDescent="0.25">
      <c r="B366" s="159"/>
      <c r="C366" s="183" t="str">
        <f>IF(L366=0,"",MAX($C$16:C365)+1)</f>
        <v/>
      </c>
      <c r="D366" s="123"/>
      <c r="E366" s="202"/>
      <c r="F366" s="203"/>
      <c r="G366" s="203"/>
      <c r="H366" s="203"/>
      <c r="I366" s="109"/>
      <c r="J366" s="203"/>
      <c r="K366" s="203"/>
      <c r="L366" s="203"/>
      <c r="M366" s="47"/>
      <c r="N366" s="109"/>
      <c r="O366" s="203"/>
      <c r="P366" s="204"/>
      <c r="Q366" s="203"/>
      <c r="R366" s="203"/>
      <c r="S366" s="146"/>
      <c r="U366" s="160" t="str">
        <f t="shared" si="35"/>
        <v/>
      </c>
      <c r="W366" s="71" t="str">
        <f t="shared" si="30"/>
        <v>N</v>
      </c>
      <c r="X366" s="71">
        <f t="shared" si="31"/>
        <v>0</v>
      </c>
      <c r="Y366" s="71">
        <f t="shared" si="32"/>
        <v>0</v>
      </c>
      <c r="Z366" s="71">
        <f>IF(H366=0,0,IF(COUNTIF(Lists!$B$3:$B$203,H366)&gt;0,0,1))</f>
        <v>0</v>
      </c>
      <c r="AA366" s="71">
        <f>IF(L366=0,0,IF(COUNTIF(Lists!$D$3:$D$25,L366)&gt;0,0,1))</f>
        <v>0</v>
      </c>
      <c r="AB366" s="116">
        <f t="shared" si="33"/>
        <v>0</v>
      </c>
      <c r="AC366" s="116">
        <f t="shared" si="34"/>
        <v>0</v>
      </c>
    </row>
    <row r="367" spans="2:29" s="69" customFormat="1" x14ac:dyDescent="0.25">
      <c r="B367" s="159"/>
      <c r="C367" s="183" t="str">
        <f>IF(L367=0,"",MAX($C$16:C366)+1)</f>
        <v/>
      </c>
      <c r="D367" s="123"/>
      <c r="E367" s="202"/>
      <c r="F367" s="203"/>
      <c r="G367" s="203"/>
      <c r="H367" s="203"/>
      <c r="I367" s="109"/>
      <c r="J367" s="203"/>
      <c r="K367" s="203"/>
      <c r="L367" s="203"/>
      <c r="M367" s="47"/>
      <c r="N367" s="109"/>
      <c r="O367" s="203"/>
      <c r="P367" s="204"/>
      <c r="Q367" s="203"/>
      <c r="R367" s="203"/>
      <c r="S367" s="146"/>
      <c r="U367" s="160" t="str">
        <f t="shared" si="35"/>
        <v/>
      </c>
      <c r="W367" s="71" t="str">
        <f t="shared" si="30"/>
        <v>N</v>
      </c>
      <c r="X367" s="71">
        <f t="shared" si="31"/>
        <v>0</v>
      </c>
      <c r="Y367" s="71">
        <f t="shared" si="32"/>
        <v>0</v>
      </c>
      <c r="Z367" s="71">
        <f>IF(H367=0,0,IF(COUNTIF(Lists!$B$3:$B$203,H367)&gt;0,0,1))</f>
        <v>0</v>
      </c>
      <c r="AA367" s="71">
        <f>IF(L367=0,0,IF(COUNTIF(Lists!$D$3:$D$25,L367)&gt;0,0,1))</f>
        <v>0</v>
      </c>
      <c r="AB367" s="116">
        <f t="shared" si="33"/>
        <v>0</v>
      </c>
      <c r="AC367" s="116">
        <f t="shared" si="34"/>
        <v>0</v>
      </c>
    </row>
    <row r="368" spans="2:29" s="69" customFormat="1" x14ac:dyDescent="0.25">
      <c r="B368" s="159"/>
      <c r="C368" s="183" t="str">
        <f>IF(L368=0,"",MAX($C$16:C367)+1)</f>
        <v/>
      </c>
      <c r="D368" s="123"/>
      <c r="E368" s="202"/>
      <c r="F368" s="203"/>
      <c r="G368" s="203"/>
      <c r="H368" s="203"/>
      <c r="I368" s="109"/>
      <c r="J368" s="203"/>
      <c r="K368" s="203"/>
      <c r="L368" s="203"/>
      <c r="M368" s="47"/>
      <c r="N368" s="109"/>
      <c r="O368" s="203"/>
      <c r="P368" s="204"/>
      <c r="Q368" s="203"/>
      <c r="R368" s="203"/>
      <c r="S368" s="146"/>
      <c r="U368" s="160" t="str">
        <f t="shared" si="35"/>
        <v/>
      </c>
      <c r="W368" s="71" t="str">
        <f t="shared" si="30"/>
        <v>N</v>
      </c>
      <c r="X368" s="71">
        <f t="shared" si="31"/>
        <v>0</v>
      </c>
      <c r="Y368" s="71">
        <f t="shared" si="32"/>
        <v>0</v>
      </c>
      <c r="Z368" s="71">
        <f>IF(H368=0,0,IF(COUNTIF(Lists!$B$3:$B$203,H368)&gt;0,0,1))</f>
        <v>0</v>
      </c>
      <c r="AA368" s="71">
        <f>IF(L368=0,0,IF(COUNTIF(Lists!$D$3:$D$25,L368)&gt;0,0,1))</f>
        <v>0</v>
      </c>
      <c r="AB368" s="116">
        <f t="shared" si="33"/>
        <v>0</v>
      </c>
      <c r="AC368" s="116">
        <f t="shared" si="34"/>
        <v>0</v>
      </c>
    </row>
    <row r="369" spans="2:29" s="69" customFormat="1" x14ac:dyDescent="0.25">
      <c r="B369" s="159"/>
      <c r="C369" s="183" t="str">
        <f>IF(L369=0,"",MAX($C$16:C368)+1)</f>
        <v/>
      </c>
      <c r="D369" s="123"/>
      <c r="E369" s="202"/>
      <c r="F369" s="203"/>
      <c r="G369" s="203"/>
      <c r="H369" s="203"/>
      <c r="I369" s="109"/>
      <c r="J369" s="203"/>
      <c r="K369" s="203"/>
      <c r="L369" s="203"/>
      <c r="M369" s="47"/>
      <c r="N369" s="109"/>
      <c r="O369" s="203"/>
      <c r="P369" s="204"/>
      <c r="Q369" s="203"/>
      <c r="R369" s="203"/>
      <c r="S369" s="146"/>
      <c r="U369" s="160" t="str">
        <f t="shared" si="35"/>
        <v/>
      </c>
      <c r="W369" s="71" t="str">
        <f t="shared" si="30"/>
        <v>N</v>
      </c>
      <c r="X369" s="71">
        <f t="shared" si="31"/>
        <v>0</v>
      </c>
      <c r="Y369" s="71">
        <f t="shared" si="32"/>
        <v>0</v>
      </c>
      <c r="Z369" s="71">
        <f>IF(H369=0,0,IF(COUNTIF(Lists!$B$3:$B$203,H369)&gt;0,0,1))</f>
        <v>0</v>
      </c>
      <c r="AA369" s="71">
        <f>IF(L369=0,0,IF(COUNTIF(Lists!$D$3:$D$25,L369)&gt;0,0,1))</f>
        <v>0</v>
      </c>
      <c r="AB369" s="116">
        <f t="shared" si="33"/>
        <v>0</v>
      </c>
      <c r="AC369" s="116">
        <f t="shared" si="34"/>
        <v>0</v>
      </c>
    </row>
    <row r="370" spans="2:29" s="69" customFormat="1" x14ac:dyDescent="0.25">
      <c r="B370" s="159"/>
      <c r="C370" s="183" t="str">
        <f>IF(L370=0,"",MAX($C$16:C369)+1)</f>
        <v/>
      </c>
      <c r="D370" s="123"/>
      <c r="E370" s="202"/>
      <c r="F370" s="203"/>
      <c r="G370" s="203"/>
      <c r="H370" s="203"/>
      <c r="I370" s="109"/>
      <c r="J370" s="203"/>
      <c r="K370" s="203"/>
      <c r="L370" s="203"/>
      <c r="M370" s="47"/>
      <c r="N370" s="109"/>
      <c r="O370" s="203"/>
      <c r="P370" s="204"/>
      <c r="Q370" s="203"/>
      <c r="R370" s="203"/>
      <c r="S370" s="146"/>
      <c r="U370" s="160" t="str">
        <f t="shared" si="35"/>
        <v/>
      </c>
      <c r="W370" s="71" t="str">
        <f t="shared" si="30"/>
        <v>N</v>
      </c>
      <c r="X370" s="71">
        <f t="shared" si="31"/>
        <v>0</v>
      </c>
      <c r="Y370" s="71">
        <f t="shared" si="32"/>
        <v>0</v>
      </c>
      <c r="Z370" s="71">
        <f>IF(H370=0,0,IF(COUNTIF(Lists!$B$3:$B$203,H370)&gt;0,0,1))</f>
        <v>0</v>
      </c>
      <c r="AA370" s="71">
        <f>IF(L370=0,0,IF(COUNTIF(Lists!$D$3:$D$25,L370)&gt;0,0,1))</f>
        <v>0</v>
      </c>
      <c r="AB370" s="116">
        <f t="shared" si="33"/>
        <v>0</v>
      </c>
      <c r="AC370" s="116">
        <f t="shared" si="34"/>
        <v>0</v>
      </c>
    </row>
    <row r="371" spans="2:29" s="69" customFormat="1" x14ac:dyDescent="0.25">
      <c r="B371" s="159"/>
      <c r="C371" s="183" t="str">
        <f>IF(L371=0,"",MAX($C$16:C370)+1)</f>
        <v/>
      </c>
      <c r="D371" s="123"/>
      <c r="E371" s="202"/>
      <c r="F371" s="203"/>
      <c r="G371" s="203"/>
      <c r="H371" s="203"/>
      <c r="I371" s="109"/>
      <c r="J371" s="203"/>
      <c r="K371" s="203"/>
      <c r="L371" s="203"/>
      <c r="M371" s="47"/>
      <c r="N371" s="109"/>
      <c r="O371" s="203"/>
      <c r="P371" s="204"/>
      <c r="Q371" s="203"/>
      <c r="R371" s="203"/>
      <c r="S371" s="146"/>
      <c r="U371" s="160" t="str">
        <f t="shared" si="35"/>
        <v/>
      </c>
      <c r="W371" s="71" t="str">
        <f t="shared" si="30"/>
        <v>N</v>
      </c>
      <c r="X371" s="71">
        <f t="shared" si="31"/>
        <v>0</v>
      </c>
      <c r="Y371" s="71">
        <f t="shared" si="32"/>
        <v>0</v>
      </c>
      <c r="Z371" s="71">
        <f>IF(H371=0,0,IF(COUNTIF(Lists!$B$3:$B$203,H371)&gt;0,0,1))</f>
        <v>0</v>
      </c>
      <c r="AA371" s="71">
        <f>IF(L371=0,0,IF(COUNTIF(Lists!$D$3:$D$25,L371)&gt;0,0,1))</f>
        <v>0</v>
      </c>
      <c r="AB371" s="116">
        <f t="shared" si="33"/>
        <v>0</v>
      </c>
      <c r="AC371" s="116">
        <f t="shared" si="34"/>
        <v>0</v>
      </c>
    </row>
    <row r="372" spans="2:29" s="69" customFormat="1" x14ac:dyDescent="0.25">
      <c r="B372" s="159"/>
      <c r="C372" s="183" t="str">
        <f>IF(L372=0,"",MAX($C$16:C371)+1)</f>
        <v/>
      </c>
      <c r="D372" s="123"/>
      <c r="E372" s="202"/>
      <c r="F372" s="203"/>
      <c r="G372" s="203"/>
      <c r="H372" s="203"/>
      <c r="I372" s="109"/>
      <c r="J372" s="203"/>
      <c r="K372" s="203"/>
      <c r="L372" s="203"/>
      <c r="M372" s="47"/>
      <c r="N372" s="109"/>
      <c r="O372" s="203"/>
      <c r="P372" s="204"/>
      <c r="Q372" s="203"/>
      <c r="R372" s="203"/>
      <c r="S372" s="146"/>
      <c r="U372" s="160" t="str">
        <f t="shared" si="35"/>
        <v/>
      </c>
      <c r="W372" s="71" t="str">
        <f t="shared" si="30"/>
        <v>N</v>
      </c>
      <c r="X372" s="71">
        <f t="shared" si="31"/>
        <v>0</v>
      </c>
      <c r="Y372" s="71">
        <f t="shared" si="32"/>
        <v>0</v>
      </c>
      <c r="Z372" s="71">
        <f>IF(H372=0,0,IF(COUNTIF(Lists!$B$3:$B$203,H372)&gt;0,0,1))</f>
        <v>0</v>
      </c>
      <c r="AA372" s="71">
        <f>IF(L372=0,0,IF(COUNTIF(Lists!$D$3:$D$25,L372)&gt;0,0,1))</f>
        <v>0</v>
      </c>
      <c r="AB372" s="116">
        <f t="shared" si="33"/>
        <v>0</v>
      </c>
      <c r="AC372" s="116">
        <f t="shared" si="34"/>
        <v>0</v>
      </c>
    </row>
    <row r="373" spans="2:29" s="69" customFormat="1" x14ac:dyDescent="0.25">
      <c r="B373" s="159"/>
      <c r="C373" s="183" t="str">
        <f>IF(L373=0,"",MAX($C$16:C372)+1)</f>
        <v/>
      </c>
      <c r="D373" s="123"/>
      <c r="E373" s="202"/>
      <c r="F373" s="203"/>
      <c r="G373" s="203"/>
      <c r="H373" s="203"/>
      <c r="I373" s="109"/>
      <c r="J373" s="203"/>
      <c r="K373" s="203"/>
      <c r="L373" s="203"/>
      <c r="M373" s="47"/>
      <c r="N373" s="109"/>
      <c r="O373" s="203"/>
      <c r="P373" s="204"/>
      <c r="Q373" s="203"/>
      <c r="R373" s="203"/>
      <c r="S373" s="146"/>
      <c r="U373" s="160" t="str">
        <f t="shared" si="35"/>
        <v/>
      </c>
      <c r="W373" s="71" t="str">
        <f t="shared" si="30"/>
        <v>N</v>
      </c>
      <c r="X373" s="71">
        <f t="shared" si="31"/>
        <v>0</v>
      </c>
      <c r="Y373" s="71">
        <f t="shared" si="32"/>
        <v>0</v>
      </c>
      <c r="Z373" s="71">
        <f>IF(H373=0,0,IF(COUNTIF(Lists!$B$3:$B$203,H373)&gt;0,0,1))</f>
        <v>0</v>
      </c>
      <c r="AA373" s="71">
        <f>IF(L373=0,0,IF(COUNTIF(Lists!$D$3:$D$25,L373)&gt;0,0,1))</f>
        <v>0</v>
      </c>
      <c r="AB373" s="116">
        <f t="shared" si="33"/>
        <v>0</v>
      </c>
      <c r="AC373" s="116">
        <f t="shared" si="34"/>
        <v>0</v>
      </c>
    </row>
    <row r="374" spans="2:29" s="69" customFormat="1" x14ac:dyDescent="0.25">
      <c r="B374" s="159"/>
      <c r="C374" s="183" t="str">
        <f>IF(L374=0,"",MAX($C$16:C373)+1)</f>
        <v/>
      </c>
      <c r="D374" s="123"/>
      <c r="E374" s="202"/>
      <c r="F374" s="203"/>
      <c r="G374" s="203"/>
      <c r="H374" s="203"/>
      <c r="I374" s="109"/>
      <c r="J374" s="203"/>
      <c r="K374" s="203"/>
      <c r="L374" s="203"/>
      <c r="M374" s="47"/>
      <c r="N374" s="109"/>
      <c r="O374" s="203"/>
      <c r="P374" s="204"/>
      <c r="Q374" s="203"/>
      <c r="R374" s="203"/>
      <c r="S374" s="146"/>
      <c r="U374" s="160" t="str">
        <f t="shared" si="35"/>
        <v/>
      </c>
      <c r="W374" s="71" t="str">
        <f t="shared" si="30"/>
        <v>N</v>
      </c>
      <c r="X374" s="71">
        <f t="shared" si="31"/>
        <v>0</v>
      </c>
      <c r="Y374" s="71">
        <f t="shared" si="32"/>
        <v>0</v>
      </c>
      <c r="Z374" s="71">
        <f>IF(H374=0,0,IF(COUNTIF(Lists!$B$3:$B$203,H374)&gt;0,0,1))</f>
        <v>0</v>
      </c>
      <c r="AA374" s="71">
        <f>IF(L374=0,0,IF(COUNTIF(Lists!$D$3:$D$25,L374)&gt;0,0,1))</f>
        <v>0</v>
      </c>
      <c r="AB374" s="116">
        <f t="shared" si="33"/>
        <v>0</v>
      </c>
      <c r="AC374" s="116">
        <f t="shared" si="34"/>
        <v>0</v>
      </c>
    </row>
    <row r="375" spans="2:29" s="69" customFormat="1" x14ac:dyDescent="0.25">
      <c r="B375" s="159"/>
      <c r="C375" s="183" t="str">
        <f>IF(L375=0,"",MAX($C$16:C374)+1)</f>
        <v/>
      </c>
      <c r="D375" s="123"/>
      <c r="E375" s="202"/>
      <c r="F375" s="203"/>
      <c r="G375" s="203"/>
      <c r="H375" s="203"/>
      <c r="I375" s="109"/>
      <c r="J375" s="203"/>
      <c r="K375" s="203"/>
      <c r="L375" s="203"/>
      <c r="M375" s="47"/>
      <c r="N375" s="109"/>
      <c r="O375" s="203"/>
      <c r="P375" s="204"/>
      <c r="Q375" s="203"/>
      <c r="R375" s="203"/>
      <c r="S375" s="146"/>
      <c r="U375" s="160" t="str">
        <f t="shared" si="35"/>
        <v/>
      </c>
      <c r="W375" s="71" t="str">
        <f t="shared" si="30"/>
        <v>N</v>
      </c>
      <c r="X375" s="71">
        <f t="shared" si="31"/>
        <v>0</v>
      </c>
      <c r="Y375" s="71">
        <f t="shared" si="32"/>
        <v>0</v>
      </c>
      <c r="Z375" s="71">
        <f>IF(H375=0,0,IF(COUNTIF(Lists!$B$3:$B$203,H375)&gt;0,0,1))</f>
        <v>0</v>
      </c>
      <c r="AA375" s="71">
        <f>IF(L375=0,0,IF(COUNTIF(Lists!$D$3:$D$25,L375)&gt;0,0,1))</f>
        <v>0</v>
      </c>
      <c r="AB375" s="116">
        <f t="shared" si="33"/>
        <v>0</v>
      </c>
      <c r="AC375" s="116">
        <f t="shared" si="34"/>
        <v>0</v>
      </c>
    </row>
    <row r="376" spans="2:29" s="69" customFormat="1" x14ac:dyDescent="0.25">
      <c r="B376" s="159"/>
      <c r="C376" s="183" t="str">
        <f>IF(L376=0,"",MAX($C$16:C375)+1)</f>
        <v/>
      </c>
      <c r="D376" s="123"/>
      <c r="E376" s="202"/>
      <c r="F376" s="203"/>
      <c r="G376" s="203"/>
      <c r="H376" s="203"/>
      <c r="I376" s="109"/>
      <c r="J376" s="203"/>
      <c r="K376" s="203"/>
      <c r="L376" s="203"/>
      <c r="M376" s="47"/>
      <c r="N376" s="109"/>
      <c r="O376" s="203"/>
      <c r="P376" s="204"/>
      <c r="Q376" s="203"/>
      <c r="R376" s="203"/>
      <c r="S376" s="146"/>
      <c r="U376" s="160" t="str">
        <f t="shared" si="35"/>
        <v/>
      </c>
      <c r="W376" s="71" t="str">
        <f t="shared" si="30"/>
        <v>N</v>
      </c>
      <c r="X376" s="71">
        <f t="shared" si="31"/>
        <v>0</v>
      </c>
      <c r="Y376" s="71">
        <f t="shared" si="32"/>
        <v>0</v>
      </c>
      <c r="Z376" s="71">
        <f>IF(H376=0,0,IF(COUNTIF(Lists!$B$3:$B$203,H376)&gt;0,0,1))</f>
        <v>0</v>
      </c>
      <c r="AA376" s="71">
        <f>IF(L376=0,0,IF(COUNTIF(Lists!$D$3:$D$25,L376)&gt;0,0,1))</f>
        <v>0</v>
      </c>
      <c r="AB376" s="116">
        <f t="shared" si="33"/>
        <v>0</v>
      </c>
      <c r="AC376" s="116">
        <f t="shared" si="34"/>
        <v>0</v>
      </c>
    </row>
    <row r="377" spans="2:29" s="69" customFormat="1" x14ac:dyDescent="0.25">
      <c r="B377" s="159"/>
      <c r="C377" s="183" t="str">
        <f>IF(L377=0,"",MAX($C$16:C376)+1)</f>
        <v/>
      </c>
      <c r="D377" s="123"/>
      <c r="E377" s="202"/>
      <c r="F377" s="203"/>
      <c r="G377" s="203"/>
      <c r="H377" s="203"/>
      <c r="I377" s="109"/>
      <c r="J377" s="203"/>
      <c r="K377" s="203"/>
      <c r="L377" s="203"/>
      <c r="M377" s="47"/>
      <c r="N377" s="109"/>
      <c r="O377" s="203"/>
      <c r="P377" s="204"/>
      <c r="Q377" s="203"/>
      <c r="R377" s="203"/>
      <c r="S377" s="146"/>
      <c r="U377" s="160" t="str">
        <f t="shared" si="35"/>
        <v/>
      </c>
      <c r="W377" s="71" t="str">
        <f t="shared" si="30"/>
        <v>N</v>
      </c>
      <c r="X377" s="71">
        <f t="shared" si="31"/>
        <v>0</v>
      </c>
      <c r="Y377" s="71">
        <f t="shared" si="32"/>
        <v>0</v>
      </c>
      <c r="Z377" s="71">
        <f>IF(H377=0,0,IF(COUNTIF(Lists!$B$3:$B$203,H377)&gt;0,0,1))</f>
        <v>0</v>
      </c>
      <c r="AA377" s="71">
        <f>IF(L377=0,0,IF(COUNTIF(Lists!$D$3:$D$25,L377)&gt;0,0,1))</f>
        <v>0</v>
      </c>
      <c r="AB377" s="116">
        <f t="shared" si="33"/>
        <v>0</v>
      </c>
      <c r="AC377" s="116">
        <f t="shared" si="34"/>
        <v>0</v>
      </c>
    </row>
    <row r="378" spans="2:29" s="69" customFormat="1" x14ac:dyDescent="0.25">
      <c r="B378" s="159"/>
      <c r="C378" s="183" t="str">
        <f>IF(L378=0,"",MAX($C$16:C377)+1)</f>
        <v/>
      </c>
      <c r="D378" s="123"/>
      <c r="E378" s="202"/>
      <c r="F378" s="203"/>
      <c r="G378" s="203"/>
      <c r="H378" s="203"/>
      <c r="I378" s="109"/>
      <c r="J378" s="203"/>
      <c r="K378" s="203"/>
      <c r="L378" s="203"/>
      <c r="M378" s="47"/>
      <c r="N378" s="109"/>
      <c r="O378" s="203"/>
      <c r="P378" s="204"/>
      <c r="Q378" s="203"/>
      <c r="R378" s="203"/>
      <c r="S378" s="146"/>
      <c r="U378" s="160" t="str">
        <f t="shared" si="35"/>
        <v/>
      </c>
      <c r="W378" s="71" t="str">
        <f t="shared" si="30"/>
        <v>N</v>
      </c>
      <c r="X378" s="71">
        <f t="shared" si="31"/>
        <v>0</v>
      </c>
      <c r="Y378" s="71">
        <f t="shared" si="32"/>
        <v>0</v>
      </c>
      <c r="Z378" s="71">
        <f>IF(H378=0,0,IF(COUNTIF(Lists!$B$3:$B$203,H378)&gt;0,0,1))</f>
        <v>0</v>
      </c>
      <c r="AA378" s="71">
        <f>IF(L378=0,0,IF(COUNTIF(Lists!$D$3:$D$25,L378)&gt;0,0,1))</f>
        <v>0</v>
      </c>
      <c r="AB378" s="116">
        <f t="shared" si="33"/>
        <v>0</v>
      </c>
      <c r="AC378" s="116">
        <f t="shared" si="34"/>
        <v>0</v>
      </c>
    </row>
    <row r="379" spans="2:29" s="69" customFormat="1" x14ac:dyDescent="0.25">
      <c r="B379" s="159"/>
      <c r="C379" s="183" t="str">
        <f>IF(L379=0,"",MAX($C$16:C378)+1)</f>
        <v/>
      </c>
      <c r="D379" s="123"/>
      <c r="E379" s="202"/>
      <c r="F379" s="203"/>
      <c r="G379" s="203"/>
      <c r="H379" s="203"/>
      <c r="I379" s="109"/>
      <c r="J379" s="203"/>
      <c r="K379" s="203"/>
      <c r="L379" s="203"/>
      <c r="M379" s="47"/>
      <c r="N379" s="109"/>
      <c r="O379" s="203"/>
      <c r="P379" s="204"/>
      <c r="Q379" s="203"/>
      <c r="R379" s="203"/>
      <c r="S379" s="146"/>
      <c r="U379" s="160" t="str">
        <f t="shared" si="35"/>
        <v/>
      </c>
      <c r="W379" s="71" t="str">
        <f t="shared" si="30"/>
        <v>N</v>
      </c>
      <c r="X379" s="71">
        <f t="shared" si="31"/>
        <v>0</v>
      </c>
      <c r="Y379" s="71">
        <f t="shared" si="32"/>
        <v>0</v>
      </c>
      <c r="Z379" s="71">
        <f>IF(H379=0,0,IF(COUNTIF(Lists!$B$3:$B$203,H379)&gt;0,0,1))</f>
        <v>0</v>
      </c>
      <c r="AA379" s="71">
        <f>IF(L379=0,0,IF(COUNTIF(Lists!$D$3:$D$25,L379)&gt;0,0,1))</f>
        <v>0</v>
      </c>
      <c r="AB379" s="116">
        <f t="shared" si="33"/>
        <v>0</v>
      </c>
      <c r="AC379" s="116">
        <f t="shared" si="34"/>
        <v>0</v>
      </c>
    </row>
    <row r="380" spans="2:29" s="69" customFormat="1" x14ac:dyDescent="0.25">
      <c r="B380" s="159"/>
      <c r="C380" s="183" t="str">
        <f>IF(L380=0,"",MAX($C$16:C379)+1)</f>
        <v/>
      </c>
      <c r="D380" s="123"/>
      <c r="E380" s="202"/>
      <c r="F380" s="203"/>
      <c r="G380" s="203"/>
      <c r="H380" s="203"/>
      <c r="I380" s="109"/>
      <c r="J380" s="203"/>
      <c r="K380" s="203"/>
      <c r="L380" s="203"/>
      <c r="M380" s="47"/>
      <c r="N380" s="109"/>
      <c r="O380" s="203"/>
      <c r="P380" s="204"/>
      <c r="Q380" s="203"/>
      <c r="R380" s="203"/>
      <c r="S380" s="146"/>
      <c r="U380" s="160" t="str">
        <f t="shared" si="35"/>
        <v/>
      </c>
      <c r="W380" s="71" t="str">
        <f t="shared" si="30"/>
        <v>N</v>
      </c>
      <c r="X380" s="71">
        <f t="shared" si="31"/>
        <v>0</v>
      </c>
      <c r="Y380" s="71">
        <f t="shared" si="32"/>
        <v>0</v>
      </c>
      <c r="Z380" s="71">
        <f>IF(H380=0,0,IF(COUNTIF(Lists!$B$3:$B$203,H380)&gt;0,0,1))</f>
        <v>0</v>
      </c>
      <c r="AA380" s="71">
        <f>IF(L380=0,0,IF(COUNTIF(Lists!$D$3:$D$25,L380)&gt;0,0,1))</f>
        <v>0</v>
      </c>
      <c r="AB380" s="116">
        <f t="shared" si="33"/>
        <v>0</v>
      </c>
      <c r="AC380" s="116">
        <f t="shared" si="34"/>
        <v>0</v>
      </c>
    </row>
    <row r="381" spans="2:29" s="69" customFormat="1" x14ac:dyDescent="0.25">
      <c r="B381" s="159"/>
      <c r="C381" s="183" t="str">
        <f>IF(L381=0,"",MAX($C$16:C380)+1)</f>
        <v/>
      </c>
      <c r="D381" s="123"/>
      <c r="E381" s="202"/>
      <c r="F381" s="203"/>
      <c r="G381" s="203"/>
      <c r="H381" s="203"/>
      <c r="I381" s="109"/>
      <c r="J381" s="203"/>
      <c r="K381" s="203"/>
      <c r="L381" s="203"/>
      <c r="M381" s="47"/>
      <c r="N381" s="109"/>
      <c r="O381" s="203"/>
      <c r="P381" s="204"/>
      <c r="Q381" s="203"/>
      <c r="R381" s="203"/>
      <c r="S381" s="146"/>
      <c r="U381" s="160" t="str">
        <f t="shared" si="35"/>
        <v/>
      </c>
      <c r="W381" s="71" t="str">
        <f t="shared" si="30"/>
        <v>N</v>
      </c>
      <c r="X381" s="71">
        <f t="shared" si="31"/>
        <v>0</v>
      </c>
      <c r="Y381" s="71">
        <f t="shared" si="32"/>
        <v>0</v>
      </c>
      <c r="Z381" s="71">
        <f>IF(H381=0,0,IF(COUNTIF(Lists!$B$3:$B$203,H381)&gt;0,0,1))</f>
        <v>0</v>
      </c>
      <c r="AA381" s="71">
        <f>IF(L381=0,0,IF(COUNTIF(Lists!$D$3:$D$25,L381)&gt;0,0,1))</f>
        <v>0</v>
      </c>
      <c r="AB381" s="116">
        <f t="shared" si="33"/>
        <v>0</v>
      </c>
      <c r="AC381" s="116">
        <f t="shared" si="34"/>
        <v>0</v>
      </c>
    </row>
    <row r="382" spans="2:29" s="69" customFormat="1" x14ac:dyDescent="0.25">
      <c r="B382" s="159"/>
      <c r="C382" s="183" t="str">
        <f>IF(L382=0,"",MAX($C$16:C381)+1)</f>
        <v/>
      </c>
      <c r="D382" s="123"/>
      <c r="E382" s="202"/>
      <c r="F382" s="203"/>
      <c r="G382" s="203"/>
      <c r="H382" s="203"/>
      <c r="I382" s="109"/>
      <c r="J382" s="203"/>
      <c r="K382" s="203"/>
      <c r="L382" s="203"/>
      <c r="M382" s="47"/>
      <c r="N382" s="109"/>
      <c r="O382" s="203"/>
      <c r="P382" s="204"/>
      <c r="Q382" s="203"/>
      <c r="R382" s="203"/>
      <c r="S382" s="146"/>
      <c r="U382" s="160" t="str">
        <f t="shared" si="35"/>
        <v/>
      </c>
      <c r="W382" s="71" t="str">
        <f t="shared" si="30"/>
        <v>N</v>
      </c>
      <c r="X382" s="71">
        <f t="shared" si="31"/>
        <v>0</v>
      </c>
      <c r="Y382" s="71">
        <f t="shared" si="32"/>
        <v>0</v>
      </c>
      <c r="Z382" s="71">
        <f>IF(H382=0,0,IF(COUNTIF(Lists!$B$3:$B$203,H382)&gt;0,0,1))</f>
        <v>0</v>
      </c>
      <c r="AA382" s="71">
        <f>IF(L382=0,0,IF(COUNTIF(Lists!$D$3:$D$25,L382)&gt;0,0,1))</f>
        <v>0</v>
      </c>
      <c r="AB382" s="116">
        <f t="shared" si="33"/>
        <v>0</v>
      </c>
      <c r="AC382" s="116">
        <f t="shared" si="34"/>
        <v>0</v>
      </c>
    </row>
    <row r="383" spans="2:29" s="69" customFormat="1" x14ac:dyDescent="0.25">
      <c r="B383" s="159"/>
      <c r="C383" s="183" t="str">
        <f>IF(L383=0,"",MAX($C$16:C382)+1)</f>
        <v/>
      </c>
      <c r="D383" s="123"/>
      <c r="E383" s="202"/>
      <c r="F383" s="203"/>
      <c r="G383" s="203"/>
      <c r="H383" s="203"/>
      <c r="I383" s="109"/>
      <c r="J383" s="203"/>
      <c r="K383" s="203"/>
      <c r="L383" s="203"/>
      <c r="M383" s="47"/>
      <c r="N383" s="109"/>
      <c r="O383" s="203"/>
      <c r="P383" s="204"/>
      <c r="Q383" s="203"/>
      <c r="R383" s="203"/>
      <c r="S383" s="146"/>
      <c r="U383" s="160" t="str">
        <f t="shared" si="35"/>
        <v/>
      </c>
      <c r="W383" s="71" t="str">
        <f t="shared" si="30"/>
        <v>N</v>
      </c>
      <c r="X383" s="71">
        <f t="shared" si="31"/>
        <v>0</v>
      </c>
      <c r="Y383" s="71">
        <f t="shared" si="32"/>
        <v>0</v>
      </c>
      <c r="Z383" s="71">
        <f>IF(H383=0,0,IF(COUNTIF(Lists!$B$3:$B$203,H383)&gt;0,0,1))</f>
        <v>0</v>
      </c>
      <c r="AA383" s="71">
        <f>IF(L383=0,0,IF(COUNTIF(Lists!$D$3:$D$25,L383)&gt;0,0,1))</f>
        <v>0</v>
      </c>
      <c r="AB383" s="116">
        <f t="shared" si="33"/>
        <v>0</v>
      </c>
      <c r="AC383" s="116">
        <f t="shared" si="34"/>
        <v>0</v>
      </c>
    </row>
    <row r="384" spans="2:29" s="69" customFormat="1" x14ac:dyDescent="0.25">
      <c r="B384" s="159"/>
      <c r="C384" s="183" t="str">
        <f>IF(L384=0,"",MAX($C$16:C383)+1)</f>
        <v/>
      </c>
      <c r="D384" s="123"/>
      <c r="E384" s="202"/>
      <c r="F384" s="203"/>
      <c r="G384" s="203"/>
      <c r="H384" s="203"/>
      <c r="I384" s="109"/>
      <c r="J384" s="203"/>
      <c r="K384" s="203"/>
      <c r="L384" s="203"/>
      <c r="M384" s="47"/>
      <c r="N384" s="109"/>
      <c r="O384" s="203"/>
      <c r="P384" s="204"/>
      <c r="Q384" s="203"/>
      <c r="R384" s="203"/>
      <c r="S384" s="146"/>
      <c r="U384" s="160" t="str">
        <f t="shared" si="35"/>
        <v/>
      </c>
      <c r="W384" s="71" t="str">
        <f t="shared" si="30"/>
        <v>N</v>
      </c>
      <c r="X384" s="71">
        <f t="shared" si="31"/>
        <v>0</v>
      </c>
      <c r="Y384" s="71">
        <f t="shared" si="32"/>
        <v>0</v>
      </c>
      <c r="Z384" s="71">
        <f>IF(H384=0,0,IF(COUNTIF(Lists!$B$3:$B$203,H384)&gt;0,0,1))</f>
        <v>0</v>
      </c>
      <c r="AA384" s="71">
        <f>IF(L384=0,0,IF(COUNTIF(Lists!$D$3:$D$25,L384)&gt;0,0,1))</f>
        <v>0</v>
      </c>
      <c r="AB384" s="116">
        <f t="shared" si="33"/>
        <v>0</v>
      </c>
      <c r="AC384" s="116">
        <f t="shared" si="34"/>
        <v>0</v>
      </c>
    </row>
    <row r="385" spans="2:29" s="69" customFormat="1" x14ac:dyDescent="0.25">
      <c r="B385" s="159"/>
      <c r="C385" s="183" t="str">
        <f>IF(L385=0,"",MAX($C$16:C384)+1)</f>
        <v/>
      </c>
      <c r="D385" s="123"/>
      <c r="E385" s="202"/>
      <c r="F385" s="203"/>
      <c r="G385" s="203"/>
      <c r="H385" s="203"/>
      <c r="I385" s="109"/>
      <c r="J385" s="203"/>
      <c r="K385" s="203"/>
      <c r="L385" s="203"/>
      <c r="M385" s="47"/>
      <c r="N385" s="109"/>
      <c r="O385" s="203"/>
      <c r="P385" s="204"/>
      <c r="Q385" s="203"/>
      <c r="R385" s="203"/>
      <c r="S385" s="146"/>
      <c r="U385" s="160" t="str">
        <f t="shared" si="35"/>
        <v/>
      </c>
      <c r="W385" s="71" t="str">
        <f t="shared" si="30"/>
        <v>N</v>
      </c>
      <c r="X385" s="71">
        <f t="shared" si="31"/>
        <v>0</v>
      </c>
      <c r="Y385" s="71">
        <f t="shared" si="32"/>
        <v>0</v>
      </c>
      <c r="Z385" s="71">
        <f>IF(H385=0,0,IF(COUNTIF(Lists!$B$3:$B$203,H385)&gt;0,0,1))</f>
        <v>0</v>
      </c>
      <c r="AA385" s="71">
        <f>IF(L385=0,0,IF(COUNTIF(Lists!$D$3:$D$25,L385)&gt;0,0,1))</f>
        <v>0</v>
      </c>
      <c r="AB385" s="116">
        <f t="shared" si="33"/>
        <v>0</v>
      </c>
      <c r="AC385" s="116">
        <f t="shared" si="34"/>
        <v>0</v>
      </c>
    </row>
    <row r="386" spans="2:29" s="69" customFormat="1" x14ac:dyDescent="0.25">
      <c r="B386" s="159"/>
      <c r="C386" s="183" t="str">
        <f>IF(L386=0,"",MAX($C$16:C385)+1)</f>
        <v/>
      </c>
      <c r="D386" s="123"/>
      <c r="E386" s="202"/>
      <c r="F386" s="203"/>
      <c r="G386" s="203"/>
      <c r="H386" s="203"/>
      <c r="I386" s="109"/>
      <c r="J386" s="203"/>
      <c r="K386" s="203"/>
      <c r="L386" s="203"/>
      <c r="M386" s="47"/>
      <c r="N386" s="109"/>
      <c r="O386" s="203"/>
      <c r="P386" s="204"/>
      <c r="Q386" s="203"/>
      <c r="R386" s="203"/>
      <c r="S386" s="146"/>
      <c r="U386" s="160" t="str">
        <f t="shared" si="35"/>
        <v/>
      </c>
      <c r="W386" s="71" t="str">
        <f t="shared" si="30"/>
        <v>N</v>
      </c>
      <c r="X386" s="71">
        <f t="shared" si="31"/>
        <v>0</v>
      </c>
      <c r="Y386" s="71">
        <f t="shared" si="32"/>
        <v>0</v>
      </c>
      <c r="Z386" s="71">
        <f>IF(H386=0,0,IF(COUNTIF(Lists!$B$3:$B$203,H386)&gt;0,0,1))</f>
        <v>0</v>
      </c>
      <c r="AA386" s="71">
        <f>IF(L386=0,0,IF(COUNTIF(Lists!$D$3:$D$25,L386)&gt;0,0,1))</f>
        <v>0</v>
      </c>
      <c r="AB386" s="116">
        <f t="shared" si="33"/>
        <v>0</v>
      </c>
      <c r="AC386" s="116">
        <f t="shared" si="34"/>
        <v>0</v>
      </c>
    </row>
    <row r="387" spans="2:29" s="69" customFormat="1" x14ac:dyDescent="0.25">
      <c r="B387" s="159"/>
      <c r="C387" s="183" t="str">
        <f>IF(L387=0,"",MAX($C$16:C386)+1)</f>
        <v/>
      </c>
      <c r="D387" s="123"/>
      <c r="E387" s="202"/>
      <c r="F387" s="203"/>
      <c r="G387" s="203"/>
      <c r="H387" s="203"/>
      <c r="I387" s="109"/>
      <c r="J387" s="203"/>
      <c r="K387" s="203"/>
      <c r="L387" s="203"/>
      <c r="M387" s="47"/>
      <c r="N387" s="109"/>
      <c r="O387" s="203"/>
      <c r="P387" s="204"/>
      <c r="Q387" s="203"/>
      <c r="R387" s="203"/>
      <c r="S387" s="146"/>
      <c r="U387" s="160" t="str">
        <f t="shared" si="35"/>
        <v/>
      </c>
      <c r="W387" s="71" t="str">
        <f t="shared" si="30"/>
        <v>N</v>
      </c>
      <c r="X387" s="71">
        <f t="shared" si="31"/>
        <v>0</v>
      </c>
      <c r="Y387" s="71">
        <f t="shared" si="32"/>
        <v>0</v>
      </c>
      <c r="Z387" s="71">
        <f>IF(H387=0,0,IF(COUNTIF(Lists!$B$3:$B$203,H387)&gt;0,0,1))</f>
        <v>0</v>
      </c>
      <c r="AA387" s="71">
        <f>IF(L387=0,0,IF(COUNTIF(Lists!$D$3:$D$25,L387)&gt;0,0,1))</f>
        <v>0</v>
      </c>
      <c r="AB387" s="116">
        <f t="shared" si="33"/>
        <v>0</v>
      </c>
      <c r="AC387" s="116">
        <f t="shared" si="34"/>
        <v>0</v>
      </c>
    </row>
    <row r="388" spans="2:29" s="69" customFormat="1" x14ac:dyDescent="0.25">
      <c r="B388" s="159"/>
      <c r="C388" s="183" t="str">
        <f>IF(L388=0,"",MAX($C$16:C387)+1)</f>
        <v/>
      </c>
      <c r="D388" s="123"/>
      <c r="E388" s="202"/>
      <c r="F388" s="203"/>
      <c r="G388" s="203"/>
      <c r="H388" s="203"/>
      <c r="I388" s="109"/>
      <c r="J388" s="203"/>
      <c r="K388" s="203"/>
      <c r="L388" s="203"/>
      <c r="M388" s="47"/>
      <c r="N388" s="109"/>
      <c r="O388" s="203"/>
      <c r="P388" s="204"/>
      <c r="Q388" s="203"/>
      <c r="R388" s="203"/>
      <c r="S388" s="146"/>
      <c r="U388" s="160" t="str">
        <f t="shared" si="35"/>
        <v/>
      </c>
      <c r="W388" s="71" t="str">
        <f t="shared" si="30"/>
        <v>N</v>
      </c>
      <c r="X388" s="71">
        <f t="shared" si="31"/>
        <v>0</v>
      </c>
      <c r="Y388" s="71">
        <f t="shared" si="32"/>
        <v>0</v>
      </c>
      <c r="Z388" s="71">
        <f>IF(H388=0,0,IF(COUNTIF(Lists!$B$3:$B$203,H388)&gt;0,0,1))</f>
        <v>0</v>
      </c>
      <c r="AA388" s="71">
        <f>IF(L388=0,0,IF(COUNTIF(Lists!$D$3:$D$25,L388)&gt;0,0,1))</f>
        <v>0</v>
      </c>
      <c r="AB388" s="116">
        <f t="shared" si="33"/>
        <v>0</v>
      </c>
      <c r="AC388" s="116">
        <f t="shared" si="34"/>
        <v>0</v>
      </c>
    </row>
    <row r="389" spans="2:29" s="69" customFormat="1" x14ac:dyDescent="0.25">
      <c r="B389" s="159"/>
      <c r="C389" s="183" t="str">
        <f>IF(L389=0,"",MAX($C$16:C388)+1)</f>
        <v/>
      </c>
      <c r="D389" s="123"/>
      <c r="E389" s="202"/>
      <c r="F389" s="203"/>
      <c r="G389" s="203"/>
      <c r="H389" s="203"/>
      <c r="I389" s="109"/>
      <c r="J389" s="203"/>
      <c r="K389" s="203"/>
      <c r="L389" s="203"/>
      <c r="M389" s="47"/>
      <c r="N389" s="109"/>
      <c r="O389" s="203"/>
      <c r="P389" s="204"/>
      <c r="Q389" s="203"/>
      <c r="R389" s="203"/>
      <c r="S389" s="146"/>
      <c r="U389" s="160" t="str">
        <f t="shared" si="35"/>
        <v/>
      </c>
      <c r="W389" s="71" t="str">
        <f t="shared" si="30"/>
        <v>N</v>
      </c>
      <c r="X389" s="71">
        <f t="shared" si="31"/>
        <v>0</v>
      </c>
      <c r="Y389" s="71">
        <f t="shared" si="32"/>
        <v>0</v>
      </c>
      <c r="Z389" s="71">
        <f>IF(H389=0,0,IF(COUNTIF(Lists!$B$3:$B$203,H389)&gt;0,0,1))</f>
        <v>0</v>
      </c>
      <c r="AA389" s="71">
        <f>IF(L389=0,0,IF(COUNTIF(Lists!$D$3:$D$25,L389)&gt;0,0,1))</f>
        <v>0</v>
      </c>
      <c r="AB389" s="116">
        <f t="shared" si="33"/>
        <v>0</v>
      </c>
      <c r="AC389" s="116">
        <f t="shared" si="34"/>
        <v>0</v>
      </c>
    </row>
    <row r="390" spans="2:29" s="69" customFormat="1" x14ac:dyDescent="0.25">
      <c r="B390" s="159"/>
      <c r="C390" s="183" t="str">
        <f>IF(L390=0,"",MAX($C$16:C389)+1)</f>
        <v/>
      </c>
      <c r="D390" s="123"/>
      <c r="E390" s="202"/>
      <c r="F390" s="203"/>
      <c r="G390" s="203"/>
      <c r="H390" s="203"/>
      <c r="I390" s="109"/>
      <c r="J390" s="203"/>
      <c r="K390" s="203"/>
      <c r="L390" s="203"/>
      <c r="M390" s="47"/>
      <c r="N390" s="109"/>
      <c r="O390" s="203"/>
      <c r="P390" s="204"/>
      <c r="Q390" s="203"/>
      <c r="R390" s="203"/>
      <c r="S390" s="146"/>
      <c r="U390" s="160" t="str">
        <f t="shared" si="35"/>
        <v/>
      </c>
      <c r="W390" s="71" t="str">
        <f t="shared" si="30"/>
        <v>N</v>
      </c>
      <c r="X390" s="71">
        <f t="shared" si="31"/>
        <v>0</v>
      </c>
      <c r="Y390" s="71">
        <f t="shared" si="32"/>
        <v>0</v>
      </c>
      <c r="Z390" s="71">
        <f>IF(H390=0,0,IF(COUNTIF(Lists!$B$3:$B$203,H390)&gt;0,0,1))</f>
        <v>0</v>
      </c>
      <c r="AA390" s="71">
        <f>IF(L390=0,0,IF(COUNTIF(Lists!$D$3:$D$25,L390)&gt;0,0,1))</f>
        <v>0</v>
      </c>
      <c r="AB390" s="116">
        <f t="shared" si="33"/>
        <v>0</v>
      </c>
      <c r="AC390" s="116">
        <f t="shared" si="34"/>
        <v>0</v>
      </c>
    </row>
    <row r="391" spans="2:29" s="69" customFormat="1" x14ac:dyDescent="0.25">
      <c r="B391" s="159"/>
      <c r="C391" s="183" t="str">
        <f>IF(L391=0,"",MAX($C$16:C390)+1)</f>
        <v/>
      </c>
      <c r="D391" s="123"/>
      <c r="E391" s="202"/>
      <c r="F391" s="203"/>
      <c r="G391" s="203"/>
      <c r="H391" s="203"/>
      <c r="I391" s="109"/>
      <c r="J391" s="203"/>
      <c r="K391" s="203"/>
      <c r="L391" s="203"/>
      <c r="M391" s="47"/>
      <c r="N391" s="109"/>
      <c r="O391" s="203"/>
      <c r="P391" s="204"/>
      <c r="Q391" s="203"/>
      <c r="R391" s="203"/>
      <c r="S391" s="146"/>
      <c r="U391" s="160" t="str">
        <f t="shared" si="35"/>
        <v/>
      </c>
      <c r="W391" s="71" t="str">
        <f t="shared" si="30"/>
        <v>N</v>
      </c>
      <c r="X391" s="71">
        <f t="shared" si="31"/>
        <v>0</v>
      </c>
      <c r="Y391" s="71">
        <f t="shared" si="32"/>
        <v>0</v>
      </c>
      <c r="Z391" s="71">
        <f>IF(H391=0,0,IF(COUNTIF(Lists!$B$3:$B$203,H391)&gt;0,0,1))</f>
        <v>0</v>
      </c>
      <c r="AA391" s="71">
        <f>IF(L391=0,0,IF(COUNTIF(Lists!$D$3:$D$25,L391)&gt;0,0,1))</f>
        <v>0</v>
      </c>
      <c r="AB391" s="116">
        <f t="shared" si="33"/>
        <v>0</v>
      </c>
      <c r="AC391" s="116">
        <f t="shared" si="34"/>
        <v>0</v>
      </c>
    </row>
    <row r="392" spans="2:29" s="69" customFormat="1" x14ac:dyDescent="0.25">
      <c r="B392" s="159"/>
      <c r="C392" s="183" t="str">
        <f>IF(L392=0,"",MAX($C$16:C391)+1)</f>
        <v/>
      </c>
      <c r="D392" s="123"/>
      <c r="E392" s="202"/>
      <c r="F392" s="203"/>
      <c r="G392" s="203"/>
      <c r="H392" s="203"/>
      <c r="I392" s="109"/>
      <c r="J392" s="203"/>
      <c r="K392" s="203"/>
      <c r="L392" s="203"/>
      <c r="M392" s="47"/>
      <c r="N392" s="109"/>
      <c r="O392" s="203"/>
      <c r="P392" s="204"/>
      <c r="Q392" s="203"/>
      <c r="R392" s="203"/>
      <c r="S392" s="146"/>
      <c r="U392" s="160" t="str">
        <f t="shared" si="35"/>
        <v/>
      </c>
      <c r="W392" s="71" t="str">
        <f t="shared" si="30"/>
        <v>N</v>
      </c>
      <c r="X392" s="71">
        <f t="shared" si="31"/>
        <v>0</v>
      </c>
      <c r="Y392" s="71">
        <f t="shared" si="32"/>
        <v>0</v>
      </c>
      <c r="Z392" s="71">
        <f>IF(H392=0,0,IF(COUNTIF(Lists!$B$3:$B$203,H392)&gt;0,0,1))</f>
        <v>0</v>
      </c>
      <c r="AA392" s="71">
        <f>IF(L392=0,0,IF(COUNTIF(Lists!$D$3:$D$25,L392)&gt;0,0,1))</f>
        <v>0</v>
      </c>
      <c r="AB392" s="116">
        <f t="shared" si="33"/>
        <v>0</v>
      </c>
      <c r="AC392" s="116">
        <f t="shared" si="34"/>
        <v>0</v>
      </c>
    </row>
    <row r="393" spans="2:29" s="69" customFormat="1" x14ac:dyDescent="0.25">
      <c r="B393" s="159"/>
      <c r="C393" s="183" t="str">
        <f>IF(L393=0,"",MAX($C$16:C392)+1)</f>
        <v/>
      </c>
      <c r="D393" s="123"/>
      <c r="E393" s="202"/>
      <c r="F393" s="203"/>
      <c r="G393" s="203"/>
      <c r="H393" s="203"/>
      <c r="I393" s="109"/>
      <c r="J393" s="203"/>
      <c r="K393" s="203"/>
      <c r="L393" s="203"/>
      <c r="M393" s="47"/>
      <c r="N393" s="109"/>
      <c r="O393" s="203"/>
      <c r="P393" s="204"/>
      <c r="Q393" s="203"/>
      <c r="R393" s="203"/>
      <c r="S393" s="146"/>
      <c r="U393" s="160" t="str">
        <f t="shared" si="35"/>
        <v/>
      </c>
      <c r="W393" s="71" t="str">
        <f t="shared" si="30"/>
        <v>N</v>
      </c>
      <c r="X393" s="71">
        <f t="shared" si="31"/>
        <v>0</v>
      </c>
      <c r="Y393" s="71">
        <f t="shared" si="32"/>
        <v>0</v>
      </c>
      <c r="Z393" s="71">
        <f>IF(H393=0,0,IF(COUNTIF(Lists!$B$3:$B$203,H393)&gt;0,0,1))</f>
        <v>0</v>
      </c>
      <c r="AA393" s="71">
        <f>IF(L393=0,0,IF(COUNTIF(Lists!$D$3:$D$25,L393)&gt;0,0,1))</f>
        <v>0</v>
      </c>
      <c r="AB393" s="116">
        <f t="shared" si="33"/>
        <v>0</v>
      </c>
      <c r="AC393" s="116">
        <f t="shared" si="34"/>
        <v>0</v>
      </c>
    </row>
    <row r="394" spans="2:29" s="69" customFormat="1" x14ac:dyDescent="0.25">
      <c r="B394" s="159"/>
      <c r="C394" s="183" t="str">
        <f>IF(L394=0,"",MAX($C$16:C393)+1)</f>
        <v/>
      </c>
      <c r="D394" s="123"/>
      <c r="E394" s="202"/>
      <c r="F394" s="203"/>
      <c r="G394" s="203"/>
      <c r="H394" s="203"/>
      <c r="I394" s="109"/>
      <c r="J394" s="203"/>
      <c r="K394" s="203"/>
      <c r="L394" s="203"/>
      <c r="M394" s="47"/>
      <c r="N394" s="109"/>
      <c r="O394" s="203"/>
      <c r="P394" s="204"/>
      <c r="Q394" s="203"/>
      <c r="R394" s="203"/>
      <c r="S394" s="146"/>
      <c r="U394" s="160" t="str">
        <f t="shared" si="35"/>
        <v/>
      </c>
      <c r="W394" s="71" t="str">
        <f t="shared" si="30"/>
        <v>N</v>
      </c>
      <c r="X394" s="71">
        <f t="shared" si="31"/>
        <v>0</v>
      </c>
      <c r="Y394" s="71">
        <f t="shared" si="32"/>
        <v>0</v>
      </c>
      <c r="Z394" s="71">
        <f>IF(H394=0,0,IF(COUNTIF(Lists!$B$3:$B$203,H394)&gt;0,0,1))</f>
        <v>0</v>
      </c>
      <c r="AA394" s="71">
        <f>IF(L394=0,0,IF(COUNTIF(Lists!$D$3:$D$25,L394)&gt;0,0,1))</f>
        <v>0</v>
      </c>
      <c r="AB394" s="116">
        <f t="shared" si="33"/>
        <v>0</v>
      </c>
      <c r="AC394" s="116">
        <f t="shared" si="34"/>
        <v>0</v>
      </c>
    </row>
    <row r="395" spans="2:29" s="69" customFormat="1" x14ac:dyDescent="0.25">
      <c r="B395" s="159"/>
      <c r="C395" s="183" t="str">
        <f>IF(L395=0,"",MAX($C$16:C394)+1)</f>
        <v/>
      </c>
      <c r="D395" s="123"/>
      <c r="E395" s="202"/>
      <c r="F395" s="203"/>
      <c r="G395" s="203"/>
      <c r="H395" s="203"/>
      <c r="I395" s="109"/>
      <c r="J395" s="203"/>
      <c r="K395" s="203"/>
      <c r="L395" s="203"/>
      <c r="M395" s="47"/>
      <c r="N395" s="109"/>
      <c r="O395" s="203"/>
      <c r="P395" s="204"/>
      <c r="Q395" s="203"/>
      <c r="R395" s="203"/>
      <c r="S395" s="146"/>
      <c r="U395" s="160" t="str">
        <f t="shared" si="35"/>
        <v/>
      </c>
      <c r="W395" s="71" t="str">
        <f t="shared" si="30"/>
        <v>N</v>
      </c>
      <c r="X395" s="71">
        <f t="shared" si="31"/>
        <v>0</v>
      </c>
      <c r="Y395" s="71">
        <f t="shared" si="32"/>
        <v>0</v>
      </c>
      <c r="Z395" s="71">
        <f>IF(H395=0,0,IF(COUNTIF(Lists!$B$3:$B$203,H395)&gt;0,0,1))</f>
        <v>0</v>
      </c>
      <c r="AA395" s="71">
        <f>IF(L395=0,0,IF(COUNTIF(Lists!$D$3:$D$25,L395)&gt;0,0,1))</f>
        <v>0</v>
      </c>
      <c r="AB395" s="116">
        <f t="shared" si="33"/>
        <v>0</v>
      </c>
      <c r="AC395" s="116">
        <f t="shared" si="34"/>
        <v>0</v>
      </c>
    </row>
    <row r="396" spans="2:29" s="69" customFormat="1" x14ac:dyDescent="0.25">
      <c r="B396" s="159"/>
      <c r="C396" s="183" t="str">
        <f>IF(L396=0,"",MAX($C$16:C395)+1)</f>
        <v/>
      </c>
      <c r="D396" s="123"/>
      <c r="E396" s="202"/>
      <c r="F396" s="203"/>
      <c r="G396" s="203"/>
      <c r="H396" s="203"/>
      <c r="I396" s="109"/>
      <c r="J396" s="203"/>
      <c r="K396" s="203"/>
      <c r="L396" s="203"/>
      <c r="M396" s="47"/>
      <c r="N396" s="109"/>
      <c r="O396" s="203"/>
      <c r="P396" s="204"/>
      <c r="Q396" s="203"/>
      <c r="R396" s="203"/>
      <c r="S396" s="146"/>
      <c r="U396" s="160" t="str">
        <f t="shared" si="35"/>
        <v/>
      </c>
      <c r="W396" s="71" t="str">
        <f t="shared" si="30"/>
        <v>N</v>
      </c>
      <c r="X396" s="71">
        <f t="shared" si="31"/>
        <v>0</v>
      </c>
      <c r="Y396" s="71">
        <f t="shared" si="32"/>
        <v>0</v>
      </c>
      <c r="Z396" s="71">
        <f>IF(H396=0,0,IF(COUNTIF(Lists!$B$3:$B$203,H396)&gt;0,0,1))</f>
        <v>0</v>
      </c>
      <c r="AA396" s="71">
        <f>IF(L396=0,0,IF(COUNTIF(Lists!$D$3:$D$25,L396)&gt;0,0,1))</f>
        <v>0</v>
      </c>
      <c r="AB396" s="116">
        <f t="shared" si="33"/>
        <v>0</v>
      </c>
      <c r="AC396" s="116">
        <f t="shared" si="34"/>
        <v>0</v>
      </c>
    </row>
    <row r="397" spans="2:29" s="69" customFormat="1" x14ac:dyDescent="0.25">
      <c r="B397" s="159"/>
      <c r="C397" s="183" t="str">
        <f>IF(L397=0,"",MAX($C$16:C396)+1)</f>
        <v/>
      </c>
      <c r="D397" s="123"/>
      <c r="E397" s="202"/>
      <c r="F397" s="203"/>
      <c r="G397" s="203"/>
      <c r="H397" s="203"/>
      <c r="I397" s="109"/>
      <c r="J397" s="203"/>
      <c r="K397" s="203"/>
      <c r="L397" s="203"/>
      <c r="M397" s="47"/>
      <c r="N397" s="109"/>
      <c r="O397" s="203"/>
      <c r="P397" s="204"/>
      <c r="Q397" s="203"/>
      <c r="R397" s="203"/>
      <c r="S397" s="146"/>
      <c r="U397" s="160" t="str">
        <f t="shared" si="35"/>
        <v/>
      </c>
      <c r="W397" s="71" t="str">
        <f t="shared" si="30"/>
        <v>N</v>
      </c>
      <c r="X397" s="71">
        <f t="shared" si="31"/>
        <v>0</v>
      </c>
      <c r="Y397" s="71">
        <f t="shared" si="32"/>
        <v>0</v>
      </c>
      <c r="Z397" s="71">
        <f>IF(H397=0,0,IF(COUNTIF(Lists!$B$3:$B$203,H397)&gt;0,0,1))</f>
        <v>0</v>
      </c>
      <c r="AA397" s="71">
        <f>IF(L397=0,0,IF(COUNTIF(Lists!$D$3:$D$25,L397)&gt;0,0,1))</f>
        <v>0</v>
      </c>
      <c r="AB397" s="116">
        <f t="shared" si="33"/>
        <v>0</v>
      </c>
      <c r="AC397" s="116">
        <f t="shared" si="34"/>
        <v>0</v>
      </c>
    </row>
    <row r="398" spans="2:29" s="69" customFormat="1" x14ac:dyDescent="0.25">
      <c r="B398" s="159"/>
      <c r="C398" s="183" t="str">
        <f>IF(L398=0,"",MAX($C$16:C397)+1)</f>
        <v/>
      </c>
      <c r="D398" s="123"/>
      <c r="E398" s="202"/>
      <c r="F398" s="203"/>
      <c r="G398" s="203"/>
      <c r="H398" s="203"/>
      <c r="I398" s="109"/>
      <c r="J398" s="203"/>
      <c r="K398" s="203"/>
      <c r="L398" s="203"/>
      <c r="M398" s="47"/>
      <c r="N398" s="109"/>
      <c r="O398" s="203"/>
      <c r="P398" s="204"/>
      <c r="Q398" s="203"/>
      <c r="R398" s="203"/>
      <c r="S398" s="146"/>
      <c r="U398" s="160" t="str">
        <f t="shared" si="35"/>
        <v/>
      </c>
      <c r="W398" s="71" t="str">
        <f t="shared" si="30"/>
        <v>N</v>
      </c>
      <c r="X398" s="71">
        <f t="shared" si="31"/>
        <v>0</v>
      </c>
      <c r="Y398" s="71">
        <f t="shared" si="32"/>
        <v>0</v>
      </c>
      <c r="Z398" s="71">
        <f>IF(H398=0,0,IF(COUNTIF(Lists!$B$3:$B$203,H398)&gt;0,0,1))</f>
        <v>0</v>
      </c>
      <c r="AA398" s="71">
        <f>IF(L398=0,0,IF(COUNTIF(Lists!$D$3:$D$25,L398)&gt;0,0,1))</f>
        <v>0</v>
      </c>
      <c r="AB398" s="116">
        <f t="shared" si="33"/>
        <v>0</v>
      </c>
      <c r="AC398" s="116">
        <f t="shared" si="34"/>
        <v>0</v>
      </c>
    </row>
    <row r="399" spans="2:29" s="69" customFormat="1" x14ac:dyDescent="0.25">
      <c r="B399" s="159"/>
      <c r="C399" s="183" t="str">
        <f>IF(L399=0,"",MAX($C$16:C398)+1)</f>
        <v/>
      </c>
      <c r="D399" s="123"/>
      <c r="E399" s="202"/>
      <c r="F399" s="203"/>
      <c r="G399" s="203"/>
      <c r="H399" s="203"/>
      <c r="I399" s="109"/>
      <c r="J399" s="203"/>
      <c r="K399" s="203"/>
      <c r="L399" s="203"/>
      <c r="M399" s="47"/>
      <c r="N399" s="109"/>
      <c r="O399" s="203"/>
      <c r="P399" s="204"/>
      <c r="Q399" s="203"/>
      <c r="R399" s="203"/>
      <c r="S399" s="146"/>
      <c r="U399" s="160" t="str">
        <f t="shared" si="35"/>
        <v/>
      </c>
      <c r="W399" s="71" t="str">
        <f t="shared" si="30"/>
        <v>N</v>
      </c>
      <c r="X399" s="71">
        <f t="shared" si="31"/>
        <v>0</v>
      </c>
      <c r="Y399" s="71">
        <f t="shared" si="32"/>
        <v>0</v>
      </c>
      <c r="Z399" s="71">
        <f>IF(H399=0,0,IF(COUNTIF(Lists!$B$3:$B$203,H399)&gt;0,0,1))</f>
        <v>0</v>
      </c>
      <c r="AA399" s="71">
        <f>IF(L399=0,0,IF(COUNTIF(Lists!$D$3:$D$25,L399)&gt;0,0,1))</f>
        <v>0</v>
      </c>
      <c r="AB399" s="116">
        <f t="shared" si="33"/>
        <v>0</v>
      </c>
      <c r="AC399" s="116">
        <f t="shared" si="34"/>
        <v>0</v>
      </c>
    </row>
    <row r="400" spans="2:29" s="69" customFormat="1" x14ac:dyDescent="0.25">
      <c r="B400" s="159"/>
      <c r="C400" s="183" t="str">
        <f>IF(L400=0,"",MAX($C$16:C399)+1)</f>
        <v/>
      </c>
      <c r="D400" s="123"/>
      <c r="E400" s="202"/>
      <c r="F400" s="203"/>
      <c r="G400" s="203"/>
      <c r="H400" s="203"/>
      <c r="I400" s="109"/>
      <c r="J400" s="203"/>
      <c r="K400" s="203"/>
      <c r="L400" s="203"/>
      <c r="M400" s="47"/>
      <c r="N400" s="109"/>
      <c r="O400" s="203"/>
      <c r="P400" s="204"/>
      <c r="Q400" s="203"/>
      <c r="R400" s="203"/>
      <c r="S400" s="146"/>
      <c r="U400" s="160" t="str">
        <f t="shared" si="35"/>
        <v/>
      </c>
      <c r="W400" s="71" t="str">
        <f t="shared" ref="W400:W463" si="36">IF(C400="","N","Y")</f>
        <v>N</v>
      </c>
      <c r="X400" s="71">
        <f t="shared" ref="X400:X463" si="37">IF(C400="",0,IF(OR(D400=0,E400=0,J400,K400=0,F400=0,G400=0,H400=0,I400=0,L400=0,M400=0,N400=0,O400=0,P400=0,Q400=0,R400=0),1,0))</f>
        <v>0</v>
      </c>
      <c r="Y400" s="71">
        <f t="shared" ref="Y400:Y463" si="38">IF(OR(D400=0,AND(D400&gt;=StartDate,D400&lt;=EndDate)),0,1)</f>
        <v>0</v>
      </c>
      <c r="Z400" s="71">
        <f>IF(H400=0,0,IF(COUNTIF(Lists!$B$3:$B$203,H400)&gt;0,0,1))</f>
        <v>0</v>
      </c>
      <c r="AA400" s="71">
        <f>IF(L400=0,0,IF(COUNTIF(Lists!$D$3:$D$25,L400)&gt;0,0,1))</f>
        <v>0</v>
      </c>
      <c r="AB400" s="116">
        <f t="shared" ref="AB400:AB463" si="39">IF(Q400=0,0,IF(COUNTIF(TransactionType,Q400)&gt;0,0,1))</f>
        <v>0</v>
      </c>
      <c r="AC400" s="116">
        <f t="shared" ref="AC400:AC463" si="40">IF(R400=0,0,IF(OR(COUNTIF(NewIntendedUses,R400)&gt;0,COUNTIF(UsedIntendedUses,R400)&gt;0),0,1))</f>
        <v>0</v>
      </c>
    </row>
    <row r="401" spans="2:29" s="69" customFormat="1" x14ac:dyDescent="0.25">
      <c r="B401" s="159"/>
      <c r="C401" s="183" t="str">
        <f>IF(L401=0,"",MAX($C$16:C400)+1)</f>
        <v/>
      </c>
      <c r="D401" s="123"/>
      <c r="E401" s="202"/>
      <c r="F401" s="203"/>
      <c r="G401" s="203"/>
      <c r="H401" s="203"/>
      <c r="I401" s="109"/>
      <c r="J401" s="203"/>
      <c r="K401" s="203"/>
      <c r="L401" s="203"/>
      <c r="M401" s="47"/>
      <c r="N401" s="109"/>
      <c r="O401" s="203"/>
      <c r="P401" s="204"/>
      <c r="Q401" s="203"/>
      <c r="R401" s="203"/>
      <c r="S401" s="146"/>
      <c r="U401" s="160" t="str">
        <f t="shared" ref="U401:U464" si="41">IF(SUM(X401:AC401)&gt;0,"ROW INCOMPLETE OR INVALID DATA ENTERED; ENTER/EDIT DATA IN REQUIRED FIELDS","")</f>
        <v/>
      </c>
      <c r="W401" s="71" t="str">
        <f t="shared" si="36"/>
        <v>N</v>
      </c>
      <c r="X401" s="71">
        <f t="shared" si="37"/>
        <v>0</v>
      </c>
      <c r="Y401" s="71">
        <f t="shared" si="38"/>
        <v>0</v>
      </c>
      <c r="Z401" s="71">
        <f>IF(H401=0,0,IF(COUNTIF(Lists!$B$3:$B$203,H401)&gt;0,0,1))</f>
        <v>0</v>
      </c>
      <c r="AA401" s="71">
        <f>IF(L401=0,0,IF(COUNTIF(Lists!$D$3:$D$25,L401)&gt;0,0,1))</f>
        <v>0</v>
      </c>
      <c r="AB401" s="116">
        <f t="shared" si="39"/>
        <v>0</v>
      </c>
      <c r="AC401" s="116">
        <f t="shared" si="40"/>
        <v>0</v>
      </c>
    </row>
    <row r="402" spans="2:29" s="69" customFormat="1" x14ac:dyDescent="0.25">
      <c r="B402" s="159"/>
      <c r="C402" s="183" t="str">
        <f>IF(L402=0,"",MAX($C$16:C401)+1)</f>
        <v/>
      </c>
      <c r="D402" s="123"/>
      <c r="E402" s="202"/>
      <c r="F402" s="203"/>
      <c r="G402" s="203"/>
      <c r="H402" s="203"/>
      <c r="I402" s="109"/>
      <c r="J402" s="203"/>
      <c r="K402" s="203"/>
      <c r="L402" s="203"/>
      <c r="M402" s="47"/>
      <c r="N402" s="109"/>
      <c r="O402" s="203"/>
      <c r="P402" s="204"/>
      <c r="Q402" s="203"/>
      <c r="R402" s="203"/>
      <c r="S402" s="146"/>
      <c r="U402" s="160" t="str">
        <f t="shared" si="41"/>
        <v/>
      </c>
      <c r="W402" s="71" t="str">
        <f t="shared" si="36"/>
        <v>N</v>
      </c>
      <c r="X402" s="71">
        <f t="shared" si="37"/>
        <v>0</v>
      </c>
      <c r="Y402" s="71">
        <f t="shared" si="38"/>
        <v>0</v>
      </c>
      <c r="Z402" s="71">
        <f>IF(H402=0,0,IF(COUNTIF(Lists!$B$3:$B$203,H402)&gt;0,0,1))</f>
        <v>0</v>
      </c>
      <c r="AA402" s="71">
        <f>IF(L402=0,0,IF(COUNTIF(Lists!$D$3:$D$25,L402)&gt;0,0,1))</f>
        <v>0</v>
      </c>
      <c r="AB402" s="116">
        <f t="shared" si="39"/>
        <v>0</v>
      </c>
      <c r="AC402" s="116">
        <f t="shared" si="40"/>
        <v>0</v>
      </c>
    </row>
    <row r="403" spans="2:29" s="69" customFormat="1" x14ac:dyDescent="0.25">
      <c r="B403" s="159"/>
      <c r="C403" s="183" t="str">
        <f>IF(L403=0,"",MAX($C$16:C402)+1)</f>
        <v/>
      </c>
      <c r="D403" s="123"/>
      <c r="E403" s="202"/>
      <c r="F403" s="203"/>
      <c r="G403" s="203"/>
      <c r="H403" s="203"/>
      <c r="I403" s="109"/>
      <c r="J403" s="203"/>
      <c r="K403" s="203"/>
      <c r="L403" s="203"/>
      <c r="M403" s="47"/>
      <c r="N403" s="109"/>
      <c r="O403" s="203"/>
      <c r="P403" s="204"/>
      <c r="Q403" s="203"/>
      <c r="R403" s="203"/>
      <c r="S403" s="146"/>
      <c r="U403" s="160" t="str">
        <f t="shared" si="41"/>
        <v/>
      </c>
      <c r="W403" s="71" t="str">
        <f t="shared" si="36"/>
        <v>N</v>
      </c>
      <c r="X403" s="71">
        <f t="shared" si="37"/>
        <v>0</v>
      </c>
      <c r="Y403" s="71">
        <f t="shared" si="38"/>
        <v>0</v>
      </c>
      <c r="Z403" s="71">
        <f>IF(H403=0,0,IF(COUNTIF(Lists!$B$3:$B$203,H403)&gt;0,0,1))</f>
        <v>0</v>
      </c>
      <c r="AA403" s="71">
        <f>IF(L403=0,0,IF(COUNTIF(Lists!$D$3:$D$25,L403)&gt;0,0,1))</f>
        <v>0</v>
      </c>
      <c r="AB403" s="116">
        <f t="shared" si="39"/>
        <v>0</v>
      </c>
      <c r="AC403" s="116">
        <f t="shared" si="40"/>
        <v>0</v>
      </c>
    </row>
    <row r="404" spans="2:29" s="69" customFormat="1" x14ac:dyDescent="0.25">
      <c r="B404" s="159"/>
      <c r="C404" s="183" t="str">
        <f>IF(L404=0,"",MAX($C$16:C403)+1)</f>
        <v/>
      </c>
      <c r="D404" s="123"/>
      <c r="E404" s="202"/>
      <c r="F404" s="203"/>
      <c r="G404" s="203"/>
      <c r="H404" s="203"/>
      <c r="I404" s="109"/>
      <c r="J404" s="203"/>
      <c r="K404" s="203"/>
      <c r="L404" s="203"/>
      <c r="M404" s="47"/>
      <c r="N404" s="109"/>
      <c r="O404" s="203"/>
      <c r="P404" s="204"/>
      <c r="Q404" s="203"/>
      <c r="R404" s="203"/>
      <c r="S404" s="146"/>
      <c r="U404" s="160" t="str">
        <f t="shared" si="41"/>
        <v/>
      </c>
      <c r="W404" s="71" t="str">
        <f t="shared" si="36"/>
        <v>N</v>
      </c>
      <c r="X404" s="71">
        <f t="shared" si="37"/>
        <v>0</v>
      </c>
      <c r="Y404" s="71">
        <f t="shared" si="38"/>
        <v>0</v>
      </c>
      <c r="Z404" s="71">
        <f>IF(H404=0,0,IF(COUNTIF(Lists!$B$3:$B$203,H404)&gt;0,0,1))</f>
        <v>0</v>
      </c>
      <c r="AA404" s="71">
        <f>IF(L404=0,0,IF(COUNTIF(Lists!$D$3:$D$25,L404)&gt;0,0,1))</f>
        <v>0</v>
      </c>
      <c r="AB404" s="116">
        <f t="shared" si="39"/>
        <v>0</v>
      </c>
      <c r="AC404" s="116">
        <f t="shared" si="40"/>
        <v>0</v>
      </c>
    </row>
    <row r="405" spans="2:29" s="69" customFormat="1" x14ac:dyDescent="0.25">
      <c r="B405" s="159"/>
      <c r="C405" s="183" t="str">
        <f>IF(L405=0,"",MAX($C$16:C404)+1)</f>
        <v/>
      </c>
      <c r="D405" s="123"/>
      <c r="E405" s="202"/>
      <c r="F405" s="203"/>
      <c r="G405" s="203"/>
      <c r="H405" s="203"/>
      <c r="I405" s="109"/>
      <c r="J405" s="203"/>
      <c r="K405" s="203"/>
      <c r="L405" s="203"/>
      <c r="M405" s="47"/>
      <c r="N405" s="109"/>
      <c r="O405" s="203"/>
      <c r="P405" s="204"/>
      <c r="Q405" s="203"/>
      <c r="R405" s="203"/>
      <c r="S405" s="146"/>
      <c r="U405" s="160" t="str">
        <f t="shared" si="41"/>
        <v/>
      </c>
      <c r="W405" s="71" t="str">
        <f t="shared" si="36"/>
        <v>N</v>
      </c>
      <c r="X405" s="71">
        <f t="shared" si="37"/>
        <v>0</v>
      </c>
      <c r="Y405" s="71">
        <f t="shared" si="38"/>
        <v>0</v>
      </c>
      <c r="Z405" s="71">
        <f>IF(H405=0,0,IF(COUNTIF(Lists!$B$3:$B$203,H405)&gt;0,0,1))</f>
        <v>0</v>
      </c>
      <c r="AA405" s="71">
        <f>IF(L405=0,0,IF(COUNTIF(Lists!$D$3:$D$25,L405)&gt;0,0,1))</f>
        <v>0</v>
      </c>
      <c r="AB405" s="116">
        <f t="shared" si="39"/>
        <v>0</v>
      </c>
      <c r="AC405" s="116">
        <f t="shared" si="40"/>
        <v>0</v>
      </c>
    </row>
    <row r="406" spans="2:29" s="69" customFormat="1" x14ac:dyDescent="0.25">
      <c r="B406" s="159"/>
      <c r="C406" s="183" t="str">
        <f>IF(L406=0,"",MAX($C$16:C405)+1)</f>
        <v/>
      </c>
      <c r="D406" s="123"/>
      <c r="E406" s="202"/>
      <c r="F406" s="203"/>
      <c r="G406" s="203"/>
      <c r="H406" s="203"/>
      <c r="I406" s="109"/>
      <c r="J406" s="203"/>
      <c r="K406" s="203"/>
      <c r="L406" s="203"/>
      <c r="M406" s="47"/>
      <c r="N406" s="109"/>
      <c r="O406" s="203"/>
      <c r="P406" s="204"/>
      <c r="Q406" s="203"/>
      <c r="R406" s="203"/>
      <c r="S406" s="146"/>
      <c r="U406" s="160" t="str">
        <f t="shared" si="41"/>
        <v/>
      </c>
      <c r="W406" s="71" t="str">
        <f t="shared" si="36"/>
        <v>N</v>
      </c>
      <c r="X406" s="71">
        <f t="shared" si="37"/>
        <v>0</v>
      </c>
      <c r="Y406" s="71">
        <f t="shared" si="38"/>
        <v>0</v>
      </c>
      <c r="Z406" s="71">
        <f>IF(H406=0,0,IF(COUNTIF(Lists!$B$3:$B$203,H406)&gt;0,0,1))</f>
        <v>0</v>
      </c>
      <c r="AA406" s="71">
        <f>IF(L406=0,0,IF(COUNTIF(Lists!$D$3:$D$25,L406)&gt;0,0,1))</f>
        <v>0</v>
      </c>
      <c r="AB406" s="116">
        <f t="shared" si="39"/>
        <v>0</v>
      </c>
      <c r="AC406" s="116">
        <f t="shared" si="40"/>
        <v>0</v>
      </c>
    </row>
    <row r="407" spans="2:29" s="69" customFormat="1" x14ac:dyDescent="0.25">
      <c r="B407" s="159"/>
      <c r="C407" s="183" t="str">
        <f>IF(L407=0,"",MAX($C$16:C406)+1)</f>
        <v/>
      </c>
      <c r="D407" s="123"/>
      <c r="E407" s="202"/>
      <c r="F407" s="203"/>
      <c r="G407" s="203"/>
      <c r="H407" s="203"/>
      <c r="I407" s="109"/>
      <c r="J407" s="203"/>
      <c r="K407" s="203"/>
      <c r="L407" s="203"/>
      <c r="M407" s="47"/>
      <c r="N407" s="109"/>
      <c r="O407" s="203"/>
      <c r="P407" s="204"/>
      <c r="Q407" s="203"/>
      <c r="R407" s="203"/>
      <c r="S407" s="146"/>
      <c r="U407" s="160" t="str">
        <f t="shared" si="41"/>
        <v/>
      </c>
      <c r="W407" s="71" t="str">
        <f t="shared" si="36"/>
        <v>N</v>
      </c>
      <c r="X407" s="71">
        <f t="shared" si="37"/>
        <v>0</v>
      </c>
      <c r="Y407" s="71">
        <f t="shared" si="38"/>
        <v>0</v>
      </c>
      <c r="Z407" s="71">
        <f>IF(H407=0,0,IF(COUNTIF(Lists!$B$3:$B$203,H407)&gt;0,0,1))</f>
        <v>0</v>
      </c>
      <c r="AA407" s="71">
        <f>IF(L407=0,0,IF(COUNTIF(Lists!$D$3:$D$25,L407)&gt;0,0,1))</f>
        <v>0</v>
      </c>
      <c r="AB407" s="116">
        <f t="shared" si="39"/>
        <v>0</v>
      </c>
      <c r="AC407" s="116">
        <f t="shared" si="40"/>
        <v>0</v>
      </c>
    </row>
    <row r="408" spans="2:29" s="69" customFormat="1" x14ac:dyDescent="0.25">
      <c r="B408" s="159"/>
      <c r="C408" s="183" t="str">
        <f>IF(L408=0,"",MAX($C$16:C407)+1)</f>
        <v/>
      </c>
      <c r="D408" s="123"/>
      <c r="E408" s="202"/>
      <c r="F408" s="203"/>
      <c r="G408" s="203"/>
      <c r="H408" s="203"/>
      <c r="I408" s="109"/>
      <c r="J408" s="203"/>
      <c r="K408" s="203"/>
      <c r="L408" s="203"/>
      <c r="M408" s="47"/>
      <c r="N408" s="109"/>
      <c r="O408" s="203"/>
      <c r="P408" s="204"/>
      <c r="Q408" s="203"/>
      <c r="R408" s="203"/>
      <c r="S408" s="146"/>
      <c r="U408" s="160" t="str">
        <f t="shared" si="41"/>
        <v/>
      </c>
      <c r="W408" s="71" t="str">
        <f t="shared" si="36"/>
        <v>N</v>
      </c>
      <c r="X408" s="71">
        <f t="shared" si="37"/>
        <v>0</v>
      </c>
      <c r="Y408" s="71">
        <f t="shared" si="38"/>
        <v>0</v>
      </c>
      <c r="Z408" s="71">
        <f>IF(H408=0,0,IF(COUNTIF(Lists!$B$3:$B$203,H408)&gt;0,0,1))</f>
        <v>0</v>
      </c>
      <c r="AA408" s="71">
        <f>IF(L408=0,0,IF(COUNTIF(Lists!$D$3:$D$25,L408)&gt;0,0,1))</f>
        <v>0</v>
      </c>
      <c r="AB408" s="116">
        <f t="shared" si="39"/>
        <v>0</v>
      </c>
      <c r="AC408" s="116">
        <f t="shared" si="40"/>
        <v>0</v>
      </c>
    </row>
    <row r="409" spans="2:29" s="69" customFormat="1" x14ac:dyDescent="0.25">
      <c r="B409" s="159"/>
      <c r="C409" s="183" t="str">
        <f>IF(L409=0,"",MAX($C$16:C408)+1)</f>
        <v/>
      </c>
      <c r="D409" s="123"/>
      <c r="E409" s="202"/>
      <c r="F409" s="203"/>
      <c r="G409" s="203"/>
      <c r="H409" s="203"/>
      <c r="I409" s="109"/>
      <c r="J409" s="203"/>
      <c r="K409" s="203"/>
      <c r="L409" s="203"/>
      <c r="M409" s="47"/>
      <c r="N409" s="109"/>
      <c r="O409" s="203"/>
      <c r="P409" s="204"/>
      <c r="Q409" s="203"/>
      <c r="R409" s="203"/>
      <c r="S409" s="146"/>
      <c r="U409" s="160" t="str">
        <f t="shared" si="41"/>
        <v/>
      </c>
      <c r="W409" s="71" t="str">
        <f t="shared" si="36"/>
        <v>N</v>
      </c>
      <c r="X409" s="71">
        <f t="shared" si="37"/>
        <v>0</v>
      </c>
      <c r="Y409" s="71">
        <f t="shared" si="38"/>
        <v>0</v>
      </c>
      <c r="Z409" s="71">
        <f>IF(H409=0,0,IF(COUNTIF(Lists!$B$3:$B$203,H409)&gt;0,0,1))</f>
        <v>0</v>
      </c>
      <c r="AA409" s="71">
        <f>IF(L409=0,0,IF(COUNTIF(Lists!$D$3:$D$25,L409)&gt;0,0,1))</f>
        <v>0</v>
      </c>
      <c r="AB409" s="116">
        <f t="shared" si="39"/>
        <v>0</v>
      </c>
      <c r="AC409" s="116">
        <f t="shared" si="40"/>
        <v>0</v>
      </c>
    </row>
    <row r="410" spans="2:29" s="69" customFormat="1" x14ac:dyDescent="0.25">
      <c r="B410" s="159"/>
      <c r="C410" s="183" t="str">
        <f>IF(L410=0,"",MAX($C$16:C409)+1)</f>
        <v/>
      </c>
      <c r="D410" s="123"/>
      <c r="E410" s="202"/>
      <c r="F410" s="203"/>
      <c r="G410" s="203"/>
      <c r="H410" s="203"/>
      <c r="I410" s="109"/>
      <c r="J410" s="203"/>
      <c r="K410" s="203"/>
      <c r="L410" s="203"/>
      <c r="M410" s="47"/>
      <c r="N410" s="109"/>
      <c r="O410" s="203"/>
      <c r="P410" s="204"/>
      <c r="Q410" s="203"/>
      <c r="R410" s="203"/>
      <c r="S410" s="146"/>
      <c r="U410" s="160" t="str">
        <f t="shared" si="41"/>
        <v/>
      </c>
      <c r="W410" s="71" t="str">
        <f t="shared" si="36"/>
        <v>N</v>
      </c>
      <c r="X410" s="71">
        <f t="shared" si="37"/>
        <v>0</v>
      </c>
      <c r="Y410" s="71">
        <f t="shared" si="38"/>
        <v>0</v>
      </c>
      <c r="Z410" s="71">
        <f>IF(H410=0,0,IF(COUNTIF(Lists!$B$3:$B$203,H410)&gt;0,0,1))</f>
        <v>0</v>
      </c>
      <c r="AA410" s="71">
        <f>IF(L410=0,0,IF(COUNTIF(Lists!$D$3:$D$25,L410)&gt;0,0,1))</f>
        <v>0</v>
      </c>
      <c r="AB410" s="116">
        <f t="shared" si="39"/>
        <v>0</v>
      </c>
      <c r="AC410" s="116">
        <f t="shared" si="40"/>
        <v>0</v>
      </c>
    </row>
    <row r="411" spans="2:29" s="69" customFormat="1" x14ac:dyDescent="0.25">
      <c r="B411" s="159"/>
      <c r="C411" s="183" t="str">
        <f>IF(L411=0,"",MAX($C$16:C410)+1)</f>
        <v/>
      </c>
      <c r="D411" s="123"/>
      <c r="E411" s="202"/>
      <c r="F411" s="203"/>
      <c r="G411" s="203"/>
      <c r="H411" s="203"/>
      <c r="I411" s="109"/>
      <c r="J411" s="203"/>
      <c r="K411" s="203"/>
      <c r="L411" s="203"/>
      <c r="M411" s="47"/>
      <c r="N411" s="109"/>
      <c r="O411" s="203"/>
      <c r="P411" s="204"/>
      <c r="Q411" s="203"/>
      <c r="R411" s="203"/>
      <c r="S411" s="146"/>
      <c r="U411" s="160" t="str">
        <f t="shared" si="41"/>
        <v/>
      </c>
      <c r="W411" s="71" t="str">
        <f t="shared" si="36"/>
        <v>N</v>
      </c>
      <c r="X411" s="71">
        <f t="shared" si="37"/>
        <v>0</v>
      </c>
      <c r="Y411" s="71">
        <f t="shared" si="38"/>
        <v>0</v>
      </c>
      <c r="Z411" s="71">
        <f>IF(H411=0,0,IF(COUNTIF(Lists!$B$3:$B$203,H411)&gt;0,0,1))</f>
        <v>0</v>
      </c>
      <c r="AA411" s="71">
        <f>IF(L411=0,0,IF(COUNTIF(Lists!$D$3:$D$25,L411)&gt;0,0,1))</f>
        <v>0</v>
      </c>
      <c r="AB411" s="116">
        <f t="shared" si="39"/>
        <v>0</v>
      </c>
      <c r="AC411" s="116">
        <f t="shared" si="40"/>
        <v>0</v>
      </c>
    </row>
    <row r="412" spans="2:29" s="69" customFormat="1" x14ac:dyDescent="0.25">
      <c r="B412" s="159"/>
      <c r="C412" s="183" t="str">
        <f>IF(L412=0,"",MAX($C$16:C411)+1)</f>
        <v/>
      </c>
      <c r="D412" s="123"/>
      <c r="E412" s="202"/>
      <c r="F412" s="203"/>
      <c r="G412" s="203"/>
      <c r="H412" s="203"/>
      <c r="I412" s="109"/>
      <c r="J412" s="203"/>
      <c r="K412" s="203"/>
      <c r="L412" s="203"/>
      <c r="M412" s="47"/>
      <c r="N412" s="109"/>
      <c r="O412" s="203"/>
      <c r="P412" s="204"/>
      <c r="Q412" s="203"/>
      <c r="R412" s="203"/>
      <c r="S412" s="146"/>
      <c r="U412" s="160" t="str">
        <f t="shared" si="41"/>
        <v/>
      </c>
      <c r="W412" s="71" t="str">
        <f t="shared" si="36"/>
        <v>N</v>
      </c>
      <c r="X412" s="71">
        <f t="shared" si="37"/>
        <v>0</v>
      </c>
      <c r="Y412" s="71">
        <f t="shared" si="38"/>
        <v>0</v>
      </c>
      <c r="Z412" s="71">
        <f>IF(H412=0,0,IF(COUNTIF(Lists!$B$3:$B$203,H412)&gt;0,0,1))</f>
        <v>0</v>
      </c>
      <c r="AA412" s="71">
        <f>IF(L412=0,0,IF(COUNTIF(Lists!$D$3:$D$25,L412)&gt;0,0,1))</f>
        <v>0</v>
      </c>
      <c r="AB412" s="116">
        <f t="shared" si="39"/>
        <v>0</v>
      </c>
      <c r="AC412" s="116">
        <f t="shared" si="40"/>
        <v>0</v>
      </c>
    </row>
    <row r="413" spans="2:29" s="69" customFormat="1" x14ac:dyDescent="0.25">
      <c r="B413" s="159"/>
      <c r="C413" s="183" t="str">
        <f>IF(L413=0,"",MAX($C$16:C412)+1)</f>
        <v/>
      </c>
      <c r="D413" s="123"/>
      <c r="E413" s="202"/>
      <c r="F413" s="203"/>
      <c r="G413" s="203"/>
      <c r="H413" s="203"/>
      <c r="I413" s="109"/>
      <c r="J413" s="203"/>
      <c r="K413" s="203"/>
      <c r="L413" s="203"/>
      <c r="M413" s="47"/>
      <c r="N413" s="109"/>
      <c r="O413" s="203"/>
      <c r="P413" s="204"/>
      <c r="Q413" s="203"/>
      <c r="R413" s="203"/>
      <c r="S413" s="146"/>
      <c r="U413" s="160" t="str">
        <f t="shared" si="41"/>
        <v/>
      </c>
      <c r="W413" s="71" t="str">
        <f t="shared" si="36"/>
        <v>N</v>
      </c>
      <c r="X413" s="71">
        <f t="shared" si="37"/>
        <v>0</v>
      </c>
      <c r="Y413" s="71">
        <f t="shared" si="38"/>
        <v>0</v>
      </c>
      <c r="Z413" s="71">
        <f>IF(H413=0,0,IF(COUNTIF(Lists!$B$3:$B$203,H413)&gt;0,0,1))</f>
        <v>0</v>
      </c>
      <c r="AA413" s="71">
        <f>IF(L413=0,0,IF(COUNTIF(Lists!$D$3:$D$25,L413)&gt;0,0,1))</f>
        <v>0</v>
      </c>
      <c r="AB413" s="116">
        <f t="shared" si="39"/>
        <v>0</v>
      </c>
      <c r="AC413" s="116">
        <f t="shared" si="40"/>
        <v>0</v>
      </c>
    </row>
    <row r="414" spans="2:29" s="69" customFormat="1" x14ac:dyDescent="0.25">
      <c r="B414" s="159"/>
      <c r="C414" s="183" t="str">
        <f>IF(L414=0,"",MAX($C$16:C413)+1)</f>
        <v/>
      </c>
      <c r="D414" s="123"/>
      <c r="E414" s="202"/>
      <c r="F414" s="203"/>
      <c r="G414" s="203"/>
      <c r="H414" s="203"/>
      <c r="I414" s="109"/>
      <c r="J414" s="203"/>
      <c r="K414" s="203"/>
      <c r="L414" s="203"/>
      <c r="M414" s="47"/>
      <c r="N414" s="109"/>
      <c r="O414" s="203"/>
      <c r="P414" s="204"/>
      <c r="Q414" s="203"/>
      <c r="R414" s="203"/>
      <c r="S414" s="146"/>
      <c r="U414" s="160" t="str">
        <f t="shared" si="41"/>
        <v/>
      </c>
      <c r="W414" s="71" t="str">
        <f t="shared" si="36"/>
        <v>N</v>
      </c>
      <c r="X414" s="71">
        <f t="shared" si="37"/>
        <v>0</v>
      </c>
      <c r="Y414" s="71">
        <f t="shared" si="38"/>
        <v>0</v>
      </c>
      <c r="Z414" s="71">
        <f>IF(H414=0,0,IF(COUNTIF(Lists!$B$3:$B$203,H414)&gt;0,0,1))</f>
        <v>0</v>
      </c>
      <c r="AA414" s="71">
        <f>IF(L414=0,0,IF(COUNTIF(Lists!$D$3:$D$25,L414)&gt;0,0,1))</f>
        <v>0</v>
      </c>
      <c r="AB414" s="116">
        <f t="shared" si="39"/>
        <v>0</v>
      </c>
      <c r="AC414" s="116">
        <f t="shared" si="40"/>
        <v>0</v>
      </c>
    </row>
    <row r="415" spans="2:29" s="69" customFormat="1" x14ac:dyDescent="0.25">
      <c r="B415" s="159"/>
      <c r="C415" s="183" t="str">
        <f>IF(L415=0,"",MAX($C$16:C414)+1)</f>
        <v/>
      </c>
      <c r="D415" s="123"/>
      <c r="E415" s="202"/>
      <c r="F415" s="203"/>
      <c r="G415" s="203"/>
      <c r="H415" s="203"/>
      <c r="I415" s="109"/>
      <c r="J415" s="203"/>
      <c r="K415" s="203"/>
      <c r="L415" s="203"/>
      <c r="M415" s="47"/>
      <c r="N415" s="109"/>
      <c r="O415" s="203"/>
      <c r="P415" s="204"/>
      <c r="Q415" s="203"/>
      <c r="R415" s="203"/>
      <c r="S415" s="146"/>
      <c r="U415" s="160" t="str">
        <f t="shared" si="41"/>
        <v/>
      </c>
      <c r="W415" s="71" t="str">
        <f t="shared" si="36"/>
        <v>N</v>
      </c>
      <c r="X415" s="71">
        <f t="shared" si="37"/>
        <v>0</v>
      </c>
      <c r="Y415" s="71">
        <f t="shared" si="38"/>
        <v>0</v>
      </c>
      <c r="Z415" s="71">
        <f>IF(H415=0,0,IF(COUNTIF(Lists!$B$3:$B$203,H415)&gt;0,0,1))</f>
        <v>0</v>
      </c>
      <c r="AA415" s="71">
        <f>IF(L415=0,0,IF(COUNTIF(Lists!$D$3:$D$25,L415)&gt;0,0,1))</f>
        <v>0</v>
      </c>
      <c r="AB415" s="116">
        <f t="shared" si="39"/>
        <v>0</v>
      </c>
      <c r="AC415" s="116">
        <f t="shared" si="40"/>
        <v>0</v>
      </c>
    </row>
    <row r="416" spans="2:29" s="69" customFormat="1" x14ac:dyDescent="0.25">
      <c r="B416" s="159"/>
      <c r="C416" s="183" t="str">
        <f>IF(L416=0,"",MAX($C$16:C415)+1)</f>
        <v/>
      </c>
      <c r="D416" s="123"/>
      <c r="E416" s="202"/>
      <c r="F416" s="203"/>
      <c r="G416" s="203"/>
      <c r="H416" s="203"/>
      <c r="I416" s="109"/>
      <c r="J416" s="203"/>
      <c r="K416" s="203"/>
      <c r="L416" s="203"/>
      <c r="M416" s="47"/>
      <c r="N416" s="109"/>
      <c r="O416" s="203"/>
      <c r="P416" s="204"/>
      <c r="Q416" s="203"/>
      <c r="R416" s="203"/>
      <c r="S416" s="146"/>
      <c r="U416" s="160" t="str">
        <f t="shared" si="41"/>
        <v/>
      </c>
      <c r="W416" s="71" t="str">
        <f t="shared" si="36"/>
        <v>N</v>
      </c>
      <c r="X416" s="71">
        <f t="shared" si="37"/>
        <v>0</v>
      </c>
      <c r="Y416" s="71">
        <f t="shared" si="38"/>
        <v>0</v>
      </c>
      <c r="Z416" s="71">
        <f>IF(H416=0,0,IF(COUNTIF(Lists!$B$3:$B$203,H416)&gt;0,0,1))</f>
        <v>0</v>
      </c>
      <c r="AA416" s="71">
        <f>IF(L416=0,0,IF(COUNTIF(Lists!$D$3:$D$25,L416)&gt;0,0,1))</f>
        <v>0</v>
      </c>
      <c r="AB416" s="116">
        <f t="shared" si="39"/>
        <v>0</v>
      </c>
      <c r="AC416" s="116">
        <f t="shared" si="40"/>
        <v>0</v>
      </c>
    </row>
    <row r="417" spans="2:29" s="69" customFormat="1" x14ac:dyDescent="0.25">
      <c r="B417" s="159"/>
      <c r="C417" s="183" t="str">
        <f>IF(L417=0,"",MAX($C$16:C416)+1)</f>
        <v/>
      </c>
      <c r="D417" s="123"/>
      <c r="E417" s="202"/>
      <c r="F417" s="203"/>
      <c r="G417" s="203"/>
      <c r="H417" s="203"/>
      <c r="I417" s="109"/>
      <c r="J417" s="203"/>
      <c r="K417" s="203"/>
      <c r="L417" s="203"/>
      <c r="M417" s="47"/>
      <c r="N417" s="109"/>
      <c r="O417" s="203"/>
      <c r="P417" s="204"/>
      <c r="Q417" s="203"/>
      <c r="R417" s="203"/>
      <c r="S417" s="146"/>
      <c r="U417" s="160" t="str">
        <f t="shared" si="41"/>
        <v/>
      </c>
      <c r="W417" s="71" t="str">
        <f t="shared" si="36"/>
        <v>N</v>
      </c>
      <c r="X417" s="71">
        <f t="shared" si="37"/>
        <v>0</v>
      </c>
      <c r="Y417" s="71">
        <f t="shared" si="38"/>
        <v>0</v>
      </c>
      <c r="Z417" s="71">
        <f>IF(H417=0,0,IF(COUNTIF(Lists!$B$3:$B$203,H417)&gt;0,0,1))</f>
        <v>0</v>
      </c>
      <c r="AA417" s="71">
        <f>IF(L417=0,0,IF(COUNTIF(Lists!$D$3:$D$25,L417)&gt;0,0,1))</f>
        <v>0</v>
      </c>
      <c r="AB417" s="116">
        <f t="shared" si="39"/>
        <v>0</v>
      </c>
      <c r="AC417" s="116">
        <f t="shared" si="40"/>
        <v>0</v>
      </c>
    </row>
    <row r="418" spans="2:29" s="69" customFormat="1" x14ac:dyDescent="0.25">
      <c r="B418" s="159"/>
      <c r="C418" s="183" t="str">
        <f>IF(L418=0,"",MAX($C$16:C417)+1)</f>
        <v/>
      </c>
      <c r="D418" s="123"/>
      <c r="E418" s="202"/>
      <c r="F418" s="203"/>
      <c r="G418" s="203"/>
      <c r="H418" s="203"/>
      <c r="I418" s="109"/>
      <c r="J418" s="203"/>
      <c r="K418" s="203"/>
      <c r="L418" s="203"/>
      <c r="M418" s="47"/>
      <c r="N418" s="109"/>
      <c r="O418" s="203"/>
      <c r="P418" s="204"/>
      <c r="Q418" s="203"/>
      <c r="R418" s="203"/>
      <c r="S418" s="146"/>
      <c r="U418" s="160" t="str">
        <f t="shared" si="41"/>
        <v/>
      </c>
      <c r="W418" s="71" t="str">
        <f t="shared" si="36"/>
        <v>N</v>
      </c>
      <c r="X418" s="71">
        <f t="shared" si="37"/>
        <v>0</v>
      </c>
      <c r="Y418" s="71">
        <f t="shared" si="38"/>
        <v>0</v>
      </c>
      <c r="Z418" s="71">
        <f>IF(H418=0,0,IF(COUNTIF(Lists!$B$3:$B$203,H418)&gt;0,0,1))</f>
        <v>0</v>
      </c>
      <c r="AA418" s="71">
        <f>IF(L418=0,0,IF(COUNTIF(Lists!$D$3:$D$25,L418)&gt;0,0,1))</f>
        <v>0</v>
      </c>
      <c r="AB418" s="116">
        <f t="shared" si="39"/>
        <v>0</v>
      </c>
      <c r="AC418" s="116">
        <f t="shared" si="40"/>
        <v>0</v>
      </c>
    </row>
    <row r="419" spans="2:29" s="69" customFormat="1" x14ac:dyDescent="0.25">
      <c r="B419" s="159"/>
      <c r="C419" s="183" t="str">
        <f>IF(L419=0,"",MAX($C$16:C418)+1)</f>
        <v/>
      </c>
      <c r="D419" s="123"/>
      <c r="E419" s="202"/>
      <c r="F419" s="203"/>
      <c r="G419" s="203"/>
      <c r="H419" s="203"/>
      <c r="I419" s="109"/>
      <c r="J419" s="203"/>
      <c r="K419" s="203"/>
      <c r="L419" s="203"/>
      <c r="M419" s="47"/>
      <c r="N419" s="109"/>
      <c r="O419" s="203"/>
      <c r="P419" s="204"/>
      <c r="Q419" s="203"/>
      <c r="R419" s="203"/>
      <c r="S419" s="146"/>
      <c r="U419" s="160" t="str">
        <f t="shared" si="41"/>
        <v/>
      </c>
      <c r="W419" s="71" t="str">
        <f t="shared" si="36"/>
        <v>N</v>
      </c>
      <c r="X419" s="71">
        <f t="shared" si="37"/>
        <v>0</v>
      </c>
      <c r="Y419" s="71">
        <f t="shared" si="38"/>
        <v>0</v>
      </c>
      <c r="Z419" s="71">
        <f>IF(H419=0,0,IF(COUNTIF(Lists!$B$3:$B$203,H419)&gt;0,0,1))</f>
        <v>0</v>
      </c>
      <c r="AA419" s="71">
        <f>IF(L419=0,0,IF(COUNTIF(Lists!$D$3:$D$25,L419)&gt;0,0,1))</f>
        <v>0</v>
      </c>
      <c r="AB419" s="116">
        <f t="shared" si="39"/>
        <v>0</v>
      </c>
      <c r="AC419" s="116">
        <f t="shared" si="40"/>
        <v>0</v>
      </c>
    </row>
    <row r="420" spans="2:29" s="69" customFormat="1" x14ac:dyDescent="0.25">
      <c r="B420" s="159"/>
      <c r="C420" s="183" t="str">
        <f>IF(L420=0,"",MAX($C$16:C419)+1)</f>
        <v/>
      </c>
      <c r="D420" s="123"/>
      <c r="E420" s="202"/>
      <c r="F420" s="203"/>
      <c r="G420" s="203"/>
      <c r="H420" s="203"/>
      <c r="I420" s="109"/>
      <c r="J420" s="203"/>
      <c r="K420" s="203"/>
      <c r="L420" s="203"/>
      <c r="M420" s="47"/>
      <c r="N420" s="109"/>
      <c r="O420" s="203"/>
      <c r="P420" s="204"/>
      <c r="Q420" s="203"/>
      <c r="R420" s="203"/>
      <c r="S420" s="146"/>
      <c r="U420" s="160" t="str">
        <f t="shared" si="41"/>
        <v/>
      </c>
      <c r="W420" s="71" t="str">
        <f t="shared" si="36"/>
        <v>N</v>
      </c>
      <c r="X420" s="71">
        <f t="shared" si="37"/>
        <v>0</v>
      </c>
      <c r="Y420" s="71">
        <f t="shared" si="38"/>
        <v>0</v>
      </c>
      <c r="Z420" s="71">
        <f>IF(H420=0,0,IF(COUNTIF(Lists!$B$3:$B$203,H420)&gt;0,0,1))</f>
        <v>0</v>
      </c>
      <c r="AA420" s="71">
        <f>IF(L420=0,0,IF(COUNTIF(Lists!$D$3:$D$25,L420)&gt;0,0,1))</f>
        <v>0</v>
      </c>
      <c r="AB420" s="116">
        <f t="shared" si="39"/>
        <v>0</v>
      </c>
      <c r="AC420" s="116">
        <f t="shared" si="40"/>
        <v>0</v>
      </c>
    </row>
    <row r="421" spans="2:29" s="69" customFormat="1" x14ac:dyDescent="0.25">
      <c r="B421" s="159"/>
      <c r="C421" s="183" t="str">
        <f>IF(L421=0,"",MAX($C$16:C420)+1)</f>
        <v/>
      </c>
      <c r="D421" s="123"/>
      <c r="E421" s="202"/>
      <c r="F421" s="203"/>
      <c r="G421" s="203"/>
      <c r="H421" s="203"/>
      <c r="I421" s="109"/>
      <c r="J421" s="203"/>
      <c r="K421" s="203"/>
      <c r="L421" s="203"/>
      <c r="M421" s="47"/>
      <c r="N421" s="109"/>
      <c r="O421" s="203"/>
      <c r="P421" s="204"/>
      <c r="Q421" s="203"/>
      <c r="R421" s="203"/>
      <c r="S421" s="146"/>
      <c r="U421" s="160" t="str">
        <f t="shared" si="41"/>
        <v/>
      </c>
      <c r="W421" s="71" t="str">
        <f t="shared" si="36"/>
        <v>N</v>
      </c>
      <c r="X421" s="71">
        <f t="shared" si="37"/>
        <v>0</v>
      </c>
      <c r="Y421" s="71">
        <f t="shared" si="38"/>
        <v>0</v>
      </c>
      <c r="Z421" s="71">
        <f>IF(H421=0,0,IF(COUNTIF(Lists!$B$3:$B$203,H421)&gt;0,0,1))</f>
        <v>0</v>
      </c>
      <c r="AA421" s="71">
        <f>IF(L421=0,0,IF(COUNTIF(Lists!$D$3:$D$25,L421)&gt;0,0,1))</f>
        <v>0</v>
      </c>
      <c r="AB421" s="116">
        <f t="shared" si="39"/>
        <v>0</v>
      </c>
      <c r="AC421" s="116">
        <f t="shared" si="40"/>
        <v>0</v>
      </c>
    </row>
    <row r="422" spans="2:29" s="69" customFormat="1" x14ac:dyDescent="0.25">
      <c r="B422" s="159"/>
      <c r="C422" s="183" t="str">
        <f>IF(L422=0,"",MAX($C$16:C421)+1)</f>
        <v/>
      </c>
      <c r="D422" s="123"/>
      <c r="E422" s="202"/>
      <c r="F422" s="203"/>
      <c r="G422" s="203"/>
      <c r="H422" s="203"/>
      <c r="I422" s="109"/>
      <c r="J422" s="203"/>
      <c r="K422" s="203"/>
      <c r="L422" s="203"/>
      <c r="M422" s="47"/>
      <c r="N422" s="109"/>
      <c r="O422" s="203"/>
      <c r="P422" s="204"/>
      <c r="Q422" s="203"/>
      <c r="R422" s="203"/>
      <c r="S422" s="146"/>
      <c r="U422" s="160" t="str">
        <f t="shared" si="41"/>
        <v/>
      </c>
      <c r="W422" s="71" t="str">
        <f t="shared" si="36"/>
        <v>N</v>
      </c>
      <c r="X422" s="71">
        <f t="shared" si="37"/>
        <v>0</v>
      </c>
      <c r="Y422" s="71">
        <f t="shared" si="38"/>
        <v>0</v>
      </c>
      <c r="Z422" s="71">
        <f>IF(H422=0,0,IF(COUNTIF(Lists!$B$3:$B$203,H422)&gt;0,0,1))</f>
        <v>0</v>
      </c>
      <c r="AA422" s="71">
        <f>IF(L422=0,0,IF(COUNTIF(Lists!$D$3:$D$25,L422)&gt;0,0,1))</f>
        <v>0</v>
      </c>
      <c r="AB422" s="116">
        <f t="shared" si="39"/>
        <v>0</v>
      </c>
      <c r="AC422" s="116">
        <f t="shared" si="40"/>
        <v>0</v>
      </c>
    </row>
    <row r="423" spans="2:29" s="69" customFormat="1" x14ac:dyDescent="0.25">
      <c r="B423" s="159"/>
      <c r="C423" s="183" t="str">
        <f>IF(L423=0,"",MAX($C$16:C422)+1)</f>
        <v/>
      </c>
      <c r="D423" s="123"/>
      <c r="E423" s="202"/>
      <c r="F423" s="203"/>
      <c r="G423" s="203"/>
      <c r="H423" s="203"/>
      <c r="I423" s="109"/>
      <c r="J423" s="203"/>
      <c r="K423" s="203"/>
      <c r="L423" s="203"/>
      <c r="M423" s="47"/>
      <c r="N423" s="109"/>
      <c r="O423" s="203"/>
      <c r="P423" s="204"/>
      <c r="Q423" s="203"/>
      <c r="R423" s="203"/>
      <c r="S423" s="146"/>
      <c r="U423" s="160" t="str">
        <f t="shared" si="41"/>
        <v/>
      </c>
      <c r="W423" s="71" t="str">
        <f t="shared" si="36"/>
        <v>N</v>
      </c>
      <c r="X423" s="71">
        <f t="shared" si="37"/>
        <v>0</v>
      </c>
      <c r="Y423" s="71">
        <f t="shared" si="38"/>
        <v>0</v>
      </c>
      <c r="Z423" s="71">
        <f>IF(H423=0,0,IF(COUNTIF(Lists!$B$3:$B$203,H423)&gt;0,0,1))</f>
        <v>0</v>
      </c>
      <c r="AA423" s="71">
        <f>IF(L423=0,0,IF(COUNTIF(Lists!$D$3:$D$25,L423)&gt;0,0,1))</f>
        <v>0</v>
      </c>
      <c r="AB423" s="116">
        <f t="shared" si="39"/>
        <v>0</v>
      </c>
      <c r="AC423" s="116">
        <f t="shared" si="40"/>
        <v>0</v>
      </c>
    </row>
    <row r="424" spans="2:29" s="69" customFormat="1" x14ac:dyDescent="0.25">
      <c r="B424" s="159"/>
      <c r="C424" s="183" t="str">
        <f>IF(L424=0,"",MAX($C$16:C423)+1)</f>
        <v/>
      </c>
      <c r="D424" s="123"/>
      <c r="E424" s="202"/>
      <c r="F424" s="203"/>
      <c r="G424" s="203"/>
      <c r="H424" s="203"/>
      <c r="I424" s="109"/>
      <c r="J424" s="203"/>
      <c r="K424" s="203"/>
      <c r="L424" s="203"/>
      <c r="M424" s="47"/>
      <c r="N424" s="109"/>
      <c r="O424" s="203"/>
      <c r="P424" s="204"/>
      <c r="Q424" s="203"/>
      <c r="R424" s="203"/>
      <c r="S424" s="146"/>
      <c r="U424" s="160" t="str">
        <f t="shared" si="41"/>
        <v/>
      </c>
      <c r="W424" s="71" t="str">
        <f t="shared" si="36"/>
        <v>N</v>
      </c>
      <c r="X424" s="71">
        <f t="shared" si="37"/>
        <v>0</v>
      </c>
      <c r="Y424" s="71">
        <f t="shared" si="38"/>
        <v>0</v>
      </c>
      <c r="Z424" s="71">
        <f>IF(H424=0,0,IF(COUNTIF(Lists!$B$3:$B$203,H424)&gt;0,0,1))</f>
        <v>0</v>
      </c>
      <c r="AA424" s="71">
        <f>IF(L424=0,0,IF(COUNTIF(Lists!$D$3:$D$25,L424)&gt;0,0,1))</f>
        <v>0</v>
      </c>
      <c r="AB424" s="116">
        <f t="shared" si="39"/>
        <v>0</v>
      </c>
      <c r="AC424" s="116">
        <f t="shared" si="40"/>
        <v>0</v>
      </c>
    </row>
    <row r="425" spans="2:29" s="69" customFormat="1" x14ac:dyDescent="0.25">
      <c r="B425" s="159"/>
      <c r="C425" s="183" t="str">
        <f>IF(L425=0,"",MAX($C$16:C424)+1)</f>
        <v/>
      </c>
      <c r="D425" s="123"/>
      <c r="E425" s="202"/>
      <c r="F425" s="203"/>
      <c r="G425" s="203"/>
      <c r="H425" s="203"/>
      <c r="I425" s="109"/>
      <c r="J425" s="203"/>
      <c r="K425" s="203"/>
      <c r="L425" s="203"/>
      <c r="M425" s="47"/>
      <c r="N425" s="109"/>
      <c r="O425" s="203"/>
      <c r="P425" s="204"/>
      <c r="Q425" s="203"/>
      <c r="R425" s="203"/>
      <c r="S425" s="146"/>
      <c r="U425" s="160" t="str">
        <f t="shared" si="41"/>
        <v/>
      </c>
      <c r="W425" s="71" t="str">
        <f t="shared" si="36"/>
        <v>N</v>
      </c>
      <c r="X425" s="71">
        <f t="shared" si="37"/>
        <v>0</v>
      </c>
      <c r="Y425" s="71">
        <f t="shared" si="38"/>
        <v>0</v>
      </c>
      <c r="Z425" s="71">
        <f>IF(H425=0,0,IF(COUNTIF(Lists!$B$3:$B$203,H425)&gt;0,0,1))</f>
        <v>0</v>
      </c>
      <c r="AA425" s="71">
        <f>IF(L425=0,0,IF(COUNTIF(Lists!$D$3:$D$25,L425)&gt;0,0,1))</f>
        <v>0</v>
      </c>
      <c r="AB425" s="116">
        <f t="shared" si="39"/>
        <v>0</v>
      </c>
      <c r="AC425" s="116">
        <f t="shared" si="40"/>
        <v>0</v>
      </c>
    </row>
    <row r="426" spans="2:29" s="69" customFormat="1" x14ac:dyDescent="0.25">
      <c r="B426" s="159"/>
      <c r="C426" s="183" t="str">
        <f>IF(L426=0,"",MAX($C$16:C425)+1)</f>
        <v/>
      </c>
      <c r="D426" s="123"/>
      <c r="E426" s="202"/>
      <c r="F426" s="203"/>
      <c r="G426" s="203"/>
      <c r="H426" s="203"/>
      <c r="I426" s="109"/>
      <c r="J426" s="203"/>
      <c r="K426" s="203"/>
      <c r="L426" s="203"/>
      <c r="M426" s="47"/>
      <c r="N426" s="109"/>
      <c r="O426" s="203"/>
      <c r="P426" s="204"/>
      <c r="Q426" s="203"/>
      <c r="R426" s="203"/>
      <c r="S426" s="146"/>
      <c r="U426" s="160" t="str">
        <f t="shared" si="41"/>
        <v/>
      </c>
      <c r="W426" s="71" t="str">
        <f t="shared" si="36"/>
        <v>N</v>
      </c>
      <c r="X426" s="71">
        <f t="shared" si="37"/>
        <v>0</v>
      </c>
      <c r="Y426" s="71">
        <f t="shared" si="38"/>
        <v>0</v>
      </c>
      <c r="Z426" s="71">
        <f>IF(H426=0,0,IF(COUNTIF(Lists!$B$3:$B$203,H426)&gt;0,0,1))</f>
        <v>0</v>
      </c>
      <c r="AA426" s="71">
        <f>IF(L426=0,0,IF(COUNTIF(Lists!$D$3:$D$25,L426)&gt;0,0,1))</f>
        <v>0</v>
      </c>
      <c r="AB426" s="116">
        <f t="shared" si="39"/>
        <v>0</v>
      </c>
      <c r="AC426" s="116">
        <f t="shared" si="40"/>
        <v>0</v>
      </c>
    </row>
    <row r="427" spans="2:29" s="69" customFormat="1" x14ac:dyDescent="0.25">
      <c r="B427" s="159"/>
      <c r="C427" s="183" t="str">
        <f>IF(L427=0,"",MAX($C$16:C426)+1)</f>
        <v/>
      </c>
      <c r="D427" s="123"/>
      <c r="E427" s="202"/>
      <c r="F427" s="203"/>
      <c r="G427" s="203"/>
      <c r="H427" s="203"/>
      <c r="I427" s="109"/>
      <c r="J427" s="203"/>
      <c r="K427" s="203"/>
      <c r="L427" s="203"/>
      <c r="M427" s="47"/>
      <c r="N427" s="109"/>
      <c r="O427" s="203"/>
      <c r="P427" s="204"/>
      <c r="Q427" s="203"/>
      <c r="R427" s="203"/>
      <c r="S427" s="146"/>
      <c r="U427" s="160" t="str">
        <f t="shared" si="41"/>
        <v/>
      </c>
      <c r="W427" s="71" t="str">
        <f t="shared" si="36"/>
        <v>N</v>
      </c>
      <c r="X427" s="71">
        <f t="shared" si="37"/>
        <v>0</v>
      </c>
      <c r="Y427" s="71">
        <f t="shared" si="38"/>
        <v>0</v>
      </c>
      <c r="Z427" s="71">
        <f>IF(H427=0,0,IF(COUNTIF(Lists!$B$3:$B$203,H427)&gt;0,0,1))</f>
        <v>0</v>
      </c>
      <c r="AA427" s="71">
        <f>IF(L427=0,0,IF(COUNTIF(Lists!$D$3:$D$25,L427)&gt;0,0,1))</f>
        <v>0</v>
      </c>
      <c r="AB427" s="116">
        <f t="shared" si="39"/>
        <v>0</v>
      </c>
      <c r="AC427" s="116">
        <f t="shared" si="40"/>
        <v>0</v>
      </c>
    </row>
    <row r="428" spans="2:29" s="69" customFormat="1" x14ac:dyDescent="0.25">
      <c r="B428" s="159"/>
      <c r="C428" s="183" t="str">
        <f>IF(L428=0,"",MAX($C$16:C427)+1)</f>
        <v/>
      </c>
      <c r="D428" s="123"/>
      <c r="E428" s="202"/>
      <c r="F428" s="203"/>
      <c r="G428" s="203"/>
      <c r="H428" s="203"/>
      <c r="I428" s="109"/>
      <c r="J428" s="203"/>
      <c r="K428" s="203"/>
      <c r="L428" s="203"/>
      <c r="M428" s="47"/>
      <c r="N428" s="109"/>
      <c r="O428" s="203"/>
      <c r="P428" s="204"/>
      <c r="Q428" s="203"/>
      <c r="R428" s="203"/>
      <c r="S428" s="146"/>
      <c r="U428" s="160" t="str">
        <f t="shared" si="41"/>
        <v/>
      </c>
      <c r="W428" s="71" t="str">
        <f t="shared" si="36"/>
        <v>N</v>
      </c>
      <c r="X428" s="71">
        <f t="shared" si="37"/>
        <v>0</v>
      </c>
      <c r="Y428" s="71">
        <f t="shared" si="38"/>
        <v>0</v>
      </c>
      <c r="Z428" s="71">
        <f>IF(H428=0,0,IF(COUNTIF(Lists!$B$3:$B$203,H428)&gt;0,0,1))</f>
        <v>0</v>
      </c>
      <c r="AA428" s="71">
        <f>IF(L428=0,0,IF(COUNTIF(Lists!$D$3:$D$25,L428)&gt;0,0,1))</f>
        <v>0</v>
      </c>
      <c r="AB428" s="116">
        <f t="shared" si="39"/>
        <v>0</v>
      </c>
      <c r="AC428" s="116">
        <f t="shared" si="40"/>
        <v>0</v>
      </c>
    </row>
    <row r="429" spans="2:29" s="69" customFormat="1" x14ac:dyDescent="0.25">
      <c r="B429" s="159"/>
      <c r="C429" s="183" t="str">
        <f>IF(L429=0,"",MAX($C$16:C428)+1)</f>
        <v/>
      </c>
      <c r="D429" s="123"/>
      <c r="E429" s="202"/>
      <c r="F429" s="203"/>
      <c r="G429" s="203"/>
      <c r="H429" s="203"/>
      <c r="I429" s="109"/>
      <c r="J429" s="203"/>
      <c r="K429" s="203"/>
      <c r="L429" s="203"/>
      <c r="M429" s="47"/>
      <c r="N429" s="109"/>
      <c r="O429" s="203"/>
      <c r="P429" s="204"/>
      <c r="Q429" s="203"/>
      <c r="R429" s="203"/>
      <c r="S429" s="146"/>
      <c r="U429" s="160" t="str">
        <f t="shared" si="41"/>
        <v/>
      </c>
      <c r="W429" s="71" t="str">
        <f t="shared" si="36"/>
        <v>N</v>
      </c>
      <c r="X429" s="71">
        <f t="shared" si="37"/>
        <v>0</v>
      </c>
      <c r="Y429" s="71">
        <f t="shared" si="38"/>
        <v>0</v>
      </c>
      <c r="Z429" s="71">
        <f>IF(H429=0,0,IF(COUNTIF(Lists!$B$3:$B$203,H429)&gt;0,0,1))</f>
        <v>0</v>
      </c>
      <c r="AA429" s="71">
        <f>IF(L429=0,0,IF(COUNTIF(Lists!$D$3:$D$25,L429)&gt;0,0,1))</f>
        <v>0</v>
      </c>
      <c r="AB429" s="116">
        <f t="shared" si="39"/>
        <v>0</v>
      </c>
      <c r="AC429" s="116">
        <f t="shared" si="40"/>
        <v>0</v>
      </c>
    </row>
    <row r="430" spans="2:29" s="69" customFormat="1" x14ac:dyDescent="0.25">
      <c r="B430" s="159"/>
      <c r="C430" s="183" t="str">
        <f>IF(L430=0,"",MAX($C$16:C429)+1)</f>
        <v/>
      </c>
      <c r="D430" s="123"/>
      <c r="E430" s="202"/>
      <c r="F430" s="203"/>
      <c r="G430" s="203"/>
      <c r="H430" s="203"/>
      <c r="I430" s="109"/>
      <c r="J430" s="203"/>
      <c r="K430" s="203"/>
      <c r="L430" s="203"/>
      <c r="M430" s="47"/>
      <c r="N430" s="109"/>
      <c r="O430" s="203"/>
      <c r="P430" s="204"/>
      <c r="Q430" s="203"/>
      <c r="R430" s="203"/>
      <c r="S430" s="146"/>
      <c r="U430" s="160" t="str">
        <f t="shared" si="41"/>
        <v/>
      </c>
      <c r="W430" s="71" t="str">
        <f t="shared" si="36"/>
        <v>N</v>
      </c>
      <c r="X430" s="71">
        <f t="shared" si="37"/>
        <v>0</v>
      </c>
      <c r="Y430" s="71">
        <f t="shared" si="38"/>
        <v>0</v>
      </c>
      <c r="Z430" s="71">
        <f>IF(H430=0,0,IF(COUNTIF(Lists!$B$3:$B$203,H430)&gt;0,0,1))</f>
        <v>0</v>
      </c>
      <c r="AA430" s="71">
        <f>IF(L430=0,0,IF(COUNTIF(Lists!$D$3:$D$25,L430)&gt;0,0,1))</f>
        <v>0</v>
      </c>
      <c r="AB430" s="116">
        <f t="shared" si="39"/>
        <v>0</v>
      </c>
      <c r="AC430" s="116">
        <f t="shared" si="40"/>
        <v>0</v>
      </c>
    </row>
    <row r="431" spans="2:29" s="69" customFormat="1" x14ac:dyDescent="0.25">
      <c r="B431" s="159"/>
      <c r="C431" s="183" t="str">
        <f>IF(L431=0,"",MAX($C$16:C430)+1)</f>
        <v/>
      </c>
      <c r="D431" s="123"/>
      <c r="E431" s="202"/>
      <c r="F431" s="203"/>
      <c r="G431" s="203"/>
      <c r="H431" s="203"/>
      <c r="I431" s="109"/>
      <c r="J431" s="203"/>
      <c r="K431" s="203"/>
      <c r="L431" s="203"/>
      <c r="M431" s="47"/>
      <c r="N431" s="109"/>
      <c r="O431" s="203"/>
      <c r="P431" s="204"/>
      <c r="Q431" s="203"/>
      <c r="R431" s="203"/>
      <c r="S431" s="146"/>
      <c r="U431" s="160" t="str">
        <f t="shared" si="41"/>
        <v/>
      </c>
      <c r="W431" s="71" t="str">
        <f t="shared" si="36"/>
        <v>N</v>
      </c>
      <c r="X431" s="71">
        <f t="shared" si="37"/>
        <v>0</v>
      </c>
      <c r="Y431" s="71">
        <f t="shared" si="38"/>
        <v>0</v>
      </c>
      <c r="Z431" s="71">
        <f>IF(H431=0,0,IF(COUNTIF(Lists!$B$3:$B$203,H431)&gt;0,0,1))</f>
        <v>0</v>
      </c>
      <c r="AA431" s="71">
        <f>IF(L431=0,0,IF(COUNTIF(Lists!$D$3:$D$25,L431)&gt;0,0,1))</f>
        <v>0</v>
      </c>
      <c r="AB431" s="116">
        <f t="shared" si="39"/>
        <v>0</v>
      </c>
      <c r="AC431" s="116">
        <f t="shared" si="40"/>
        <v>0</v>
      </c>
    </row>
    <row r="432" spans="2:29" s="69" customFormat="1" x14ac:dyDescent="0.25">
      <c r="B432" s="159"/>
      <c r="C432" s="183" t="str">
        <f>IF(L432=0,"",MAX($C$16:C431)+1)</f>
        <v/>
      </c>
      <c r="D432" s="123"/>
      <c r="E432" s="202"/>
      <c r="F432" s="203"/>
      <c r="G432" s="203"/>
      <c r="H432" s="203"/>
      <c r="I432" s="109"/>
      <c r="J432" s="203"/>
      <c r="K432" s="203"/>
      <c r="L432" s="203"/>
      <c r="M432" s="47"/>
      <c r="N432" s="109"/>
      <c r="O432" s="203"/>
      <c r="P432" s="204"/>
      <c r="Q432" s="203"/>
      <c r="R432" s="203"/>
      <c r="S432" s="146"/>
      <c r="U432" s="160" t="str">
        <f t="shared" si="41"/>
        <v/>
      </c>
      <c r="W432" s="71" t="str">
        <f t="shared" si="36"/>
        <v>N</v>
      </c>
      <c r="X432" s="71">
        <f t="shared" si="37"/>
        <v>0</v>
      </c>
      <c r="Y432" s="71">
        <f t="shared" si="38"/>
        <v>0</v>
      </c>
      <c r="Z432" s="71">
        <f>IF(H432=0,0,IF(COUNTIF(Lists!$B$3:$B$203,H432)&gt;0,0,1))</f>
        <v>0</v>
      </c>
      <c r="AA432" s="71">
        <f>IF(L432=0,0,IF(COUNTIF(Lists!$D$3:$D$25,L432)&gt;0,0,1))</f>
        <v>0</v>
      </c>
      <c r="AB432" s="116">
        <f t="shared" si="39"/>
        <v>0</v>
      </c>
      <c r="AC432" s="116">
        <f t="shared" si="40"/>
        <v>0</v>
      </c>
    </row>
    <row r="433" spans="2:29" s="69" customFormat="1" x14ac:dyDescent="0.25">
      <c r="B433" s="159"/>
      <c r="C433" s="183" t="str">
        <f>IF(L433=0,"",MAX($C$16:C432)+1)</f>
        <v/>
      </c>
      <c r="D433" s="123"/>
      <c r="E433" s="202"/>
      <c r="F433" s="203"/>
      <c r="G433" s="203"/>
      <c r="H433" s="203"/>
      <c r="I433" s="109"/>
      <c r="J433" s="203"/>
      <c r="K433" s="203"/>
      <c r="L433" s="203"/>
      <c r="M433" s="47"/>
      <c r="N433" s="109"/>
      <c r="O433" s="203"/>
      <c r="P433" s="204"/>
      <c r="Q433" s="203"/>
      <c r="R433" s="203"/>
      <c r="S433" s="146"/>
      <c r="U433" s="160" t="str">
        <f t="shared" si="41"/>
        <v/>
      </c>
      <c r="W433" s="71" t="str">
        <f t="shared" si="36"/>
        <v>N</v>
      </c>
      <c r="X433" s="71">
        <f t="shared" si="37"/>
        <v>0</v>
      </c>
      <c r="Y433" s="71">
        <f t="shared" si="38"/>
        <v>0</v>
      </c>
      <c r="Z433" s="71">
        <f>IF(H433=0,0,IF(COUNTIF(Lists!$B$3:$B$203,H433)&gt;0,0,1))</f>
        <v>0</v>
      </c>
      <c r="AA433" s="71">
        <f>IF(L433=0,0,IF(COUNTIF(Lists!$D$3:$D$25,L433)&gt;0,0,1))</f>
        <v>0</v>
      </c>
      <c r="AB433" s="116">
        <f t="shared" si="39"/>
        <v>0</v>
      </c>
      <c r="AC433" s="116">
        <f t="shared" si="40"/>
        <v>0</v>
      </c>
    </row>
    <row r="434" spans="2:29" s="69" customFormat="1" x14ac:dyDescent="0.25">
      <c r="B434" s="159"/>
      <c r="C434" s="183" t="str">
        <f>IF(L434=0,"",MAX($C$16:C433)+1)</f>
        <v/>
      </c>
      <c r="D434" s="123"/>
      <c r="E434" s="202"/>
      <c r="F434" s="203"/>
      <c r="G434" s="203"/>
      <c r="H434" s="203"/>
      <c r="I434" s="109"/>
      <c r="J434" s="203"/>
      <c r="K434" s="203"/>
      <c r="L434" s="203"/>
      <c r="M434" s="47"/>
      <c r="N434" s="109"/>
      <c r="O434" s="203"/>
      <c r="P434" s="204"/>
      <c r="Q434" s="203"/>
      <c r="R434" s="203"/>
      <c r="S434" s="146"/>
      <c r="U434" s="160" t="str">
        <f t="shared" si="41"/>
        <v/>
      </c>
      <c r="W434" s="71" t="str">
        <f t="shared" si="36"/>
        <v>N</v>
      </c>
      <c r="X434" s="71">
        <f t="shared" si="37"/>
        <v>0</v>
      </c>
      <c r="Y434" s="71">
        <f t="shared" si="38"/>
        <v>0</v>
      </c>
      <c r="Z434" s="71">
        <f>IF(H434=0,0,IF(COUNTIF(Lists!$B$3:$B$203,H434)&gt;0,0,1))</f>
        <v>0</v>
      </c>
      <c r="AA434" s="71">
        <f>IF(L434=0,0,IF(COUNTIF(Lists!$D$3:$D$25,L434)&gt;0,0,1))</f>
        <v>0</v>
      </c>
      <c r="AB434" s="116">
        <f t="shared" si="39"/>
        <v>0</v>
      </c>
      <c r="AC434" s="116">
        <f t="shared" si="40"/>
        <v>0</v>
      </c>
    </row>
    <row r="435" spans="2:29" s="69" customFormat="1" x14ac:dyDescent="0.25">
      <c r="B435" s="159"/>
      <c r="C435" s="183" t="str">
        <f>IF(L435=0,"",MAX($C$16:C434)+1)</f>
        <v/>
      </c>
      <c r="D435" s="123"/>
      <c r="E435" s="202"/>
      <c r="F435" s="203"/>
      <c r="G435" s="203"/>
      <c r="H435" s="203"/>
      <c r="I435" s="109"/>
      <c r="J435" s="203"/>
      <c r="K435" s="203"/>
      <c r="L435" s="203"/>
      <c r="M435" s="47"/>
      <c r="N435" s="109"/>
      <c r="O435" s="203"/>
      <c r="P435" s="204"/>
      <c r="Q435" s="203"/>
      <c r="R435" s="203"/>
      <c r="S435" s="146"/>
      <c r="U435" s="160" t="str">
        <f t="shared" si="41"/>
        <v/>
      </c>
      <c r="W435" s="71" t="str">
        <f t="shared" si="36"/>
        <v>N</v>
      </c>
      <c r="X435" s="71">
        <f t="shared" si="37"/>
        <v>0</v>
      </c>
      <c r="Y435" s="71">
        <f t="shared" si="38"/>
        <v>0</v>
      </c>
      <c r="Z435" s="71">
        <f>IF(H435=0,0,IF(COUNTIF(Lists!$B$3:$B$203,H435)&gt;0,0,1))</f>
        <v>0</v>
      </c>
      <c r="AA435" s="71">
        <f>IF(L435=0,0,IF(COUNTIF(Lists!$D$3:$D$25,L435)&gt;0,0,1))</f>
        <v>0</v>
      </c>
      <c r="AB435" s="116">
        <f t="shared" si="39"/>
        <v>0</v>
      </c>
      <c r="AC435" s="116">
        <f t="shared" si="40"/>
        <v>0</v>
      </c>
    </row>
    <row r="436" spans="2:29" s="69" customFormat="1" x14ac:dyDescent="0.25">
      <c r="B436" s="159"/>
      <c r="C436" s="183" t="str">
        <f>IF(L436=0,"",MAX($C$16:C435)+1)</f>
        <v/>
      </c>
      <c r="D436" s="123"/>
      <c r="E436" s="202"/>
      <c r="F436" s="203"/>
      <c r="G436" s="203"/>
      <c r="H436" s="203"/>
      <c r="I436" s="109"/>
      <c r="J436" s="203"/>
      <c r="K436" s="203"/>
      <c r="L436" s="203"/>
      <c r="M436" s="47"/>
      <c r="N436" s="109"/>
      <c r="O436" s="203"/>
      <c r="P436" s="204"/>
      <c r="Q436" s="203"/>
      <c r="R436" s="203"/>
      <c r="S436" s="146"/>
      <c r="U436" s="160" t="str">
        <f t="shared" si="41"/>
        <v/>
      </c>
      <c r="W436" s="71" t="str">
        <f t="shared" si="36"/>
        <v>N</v>
      </c>
      <c r="X436" s="71">
        <f t="shared" si="37"/>
        <v>0</v>
      </c>
      <c r="Y436" s="71">
        <f t="shared" si="38"/>
        <v>0</v>
      </c>
      <c r="Z436" s="71">
        <f>IF(H436=0,0,IF(COUNTIF(Lists!$B$3:$B$203,H436)&gt;0,0,1))</f>
        <v>0</v>
      </c>
      <c r="AA436" s="71">
        <f>IF(L436=0,0,IF(COUNTIF(Lists!$D$3:$D$25,L436)&gt;0,0,1))</f>
        <v>0</v>
      </c>
      <c r="AB436" s="116">
        <f t="shared" si="39"/>
        <v>0</v>
      </c>
      <c r="AC436" s="116">
        <f t="shared" si="40"/>
        <v>0</v>
      </c>
    </row>
    <row r="437" spans="2:29" s="69" customFormat="1" x14ac:dyDescent="0.25">
      <c r="B437" s="159"/>
      <c r="C437" s="183" t="str">
        <f>IF(L437=0,"",MAX($C$16:C436)+1)</f>
        <v/>
      </c>
      <c r="D437" s="123"/>
      <c r="E437" s="202"/>
      <c r="F437" s="203"/>
      <c r="G437" s="203"/>
      <c r="H437" s="203"/>
      <c r="I437" s="109"/>
      <c r="J437" s="203"/>
      <c r="K437" s="203"/>
      <c r="L437" s="203"/>
      <c r="M437" s="47"/>
      <c r="N437" s="109"/>
      <c r="O437" s="203"/>
      <c r="P437" s="204"/>
      <c r="Q437" s="203"/>
      <c r="R437" s="203"/>
      <c r="S437" s="146"/>
      <c r="U437" s="160" t="str">
        <f t="shared" si="41"/>
        <v/>
      </c>
      <c r="W437" s="71" t="str">
        <f t="shared" si="36"/>
        <v>N</v>
      </c>
      <c r="X437" s="71">
        <f t="shared" si="37"/>
        <v>0</v>
      </c>
      <c r="Y437" s="71">
        <f t="shared" si="38"/>
        <v>0</v>
      </c>
      <c r="Z437" s="71">
        <f>IF(H437=0,0,IF(COUNTIF(Lists!$B$3:$B$203,H437)&gt;0,0,1))</f>
        <v>0</v>
      </c>
      <c r="AA437" s="71">
        <f>IF(L437=0,0,IF(COUNTIF(Lists!$D$3:$D$25,L437)&gt;0,0,1))</f>
        <v>0</v>
      </c>
      <c r="AB437" s="116">
        <f t="shared" si="39"/>
        <v>0</v>
      </c>
      <c r="AC437" s="116">
        <f t="shared" si="40"/>
        <v>0</v>
      </c>
    </row>
    <row r="438" spans="2:29" s="69" customFormat="1" x14ac:dyDescent="0.25">
      <c r="B438" s="159"/>
      <c r="C438" s="183" t="str">
        <f>IF(L438=0,"",MAX($C$16:C437)+1)</f>
        <v/>
      </c>
      <c r="D438" s="123"/>
      <c r="E438" s="202"/>
      <c r="F438" s="203"/>
      <c r="G438" s="203"/>
      <c r="H438" s="203"/>
      <c r="I438" s="109"/>
      <c r="J438" s="203"/>
      <c r="K438" s="203"/>
      <c r="L438" s="203"/>
      <c r="M438" s="47"/>
      <c r="N438" s="109"/>
      <c r="O438" s="203"/>
      <c r="P438" s="204"/>
      <c r="Q438" s="203"/>
      <c r="R438" s="203"/>
      <c r="S438" s="146"/>
      <c r="U438" s="160" t="str">
        <f t="shared" si="41"/>
        <v/>
      </c>
      <c r="W438" s="71" t="str">
        <f t="shared" si="36"/>
        <v>N</v>
      </c>
      <c r="X438" s="71">
        <f t="shared" si="37"/>
        <v>0</v>
      </c>
      <c r="Y438" s="71">
        <f t="shared" si="38"/>
        <v>0</v>
      </c>
      <c r="Z438" s="71">
        <f>IF(H438=0,0,IF(COUNTIF(Lists!$B$3:$B$203,H438)&gt;0,0,1))</f>
        <v>0</v>
      </c>
      <c r="AA438" s="71">
        <f>IF(L438=0,0,IF(COUNTIF(Lists!$D$3:$D$25,L438)&gt;0,0,1))</f>
        <v>0</v>
      </c>
      <c r="AB438" s="116">
        <f t="shared" si="39"/>
        <v>0</v>
      </c>
      <c r="AC438" s="116">
        <f t="shared" si="40"/>
        <v>0</v>
      </c>
    </row>
    <row r="439" spans="2:29" s="69" customFormat="1" x14ac:dyDescent="0.25">
      <c r="B439" s="159"/>
      <c r="C439" s="183" t="str">
        <f>IF(L439=0,"",MAX($C$16:C438)+1)</f>
        <v/>
      </c>
      <c r="D439" s="123"/>
      <c r="E439" s="202"/>
      <c r="F439" s="203"/>
      <c r="G439" s="203"/>
      <c r="H439" s="203"/>
      <c r="I439" s="109"/>
      <c r="J439" s="203"/>
      <c r="K439" s="203"/>
      <c r="L439" s="203"/>
      <c r="M439" s="47"/>
      <c r="N439" s="109"/>
      <c r="O439" s="203"/>
      <c r="P439" s="204"/>
      <c r="Q439" s="203"/>
      <c r="R439" s="203"/>
      <c r="S439" s="146"/>
      <c r="U439" s="160" t="str">
        <f t="shared" si="41"/>
        <v/>
      </c>
      <c r="W439" s="71" t="str">
        <f t="shared" si="36"/>
        <v>N</v>
      </c>
      <c r="X439" s="71">
        <f t="shared" si="37"/>
        <v>0</v>
      </c>
      <c r="Y439" s="71">
        <f t="shared" si="38"/>
        <v>0</v>
      </c>
      <c r="Z439" s="71">
        <f>IF(H439=0,0,IF(COUNTIF(Lists!$B$3:$B$203,H439)&gt;0,0,1))</f>
        <v>0</v>
      </c>
      <c r="AA439" s="71">
        <f>IF(L439=0,0,IF(COUNTIF(Lists!$D$3:$D$25,L439)&gt;0,0,1))</f>
        <v>0</v>
      </c>
      <c r="AB439" s="116">
        <f t="shared" si="39"/>
        <v>0</v>
      </c>
      <c r="AC439" s="116">
        <f t="shared" si="40"/>
        <v>0</v>
      </c>
    </row>
    <row r="440" spans="2:29" s="69" customFormat="1" x14ac:dyDescent="0.25">
      <c r="B440" s="159"/>
      <c r="C440" s="183" t="str">
        <f>IF(L440=0,"",MAX($C$16:C439)+1)</f>
        <v/>
      </c>
      <c r="D440" s="123"/>
      <c r="E440" s="202"/>
      <c r="F440" s="203"/>
      <c r="G440" s="203"/>
      <c r="H440" s="203"/>
      <c r="I440" s="109"/>
      <c r="J440" s="203"/>
      <c r="K440" s="203"/>
      <c r="L440" s="203"/>
      <c r="M440" s="47"/>
      <c r="N440" s="109"/>
      <c r="O440" s="203"/>
      <c r="P440" s="204"/>
      <c r="Q440" s="203"/>
      <c r="R440" s="203"/>
      <c r="S440" s="146"/>
      <c r="U440" s="160" t="str">
        <f t="shared" si="41"/>
        <v/>
      </c>
      <c r="W440" s="71" t="str">
        <f t="shared" si="36"/>
        <v>N</v>
      </c>
      <c r="X440" s="71">
        <f t="shared" si="37"/>
        <v>0</v>
      </c>
      <c r="Y440" s="71">
        <f t="shared" si="38"/>
        <v>0</v>
      </c>
      <c r="Z440" s="71">
        <f>IF(H440=0,0,IF(COUNTIF(Lists!$B$3:$B$203,H440)&gt;0,0,1))</f>
        <v>0</v>
      </c>
      <c r="AA440" s="71">
        <f>IF(L440=0,0,IF(COUNTIF(Lists!$D$3:$D$25,L440)&gt;0,0,1))</f>
        <v>0</v>
      </c>
      <c r="AB440" s="116">
        <f t="shared" si="39"/>
        <v>0</v>
      </c>
      <c r="AC440" s="116">
        <f t="shared" si="40"/>
        <v>0</v>
      </c>
    </row>
    <row r="441" spans="2:29" s="69" customFormat="1" x14ac:dyDescent="0.25">
      <c r="B441" s="159"/>
      <c r="C441" s="183" t="str">
        <f>IF(L441=0,"",MAX($C$16:C440)+1)</f>
        <v/>
      </c>
      <c r="D441" s="123"/>
      <c r="E441" s="202"/>
      <c r="F441" s="203"/>
      <c r="G441" s="203"/>
      <c r="H441" s="203"/>
      <c r="I441" s="109"/>
      <c r="J441" s="203"/>
      <c r="K441" s="203"/>
      <c r="L441" s="203"/>
      <c r="M441" s="47"/>
      <c r="N441" s="109"/>
      <c r="O441" s="203"/>
      <c r="P441" s="204"/>
      <c r="Q441" s="203"/>
      <c r="R441" s="203"/>
      <c r="S441" s="146"/>
      <c r="U441" s="160" t="str">
        <f t="shared" si="41"/>
        <v/>
      </c>
      <c r="W441" s="71" t="str">
        <f t="shared" si="36"/>
        <v>N</v>
      </c>
      <c r="X441" s="71">
        <f t="shared" si="37"/>
        <v>0</v>
      </c>
      <c r="Y441" s="71">
        <f t="shared" si="38"/>
        <v>0</v>
      </c>
      <c r="Z441" s="71">
        <f>IF(H441=0,0,IF(COUNTIF(Lists!$B$3:$B$203,H441)&gt;0,0,1))</f>
        <v>0</v>
      </c>
      <c r="AA441" s="71">
        <f>IF(L441=0,0,IF(COUNTIF(Lists!$D$3:$D$25,L441)&gt;0,0,1))</f>
        <v>0</v>
      </c>
      <c r="AB441" s="116">
        <f t="shared" si="39"/>
        <v>0</v>
      </c>
      <c r="AC441" s="116">
        <f t="shared" si="40"/>
        <v>0</v>
      </c>
    </row>
    <row r="442" spans="2:29" s="69" customFormat="1" x14ac:dyDescent="0.25">
      <c r="B442" s="159"/>
      <c r="C442" s="183" t="str">
        <f>IF(L442=0,"",MAX($C$16:C441)+1)</f>
        <v/>
      </c>
      <c r="D442" s="123"/>
      <c r="E442" s="202"/>
      <c r="F442" s="203"/>
      <c r="G442" s="203"/>
      <c r="H442" s="203"/>
      <c r="I442" s="109"/>
      <c r="J442" s="203"/>
      <c r="K442" s="203"/>
      <c r="L442" s="203"/>
      <c r="M442" s="47"/>
      <c r="N442" s="109"/>
      <c r="O442" s="203"/>
      <c r="P442" s="204"/>
      <c r="Q442" s="203"/>
      <c r="R442" s="203"/>
      <c r="S442" s="146"/>
      <c r="U442" s="160" t="str">
        <f t="shared" si="41"/>
        <v/>
      </c>
      <c r="W442" s="71" t="str">
        <f t="shared" si="36"/>
        <v>N</v>
      </c>
      <c r="X442" s="71">
        <f t="shared" si="37"/>
        <v>0</v>
      </c>
      <c r="Y442" s="71">
        <f t="shared" si="38"/>
        <v>0</v>
      </c>
      <c r="Z442" s="71">
        <f>IF(H442=0,0,IF(COUNTIF(Lists!$B$3:$B$203,H442)&gt;0,0,1))</f>
        <v>0</v>
      </c>
      <c r="AA442" s="71">
        <f>IF(L442=0,0,IF(COUNTIF(Lists!$D$3:$D$25,L442)&gt;0,0,1))</f>
        <v>0</v>
      </c>
      <c r="AB442" s="116">
        <f t="shared" si="39"/>
        <v>0</v>
      </c>
      <c r="AC442" s="116">
        <f t="shared" si="40"/>
        <v>0</v>
      </c>
    </row>
    <row r="443" spans="2:29" s="69" customFormat="1" x14ac:dyDescent="0.25">
      <c r="B443" s="159"/>
      <c r="C443" s="183" t="str">
        <f>IF(L443=0,"",MAX($C$16:C442)+1)</f>
        <v/>
      </c>
      <c r="D443" s="123"/>
      <c r="E443" s="202"/>
      <c r="F443" s="203"/>
      <c r="G443" s="203"/>
      <c r="H443" s="203"/>
      <c r="I443" s="109"/>
      <c r="J443" s="203"/>
      <c r="K443" s="203"/>
      <c r="L443" s="203"/>
      <c r="M443" s="47"/>
      <c r="N443" s="109"/>
      <c r="O443" s="203"/>
      <c r="P443" s="204"/>
      <c r="Q443" s="203"/>
      <c r="R443" s="203"/>
      <c r="S443" s="146"/>
      <c r="U443" s="160" t="str">
        <f t="shared" si="41"/>
        <v/>
      </c>
      <c r="W443" s="71" t="str">
        <f t="shared" si="36"/>
        <v>N</v>
      </c>
      <c r="X443" s="71">
        <f t="shared" si="37"/>
        <v>0</v>
      </c>
      <c r="Y443" s="71">
        <f t="shared" si="38"/>
        <v>0</v>
      </c>
      <c r="Z443" s="71">
        <f>IF(H443=0,0,IF(COUNTIF(Lists!$B$3:$B$203,H443)&gt;0,0,1))</f>
        <v>0</v>
      </c>
      <c r="AA443" s="71">
        <f>IF(L443=0,0,IF(COUNTIF(Lists!$D$3:$D$25,L443)&gt;0,0,1))</f>
        <v>0</v>
      </c>
      <c r="AB443" s="116">
        <f t="shared" si="39"/>
        <v>0</v>
      </c>
      <c r="AC443" s="116">
        <f t="shared" si="40"/>
        <v>0</v>
      </c>
    </row>
    <row r="444" spans="2:29" s="69" customFormat="1" x14ac:dyDescent="0.25">
      <c r="B444" s="159"/>
      <c r="C444" s="183" t="str">
        <f>IF(L444=0,"",MAX($C$16:C443)+1)</f>
        <v/>
      </c>
      <c r="D444" s="123"/>
      <c r="E444" s="202"/>
      <c r="F444" s="203"/>
      <c r="G444" s="203"/>
      <c r="H444" s="203"/>
      <c r="I444" s="109"/>
      <c r="J444" s="203"/>
      <c r="K444" s="203"/>
      <c r="L444" s="203"/>
      <c r="M444" s="47"/>
      <c r="N444" s="109"/>
      <c r="O444" s="203"/>
      <c r="P444" s="204"/>
      <c r="Q444" s="203"/>
      <c r="R444" s="203"/>
      <c r="S444" s="146"/>
      <c r="U444" s="160" t="str">
        <f t="shared" si="41"/>
        <v/>
      </c>
      <c r="W444" s="71" t="str">
        <f t="shared" si="36"/>
        <v>N</v>
      </c>
      <c r="X444" s="71">
        <f t="shared" si="37"/>
        <v>0</v>
      </c>
      <c r="Y444" s="71">
        <f t="shared" si="38"/>
        <v>0</v>
      </c>
      <c r="Z444" s="71">
        <f>IF(H444=0,0,IF(COUNTIF(Lists!$B$3:$B$203,H444)&gt;0,0,1))</f>
        <v>0</v>
      </c>
      <c r="AA444" s="71">
        <f>IF(L444=0,0,IF(COUNTIF(Lists!$D$3:$D$25,L444)&gt;0,0,1))</f>
        <v>0</v>
      </c>
      <c r="AB444" s="116">
        <f t="shared" si="39"/>
        <v>0</v>
      </c>
      <c r="AC444" s="116">
        <f t="shared" si="40"/>
        <v>0</v>
      </c>
    </row>
    <row r="445" spans="2:29" s="69" customFormat="1" x14ac:dyDescent="0.25">
      <c r="B445" s="159"/>
      <c r="C445" s="183" t="str">
        <f>IF(L445=0,"",MAX($C$16:C444)+1)</f>
        <v/>
      </c>
      <c r="D445" s="123"/>
      <c r="E445" s="202"/>
      <c r="F445" s="203"/>
      <c r="G445" s="203"/>
      <c r="H445" s="203"/>
      <c r="I445" s="109"/>
      <c r="J445" s="203"/>
      <c r="K445" s="203"/>
      <c r="L445" s="203"/>
      <c r="M445" s="47"/>
      <c r="N445" s="109"/>
      <c r="O445" s="203"/>
      <c r="P445" s="204"/>
      <c r="Q445" s="203"/>
      <c r="R445" s="203"/>
      <c r="S445" s="146"/>
      <c r="U445" s="160" t="str">
        <f t="shared" si="41"/>
        <v/>
      </c>
      <c r="W445" s="71" t="str">
        <f t="shared" si="36"/>
        <v>N</v>
      </c>
      <c r="X445" s="71">
        <f t="shared" si="37"/>
        <v>0</v>
      </c>
      <c r="Y445" s="71">
        <f t="shared" si="38"/>
        <v>0</v>
      </c>
      <c r="Z445" s="71">
        <f>IF(H445=0,0,IF(COUNTIF(Lists!$B$3:$B$203,H445)&gt;0,0,1))</f>
        <v>0</v>
      </c>
      <c r="AA445" s="71">
        <f>IF(L445=0,0,IF(COUNTIF(Lists!$D$3:$D$25,L445)&gt;0,0,1))</f>
        <v>0</v>
      </c>
      <c r="AB445" s="116">
        <f t="shared" si="39"/>
        <v>0</v>
      </c>
      <c r="AC445" s="116">
        <f t="shared" si="40"/>
        <v>0</v>
      </c>
    </row>
    <row r="446" spans="2:29" s="69" customFormat="1" x14ac:dyDescent="0.25">
      <c r="B446" s="159"/>
      <c r="C446" s="183" t="str">
        <f>IF(L446=0,"",MAX($C$16:C445)+1)</f>
        <v/>
      </c>
      <c r="D446" s="123"/>
      <c r="E446" s="202"/>
      <c r="F446" s="203"/>
      <c r="G446" s="203"/>
      <c r="H446" s="203"/>
      <c r="I446" s="109"/>
      <c r="J446" s="203"/>
      <c r="K446" s="203"/>
      <c r="L446" s="203"/>
      <c r="M446" s="47"/>
      <c r="N446" s="109"/>
      <c r="O446" s="203"/>
      <c r="P446" s="204"/>
      <c r="Q446" s="203"/>
      <c r="R446" s="203"/>
      <c r="S446" s="146"/>
      <c r="U446" s="160" t="str">
        <f t="shared" si="41"/>
        <v/>
      </c>
      <c r="W446" s="71" t="str">
        <f t="shared" si="36"/>
        <v>N</v>
      </c>
      <c r="X446" s="71">
        <f t="shared" si="37"/>
        <v>0</v>
      </c>
      <c r="Y446" s="71">
        <f t="shared" si="38"/>
        <v>0</v>
      </c>
      <c r="Z446" s="71">
        <f>IF(H446=0,0,IF(COUNTIF(Lists!$B$3:$B$203,H446)&gt;0,0,1))</f>
        <v>0</v>
      </c>
      <c r="AA446" s="71">
        <f>IF(L446=0,0,IF(COUNTIF(Lists!$D$3:$D$25,L446)&gt;0,0,1))</f>
        <v>0</v>
      </c>
      <c r="AB446" s="116">
        <f t="shared" si="39"/>
        <v>0</v>
      </c>
      <c r="AC446" s="116">
        <f t="shared" si="40"/>
        <v>0</v>
      </c>
    </row>
    <row r="447" spans="2:29" s="69" customFormat="1" x14ac:dyDescent="0.25">
      <c r="B447" s="159"/>
      <c r="C447" s="183" t="str">
        <f>IF(L447=0,"",MAX($C$16:C446)+1)</f>
        <v/>
      </c>
      <c r="D447" s="123"/>
      <c r="E447" s="202"/>
      <c r="F447" s="203"/>
      <c r="G447" s="203"/>
      <c r="H447" s="203"/>
      <c r="I447" s="109"/>
      <c r="J447" s="203"/>
      <c r="K447" s="203"/>
      <c r="L447" s="203"/>
      <c r="M447" s="47"/>
      <c r="N447" s="109"/>
      <c r="O447" s="203"/>
      <c r="P447" s="204"/>
      <c r="Q447" s="203"/>
      <c r="R447" s="203"/>
      <c r="S447" s="146"/>
      <c r="U447" s="160" t="str">
        <f t="shared" si="41"/>
        <v/>
      </c>
      <c r="W447" s="71" t="str">
        <f t="shared" si="36"/>
        <v>N</v>
      </c>
      <c r="X447" s="71">
        <f t="shared" si="37"/>
        <v>0</v>
      </c>
      <c r="Y447" s="71">
        <f t="shared" si="38"/>
        <v>0</v>
      </c>
      <c r="Z447" s="71">
        <f>IF(H447=0,0,IF(COUNTIF(Lists!$B$3:$B$203,H447)&gt;0,0,1))</f>
        <v>0</v>
      </c>
      <c r="AA447" s="71">
        <f>IF(L447=0,0,IF(COUNTIF(Lists!$D$3:$D$25,L447)&gt;0,0,1))</f>
        <v>0</v>
      </c>
      <c r="AB447" s="116">
        <f t="shared" si="39"/>
        <v>0</v>
      </c>
      <c r="AC447" s="116">
        <f t="shared" si="40"/>
        <v>0</v>
      </c>
    </row>
    <row r="448" spans="2:29" s="69" customFormat="1" x14ac:dyDescent="0.25">
      <c r="B448" s="159"/>
      <c r="C448" s="183" t="str">
        <f>IF(L448=0,"",MAX($C$16:C447)+1)</f>
        <v/>
      </c>
      <c r="D448" s="123"/>
      <c r="E448" s="202"/>
      <c r="F448" s="203"/>
      <c r="G448" s="203"/>
      <c r="H448" s="203"/>
      <c r="I448" s="109"/>
      <c r="J448" s="203"/>
      <c r="K448" s="203"/>
      <c r="L448" s="203"/>
      <c r="M448" s="47"/>
      <c r="N448" s="109"/>
      <c r="O448" s="203"/>
      <c r="P448" s="204"/>
      <c r="Q448" s="203"/>
      <c r="R448" s="203"/>
      <c r="S448" s="146"/>
      <c r="U448" s="160" t="str">
        <f t="shared" si="41"/>
        <v/>
      </c>
      <c r="W448" s="71" t="str">
        <f t="shared" si="36"/>
        <v>N</v>
      </c>
      <c r="X448" s="71">
        <f t="shared" si="37"/>
        <v>0</v>
      </c>
      <c r="Y448" s="71">
        <f t="shared" si="38"/>
        <v>0</v>
      </c>
      <c r="Z448" s="71">
        <f>IF(H448=0,0,IF(COUNTIF(Lists!$B$3:$B$203,H448)&gt;0,0,1))</f>
        <v>0</v>
      </c>
      <c r="AA448" s="71">
        <f>IF(L448=0,0,IF(COUNTIF(Lists!$D$3:$D$25,L448)&gt;0,0,1))</f>
        <v>0</v>
      </c>
      <c r="AB448" s="116">
        <f t="shared" si="39"/>
        <v>0</v>
      </c>
      <c r="AC448" s="116">
        <f t="shared" si="40"/>
        <v>0</v>
      </c>
    </row>
    <row r="449" spans="2:29" s="69" customFormat="1" x14ac:dyDescent="0.25">
      <c r="B449" s="159"/>
      <c r="C449" s="183" t="str">
        <f>IF(L449=0,"",MAX($C$16:C448)+1)</f>
        <v/>
      </c>
      <c r="D449" s="123"/>
      <c r="E449" s="202"/>
      <c r="F449" s="203"/>
      <c r="G449" s="203"/>
      <c r="H449" s="203"/>
      <c r="I449" s="109"/>
      <c r="J449" s="203"/>
      <c r="K449" s="203"/>
      <c r="L449" s="203"/>
      <c r="M449" s="47"/>
      <c r="N449" s="109"/>
      <c r="O449" s="203"/>
      <c r="P449" s="204"/>
      <c r="Q449" s="203"/>
      <c r="R449" s="203"/>
      <c r="S449" s="146"/>
      <c r="U449" s="160" t="str">
        <f t="shared" si="41"/>
        <v/>
      </c>
      <c r="W449" s="71" t="str">
        <f t="shared" si="36"/>
        <v>N</v>
      </c>
      <c r="X449" s="71">
        <f t="shared" si="37"/>
        <v>0</v>
      </c>
      <c r="Y449" s="71">
        <f t="shared" si="38"/>
        <v>0</v>
      </c>
      <c r="Z449" s="71">
        <f>IF(H449=0,0,IF(COUNTIF(Lists!$B$3:$B$203,H449)&gt;0,0,1))</f>
        <v>0</v>
      </c>
      <c r="AA449" s="71">
        <f>IF(L449=0,0,IF(COUNTIF(Lists!$D$3:$D$25,L449)&gt;0,0,1))</f>
        <v>0</v>
      </c>
      <c r="AB449" s="116">
        <f t="shared" si="39"/>
        <v>0</v>
      </c>
      <c r="AC449" s="116">
        <f t="shared" si="40"/>
        <v>0</v>
      </c>
    </row>
    <row r="450" spans="2:29" s="69" customFormat="1" x14ac:dyDescent="0.25">
      <c r="B450" s="159"/>
      <c r="C450" s="183" t="str">
        <f>IF(L450=0,"",MAX($C$16:C449)+1)</f>
        <v/>
      </c>
      <c r="D450" s="123"/>
      <c r="E450" s="202"/>
      <c r="F450" s="203"/>
      <c r="G450" s="203"/>
      <c r="H450" s="203"/>
      <c r="I450" s="109"/>
      <c r="J450" s="203"/>
      <c r="K450" s="203"/>
      <c r="L450" s="203"/>
      <c r="M450" s="47"/>
      <c r="N450" s="109"/>
      <c r="O450" s="203"/>
      <c r="P450" s="204"/>
      <c r="Q450" s="203"/>
      <c r="R450" s="203"/>
      <c r="S450" s="146"/>
      <c r="U450" s="160" t="str">
        <f t="shared" si="41"/>
        <v/>
      </c>
      <c r="W450" s="71" t="str">
        <f t="shared" si="36"/>
        <v>N</v>
      </c>
      <c r="X450" s="71">
        <f t="shared" si="37"/>
        <v>0</v>
      </c>
      <c r="Y450" s="71">
        <f t="shared" si="38"/>
        <v>0</v>
      </c>
      <c r="Z450" s="71">
        <f>IF(H450=0,0,IF(COUNTIF(Lists!$B$3:$B$203,H450)&gt;0,0,1))</f>
        <v>0</v>
      </c>
      <c r="AA450" s="71">
        <f>IF(L450=0,0,IF(COUNTIF(Lists!$D$3:$D$25,L450)&gt;0,0,1))</f>
        <v>0</v>
      </c>
      <c r="AB450" s="116">
        <f t="shared" si="39"/>
        <v>0</v>
      </c>
      <c r="AC450" s="116">
        <f t="shared" si="40"/>
        <v>0</v>
      </c>
    </row>
    <row r="451" spans="2:29" s="69" customFormat="1" x14ac:dyDescent="0.25">
      <c r="B451" s="159"/>
      <c r="C451" s="183" t="str">
        <f>IF(L451=0,"",MAX($C$16:C450)+1)</f>
        <v/>
      </c>
      <c r="D451" s="123"/>
      <c r="E451" s="202"/>
      <c r="F451" s="203"/>
      <c r="G451" s="203"/>
      <c r="H451" s="203"/>
      <c r="I451" s="109"/>
      <c r="J451" s="203"/>
      <c r="K451" s="203"/>
      <c r="L451" s="203"/>
      <c r="M451" s="47"/>
      <c r="N451" s="109"/>
      <c r="O451" s="203"/>
      <c r="P451" s="204"/>
      <c r="Q451" s="203"/>
      <c r="R451" s="203"/>
      <c r="S451" s="146"/>
      <c r="U451" s="160" t="str">
        <f t="shared" si="41"/>
        <v/>
      </c>
      <c r="W451" s="71" t="str">
        <f t="shared" si="36"/>
        <v>N</v>
      </c>
      <c r="X451" s="71">
        <f t="shared" si="37"/>
        <v>0</v>
      </c>
      <c r="Y451" s="71">
        <f t="shared" si="38"/>
        <v>0</v>
      </c>
      <c r="Z451" s="71">
        <f>IF(H451=0,0,IF(COUNTIF(Lists!$B$3:$B$203,H451)&gt;0,0,1))</f>
        <v>0</v>
      </c>
      <c r="AA451" s="71">
        <f>IF(L451=0,0,IF(COUNTIF(Lists!$D$3:$D$25,L451)&gt;0,0,1))</f>
        <v>0</v>
      </c>
      <c r="AB451" s="116">
        <f t="shared" si="39"/>
        <v>0</v>
      </c>
      <c r="AC451" s="116">
        <f t="shared" si="40"/>
        <v>0</v>
      </c>
    </row>
    <row r="452" spans="2:29" s="69" customFormat="1" x14ac:dyDescent="0.25">
      <c r="B452" s="159"/>
      <c r="C452" s="183" t="str">
        <f>IF(L452=0,"",MAX($C$16:C451)+1)</f>
        <v/>
      </c>
      <c r="D452" s="123"/>
      <c r="E452" s="202"/>
      <c r="F452" s="203"/>
      <c r="G452" s="203"/>
      <c r="H452" s="203"/>
      <c r="I452" s="109"/>
      <c r="J452" s="203"/>
      <c r="K452" s="203"/>
      <c r="L452" s="203"/>
      <c r="M452" s="47"/>
      <c r="N452" s="109"/>
      <c r="O452" s="203"/>
      <c r="P452" s="204"/>
      <c r="Q452" s="203"/>
      <c r="R452" s="203"/>
      <c r="S452" s="146"/>
      <c r="U452" s="160" t="str">
        <f t="shared" si="41"/>
        <v/>
      </c>
      <c r="W452" s="71" t="str">
        <f t="shared" si="36"/>
        <v>N</v>
      </c>
      <c r="X452" s="71">
        <f t="shared" si="37"/>
        <v>0</v>
      </c>
      <c r="Y452" s="71">
        <f t="shared" si="38"/>
        <v>0</v>
      </c>
      <c r="Z452" s="71">
        <f>IF(H452=0,0,IF(COUNTIF(Lists!$B$3:$B$203,H452)&gt;0,0,1))</f>
        <v>0</v>
      </c>
      <c r="AA452" s="71">
        <f>IF(L452=0,0,IF(COUNTIF(Lists!$D$3:$D$25,L452)&gt;0,0,1))</f>
        <v>0</v>
      </c>
      <c r="AB452" s="116">
        <f t="shared" si="39"/>
        <v>0</v>
      </c>
      <c r="AC452" s="116">
        <f t="shared" si="40"/>
        <v>0</v>
      </c>
    </row>
    <row r="453" spans="2:29" s="69" customFormat="1" x14ac:dyDescent="0.25">
      <c r="B453" s="159"/>
      <c r="C453" s="183" t="str">
        <f>IF(L453=0,"",MAX($C$16:C452)+1)</f>
        <v/>
      </c>
      <c r="D453" s="123"/>
      <c r="E453" s="202"/>
      <c r="F453" s="203"/>
      <c r="G453" s="203"/>
      <c r="H453" s="203"/>
      <c r="I453" s="109"/>
      <c r="J453" s="203"/>
      <c r="K453" s="203"/>
      <c r="L453" s="203"/>
      <c r="M453" s="47"/>
      <c r="N453" s="109"/>
      <c r="O453" s="203"/>
      <c r="P453" s="204"/>
      <c r="Q453" s="203"/>
      <c r="R453" s="203"/>
      <c r="S453" s="146"/>
      <c r="U453" s="160" t="str">
        <f t="shared" si="41"/>
        <v/>
      </c>
      <c r="W453" s="71" t="str">
        <f t="shared" si="36"/>
        <v>N</v>
      </c>
      <c r="X453" s="71">
        <f t="shared" si="37"/>
        <v>0</v>
      </c>
      <c r="Y453" s="71">
        <f t="shared" si="38"/>
        <v>0</v>
      </c>
      <c r="Z453" s="71">
        <f>IF(H453=0,0,IF(COUNTIF(Lists!$B$3:$B$203,H453)&gt;0,0,1))</f>
        <v>0</v>
      </c>
      <c r="AA453" s="71">
        <f>IF(L453=0,0,IF(COUNTIF(Lists!$D$3:$D$25,L453)&gt;0,0,1))</f>
        <v>0</v>
      </c>
      <c r="AB453" s="116">
        <f t="shared" si="39"/>
        <v>0</v>
      </c>
      <c r="AC453" s="116">
        <f t="shared" si="40"/>
        <v>0</v>
      </c>
    </row>
    <row r="454" spans="2:29" s="69" customFormat="1" x14ac:dyDescent="0.25">
      <c r="B454" s="159"/>
      <c r="C454" s="183" t="str">
        <f>IF(L454=0,"",MAX($C$16:C453)+1)</f>
        <v/>
      </c>
      <c r="D454" s="123"/>
      <c r="E454" s="202"/>
      <c r="F454" s="203"/>
      <c r="G454" s="203"/>
      <c r="H454" s="203"/>
      <c r="I454" s="109"/>
      <c r="J454" s="203"/>
      <c r="K454" s="203"/>
      <c r="L454" s="203"/>
      <c r="M454" s="47"/>
      <c r="N454" s="109"/>
      <c r="O454" s="203"/>
      <c r="P454" s="204"/>
      <c r="Q454" s="203"/>
      <c r="R454" s="203"/>
      <c r="S454" s="146"/>
      <c r="U454" s="160" t="str">
        <f t="shared" si="41"/>
        <v/>
      </c>
      <c r="W454" s="71" t="str">
        <f t="shared" si="36"/>
        <v>N</v>
      </c>
      <c r="X454" s="71">
        <f t="shared" si="37"/>
        <v>0</v>
      </c>
      <c r="Y454" s="71">
        <f t="shared" si="38"/>
        <v>0</v>
      </c>
      <c r="Z454" s="71">
        <f>IF(H454=0,0,IF(COUNTIF(Lists!$B$3:$B$203,H454)&gt;0,0,1))</f>
        <v>0</v>
      </c>
      <c r="AA454" s="71">
        <f>IF(L454=0,0,IF(COUNTIF(Lists!$D$3:$D$25,L454)&gt;0,0,1))</f>
        <v>0</v>
      </c>
      <c r="AB454" s="116">
        <f t="shared" si="39"/>
        <v>0</v>
      </c>
      <c r="AC454" s="116">
        <f t="shared" si="40"/>
        <v>0</v>
      </c>
    </row>
    <row r="455" spans="2:29" s="69" customFormat="1" x14ac:dyDescent="0.25">
      <c r="B455" s="159"/>
      <c r="C455" s="183" t="str">
        <f>IF(L455=0,"",MAX($C$16:C454)+1)</f>
        <v/>
      </c>
      <c r="D455" s="123"/>
      <c r="E455" s="202"/>
      <c r="F455" s="203"/>
      <c r="G455" s="203"/>
      <c r="H455" s="203"/>
      <c r="I455" s="109"/>
      <c r="J455" s="203"/>
      <c r="K455" s="203"/>
      <c r="L455" s="203"/>
      <c r="M455" s="47"/>
      <c r="N455" s="109"/>
      <c r="O455" s="203"/>
      <c r="P455" s="204"/>
      <c r="Q455" s="203"/>
      <c r="R455" s="203"/>
      <c r="S455" s="146"/>
      <c r="U455" s="160" t="str">
        <f t="shared" si="41"/>
        <v/>
      </c>
      <c r="W455" s="71" t="str">
        <f t="shared" si="36"/>
        <v>N</v>
      </c>
      <c r="X455" s="71">
        <f t="shared" si="37"/>
        <v>0</v>
      </c>
      <c r="Y455" s="71">
        <f t="shared" si="38"/>
        <v>0</v>
      </c>
      <c r="Z455" s="71">
        <f>IF(H455=0,0,IF(COUNTIF(Lists!$B$3:$B$203,H455)&gt;0,0,1))</f>
        <v>0</v>
      </c>
      <c r="AA455" s="71">
        <f>IF(L455=0,0,IF(COUNTIF(Lists!$D$3:$D$25,L455)&gt;0,0,1))</f>
        <v>0</v>
      </c>
      <c r="AB455" s="116">
        <f t="shared" si="39"/>
        <v>0</v>
      </c>
      <c r="AC455" s="116">
        <f t="shared" si="40"/>
        <v>0</v>
      </c>
    </row>
    <row r="456" spans="2:29" s="69" customFormat="1" x14ac:dyDescent="0.25">
      <c r="B456" s="159"/>
      <c r="C456" s="183" t="str">
        <f>IF(L456=0,"",MAX($C$16:C455)+1)</f>
        <v/>
      </c>
      <c r="D456" s="123"/>
      <c r="E456" s="202"/>
      <c r="F456" s="203"/>
      <c r="G456" s="203"/>
      <c r="H456" s="203"/>
      <c r="I456" s="109"/>
      <c r="J456" s="203"/>
      <c r="K456" s="203"/>
      <c r="L456" s="203"/>
      <c r="M456" s="47"/>
      <c r="N456" s="109"/>
      <c r="O456" s="203"/>
      <c r="P456" s="204"/>
      <c r="Q456" s="203"/>
      <c r="R456" s="203"/>
      <c r="S456" s="146"/>
      <c r="U456" s="160" t="str">
        <f t="shared" si="41"/>
        <v/>
      </c>
      <c r="W456" s="71" t="str">
        <f t="shared" si="36"/>
        <v>N</v>
      </c>
      <c r="X456" s="71">
        <f t="shared" si="37"/>
        <v>0</v>
      </c>
      <c r="Y456" s="71">
        <f t="shared" si="38"/>
        <v>0</v>
      </c>
      <c r="Z456" s="71">
        <f>IF(H456=0,0,IF(COUNTIF(Lists!$B$3:$B$203,H456)&gt;0,0,1))</f>
        <v>0</v>
      </c>
      <c r="AA456" s="71">
        <f>IF(L456=0,0,IF(COUNTIF(Lists!$D$3:$D$25,L456)&gt;0,0,1))</f>
        <v>0</v>
      </c>
      <c r="AB456" s="116">
        <f t="shared" si="39"/>
        <v>0</v>
      </c>
      <c r="AC456" s="116">
        <f t="shared" si="40"/>
        <v>0</v>
      </c>
    </row>
    <row r="457" spans="2:29" s="69" customFormat="1" x14ac:dyDescent="0.25">
      <c r="B457" s="159"/>
      <c r="C457" s="183" t="str">
        <f>IF(L457=0,"",MAX($C$16:C456)+1)</f>
        <v/>
      </c>
      <c r="D457" s="123"/>
      <c r="E457" s="202"/>
      <c r="F457" s="203"/>
      <c r="G457" s="203"/>
      <c r="H457" s="203"/>
      <c r="I457" s="109"/>
      <c r="J457" s="203"/>
      <c r="K457" s="203"/>
      <c r="L457" s="203"/>
      <c r="M457" s="47"/>
      <c r="N457" s="109"/>
      <c r="O457" s="203"/>
      <c r="P457" s="204"/>
      <c r="Q457" s="203"/>
      <c r="R457" s="203"/>
      <c r="S457" s="146"/>
      <c r="U457" s="160" t="str">
        <f t="shared" si="41"/>
        <v/>
      </c>
      <c r="W457" s="71" t="str">
        <f t="shared" si="36"/>
        <v>N</v>
      </c>
      <c r="X457" s="71">
        <f t="shared" si="37"/>
        <v>0</v>
      </c>
      <c r="Y457" s="71">
        <f t="shared" si="38"/>
        <v>0</v>
      </c>
      <c r="Z457" s="71">
        <f>IF(H457=0,0,IF(COUNTIF(Lists!$B$3:$B$203,H457)&gt;0,0,1))</f>
        <v>0</v>
      </c>
      <c r="AA457" s="71">
        <f>IF(L457=0,0,IF(COUNTIF(Lists!$D$3:$D$25,L457)&gt;0,0,1))</f>
        <v>0</v>
      </c>
      <c r="AB457" s="116">
        <f t="shared" si="39"/>
        <v>0</v>
      </c>
      <c r="AC457" s="116">
        <f t="shared" si="40"/>
        <v>0</v>
      </c>
    </row>
    <row r="458" spans="2:29" s="69" customFormat="1" x14ac:dyDescent="0.25">
      <c r="B458" s="159"/>
      <c r="C458" s="183" t="str">
        <f>IF(L458=0,"",MAX($C$16:C457)+1)</f>
        <v/>
      </c>
      <c r="D458" s="123"/>
      <c r="E458" s="202"/>
      <c r="F458" s="203"/>
      <c r="G458" s="203"/>
      <c r="H458" s="203"/>
      <c r="I458" s="109"/>
      <c r="J458" s="203"/>
      <c r="K458" s="203"/>
      <c r="L458" s="203"/>
      <c r="M458" s="47"/>
      <c r="N458" s="109"/>
      <c r="O458" s="203"/>
      <c r="P458" s="204"/>
      <c r="Q458" s="203"/>
      <c r="R458" s="203"/>
      <c r="S458" s="146"/>
      <c r="U458" s="160" t="str">
        <f t="shared" si="41"/>
        <v/>
      </c>
      <c r="W458" s="71" t="str">
        <f t="shared" si="36"/>
        <v>N</v>
      </c>
      <c r="X458" s="71">
        <f t="shared" si="37"/>
        <v>0</v>
      </c>
      <c r="Y458" s="71">
        <f t="shared" si="38"/>
        <v>0</v>
      </c>
      <c r="Z458" s="71">
        <f>IF(H458=0,0,IF(COUNTIF(Lists!$B$3:$B$203,H458)&gt;0,0,1))</f>
        <v>0</v>
      </c>
      <c r="AA458" s="71">
        <f>IF(L458=0,0,IF(COUNTIF(Lists!$D$3:$D$25,L458)&gt;0,0,1))</f>
        <v>0</v>
      </c>
      <c r="AB458" s="116">
        <f t="shared" si="39"/>
        <v>0</v>
      </c>
      <c r="AC458" s="116">
        <f t="shared" si="40"/>
        <v>0</v>
      </c>
    </row>
    <row r="459" spans="2:29" s="69" customFormat="1" x14ac:dyDescent="0.25">
      <c r="B459" s="159"/>
      <c r="C459" s="183" t="str">
        <f>IF(L459=0,"",MAX($C$16:C458)+1)</f>
        <v/>
      </c>
      <c r="D459" s="123"/>
      <c r="E459" s="202"/>
      <c r="F459" s="203"/>
      <c r="G459" s="203"/>
      <c r="H459" s="203"/>
      <c r="I459" s="109"/>
      <c r="J459" s="203"/>
      <c r="K459" s="203"/>
      <c r="L459" s="203"/>
      <c r="M459" s="47"/>
      <c r="N459" s="109"/>
      <c r="O459" s="203"/>
      <c r="P459" s="204"/>
      <c r="Q459" s="203"/>
      <c r="R459" s="203"/>
      <c r="S459" s="146"/>
      <c r="U459" s="160" t="str">
        <f t="shared" si="41"/>
        <v/>
      </c>
      <c r="W459" s="71" t="str">
        <f t="shared" si="36"/>
        <v>N</v>
      </c>
      <c r="X459" s="71">
        <f t="shared" si="37"/>
        <v>0</v>
      </c>
      <c r="Y459" s="71">
        <f t="shared" si="38"/>
        <v>0</v>
      </c>
      <c r="Z459" s="71">
        <f>IF(H459=0,0,IF(COUNTIF(Lists!$B$3:$B$203,H459)&gt;0,0,1))</f>
        <v>0</v>
      </c>
      <c r="AA459" s="71">
        <f>IF(L459=0,0,IF(COUNTIF(Lists!$D$3:$D$25,L459)&gt;0,0,1))</f>
        <v>0</v>
      </c>
      <c r="AB459" s="116">
        <f t="shared" si="39"/>
        <v>0</v>
      </c>
      <c r="AC459" s="116">
        <f t="shared" si="40"/>
        <v>0</v>
      </c>
    </row>
    <row r="460" spans="2:29" s="69" customFormat="1" x14ac:dyDescent="0.25">
      <c r="B460" s="159"/>
      <c r="C460" s="183" t="str">
        <f>IF(L460=0,"",MAX($C$16:C459)+1)</f>
        <v/>
      </c>
      <c r="D460" s="123"/>
      <c r="E460" s="202"/>
      <c r="F460" s="203"/>
      <c r="G460" s="203"/>
      <c r="H460" s="203"/>
      <c r="I460" s="109"/>
      <c r="J460" s="203"/>
      <c r="K460" s="203"/>
      <c r="L460" s="203"/>
      <c r="M460" s="47"/>
      <c r="N460" s="109"/>
      <c r="O460" s="203"/>
      <c r="P460" s="204"/>
      <c r="Q460" s="203"/>
      <c r="R460" s="203"/>
      <c r="S460" s="146"/>
      <c r="U460" s="160" t="str">
        <f t="shared" si="41"/>
        <v/>
      </c>
      <c r="W460" s="71" t="str">
        <f t="shared" si="36"/>
        <v>N</v>
      </c>
      <c r="X460" s="71">
        <f t="shared" si="37"/>
        <v>0</v>
      </c>
      <c r="Y460" s="71">
        <f t="shared" si="38"/>
        <v>0</v>
      </c>
      <c r="Z460" s="71">
        <f>IF(H460=0,0,IF(COUNTIF(Lists!$B$3:$B$203,H460)&gt;0,0,1))</f>
        <v>0</v>
      </c>
      <c r="AA460" s="71">
        <f>IF(L460=0,0,IF(COUNTIF(Lists!$D$3:$D$25,L460)&gt;0,0,1))</f>
        <v>0</v>
      </c>
      <c r="AB460" s="116">
        <f t="shared" si="39"/>
        <v>0</v>
      </c>
      <c r="AC460" s="116">
        <f t="shared" si="40"/>
        <v>0</v>
      </c>
    </row>
    <row r="461" spans="2:29" s="69" customFormat="1" x14ac:dyDescent="0.25">
      <c r="B461" s="159"/>
      <c r="C461" s="183" t="str">
        <f>IF(L461=0,"",MAX($C$16:C460)+1)</f>
        <v/>
      </c>
      <c r="D461" s="123"/>
      <c r="E461" s="202"/>
      <c r="F461" s="203"/>
      <c r="G461" s="203"/>
      <c r="H461" s="203"/>
      <c r="I461" s="109"/>
      <c r="J461" s="203"/>
      <c r="K461" s="203"/>
      <c r="L461" s="203"/>
      <c r="M461" s="47"/>
      <c r="N461" s="109"/>
      <c r="O461" s="203"/>
      <c r="P461" s="204"/>
      <c r="Q461" s="203"/>
      <c r="R461" s="203"/>
      <c r="S461" s="146"/>
      <c r="U461" s="160" t="str">
        <f t="shared" si="41"/>
        <v/>
      </c>
      <c r="W461" s="71" t="str">
        <f t="shared" si="36"/>
        <v>N</v>
      </c>
      <c r="X461" s="71">
        <f t="shared" si="37"/>
        <v>0</v>
      </c>
      <c r="Y461" s="71">
        <f t="shared" si="38"/>
        <v>0</v>
      </c>
      <c r="Z461" s="71">
        <f>IF(H461=0,0,IF(COUNTIF(Lists!$B$3:$B$203,H461)&gt;0,0,1))</f>
        <v>0</v>
      </c>
      <c r="AA461" s="71">
        <f>IF(L461=0,0,IF(COUNTIF(Lists!$D$3:$D$25,L461)&gt;0,0,1))</f>
        <v>0</v>
      </c>
      <c r="AB461" s="116">
        <f t="shared" si="39"/>
        <v>0</v>
      </c>
      <c r="AC461" s="116">
        <f t="shared" si="40"/>
        <v>0</v>
      </c>
    </row>
    <row r="462" spans="2:29" s="69" customFormat="1" x14ac:dyDescent="0.25">
      <c r="B462" s="159"/>
      <c r="C462" s="183" t="str">
        <f>IF(L462=0,"",MAX($C$16:C461)+1)</f>
        <v/>
      </c>
      <c r="D462" s="123"/>
      <c r="E462" s="202"/>
      <c r="F462" s="203"/>
      <c r="G462" s="203"/>
      <c r="H462" s="203"/>
      <c r="I462" s="109"/>
      <c r="J462" s="203"/>
      <c r="K462" s="203"/>
      <c r="L462" s="203"/>
      <c r="M462" s="47"/>
      <c r="N462" s="109"/>
      <c r="O462" s="203"/>
      <c r="P462" s="204"/>
      <c r="Q462" s="203"/>
      <c r="R462" s="203"/>
      <c r="S462" s="146"/>
      <c r="U462" s="160" t="str">
        <f t="shared" si="41"/>
        <v/>
      </c>
      <c r="W462" s="71" t="str">
        <f t="shared" si="36"/>
        <v>N</v>
      </c>
      <c r="X462" s="71">
        <f t="shared" si="37"/>
        <v>0</v>
      </c>
      <c r="Y462" s="71">
        <f t="shared" si="38"/>
        <v>0</v>
      </c>
      <c r="Z462" s="71">
        <f>IF(H462=0,0,IF(COUNTIF(Lists!$B$3:$B$203,H462)&gt;0,0,1))</f>
        <v>0</v>
      </c>
      <c r="AA462" s="71">
        <f>IF(L462=0,0,IF(COUNTIF(Lists!$D$3:$D$25,L462)&gt;0,0,1))</f>
        <v>0</v>
      </c>
      <c r="AB462" s="116">
        <f t="shared" si="39"/>
        <v>0</v>
      </c>
      <c r="AC462" s="116">
        <f t="shared" si="40"/>
        <v>0</v>
      </c>
    </row>
    <row r="463" spans="2:29" s="69" customFormat="1" x14ac:dyDescent="0.25">
      <c r="B463" s="159"/>
      <c r="C463" s="183" t="str">
        <f>IF(L463=0,"",MAX($C$16:C462)+1)</f>
        <v/>
      </c>
      <c r="D463" s="123"/>
      <c r="E463" s="202"/>
      <c r="F463" s="203"/>
      <c r="G463" s="203"/>
      <c r="H463" s="203"/>
      <c r="I463" s="109"/>
      <c r="J463" s="203"/>
      <c r="K463" s="203"/>
      <c r="L463" s="203"/>
      <c r="M463" s="47"/>
      <c r="N463" s="109"/>
      <c r="O463" s="203"/>
      <c r="P463" s="204"/>
      <c r="Q463" s="203"/>
      <c r="R463" s="203"/>
      <c r="S463" s="146"/>
      <c r="U463" s="160" t="str">
        <f t="shared" si="41"/>
        <v/>
      </c>
      <c r="W463" s="71" t="str">
        <f t="shared" si="36"/>
        <v>N</v>
      </c>
      <c r="X463" s="71">
        <f t="shared" si="37"/>
        <v>0</v>
      </c>
      <c r="Y463" s="71">
        <f t="shared" si="38"/>
        <v>0</v>
      </c>
      <c r="Z463" s="71">
        <f>IF(H463=0,0,IF(COUNTIF(Lists!$B$3:$B$203,H463)&gt;0,0,1))</f>
        <v>0</v>
      </c>
      <c r="AA463" s="71">
        <f>IF(L463=0,0,IF(COUNTIF(Lists!$D$3:$D$25,L463)&gt;0,0,1))</f>
        <v>0</v>
      </c>
      <c r="AB463" s="116">
        <f t="shared" si="39"/>
        <v>0</v>
      </c>
      <c r="AC463" s="116">
        <f t="shared" si="40"/>
        <v>0</v>
      </c>
    </row>
    <row r="464" spans="2:29" s="69" customFormat="1" x14ac:dyDescent="0.25">
      <c r="B464" s="159"/>
      <c r="C464" s="183" t="str">
        <f>IF(L464=0,"",MAX($C$16:C463)+1)</f>
        <v/>
      </c>
      <c r="D464" s="123"/>
      <c r="E464" s="202"/>
      <c r="F464" s="203"/>
      <c r="G464" s="203"/>
      <c r="H464" s="203"/>
      <c r="I464" s="109"/>
      <c r="J464" s="203"/>
      <c r="K464" s="203"/>
      <c r="L464" s="203"/>
      <c r="M464" s="47"/>
      <c r="N464" s="109"/>
      <c r="O464" s="203"/>
      <c r="P464" s="204"/>
      <c r="Q464" s="203"/>
      <c r="R464" s="203"/>
      <c r="S464" s="146"/>
      <c r="U464" s="160" t="str">
        <f t="shared" si="41"/>
        <v/>
      </c>
      <c r="W464" s="71" t="str">
        <f t="shared" ref="W464:W527" si="42">IF(C464="","N","Y")</f>
        <v>N</v>
      </c>
      <c r="X464" s="71">
        <f t="shared" ref="X464:X527" si="43">IF(C464="",0,IF(OR(D464=0,E464=0,J464,K464=0,F464=0,G464=0,H464=0,I464=0,L464=0,M464=0,N464=0,O464=0,P464=0,Q464=0,R464=0),1,0))</f>
        <v>0</v>
      </c>
      <c r="Y464" s="71">
        <f t="shared" ref="Y464:Y527" si="44">IF(OR(D464=0,AND(D464&gt;=StartDate,D464&lt;=EndDate)),0,1)</f>
        <v>0</v>
      </c>
      <c r="Z464" s="71">
        <f>IF(H464=0,0,IF(COUNTIF(Lists!$B$3:$B$203,H464)&gt;0,0,1))</f>
        <v>0</v>
      </c>
      <c r="AA464" s="71">
        <f>IF(L464=0,0,IF(COUNTIF(Lists!$D$3:$D$25,L464)&gt;0,0,1))</f>
        <v>0</v>
      </c>
      <c r="AB464" s="116">
        <f t="shared" ref="AB464:AB527" si="45">IF(Q464=0,0,IF(COUNTIF(TransactionType,Q464)&gt;0,0,1))</f>
        <v>0</v>
      </c>
      <c r="AC464" s="116">
        <f t="shared" ref="AC464:AC527" si="46">IF(R464=0,0,IF(OR(COUNTIF(NewIntendedUses,R464)&gt;0,COUNTIF(UsedIntendedUses,R464)&gt;0),0,1))</f>
        <v>0</v>
      </c>
    </row>
    <row r="465" spans="2:29" s="69" customFormat="1" x14ac:dyDescent="0.25">
      <c r="B465" s="159"/>
      <c r="C465" s="183" t="str">
        <f>IF(L465=0,"",MAX($C$16:C464)+1)</f>
        <v/>
      </c>
      <c r="D465" s="123"/>
      <c r="E465" s="202"/>
      <c r="F465" s="203"/>
      <c r="G465" s="203"/>
      <c r="H465" s="203"/>
      <c r="I465" s="109"/>
      <c r="J465" s="203"/>
      <c r="K465" s="203"/>
      <c r="L465" s="203"/>
      <c r="M465" s="47"/>
      <c r="N465" s="109"/>
      <c r="O465" s="203"/>
      <c r="P465" s="204"/>
      <c r="Q465" s="203"/>
      <c r="R465" s="203"/>
      <c r="S465" s="146"/>
      <c r="U465" s="160" t="str">
        <f t="shared" ref="U465:U528" si="47">IF(SUM(X465:AC465)&gt;0,"ROW INCOMPLETE OR INVALID DATA ENTERED; ENTER/EDIT DATA IN REQUIRED FIELDS","")</f>
        <v/>
      </c>
      <c r="W465" s="71" t="str">
        <f t="shared" si="42"/>
        <v>N</v>
      </c>
      <c r="X465" s="71">
        <f t="shared" si="43"/>
        <v>0</v>
      </c>
      <c r="Y465" s="71">
        <f t="shared" si="44"/>
        <v>0</v>
      </c>
      <c r="Z465" s="71">
        <f>IF(H465=0,0,IF(COUNTIF(Lists!$B$3:$B$203,H465)&gt;0,0,1))</f>
        <v>0</v>
      </c>
      <c r="AA465" s="71">
        <f>IF(L465=0,0,IF(COUNTIF(Lists!$D$3:$D$25,L465)&gt;0,0,1))</f>
        <v>0</v>
      </c>
      <c r="AB465" s="116">
        <f t="shared" si="45"/>
        <v>0</v>
      </c>
      <c r="AC465" s="116">
        <f t="shared" si="46"/>
        <v>0</v>
      </c>
    </row>
    <row r="466" spans="2:29" s="69" customFormat="1" x14ac:dyDescent="0.25">
      <c r="B466" s="159"/>
      <c r="C466" s="183" t="str">
        <f>IF(L466=0,"",MAX($C$16:C465)+1)</f>
        <v/>
      </c>
      <c r="D466" s="123"/>
      <c r="E466" s="202"/>
      <c r="F466" s="203"/>
      <c r="G466" s="203"/>
      <c r="H466" s="203"/>
      <c r="I466" s="109"/>
      <c r="J466" s="203"/>
      <c r="K466" s="203"/>
      <c r="L466" s="203"/>
      <c r="M466" s="47"/>
      <c r="N466" s="109"/>
      <c r="O466" s="203"/>
      <c r="P466" s="204"/>
      <c r="Q466" s="203"/>
      <c r="R466" s="203"/>
      <c r="S466" s="146"/>
      <c r="U466" s="160" t="str">
        <f t="shared" si="47"/>
        <v/>
      </c>
      <c r="W466" s="71" t="str">
        <f t="shared" si="42"/>
        <v>N</v>
      </c>
      <c r="X466" s="71">
        <f t="shared" si="43"/>
        <v>0</v>
      </c>
      <c r="Y466" s="71">
        <f t="shared" si="44"/>
        <v>0</v>
      </c>
      <c r="Z466" s="71">
        <f>IF(H466=0,0,IF(COUNTIF(Lists!$B$3:$B$203,H466)&gt;0,0,1))</f>
        <v>0</v>
      </c>
      <c r="AA466" s="71">
        <f>IF(L466=0,0,IF(COUNTIF(Lists!$D$3:$D$25,L466)&gt;0,0,1))</f>
        <v>0</v>
      </c>
      <c r="AB466" s="116">
        <f t="shared" si="45"/>
        <v>0</v>
      </c>
      <c r="AC466" s="116">
        <f t="shared" si="46"/>
        <v>0</v>
      </c>
    </row>
    <row r="467" spans="2:29" s="69" customFormat="1" x14ac:dyDescent="0.25">
      <c r="B467" s="159"/>
      <c r="C467" s="183" t="str">
        <f>IF(L467=0,"",MAX($C$16:C466)+1)</f>
        <v/>
      </c>
      <c r="D467" s="123"/>
      <c r="E467" s="202"/>
      <c r="F467" s="203"/>
      <c r="G467" s="203"/>
      <c r="H467" s="203"/>
      <c r="I467" s="109"/>
      <c r="J467" s="203"/>
      <c r="K467" s="203"/>
      <c r="L467" s="203"/>
      <c r="M467" s="47"/>
      <c r="N467" s="109"/>
      <c r="O467" s="203"/>
      <c r="P467" s="204"/>
      <c r="Q467" s="203"/>
      <c r="R467" s="203"/>
      <c r="S467" s="146"/>
      <c r="U467" s="160" t="str">
        <f t="shared" si="47"/>
        <v/>
      </c>
      <c r="W467" s="71" t="str">
        <f t="shared" si="42"/>
        <v>N</v>
      </c>
      <c r="X467" s="71">
        <f t="shared" si="43"/>
        <v>0</v>
      </c>
      <c r="Y467" s="71">
        <f t="shared" si="44"/>
        <v>0</v>
      </c>
      <c r="Z467" s="71">
        <f>IF(H467=0,0,IF(COUNTIF(Lists!$B$3:$B$203,H467)&gt;0,0,1))</f>
        <v>0</v>
      </c>
      <c r="AA467" s="71">
        <f>IF(L467=0,0,IF(COUNTIF(Lists!$D$3:$D$25,L467)&gt;0,0,1))</f>
        <v>0</v>
      </c>
      <c r="AB467" s="116">
        <f t="shared" si="45"/>
        <v>0</v>
      </c>
      <c r="AC467" s="116">
        <f t="shared" si="46"/>
        <v>0</v>
      </c>
    </row>
    <row r="468" spans="2:29" s="69" customFormat="1" x14ac:dyDescent="0.25">
      <c r="B468" s="159"/>
      <c r="C468" s="183" t="str">
        <f>IF(L468=0,"",MAX($C$16:C467)+1)</f>
        <v/>
      </c>
      <c r="D468" s="123"/>
      <c r="E468" s="202"/>
      <c r="F468" s="203"/>
      <c r="G468" s="203"/>
      <c r="H468" s="203"/>
      <c r="I468" s="109"/>
      <c r="J468" s="203"/>
      <c r="K468" s="203"/>
      <c r="L468" s="203"/>
      <c r="M468" s="47"/>
      <c r="N468" s="109"/>
      <c r="O468" s="203"/>
      <c r="P468" s="204"/>
      <c r="Q468" s="203"/>
      <c r="R468" s="203"/>
      <c r="S468" s="146"/>
      <c r="U468" s="160" t="str">
        <f t="shared" si="47"/>
        <v/>
      </c>
      <c r="W468" s="71" t="str">
        <f t="shared" si="42"/>
        <v>N</v>
      </c>
      <c r="X468" s="71">
        <f t="shared" si="43"/>
        <v>0</v>
      </c>
      <c r="Y468" s="71">
        <f t="shared" si="44"/>
        <v>0</v>
      </c>
      <c r="Z468" s="71">
        <f>IF(H468=0,0,IF(COUNTIF(Lists!$B$3:$B$203,H468)&gt;0,0,1))</f>
        <v>0</v>
      </c>
      <c r="AA468" s="71">
        <f>IF(L468=0,0,IF(COUNTIF(Lists!$D$3:$D$25,L468)&gt;0,0,1))</f>
        <v>0</v>
      </c>
      <c r="AB468" s="116">
        <f t="shared" si="45"/>
        <v>0</v>
      </c>
      <c r="AC468" s="116">
        <f t="shared" si="46"/>
        <v>0</v>
      </c>
    </row>
    <row r="469" spans="2:29" s="69" customFormat="1" x14ac:dyDescent="0.25">
      <c r="B469" s="159"/>
      <c r="C469" s="183" t="str">
        <f>IF(L469=0,"",MAX($C$16:C468)+1)</f>
        <v/>
      </c>
      <c r="D469" s="123"/>
      <c r="E469" s="202"/>
      <c r="F469" s="203"/>
      <c r="G469" s="203"/>
      <c r="H469" s="203"/>
      <c r="I469" s="109"/>
      <c r="J469" s="203"/>
      <c r="K469" s="203"/>
      <c r="L469" s="203"/>
      <c r="M469" s="47"/>
      <c r="N469" s="109"/>
      <c r="O469" s="203"/>
      <c r="P469" s="204"/>
      <c r="Q469" s="203"/>
      <c r="R469" s="203"/>
      <c r="S469" s="146"/>
      <c r="U469" s="160" t="str">
        <f t="shared" si="47"/>
        <v/>
      </c>
      <c r="W469" s="71" t="str">
        <f t="shared" si="42"/>
        <v>N</v>
      </c>
      <c r="X469" s="71">
        <f t="shared" si="43"/>
        <v>0</v>
      </c>
      <c r="Y469" s="71">
        <f t="shared" si="44"/>
        <v>0</v>
      </c>
      <c r="Z469" s="71">
        <f>IF(H469=0,0,IF(COUNTIF(Lists!$B$3:$B$203,H469)&gt;0,0,1))</f>
        <v>0</v>
      </c>
      <c r="AA469" s="71">
        <f>IF(L469=0,0,IF(COUNTIF(Lists!$D$3:$D$25,L469)&gt;0,0,1))</f>
        <v>0</v>
      </c>
      <c r="AB469" s="116">
        <f t="shared" si="45"/>
        <v>0</v>
      </c>
      <c r="AC469" s="116">
        <f t="shared" si="46"/>
        <v>0</v>
      </c>
    </row>
    <row r="470" spans="2:29" s="69" customFormat="1" x14ac:dyDescent="0.25">
      <c r="B470" s="159"/>
      <c r="C470" s="183" t="str">
        <f>IF(L470=0,"",MAX($C$16:C469)+1)</f>
        <v/>
      </c>
      <c r="D470" s="123"/>
      <c r="E470" s="202"/>
      <c r="F470" s="203"/>
      <c r="G470" s="203"/>
      <c r="H470" s="203"/>
      <c r="I470" s="109"/>
      <c r="J470" s="203"/>
      <c r="K470" s="203"/>
      <c r="L470" s="203"/>
      <c r="M470" s="47"/>
      <c r="N470" s="109"/>
      <c r="O470" s="203"/>
      <c r="P470" s="204"/>
      <c r="Q470" s="203"/>
      <c r="R470" s="203"/>
      <c r="S470" s="146"/>
      <c r="U470" s="160" t="str">
        <f t="shared" si="47"/>
        <v/>
      </c>
      <c r="W470" s="71" t="str">
        <f t="shared" si="42"/>
        <v>N</v>
      </c>
      <c r="X470" s="71">
        <f t="shared" si="43"/>
        <v>0</v>
      </c>
      <c r="Y470" s="71">
        <f t="shared" si="44"/>
        <v>0</v>
      </c>
      <c r="Z470" s="71">
        <f>IF(H470=0,0,IF(COUNTIF(Lists!$B$3:$B$203,H470)&gt;0,0,1))</f>
        <v>0</v>
      </c>
      <c r="AA470" s="71">
        <f>IF(L470=0,0,IF(COUNTIF(Lists!$D$3:$D$25,L470)&gt;0,0,1))</f>
        <v>0</v>
      </c>
      <c r="AB470" s="116">
        <f t="shared" si="45"/>
        <v>0</v>
      </c>
      <c r="AC470" s="116">
        <f t="shared" si="46"/>
        <v>0</v>
      </c>
    </row>
    <row r="471" spans="2:29" s="69" customFormat="1" x14ac:dyDescent="0.25">
      <c r="B471" s="159"/>
      <c r="C471" s="183" t="str">
        <f>IF(L471=0,"",MAX($C$16:C470)+1)</f>
        <v/>
      </c>
      <c r="D471" s="123"/>
      <c r="E471" s="202"/>
      <c r="F471" s="203"/>
      <c r="G471" s="203"/>
      <c r="H471" s="203"/>
      <c r="I471" s="109"/>
      <c r="J471" s="203"/>
      <c r="K471" s="203"/>
      <c r="L471" s="203"/>
      <c r="M471" s="47"/>
      <c r="N471" s="109"/>
      <c r="O471" s="203"/>
      <c r="P471" s="204"/>
      <c r="Q471" s="203"/>
      <c r="R471" s="203"/>
      <c r="S471" s="146"/>
      <c r="U471" s="160" t="str">
        <f t="shared" si="47"/>
        <v/>
      </c>
      <c r="W471" s="71" t="str">
        <f t="shared" si="42"/>
        <v>N</v>
      </c>
      <c r="X471" s="71">
        <f t="shared" si="43"/>
        <v>0</v>
      </c>
      <c r="Y471" s="71">
        <f t="shared" si="44"/>
        <v>0</v>
      </c>
      <c r="Z471" s="71">
        <f>IF(H471=0,0,IF(COUNTIF(Lists!$B$3:$B$203,H471)&gt;0,0,1))</f>
        <v>0</v>
      </c>
      <c r="AA471" s="71">
        <f>IF(L471=0,0,IF(COUNTIF(Lists!$D$3:$D$25,L471)&gt;0,0,1))</f>
        <v>0</v>
      </c>
      <c r="AB471" s="116">
        <f t="shared" si="45"/>
        <v>0</v>
      </c>
      <c r="AC471" s="116">
        <f t="shared" si="46"/>
        <v>0</v>
      </c>
    </row>
    <row r="472" spans="2:29" s="69" customFormat="1" x14ac:dyDescent="0.25">
      <c r="B472" s="159"/>
      <c r="C472" s="183" t="str">
        <f>IF(L472=0,"",MAX($C$16:C471)+1)</f>
        <v/>
      </c>
      <c r="D472" s="123"/>
      <c r="E472" s="202"/>
      <c r="F472" s="203"/>
      <c r="G472" s="203"/>
      <c r="H472" s="203"/>
      <c r="I472" s="109"/>
      <c r="J472" s="203"/>
      <c r="K472" s="203"/>
      <c r="L472" s="203"/>
      <c r="M472" s="47"/>
      <c r="N472" s="109"/>
      <c r="O472" s="203"/>
      <c r="P472" s="204"/>
      <c r="Q472" s="203"/>
      <c r="R472" s="203"/>
      <c r="S472" s="146"/>
      <c r="U472" s="160" t="str">
        <f t="shared" si="47"/>
        <v/>
      </c>
      <c r="W472" s="71" t="str">
        <f t="shared" si="42"/>
        <v>N</v>
      </c>
      <c r="X472" s="71">
        <f t="shared" si="43"/>
        <v>0</v>
      </c>
      <c r="Y472" s="71">
        <f t="shared" si="44"/>
        <v>0</v>
      </c>
      <c r="Z472" s="71">
        <f>IF(H472=0,0,IF(COUNTIF(Lists!$B$3:$B$203,H472)&gt;0,0,1))</f>
        <v>0</v>
      </c>
      <c r="AA472" s="71">
        <f>IF(L472=0,0,IF(COUNTIF(Lists!$D$3:$D$25,L472)&gt;0,0,1))</f>
        <v>0</v>
      </c>
      <c r="AB472" s="116">
        <f t="shared" si="45"/>
        <v>0</v>
      </c>
      <c r="AC472" s="116">
        <f t="shared" si="46"/>
        <v>0</v>
      </c>
    </row>
    <row r="473" spans="2:29" s="69" customFormat="1" x14ac:dyDescent="0.25">
      <c r="B473" s="159"/>
      <c r="C473" s="183" t="str">
        <f>IF(L473=0,"",MAX($C$16:C472)+1)</f>
        <v/>
      </c>
      <c r="D473" s="123"/>
      <c r="E473" s="202"/>
      <c r="F473" s="203"/>
      <c r="G473" s="203"/>
      <c r="H473" s="203"/>
      <c r="I473" s="109"/>
      <c r="J473" s="203"/>
      <c r="K473" s="203"/>
      <c r="L473" s="203"/>
      <c r="M473" s="47"/>
      <c r="N473" s="109"/>
      <c r="O473" s="203"/>
      <c r="P473" s="204"/>
      <c r="Q473" s="203"/>
      <c r="R473" s="203"/>
      <c r="S473" s="146"/>
      <c r="U473" s="160" t="str">
        <f t="shared" si="47"/>
        <v/>
      </c>
      <c r="W473" s="71" t="str">
        <f t="shared" si="42"/>
        <v>N</v>
      </c>
      <c r="X473" s="71">
        <f t="shared" si="43"/>
        <v>0</v>
      </c>
      <c r="Y473" s="71">
        <f t="shared" si="44"/>
        <v>0</v>
      </c>
      <c r="Z473" s="71">
        <f>IF(H473=0,0,IF(COUNTIF(Lists!$B$3:$B$203,H473)&gt;0,0,1))</f>
        <v>0</v>
      </c>
      <c r="AA473" s="71">
        <f>IF(L473=0,0,IF(COUNTIF(Lists!$D$3:$D$25,L473)&gt;0,0,1))</f>
        <v>0</v>
      </c>
      <c r="AB473" s="116">
        <f t="shared" si="45"/>
        <v>0</v>
      </c>
      <c r="AC473" s="116">
        <f t="shared" si="46"/>
        <v>0</v>
      </c>
    </row>
    <row r="474" spans="2:29" s="69" customFormat="1" x14ac:dyDescent="0.25">
      <c r="B474" s="159"/>
      <c r="C474" s="183" t="str">
        <f>IF(L474=0,"",MAX($C$16:C473)+1)</f>
        <v/>
      </c>
      <c r="D474" s="123"/>
      <c r="E474" s="202"/>
      <c r="F474" s="203"/>
      <c r="G474" s="203"/>
      <c r="H474" s="203"/>
      <c r="I474" s="109"/>
      <c r="J474" s="203"/>
      <c r="K474" s="203"/>
      <c r="L474" s="203"/>
      <c r="M474" s="47"/>
      <c r="N474" s="109"/>
      <c r="O474" s="203"/>
      <c r="P474" s="204"/>
      <c r="Q474" s="203"/>
      <c r="R474" s="203"/>
      <c r="S474" s="146"/>
      <c r="U474" s="160" t="str">
        <f t="shared" si="47"/>
        <v/>
      </c>
      <c r="W474" s="71" t="str">
        <f t="shared" si="42"/>
        <v>N</v>
      </c>
      <c r="X474" s="71">
        <f t="shared" si="43"/>
        <v>0</v>
      </c>
      <c r="Y474" s="71">
        <f t="shared" si="44"/>
        <v>0</v>
      </c>
      <c r="Z474" s="71">
        <f>IF(H474=0,0,IF(COUNTIF(Lists!$B$3:$B$203,H474)&gt;0,0,1))</f>
        <v>0</v>
      </c>
      <c r="AA474" s="71">
        <f>IF(L474=0,0,IF(COUNTIF(Lists!$D$3:$D$25,L474)&gt;0,0,1))</f>
        <v>0</v>
      </c>
      <c r="AB474" s="116">
        <f t="shared" si="45"/>
        <v>0</v>
      </c>
      <c r="AC474" s="116">
        <f t="shared" si="46"/>
        <v>0</v>
      </c>
    </row>
    <row r="475" spans="2:29" s="69" customFormat="1" x14ac:dyDescent="0.25">
      <c r="B475" s="159"/>
      <c r="C475" s="183" t="str">
        <f>IF(L475=0,"",MAX($C$16:C474)+1)</f>
        <v/>
      </c>
      <c r="D475" s="123"/>
      <c r="E475" s="202"/>
      <c r="F475" s="203"/>
      <c r="G475" s="203"/>
      <c r="H475" s="203"/>
      <c r="I475" s="109"/>
      <c r="J475" s="203"/>
      <c r="K475" s="203"/>
      <c r="L475" s="203"/>
      <c r="M475" s="47"/>
      <c r="N475" s="109"/>
      <c r="O475" s="203"/>
      <c r="P475" s="204"/>
      <c r="Q475" s="203"/>
      <c r="R475" s="203"/>
      <c r="S475" s="146"/>
      <c r="U475" s="160" t="str">
        <f t="shared" si="47"/>
        <v/>
      </c>
      <c r="W475" s="71" t="str">
        <f t="shared" si="42"/>
        <v>N</v>
      </c>
      <c r="X475" s="71">
        <f t="shared" si="43"/>
        <v>0</v>
      </c>
      <c r="Y475" s="71">
        <f t="shared" si="44"/>
        <v>0</v>
      </c>
      <c r="Z475" s="71">
        <f>IF(H475=0,0,IF(COUNTIF(Lists!$B$3:$B$203,H475)&gt;0,0,1))</f>
        <v>0</v>
      </c>
      <c r="AA475" s="71">
        <f>IF(L475=0,0,IF(COUNTIF(Lists!$D$3:$D$25,L475)&gt;0,0,1))</f>
        <v>0</v>
      </c>
      <c r="AB475" s="116">
        <f t="shared" si="45"/>
        <v>0</v>
      </c>
      <c r="AC475" s="116">
        <f t="shared" si="46"/>
        <v>0</v>
      </c>
    </row>
    <row r="476" spans="2:29" s="69" customFormat="1" x14ac:dyDescent="0.25">
      <c r="B476" s="159"/>
      <c r="C476" s="183" t="str">
        <f>IF(L476=0,"",MAX($C$16:C475)+1)</f>
        <v/>
      </c>
      <c r="D476" s="123"/>
      <c r="E476" s="202"/>
      <c r="F476" s="203"/>
      <c r="G476" s="203"/>
      <c r="H476" s="203"/>
      <c r="I476" s="109"/>
      <c r="J476" s="203"/>
      <c r="K476" s="203"/>
      <c r="L476" s="203"/>
      <c r="M476" s="47"/>
      <c r="N476" s="109"/>
      <c r="O476" s="203"/>
      <c r="P476" s="204"/>
      <c r="Q476" s="203"/>
      <c r="R476" s="203"/>
      <c r="S476" s="146"/>
      <c r="U476" s="160" t="str">
        <f t="shared" si="47"/>
        <v/>
      </c>
      <c r="W476" s="71" t="str">
        <f t="shared" si="42"/>
        <v>N</v>
      </c>
      <c r="X476" s="71">
        <f t="shared" si="43"/>
        <v>0</v>
      </c>
      <c r="Y476" s="71">
        <f t="shared" si="44"/>
        <v>0</v>
      </c>
      <c r="Z476" s="71">
        <f>IF(H476=0,0,IF(COUNTIF(Lists!$B$3:$B$203,H476)&gt;0,0,1))</f>
        <v>0</v>
      </c>
      <c r="AA476" s="71">
        <f>IF(L476=0,0,IF(COUNTIF(Lists!$D$3:$D$25,L476)&gt;0,0,1))</f>
        <v>0</v>
      </c>
      <c r="AB476" s="116">
        <f t="shared" si="45"/>
        <v>0</v>
      </c>
      <c r="AC476" s="116">
        <f t="shared" si="46"/>
        <v>0</v>
      </c>
    </row>
    <row r="477" spans="2:29" s="69" customFormat="1" x14ac:dyDescent="0.25">
      <c r="B477" s="159"/>
      <c r="C477" s="183" t="str">
        <f>IF(L477=0,"",MAX($C$16:C476)+1)</f>
        <v/>
      </c>
      <c r="D477" s="123"/>
      <c r="E477" s="202"/>
      <c r="F477" s="203"/>
      <c r="G477" s="203"/>
      <c r="H477" s="203"/>
      <c r="I477" s="109"/>
      <c r="J477" s="203"/>
      <c r="K477" s="203"/>
      <c r="L477" s="203"/>
      <c r="M477" s="47"/>
      <c r="N477" s="109"/>
      <c r="O477" s="203"/>
      <c r="P477" s="204"/>
      <c r="Q477" s="203"/>
      <c r="R477" s="203"/>
      <c r="S477" s="146"/>
      <c r="U477" s="160" t="str">
        <f t="shared" si="47"/>
        <v/>
      </c>
      <c r="W477" s="71" t="str">
        <f t="shared" si="42"/>
        <v>N</v>
      </c>
      <c r="X477" s="71">
        <f t="shared" si="43"/>
        <v>0</v>
      </c>
      <c r="Y477" s="71">
        <f t="shared" si="44"/>
        <v>0</v>
      </c>
      <c r="Z477" s="71">
        <f>IF(H477=0,0,IF(COUNTIF(Lists!$B$3:$B$203,H477)&gt;0,0,1))</f>
        <v>0</v>
      </c>
      <c r="AA477" s="71">
        <f>IF(L477=0,0,IF(COUNTIF(Lists!$D$3:$D$25,L477)&gt;0,0,1))</f>
        <v>0</v>
      </c>
      <c r="AB477" s="116">
        <f t="shared" si="45"/>
        <v>0</v>
      </c>
      <c r="AC477" s="116">
        <f t="shared" si="46"/>
        <v>0</v>
      </c>
    </row>
    <row r="478" spans="2:29" s="69" customFormat="1" x14ac:dyDescent="0.25">
      <c r="B478" s="159"/>
      <c r="C478" s="183" t="str">
        <f>IF(L478=0,"",MAX($C$16:C477)+1)</f>
        <v/>
      </c>
      <c r="D478" s="123"/>
      <c r="E478" s="202"/>
      <c r="F478" s="203"/>
      <c r="G478" s="203"/>
      <c r="H478" s="203"/>
      <c r="I478" s="109"/>
      <c r="J478" s="203"/>
      <c r="K478" s="203"/>
      <c r="L478" s="203"/>
      <c r="M478" s="47"/>
      <c r="N478" s="109"/>
      <c r="O478" s="203"/>
      <c r="P478" s="204"/>
      <c r="Q478" s="203"/>
      <c r="R478" s="203"/>
      <c r="S478" s="146"/>
      <c r="U478" s="160" t="str">
        <f t="shared" si="47"/>
        <v/>
      </c>
      <c r="W478" s="71" t="str">
        <f t="shared" si="42"/>
        <v>N</v>
      </c>
      <c r="X478" s="71">
        <f t="shared" si="43"/>
        <v>0</v>
      </c>
      <c r="Y478" s="71">
        <f t="shared" si="44"/>
        <v>0</v>
      </c>
      <c r="Z478" s="71">
        <f>IF(H478=0,0,IF(COUNTIF(Lists!$B$3:$B$203,H478)&gt;0,0,1))</f>
        <v>0</v>
      </c>
      <c r="AA478" s="71">
        <f>IF(L478=0,0,IF(COUNTIF(Lists!$D$3:$D$25,L478)&gt;0,0,1))</f>
        <v>0</v>
      </c>
      <c r="AB478" s="116">
        <f t="shared" si="45"/>
        <v>0</v>
      </c>
      <c r="AC478" s="116">
        <f t="shared" si="46"/>
        <v>0</v>
      </c>
    </row>
    <row r="479" spans="2:29" s="69" customFormat="1" x14ac:dyDescent="0.25">
      <c r="B479" s="159"/>
      <c r="C479" s="183" t="str">
        <f>IF(L479=0,"",MAX($C$16:C478)+1)</f>
        <v/>
      </c>
      <c r="D479" s="123"/>
      <c r="E479" s="202"/>
      <c r="F479" s="203"/>
      <c r="G479" s="203"/>
      <c r="H479" s="203"/>
      <c r="I479" s="109"/>
      <c r="J479" s="203"/>
      <c r="K479" s="203"/>
      <c r="L479" s="203"/>
      <c r="M479" s="47"/>
      <c r="N479" s="109"/>
      <c r="O479" s="203"/>
      <c r="P479" s="204"/>
      <c r="Q479" s="203"/>
      <c r="R479" s="203"/>
      <c r="S479" s="146"/>
      <c r="U479" s="160" t="str">
        <f t="shared" si="47"/>
        <v/>
      </c>
      <c r="W479" s="71" t="str">
        <f t="shared" si="42"/>
        <v>N</v>
      </c>
      <c r="X479" s="71">
        <f t="shared" si="43"/>
        <v>0</v>
      </c>
      <c r="Y479" s="71">
        <f t="shared" si="44"/>
        <v>0</v>
      </c>
      <c r="Z479" s="71">
        <f>IF(H479=0,0,IF(COUNTIF(Lists!$B$3:$B$203,H479)&gt;0,0,1))</f>
        <v>0</v>
      </c>
      <c r="AA479" s="71">
        <f>IF(L479=0,0,IF(COUNTIF(Lists!$D$3:$D$25,L479)&gt;0,0,1))</f>
        <v>0</v>
      </c>
      <c r="AB479" s="116">
        <f t="shared" si="45"/>
        <v>0</v>
      </c>
      <c r="AC479" s="116">
        <f t="shared" si="46"/>
        <v>0</v>
      </c>
    </row>
    <row r="480" spans="2:29" s="69" customFormat="1" x14ac:dyDescent="0.25">
      <c r="B480" s="159"/>
      <c r="C480" s="183" t="str">
        <f>IF(L480=0,"",MAX($C$16:C479)+1)</f>
        <v/>
      </c>
      <c r="D480" s="123"/>
      <c r="E480" s="202"/>
      <c r="F480" s="203"/>
      <c r="G480" s="203"/>
      <c r="H480" s="203"/>
      <c r="I480" s="109"/>
      <c r="J480" s="203"/>
      <c r="K480" s="203"/>
      <c r="L480" s="203"/>
      <c r="M480" s="47"/>
      <c r="N480" s="109"/>
      <c r="O480" s="203"/>
      <c r="P480" s="204"/>
      <c r="Q480" s="203"/>
      <c r="R480" s="203"/>
      <c r="S480" s="146"/>
      <c r="U480" s="160" t="str">
        <f t="shared" si="47"/>
        <v/>
      </c>
      <c r="W480" s="71" t="str">
        <f t="shared" si="42"/>
        <v>N</v>
      </c>
      <c r="X480" s="71">
        <f t="shared" si="43"/>
        <v>0</v>
      </c>
      <c r="Y480" s="71">
        <f t="shared" si="44"/>
        <v>0</v>
      </c>
      <c r="Z480" s="71">
        <f>IF(H480=0,0,IF(COUNTIF(Lists!$B$3:$B$203,H480)&gt;0,0,1))</f>
        <v>0</v>
      </c>
      <c r="AA480" s="71">
        <f>IF(L480=0,0,IF(COUNTIF(Lists!$D$3:$D$25,L480)&gt;0,0,1))</f>
        <v>0</v>
      </c>
      <c r="AB480" s="116">
        <f t="shared" si="45"/>
        <v>0</v>
      </c>
      <c r="AC480" s="116">
        <f t="shared" si="46"/>
        <v>0</v>
      </c>
    </row>
    <row r="481" spans="2:29" s="69" customFormat="1" x14ac:dyDescent="0.25">
      <c r="B481" s="159"/>
      <c r="C481" s="183" t="str">
        <f>IF(L481=0,"",MAX($C$16:C480)+1)</f>
        <v/>
      </c>
      <c r="D481" s="123"/>
      <c r="E481" s="202"/>
      <c r="F481" s="203"/>
      <c r="G481" s="203"/>
      <c r="H481" s="203"/>
      <c r="I481" s="109"/>
      <c r="J481" s="203"/>
      <c r="K481" s="203"/>
      <c r="L481" s="203"/>
      <c r="M481" s="47"/>
      <c r="N481" s="109"/>
      <c r="O481" s="203"/>
      <c r="P481" s="204"/>
      <c r="Q481" s="203"/>
      <c r="R481" s="203"/>
      <c r="S481" s="146"/>
      <c r="U481" s="160" t="str">
        <f t="shared" si="47"/>
        <v/>
      </c>
      <c r="W481" s="71" t="str">
        <f t="shared" si="42"/>
        <v>N</v>
      </c>
      <c r="X481" s="71">
        <f t="shared" si="43"/>
        <v>0</v>
      </c>
      <c r="Y481" s="71">
        <f t="shared" si="44"/>
        <v>0</v>
      </c>
      <c r="Z481" s="71">
        <f>IF(H481=0,0,IF(COUNTIF(Lists!$B$3:$B$203,H481)&gt;0,0,1))</f>
        <v>0</v>
      </c>
      <c r="AA481" s="71">
        <f>IF(L481=0,0,IF(COUNTIF(Lists!$D$3:$D$25,L481)&gt;0,0,1))</f>
        <v>0</v>
      </c>
      <c r="AB481" s="116">
        <f t="shared" si="45"/>
        <v>0</v>
      </c>
      <c r="AC481" s="116">
        <f t="shared" si="46"/>
        <v>0</v>
      </c>
    </row>
    <row r="482" spans="2:29" s="69" customFormat="1" x14ac:dyDescent="0.25">
      <c r="B482" s="159"/>
      <c r="C482" s="183" t="str">
        <f>IF(L482=0,"",MAX($C$16:C481)+1)</f>
        <v/>
      </c>
      <c r="D482" s="123"/>
      <c r="E482" s="202"/>
      <c r="F482" s="203"/>
      <c r="G482" s="203"/>
      <c r="H482" s="203"/>
      <c r="I482" s="109"/>
      <c r="J482" s="203"/>
      <c r="K482" s="203"/>
      <c r="L482" s="203"/>
      <c r="M482" s="47"/>
      <c r="N482" s="109"/>
      <c r="O482" s="203"/>
      <c r="P482" s="204"/>
      <c r="Q482" s="203"/>
      <c r="R482" s="203"/>
      <c r="S482" s="146"/>
      <c r="U482" s="160" t="str">
        <f t="shared" si="47"/>
        <v/>
      </c>
      <c r="W482" s="71" t="str">
        <f t="shared" si="42"/>
        <v>N</v>
      </c>
      <c r="X482" s="71">
        <f t="shared" si="43"/>
        <v>0</v>
      </c>
      <c r="Y482" s="71">
        <f t="shared" si="44"/>
        <v>0</v>
      </c>
      <c r="Z482" s="71">
        <f>IF(H482=0,0,IF(COUNTIF(Lists!$B$3:$B$203,H482)&gt;0,0,1))</f>
        <v>0</v>
      </c>
      <c r="AA482" s="71">
        <f>IF(L482=0,0,IF(COUNTIF(Lists!$D$3:$D$25,L482)&gt;0,0,1))</f>
        <v>0</v>
      </c>
      <c r="AB482" s="116">
        <f t="shared" si="45"/>
        <v>0</v>
      </c>
      <c r="AC482" s="116">
        <f t="shared" si="46"/>
        <v>0</v>
      </c>
    </row>
    <row r="483" spans="2:29" s="69" customFormat="1" x14ac:dyDescent="0.25">
      <c r="B483" s="159"/>
      <c r="C483" s="183" t="str">
        <f>IF(L483=0,"",MAX($C$16:C482)+1)</f>
        <v/>
      </c>
      <c r="D483" s="123"/>
      <c r="E483" s="202"/>
      <c r="F483" s="203"/>
      <c r="G483" s="203"/>
      <c r="H483" s="203"/>
      <c r="I483" s="109"/>
      <c r="J483" s="203"/>
      <c r="K483" s="203"/>
      <c r="L483" s="203"/>
      <c r="M483" s="47"/>
      <c r="N483" s="109"/>
      <c r="O483" s="203"/>
      <c r="P483" s="204"/>
      <c r="Q483" s="203"/>
      <c r="R483" s="203"/>
      <c r="S483" s="146"/>
      <c r="U483" s="160" t="str">
        <f t="shared" si="47"/>
        <v/>
      </c>
      <c r="W483" s="71" t="str">
        <f t="shared" si="42"/>
        <v>N</v>
      </c>
      <c r="X483" s="71">
        <f t="shared" si="43"/>
        <v>0</v>
      </c>
      <c r="Y483" s="71">
        <f t="shared" si="44"/>
        <v>0</v>
      </c>
      <c r="Z483" s="71">
        <f>IF(H483=0,0,IF(COUNTIF(Lists!$B$3:$B$203,H483)&gt;0,0,1))</f>
        <v>0</v>
      </c>
      <c r="AA483" s="71">
        <f>IF(L483=0,0,IF(COUNTIF(Lists!$D$3:$D$25,L483)&gt;0,0,1))</f>
        <v>0</v>
      </c>
      <c r="AB483" s="116">
        <f t="shared" si="45"/>
        <v>0</v>
      </c>
      <c r="AC483" s="116">
        <f t="shared" si="46"/>
        <v>0</v>
      </c>
    </row>
    <row r="484" spans="2:29" s="69" customFormat="1" x14ac:dyDescent="0.25">
      <c r="B484" s="159"/>
      <c r="C484" s="183" t="str">
        <f>IF(L484=0,"",MAX($C$16:C483)+1)</f>
        <v/>
      </c>
      <c r="D484" s="123"/>
      <c r="E484" s="202"/>
      <c r="F484" s="203"/>
      <c r="G484" s="203"/>
      <c r="H484" s="203"/>
      <c r="I484" s="109"/>
      <c r="J484" s="203"/>
      <c r="K484" s="203"/>
      <c r="L484" s="203"/>
      <c r="M484" s="47"/>
      <c r="N484" s="109"/>
      <c r="O484" s="203"/>
      <c r="P484" s="204"/>
      <c r="Q484" s="203"/>
      <c r="R484" s="203"/>
      <c r="S484" s="146"/>
      <c r="U484" s="160" t="str">
        <f t="shared" si="47"/>
        <v/>
      </c>
      <c r="W484" s="71" t="str">
        <f t="shared" si="42"/>
        <v>N</v>
      </c>
      <c r="X484" s="71">
        <f t="shared" si="43"/>
        <v>0</v>
      </c>
      <c r="Y484" s="71">
        <f t="shared" si="44"/>
        <v>0</v>
      </c>
      <c r="Z484" s="71">
        <f>IF(H484=0,0,IF(COUNTIF(Lists!$B$3:$B$203,H484)&gt;0,0,1))</f>
        <v>0</v>
      </c>
      <c r="AA484" s="71">
        <f>IF(L484=0,0,IF(COUNTIF(Lists!$D$3:$D$25,L484)&gt;0,0,1))</f>
        <v>0</v>
      </c>
      <c r="AB484" s="116">
        <f t="shared" si="45"/>
        <v>0</v>
      </c>
      <c r="AC484" s="116">
        <f t="shared" si="46"/>
        <v>0</v>
      </c>
    </row>
    <row r="485" spans="2:29" s="69" customFormat="1" x14ac:dyDescent="0.25">
      <c r="B485" s="159"/>
      <c r="C485" s="183" t="str">
        <f>IF(L485=0,"",MAX($C$16:C484)+1)</f>
        <v/>
      </c>
      <c r="D485" s="123"/>
      <c r="E485" s="202"/>
      <c r="F485" s="203"/>
      <c r="G485" s="203"/>
      <c r="H485" s="203"/>
      <c r="I485" s="109"/>
      <c r="J485" s="203"/>
      <c r="K485" s="203"/>
      <c r="L485" s="203"/>
      <c r="M485" s="47"/>
      <c r="N485" s="109"/>
      <c r="O485" s="203"/>
      <c r="P485" s="204"/>
      <c r="Q485" s="203"/>
      <c r="R485" s="203"/>
      <c r="S485" s="146"/>
      <c r="U485" s="160" t="str">
        <f t="shared" si="47"/>
        <v/>
      </c>
      <c r="W485" s="71" t="str">
        <f t="shared" si="42"/>
        <v>N</v>
      </c>
      <c r="X485" s="71">
        <f t="shared" si="43"/>
        <v>0</v>
      </c>
      <c r="Y485" s="71">
        <f t="shared" si="44"/>
        <v>0</v>
      </c>
      <c r="Z485" s="71">
        <f>IF(H485=0,0,IF(COUNTIF(Lists!$B$3:$B$203,H485)&gt;0,0,1))</f>
        <v>0</v>
      </c>
      <c r="AA485" s="71">
        <f>IF(L485=0,0,IF(COUNTIF(Lists!$D$3:$D$25,L485)&gt;0,0,1))</f>
        <v>0</v>
      </c>
      <c r="AB485" s="116">
        <f t="shared" si="45"/>
        <v>0</v>
      </c>
      <c r="AC485" s="116">
        <f t="shared" si="46"/>
        <v>0</v>
      </c>
    </row>
    <row r="486" spans="2:29" s="69" customFormat="1" x14ac:dyDescent="0.25">
      <c r="B486" s="159"/>
      <c r="C486" s="183" t="str">
        <f>IF(L486=0,"",MAX($C$16:C485)+1)</f>
        <v/>
      </c>
      <c r="D486" s="123"/>
      <c r="E486" s="202"/>
      <c r="F486" s="203"/>
      <c r="G486" s="203"/>
      <c r="H486" s="203"/>
      <c r="I486" s="109"/>
      <c r="J486" s="203"/>
      <c r="K486" s="203"/>
      <c r="L486" s="203"/>
      <c r="M486" s="47"/>
      <c r="N486" s="109"/>
      <c r="O486" s="203"/>
      <c r="P486" s="204"/>
      <c r="Q486" s="203"/>
      <c r="R486" s="203"/>
      <c r="S486" s="146"/>
      <c r="U486" s="160" t="str">
        <f t="shared" si="47"/>
        <v/>
      </c>
      <c r="W486" s="71" t="str">
        <f t="shared" si="42"/>
        <v>N</v>
      </c>
      <c r="X486" s="71">
        <f t="shared" si="43"/>
        <v>0</v>
      </c>
      <c r="Y486" s="71">
        <f t="shared" si="44"/>
        <v>0</v>
      </c>
      <c r="Z486" s="71">
        <f>IF(H486=0,0,IF(COUNTIF(Lists!$B$3:$B$203,H486)&gt;0,0,1))</f>
        <v>0</v>
      </c>
      <c r="AA486" s="71">
        <f>IF(L486=0,0,IF(COUNTIF(Lists!$D$3:$D$25,L486)&gt;0,0,1))</f>
        <v>0</v>
      </c>
      <c r="AB486" s="116">
        <f t="shared" si="45"/>
        <v>0</v>
      </c>
      <c r="AC486" s="116">
        <f t="shared" si="46"/>
        <v>0</v>
      </c>
    </row>
    <row r="487" spans="2:29" s="69" customFormat="1" x14ac:dyDescent="0.25">
      <c r="B487" s="159"/>
      <c r="C487" s="183" t="str">
        <f>IF(L487=0,"",MAX($C$16:C486)+1)</f>
        <v/>
      </c>
      <c r="D487" s="123"/>
      <c r="E487" s="202"/>
      <c r="F487" s="203"/>
      <c r="G487" s="203"/>
      <c r="H487" s="203"/>
      <c r="I487" s="109"/>
      <c r="J487" s="203"/>
      <c r="K487" s="203"/>
      <c r="L487" s="203"/>
      <c r="M487" s="47"/>
      <c r="N487" s="109"/>
      <c r="O487" s="203"/>
      <c r="P487" s="204"/>
      <c r="Q487" s="203"/>
      <c r="R487" s="203"/>
      <c r="S487" s="146"/>
      <c r="U487" s="160" t="str">
        <f t="shared" si="47"/>
        <v/>
      </c>
      <c r="W487" s="71" t="str">
        <f t="shared" si="42"/>
        <v>N</v>
      </c>
      <c r="X487" s="71">
        <f t="shared" si="43"/>
        <v>0</v>
      </c>
      <c r="Y487" s="71">
        <f t="shared" si="44"/>
        <v>0</v>
      </c>
      <c r="Z487" s="71">
        <f>IF(H487=0,0,IF(COUNTIF(Lists!$B$3:$B$203,H487)&gt;0,0,1))</f>
        <v>0</v>
      </c>
      <c r="AA487" s="71">
        <f>IF(L487=0,0,IF(COUNTIF(Lists!$D$3:$D$25,L487)&gt;0,0,1))</f>
        <v>0</v>
      </c>
      <c r="AB487" s="116">
        <f t="shared" si="45"/>
        <v>0</v>
      </c>
      <c r="AC487" s="116">
        <f t="shared" si="46"/>
        <v>0</v>
      </c>
    </row>
    <row r="488" spans="2:29" s="69" customFormat="1" x14ac:dyDescent="0.25">
      <c r="B488" s="159"/>
      <c r="C488" s="183" t="str">
        <f>IF(L488=0,"",MAX($C$16:C487)+1)</f>
        <v/>
      </c>
      <c r="D488" s="123"/>
      <c r="E488" s="202"/>
      <c r="F488" s="203"/>
      <c r="G488" s="203"/>
      <c r="H488" s="203"/>
      <c r="I488" s="109"/>
      <c r="J488" s="203"/>
      <c r="K488" s="203"/>
      <c r="L488" s="203"/>
      <c r="M488" s="47"/>
      <c r="N488" s="109"/>
      <c r="O488" s="203"/>
      <c r="P488" s="204"/>
      <c r="Q488" s="203"/>
      <c r="R488" s="203"/>
      <c r="S488" s="146"/>
      <c r="U488" s="160" t="str">
        <f t="shared" si="47"/>
        <v/>
      </c>
      <c r="W488" s="71" t="str">
        <f t="shared" si="42"/>
        <v>N</v>
      </c>
      <c r="X488" s="71">
        <f t="shared" si="43"/>
        <v>0</v>
      </c>
      <c r="Y488" s="71">
        <f t="shared" si="44"/>
        <v>0</v>
      </c>
      <c r="Z488" s="71">
        <f>IF(H488=0,0,IF(COUNTIF(Lists!$B$3:$B$203,H488)&gt;0,0,1))</f>
        <v>0</v>
      </c>
      <c r="AA488" s="71">
        <f>IF(L488=0,0,IF(COUNTIF(Lists!$D$3:$D$25,L488)&gt;0,0,1))</f>
        <v>0</v>
      </c>
      <c r="AB488" s="116">
        <f t="shared" si="45"/>
        <v>0</v>
      </c>
      <c r="AC488" s="116">
        <f t="shared" si="46"/>
        <v>0</v>
      </c>
    </row>
    <row r="489" spans="2:29" s="69" customFormat="1" x14ac:dyDescent="0.25">
      <c r="B489" s="159"/>
      <c r="C489" s="183" t="str">
        <f>IF(L489=0,"",MAX($C$16:C488)+1)</f>
        <v/>
      </c>
      <c r="D489" s="123"/>
      <c r="E489" s="202"/>
      <c r="F489" s="203"/>
      <c r="G489" s="203"/>
      <c r="H489" s="203"/>
      <c r="I489" s="109"/>
      <c r="J489" s="203"/>
      <c r="K489" s="203"/>
      <c r="L489" s="203"/>
      <c r="M489" s="47"/>
      <c r="N489" s="109"/>
      <c r="O489" s="203"/>
      <c r="P489" s="204"/>
      <c r="Q489" s="203"/>
      <c r="R489" s="203"/>
      <c r="S489" s="146"/>
      <c r="U489" s="160" t="str">
        <f t="shared" si="47"/>
        <v/>
      </c>
      <c r="W489" s="71" t="str">
        <f t="shared" si="42"/>
        <v>N</v>
      </c>
      <c r="X489" s="71">
        <f t="shared" si="43"/>
        <v>0</v>
      </c>
      <c r="Y489" s="71">
        <f t="shared" si="44"/>
        <v>0</v>
      </c>
      <c r="Z489" s="71">
        <f>IF(H489=0,0,IF(COUNTIF(Lists!$B$3:$B$203,H489)&gt;0,0,1))</f>
        <v>0</v>
      </c>
      <c r="AA489" s="71">
        <f>IF(L489=0,0,IF(COUNTIF(Lists!$D$3:$D$25,L489)&gt;0,0,1))</f>
        <v>0</v>
      </c>
      <c r="AB489" s="116">
        <f t="shared" si="45"/>
        <v>0</v>
      </c>
      <c r="AC489" s="116">
        <f t="shared" si="46"/>
        <v>0</v>
      </c>
    </row>
    <row r="490" spans="2:29" s="69" customFormat="1" x14ac:dyDescent="0.25">
      <c r="B490" s="159"/>
      <c r="C490" s="183" t="str">
        <f>IF(L490=0,"",MAX($C$16:C489)+1)</f>
        <v/>
      </c>
      <c r="D490" s="123"/>
      <c r="E490" s="202"/>
      <c r="F490" s="203"/>
      <c r="G490" s="203"/>
      <c r="H490" s="203"/>
      <c r="I490" s="109"/>
      <c r="J490" s="203"/>
      <c r="K490" s="203"/>
      <c r="L490" s="203"/>
      <c r="M490" s="47"/>
      <c r="N490" s="109"/>
      <c r="O490" s="203"/>
      <c r="P490" s="204"/>
      <c r="Q490" s="203"/>
      <c r="R490" s="203"/>
      <c r="S490" s="146"/>
      <c r="U490" s="160" t="str">
        <f t="shared" si="47"/>
        <v/>
      </c>
      <c r="W490" s="71" t="str">
        <f t="shared" si="42"/>
        <v>N</v>
      </c>
      <c r="X490" s="71">
        <f t="shared" si="43"/>
        <v>0</v>
      </c>
      <c r="Y490" s="71">
        <f t="shared" si="44"/>
        <v>0</v>
      </c>
      <c r="Z490" s="71">
        <f>IF(H490=0,0,IF(COUNTIF(Lists!$B$3:$B$203,H490)&gt;0,0,1))</f>
        <v>0</v>
      </c>
      <c r="AA490" s="71">
        <f>IF(L490=0,0,IF(COUNTIF(Lists!$D$3:$D$25,L490)&gt;0,0,1))</f>
        <v>0</v>
      </c>
      <c r="AB490" s="116">
        <f t="shared" si="45"/>
        <v>0</v>
      </c>
      <c r="AC490" s="116">
        <f t="shared" si="46"/>
        <v>0</v>
      </c>
    </row>
    <row r="491" spans="2:29" s="69" customFormat="1" x14ac:dyDescent="0.25">
      <c r="B491" s="159"/>
      <c r="C491" s="183" t="str">
        <f>IF(L491=0,"",MAX($C$16:C490)+1)</f>
        <v/>
      </c>
      <c r="D491" s="123"/>
      <c r="E491" s="202"/>
      <c r="F491" s="203"/>
      <c r="G491" s="203"/>
      <c r="H491" s="203"/>
      <c r="I491" s="109"/>
      <c r="J491" s="203"/>
      <c r="K491" s="203"/>
      <c r="L491" s="203"/>
      <c r="M491" s="47"/>
      <c r="N491" s="109"/>
      <c r="O491" s="203"/>
      <c r="P491" s="204"/>
      <c r="Q491" s="203"/>
      <c r="R491" s="203"/>
      <c r="S491" s="146"/>
      <c r="U491" s="160" t="str">
        <f t="shared" si="47"/>
        <v/>
      </c>
      <c r="W491" s="71" t="str">
        <f t="shared" si="42"/>
        <v>N</v>
      </c>
      <c r="X491" s="71">
        <f t="shared" si="43"/>
        <v>0</v>
      </c>
      <c r="Y491" s="71">
        <f t="shared" si="44"/>
        <v>0</v>
      </c>
      <c r="Z491" s="71">
        <f>IF(H491=0,0,IF(COUNTIF(Lists!$B$3:$B$203,H491)&gt;0,0,1))</f>
        <v>0</v>
      </c>
      <c r="AA491" s="71">
        <f>IF(L491=0,0,IF(COUNTIF(Lists!$D$3:$D$25,L491)&gt;0,0,1))</f>
        <v>0</v>
      </c>
      <c r="AB491" s="116">
        <f t="shared" si="45"/>
        <v>0</v>
      </c>
      <c r="AC491" s="116">
        <f t="shared" si="46"/>
        <v>0</v>
      </c>
    </row>
    <row r="492" spans="2:29" s="69" customFormat="1" x14ac:dyDescent="0.25">
      <c r="B492" s="159"/>
      <c r="C492" s="183" t="str">
        <f>IF(L492=0,"",MAX($C$16:C491)+1)</f>
        <v/>
      </c>
      <c r="D492" s="123"/>
      <c r="E492" s="202"/>
      <c r="F492" s="203"/>
      <c r="G492" s="203"/>
      <c r="H492" s="203"/>
      <c r="I492" s="109"/>
      <c r="J492" s="203"/>
      <c r="K492" s="203"/>
      <c r="L492" s="203"/>
      <c r="M492" s="47"/>
      <c r="N492" s="109"/>
      <c r="O492" s="203"/>
      <c r="P492" s="204"/>
      <c r="Q492" s="203"/>
      <c r="R492" s="203"/>
      <c r="S492" s="146"/>
      <c r="U492" s="160" t="str">
        <f t="shared" si="47"/>
        <v/>
      </c>
      <c r="W492" s="71" t="str">
        <f t="shared" si="42"/>
        <v>N</v>
      </c>
      <c r="X492" s="71">
        <f t="shared" si="43"/>
        <v>0</v>
      </c>
      <c r="Y492" s="71">
        <f t="shared" si="44"/>
        <v>0</v>
      </c>
      <c r="Z492" s="71">
        <f>IF(H492=0,0,IF(COUNTIF(Lists!$B$3:$B$203,H492)&gt;0,0,1))</f>
        <v>0</v>
      </c>
      <c r="AA492" s="71">
        <f>IF(L492=0,0,IF(COUNTIF(Lists!$D$3:$D$25,L492)&gt;0,0,1))</f>
        <v>0</v>
      </c>
      <c r="AB492" s="116">
        <f t="shared" si="45"/>
        <v>0</v>
      </c>
      <c r="AC492" s="116">
        <f t="shared" si="46"/>
        <v>0</v>
      </c>
    </row>
    <row r="493" spans="2:29" s="69" customFormat="1" x14ac:dyDescent="0.25">
      <c r="B493" s="159"/>
      <c r="C493" s="183" t="str">
        <f>IF(L493=0,"",MAX($C$16:C492)+1)</f>
        <v/>
      </c>
      <c r="D493" s="123"/>
      <c r="E493" s="202"/>
      <c r="F493" s="203"/>
      <c r="G493" s="203"/>
      <c r="H493" s="203"/>
      <c r="I493" s="109"/>
      <c r="J493" s="203"/>
      <c r="K493" s="203"/>
      <c r="L493" s="203"/>
      <c r="M493" s="47"/>
      <c r="N493" s="109"/>
      <c r="O493" s="203"/>
      <c r="P493" s="204"/>
      <c r="Q493" s="203"/>
      <c r="R493" s="203"/>
      <c r="S493" s="146"/>
      <c r="U493" s="160" t="str">
        <f t="shared" si="47"/>
        <v/>
      </c>
      <c r="W493" s="71" t="str">
        <f t="shared" si="42"/>
        <v>N</v>
      </c>
      <c r="X493" s="71">
        <f t="shared" si="43"/>
        <v>0</v>
      </c>
      <c r="Y493" s="71">
        <f t="shared" si="44"/>
        <v>0</v>
      </c>
      <c r="Z493" s="71">
        <f>IF(H493=0,0,IF(COUNTIF(Lists!$B$3:$B$203,H493)&gt;0,0,1))</f>
        <v>0</v>
      </c>
      <c r="AA493" s="71">
        <f>IF(L493=0,0,IF(COUNTIF(Lists!$D$3:$D$25,L493)&gt;0,0,1))</f>
        <v>0</v>
      </c>
      <c r="AB493" s="116">
        <f t="shared" si="45"/>
        <v>0</v>
      </c>
      <c r="AC493" s="116">
        <f t="shared" si="46"/>
        <v>0</v>
      </c>
    </row>
    <row r="494" spans="2:29" s="69" customFormat="1" x14ac:dyDescent="0.25">
      <c r="B494" s="159"/>
      <c r="C494" s="183" t="str">
        <f>IF(L494=0,"",MAX($C$16:C493)+1)</f>
        <v/>
      </c>
      <c r="D494" s="123"/>
      <c r="E494" s="202"/>
      <c r="F494" s="203"/>
      <c r="G494" s="203"/>
      <c r="H494" s="203"/>
      <c r="I494" s="109"/>
      <c r="J494" s="203"/>
      <c r="K494" s="203"/>
      <c r="L494" s="203"/>
      <c r="M494" s="47"/>
      <c r="N494" s="109"/>
      <c r="O494" s="203"/>
      <c r="P494" s="204"/>
      <c r="Q494" s="203"/>
      <c r="R494" s="203"/>
      <c r="S494" s="146"/>
      <c r="U494" s="160" t="str">
        <f t="shared" si="47"/>
        <v/>
      </c>
      <c r="W494" s="71" t="str">
        <f t="shared" si="42"/>
        <v>N</v>
      </c>
      <c r="X494" s="71">
        <f t="shared" si="43"/>
        <v>0</v>
      </c>
      <c r="Y494" s="71">
        <f t="shared" si="44"/>
        <v>0</v>
      </c>
      <c r="Z494" s="71">
        <f>IF(H494=0,0,IF(COUNTIF(Lists!$B$3:$B$203,H494)&gt;0,0,1))</f>
        <v>0</v>
      </c>
      <c r="AA494" s="71">
        <f>IF(L494=0,0,IF(COUNTIF(Lists!$D$3:$D$25,L494)&gt;0,0,1))</f>
        <v>0</v>
      </c>
      <c r="AB494" s="116">
        <f t="shared" si="45"/>
        <v>0</v>
      </c>
      <c r="AC494" s="116">
        <f t="shared" si="46"/>
        <v>0</v>
      </c>
    </row>
    <row r="495" spans="2:29" s="69" customFormat="1" x14ac:dyDescent="0.25">
      <c r="B495" s="159"/>
      <c r="C495" s="183" t="str">
        <f>IF(L495=0,"",MAX($C$16:C494)+1)</f>
        <v/>
      </c>
      <c r="D495" s="123"/>
      <c r="E495" s="202"/>
      <c r="F495" s="203"/>
      <c r="G495" s="203"/>
      <c r="H495" s="203"/>
      <c r="I495" s="109"/>
      <c r="J495" s="203"/>
      <c r="K495" s="203"/>
      <c r="L495" s="203"/>
      <c r="M495" s="47"/>
      <c r="N495" s="109"/>
      <c r="O495" s="203"/>
      <c r="P495" s="204"/>
      <c r="Q495" s="203"/>
      <c r="R495" s="203"/>
      <c r="S495" s="146"/>
      <c r="U495" s="160" t="str">
        <f t="shared" si="47"/>
        <v/>
      </c>
      <c r="W495" s="71" t="str">
        <f t="shared" si="42"/>
        <v>N</v>
      </c>
      <c r="X495" s="71">
        <f t="shared" si="43"/>
        <v>0</v>
      </c>
      <c r="Y495" s="71">
        <f t="shared" si="44"/>
        <v>0</v>
      </c>
      <c r="Z495" s="71">
        <f>IF(H495=0,0,IF(COUNTIF(Lists!$B$3:$B$203,H495)&gt;0,0,1))</f>
        <v>0</v>
      </c>
      <c r="AA495" s="71">
        <f>IF(L495=0,0,IF(COUNTIF(Lists!$D$3:$D$25,L495)&gt;0,0,1))</f>
        <v>0</v>
      </c>
      <c r="AB495" s="116">
        <f t="shared" si="45"/>
        <v>0</v>
      </c>
      <c r="AC495" s="116">
        <f t="shared" si="46"/>
        <v>0</v>
      </c>
    </row>
    <row r="496" spans="2:29" s="69" customFormat="1" x14ac:dyDescent="0.25">
      <c r="B496" s="159"/>
      <c r="C496" s="183" t="str">
        <f>IF(L496=0,"",MAX($C$16:C495)+1)</f>
        <v/>
      </c>
      <c r="D496" s="123"/>
      <c r="E496" s="202"/>
      <c r="F496" s="203"/>
      <c r="G496" s="203"/>
      <c r="H496" s="203"/>
      <c r="I496" s="109"/>
      <c r="J496" s="203"/>
      <c r="K496" s="203"/>
      <c r="L496" s="203"/>
      <c r="M496" s="47"/>
      <c r="N496" s="109"/>
      <c r="O496" s="203"/>
      <c r="P496" s="204"/>
      <c r="Q496" s="203"/>
      <c r="R496" s="203"/>
      <c r="S496" s="146"/>
      <c r="U496" s="160" t="str">
        <f t="shared" si="47"/>
        <v/>
      </c>
      <c r="W496" s="71" t="str">
        <f t="shared" si="42"/>
        <v>N</v>
      </c>
      <c r="X496" s="71">
        <f t="shared" si="43"/>
        <v>0</v>
      </c>
      <c r="Y496" s="71">
        <f t="shared" si="44"/>
        <v>0</v>
      </c>
      <c r="Z496" s="71">
        <f>IF(H496=0,0,IF(COUNTIF(Lists!$B$3:$B$203,H496)&gt;0,0,1))</f>
        <v>0</v>
      </c>
      <c r="AA496" s="71">
        <f>IF(L496=0,0,IF(COUNTIF(Lists!$D$3:$D$25,L496)&gt;0,0,1))</f>
        <v>0</v>
      </c>
      <c r="AB496" s="116">
        <f t="shared" si="45"/>
        <v>0</v>
      </c>
      <c r="AC496" s="116">
        <f t="shared" si="46"/>
        <v>0</v>
      </c>
    </row>
    <row r="497" spans="2:29" s="69" customFormat="1" x14ac:dyDescent="0.25">
      <c r="B497" s="159"/>
      <c r="C497" s="183" t="str">
        <f>IF(L497=0,"",MAX($C$16:C496)+1)</f>
        <v/>
      </c>
      <c r="D497" s="123"/>
      <c r="E497" s="202"/>
      <c r="F497" s="203"/>
      <c r="G497" s="203"/>
      <c r="H497" s="203"/>
      <c r="I497" s="109"/>
      <c r="J497" s="203"/>
      <c r="K497" s="203"/>
      <c r="L497" s="203"/>
      <c r="M497" s="47"/>
      <c r="N497" s="109"/>
      <c r="O497" s="203"/>
      <c r="P497" s="204"/>
      <c r="Q497" s="203"/>
      <c r="R497" s="203"/>
      <c r="S497" s="146"/>
      <c r="U497" s="160" t="str">
        <f t="shared" si="47"/>
        <v/>
      </c>
      <c r="W497" s="71" t="str">
        <f t="shared" si="42"/>
        <v>N</v>
      </c>
      <c r="X497" s="71">
        <f t="shared" si="43"/>
        <v>0</v>
      </c>
      <c r="Y497" s="71">
        <f t="shared" si="44"/>
        <v>0</v>
      </c>
      <c r="Z497" s="71">
        <f>IF(H497=0,0,IF(COUNTIF(Lists!$B$3:$B$203,H497)&gt;0,0,1))</f>
        <v>0</v>
      </c>
      <c r="AA497" s="71">
        <f>IF(L497=0,0,IF(COUNTIF(Lists!$D$3:$D$25,L497)&gt;0,0,1))</f>
        <v>0</v>
      </c>
      <c r="AB497" s="116">
        <f t="shared" si="45"/>
        <v>0</v>
      </c>
      <c r="AC497" s="116">
        <f t="shared" si="46"/>
        <v>0</v>
      </c>
    </row>
    <row r="498" spans="2:29" s="69" customFormat="1" x14ac:dyDescent="0.25">
      <c r="B498" s="159"/>
      <c r="C498" s="183" t="str">
        <f>IF(L498=0,"",MAX($C$16:C497)+1)</f>
        <v/>
      </c>
      <c r="D498" s="123"/>
      <c r="E498" s="202"/>
      <c r="F498" s="203"/>
      <c r="G498" s="203"/>
      <c r="H498" s="203"/>
      <c r="I498" s="109"/>
      <c r="J498" s="203"/>
      <c r="K498" s="203"/>
      <c r="L498" s="203"/>
      <c r="M498" s="47"/>
      <c r="N498" s="109"/>
      <c r="O498" s="203"/>
      <c r="P498" s="204"/>
      <c r="Q498" s="203"/>
      <c r="R498" s="203"/>
      <c r="S498" s="146"/>
      <c r="U498" s="160" t="str">
        <f t="shared" si="47"/>
        <v/>
      </c>
      <c r="W498" s="71" t="str">
        <f t="shared" si="42"/>
        <v>N</v>
      </c>
      <c r="X498" s="71">
        <f t="shared" si="43"/>
        <v>0</v>
      </c>
      <c r="Y498" s="71">
        <f t="shared" si="44"/>
        <v>0</v>
      </c>
      <c r="Z498" s="71">
        <f>IF(H498=0,0,IF(COUNTIF(Lists!$B$3:$B$203,H498)&gt;0,0,1))</f>
        <v>0</v>
      </c>
      <c r="AA498" s="71">
        <f>IF(L498=0,0,IF(COUNTIF(Lists!$D$3:$D$25,L498)&gt;0,0,1))</f>
        <v>0</v>
      </c>
      <c r="AB498" s="116">
        <f t="shared" si="45"/>
        <v>0</v>
      </c>
      <c r="AC498" s="116">
        <f t="shared" si="46"/>
        <v>0</v>
      </c>
    </row>
    <row r="499" spans="2:29" s="69" customFormat="1" x14ac:dyDescent="0.25">
      <c r="B499" s="159"/>
      <c r="C499" s="183" t="str">
        <f>IF(L499=0,"",MAX($C$16:C498)+1)</f>
        <v/>
      </c>
      <c r="D499" s="123"/>
      <c r="E499" s="202"/>
      <c r="F499" s="203"/>
      <c r="G499" s="203"/>
      <c r="H499" s="203"/>
      <c r="I499" s="109"/>
      <c r="J499" s="203"/>
      <c r="K499" s="203"/>
      <c r="L499" s="203"/>
      <c r="M499" s="47"/>
      <c r="N499" s="109"/>
      <c r="O499" s="203"/>
      <c r="P499" s="204"/>
      <c r="Q499" s="203"/>
      <c r="R499" s="203"/>
      <c r="S499" s="146"/>
      <c r="U499" s="160" t="str">
        <f t="shared" si="47"/>
        <v/>
      </c>
      <c r="W499" s="71" t="str">
        <f t="shared" si="42"/>
        <v>N</v>
      </c>
      <c r="X499" s="71">
        <f t="shared" si="43"/>
        <v>0</v>
      </c>
      <c r="Y499" s="71">
        <f t="shared" si="44"/>
        <v>0</v>
      </c>
      <c r="Z499" s="71">
        <f>IF(H499=0,0,IF(COUNTIF(Lists!$B$3:$B$203,H499)&gt;0,0,1))</f>
        <v>0</v>
      </c>
      <c r="AA499" s="71">
        <f>IF(L499=0,0,IF(COUNTIF(Lists!$D$3:$D$25,L499)&gt;0,0,1))</f>
        <v>0</v>
      </c>
      <c r="AB499" s="116">
        <f t="shared" si="45"/>
        <v>0</v>
      </c>
      <c r="AC499" s="116">
        <f t="shared" si="46"/>
        <v>0</v>
      </c>
    </row>
    <row r="500" spans="2:29" s="69" customFormat="1" x14ac:dyDescent="0.25">
      <c r="B500" s="159"/>
      <c r="C500" s="183" t="str">
        <f>IF(L500=0,"",MAX($C$16:C499)+1)</f>
        <v/>
      </c>
      <c r="D500" s="123"/>
      <c r="E500" s="202"/>
      <c r="F500" s="203"/>
      <c r="G500" s="203"/>
      <c r="H500" s="203"/>
      <c r="I500" s="109"/>
      <c r="J500" s="203"/>
      <c r="K500" s="203"/>
      <c r="L500" s="203"/>
      <c r="M500" s="47"/>
      <c r="N500" s="109"/>
      <c r="O500" s="203"/>
      <c r="P500" s="204"/>
      <c r="Q500" s="203"/>
      <c r="R500" s="203"/>
      <c r="S500" s="146"/>
      <c r="U500" s="160" t="str">
        <f t="shared" si="47"/>
        <v/>
      </c>
      <c r="W500" s="71" t="str">
        <f t="shared" si="42"/>
        <v>N</v>
      </c>
      <c r="X500" s="71">
        <f t="shared" si="43"/>
        <v>0</v>
      </c>
      <c r="Y500" s="71">
        <f t="shared" si="44"/>
        <v>0</v>
      </c>
      <c r="Z500" s="71">
        <f>IF(H500=0,0,IF(COUNTIF(Lists!$B$3:$B$203,H500)&gt;0,0,1))</f>
        <v>0</v>
      </c>
      <c r="AA500" s="71">
        <f>IF(L500=0,0,IF(COUNTIF(Lists!$D$3:$D$25,L500)&gt;0,0,1))</f>
        <v>0</v>
      </c>
      <c r="AB500" s="116">
        <f t="shared" si="45"/>
        <v>0</v>
      </c>
      <c r="AC500" s="116">
        <f t="shared" si="46"/>
        <v>0</v>
      </c>
    </row>
    <row r="501" spans="2:29" s="69" customFormat="1" x14ac:dyDescent="0.25">
      <c r="B501" s="159"/>
      <c r="C501" s="183" t="str">
        <f>IF(L501=0,"",MAX($C$16:C500)+1)</f>
        <v/>
      </c>
      <c r="D501" s="123"/>
      <c r="E501" s="202"/>
      <c r="F501" s="203"/>
      <c r="G501" s="203"/>
      <c r="H501" s="203"/>
      <c r="I501" s="109"/>
      <c r="J501" s="203"/>
      <c r="K501" s="203"/>
      <c r="L501" s="203"/>
      <c r="M501" s="47"/>
      <c r="N501" s="109"/>
      <c r="O501" s="203"/>
      <c r="P501" s="204"/>
      <c r="Q501" s="203"/>
      <c r="R501" s="203"/>
      <c r="S501" s="146"/>
      <c r="U501" s="160" t="str">
        <f t="shared" si="47"/>
        <v/>
      </c>
      <c r="W501" s="71" t="str">
        <f t="shared" si="42"/>
        <v>N</v>
      </c>
      <c r="X501" s="71">
        <f t="shared" si="43"/>
        <v>0</v>
      </c>
      <c r="Y501" s="71">
        <f t="shared" si="44"/>
        <v>0</v>
      </c>
      <c r="Z501" s="71">
        <f>IF(H501=0,0,IF(COUNTIF(Lists!$B$3:$B$203,H501)&gt;0,0,1))</f>
        <v>0</v>
      </c>
      <c r="AA501" s="71">
        <f>IF(L501=0,0,IF(COUNTIF(Lists!$D$3:$D$25,L501)&gt;0,0,1))</f>
        <v>0</v>
      </c>
      <c r="AB501" s="116">
        <f t="shared" si="45"/>
        <v>0</v>
      </c>
      <c r="AC501" s="116">
        <f t="shared" si="46"/>
        <v>0</v>
      </c>
    </row>
    <row r="502" spans="2:29" s="69" customFormat="1" x14ac:dyDescent="0.25">
      <c r="B502" s="159"/>
      <c r="C502" s="183" t="str">
        <f>IF(L502=0,"",MAX($C$16:C501)+1)</f>
        <v/>
      </c>
      <c r="D502" s="123"/>
      <c r="E502" s="202"/>
      <c r="F502" s="203"/>
      <c r="G502" s="203"/>
      <c r="H502" s="203"/>
      <c r="I502" s="109"/>
      <c r="J502" s="203"/>
      <c r="K502" s="203"/>
      <c r="L502" s="203"/>
      <c r="M502" s="47"/>
      <c r="N502" s="109"/>
      <c r="O502" s="203"/>
      <c r="P502" s="204"/>
      <c r="Q502" s="203"/>
      <c r="R502" s="203"/>
      <c r="S502" s="146"/>
      <c r="U502" s="160" t="str">
        <f t="shared" si="47"/>
        <v/>
      </c>
      <c r="W502" s="71" t="str">
        <f t="shared" si="42"/>
        <v>N</v>
      </c>
      <c r="X502" s="71">
        <f t="shared" si="43"/>
        <v>0</v>
      </c>
      <c r="Y502" s="71">
        <f t="shared" si="44"/>
        <v>0</v>
      </c>
      <c r="Z502" s="71">
        <f>IF(H502=0,0,IF(COUNTIF(Lists!$B$3:$B$203,H502)&gt;0,0,1))</f>
        <v>0</v>
      </c>
      <c r="AA502" s="71">
        <f>IF(L502=0,0,IF(COUNTIF(Lists!$D$3:$D$25,L502)&gt;0,0,1))</f>
        <v>0</v>
      </c>
      <c r="AB502" s="116">
        <f t="shared" si="45"/>
        <v>0</v>
      </c>
      <c r="AC502" s="116">
        <f t="shared" si="46"/>
        <v>0</v>
      </c>
    </row>
    <row r="503" spans="2:29" s="69" customFormat="1" x14ac:dyDescent="0.25">
      <c r="B503" s="159"/>
      <c r="C503" s="183" t="str">
        <f>IF(L503=0,"",MAX($C$16:C502)+1)</f>
        <v/>
      </c>
      <c r="D503" s="123"/>
      <c r="E503" s="202"/>
      <c r="F503" s="203"/>
      <c r="G503" s="203"/>
      <c r="H503" s="203"/>
      <c r="I503" s="109"/>
      <c r="J503" s="203"/>
      <c r="K503" s="203"/>
      <c r="L503" s="203"/>
      <c r="M503" s="47"/>
      <c r="N503" s="109"/>
      <c r="O503" s="203"/>
      <c r="P503" s="204"/>
      <c r="Q503" s="203"/>
      <c r="R503" s="203"/>
      <c r="S503" s="146"/>
      <c r="U503" s="160" t="str">
        <f t="shared" si="47"/>
        <v/>
      </c>
      <c r="W503" s="71" t="str">
        <f t="shared" si="42"/>
        <v>N</v>
      </c>
      <c r="X503" s="71">
        <f t="shared" si="43"/>
        <v>0</v>
      </c>
      <c r="Y503" s="71">
        <f t="shared" si="44"/>
        <v>0</v>
      </c>
      <c r="Z503" s="71">
        <f>IF(H503=0,0,IF(COUNTIF(Lists!$B$3:$B$203,H503)&gt;0,0,1))</f>
        <v>0</v>
      </c>
      <c r="AA503" s="71">
        <f>IF(L503=0,0,IF(COUNTIF(Lists!$D$3:$D$25,L503)&gt;0,0,1))</f>
        <v>0</v>
      </c>
      <c r="AB503" s="116">
        <f t="shared" si="45"/>
        <v>0</v>
      </c>
      <c r="AC503" s="116">
        <f t="shared" si="46"/>
        <v>0</v>
      </c>
    </row>
    <row r="504" spans="2:29" s="69" customFormat="1" x14ac:dyDescent="0.25">
      <c r="B504" s="159"/>
      <c r="C504" s="183" t="str">
        <f>IF(L504=0,"",MAX($C$16:C503)+1)</f>
        <v/>
      </c>
      <c r="D504" s="123"/>
      <c r="E504" s="202"/>
      <c r="F504" s="203"/>
      <c r="G504" s="203"/>
      <c r="H504" s="203"/>
      <c r="I504" s="109"/>
      <c r="J504" s="203"/>
      <c r="K504" s="203"/>
      <c r="L504" s="203"/>
      <c r="M504" s="47"/>
      <c r="N504" s="109"/>
      <c r="O504" s="203"/>
      <c r="P504" s="204"/>
      <c r="Q504" s="203"/>
      <c r="R504" s="203"/>
      <c r="S504" s="146"/>
      <c r="U504" s="160" t="str">
        <f t="shared" si="47"/>
        <v/>
      </c>
      <c r="W504" s="71" t="str">
        <f t="shared" si="42"/>
        <v>N</v>
      </c>
      <c r="X504" s="71">
        <f t="shared" si="43"/>
        <v>0</v>
      </c>
      <c r="Y504" s="71">
        <f t="shared" si="44"/>
        <v>0</v>
      </c>
      <c r="Z504" s="71">
        <f>IF(H504=0,0,IF(COUNTIF(Lists!$B$3:$B$203,H504)&gt;0,0,1))</f>
        <v>0</v>
      </c>
      <c r="AA504" s="71">
        <f>IF(L504=0,0,IF(COUNTIF(Lists!$D$3:$D$25,L504)&gt;0,0,1))</f>
        <v>0</v>
      </c>
      <c r="AB504" s="116">
        <f t="shared" si="45"/>
        <v>0</v>
      </c>
      <c r="AC504" s="116">
        <f t="shared" si="46"/>
        <v>0</v>
      </c>
    </row>
    <row r="505" spans="2:29" s="69" customFormat="1" x14ac:dyDescent="0.25">
      <c r="B505" s="159"/>
      <c r="C505" s="183" t="str">
        <f>IF(L505=0,"",MAX($C$16:C504)+1)</f>
        <v/>
      </c>
      <c r="D505" s="123"/>
      <c r="E505" s="202"/>
      <c r="F505" s="203"/>
      <c r="G505" s="203"/>
      <c r="H505" s="203"/>
      <c r="I505" s="109"/>
      <c r="J505" s="203"/>
      <c r="K505" s="203"/>
      <c r="L505" s="203"/>
      <c r="M505" s="47"/>
      <c r="N505" s="109"/>
      <c r="O505" s="203"/>
      <c r="P505" s="204"/>
      <c r="Q505" s="203"/>
      <c r="R505" s="203"/>
      <c r="S505" s="146"/>
      <c r="U505" s="160" t="str">
        <f t="shared" si="47"/>
        <v/>
      </c>
      <c r="W505" s="71" t="str">
        <f t="shared" si="42"/>
        <v>N</v>
      </c>
      <c r="X505" s="71">
        <f t="shared" si="43"/>
        <v>0</v>
      </c>
      <c r="Y505" s="71">
        <f t="shared" si="44"/>
        <v>0</v>
      </c>
      <c r="Z505" s="71">
        <f>IF(H505=0,0,IF(COUNTIF(Lists!$B$3:$B$203,H505)&gt;0,0,1))</f>
        <v>0</v>
      </c>
      <c r="AA505" s="71">
        <f>IF(L505=0,0,IF(COUNTIF(Lists!$D$3:$D$25,L505)&gt;0,0,1))</f>
        <v>0</v>
      </c>
      <c r="AB505" s="116">
        <f t="shared" si="45"/>
        <v>0</v>
      </c>
      <c r="AC505" s="116">
        <f t="shared" si="46"/>
        <v>0</v>
      </c>
    </row>
    <row r="506" spans="2:29" s="69" customFormat="1" x14ac:dyDescent="0.25">
      <c r="B506" s="159"/>
      <c r="C506" s="183" t="str">
        <f>IF(L506=0,"",MAX($C$16:C505)+1)</f>
        <v/>
      </c>
      <c r="D506" s="123"/>
      <c r="E506" s="202"/>
      <c r="F506" s="203"/>
      <c r="G506" s="203"/>
      <c r="H506" s="203"/>
      <c r="I506" s="109"/>
      <c r="J506" s="203"/>
      <c r="K506" s="203"/>
      <c r="L506" s="203"/>
      <c r="M506" s="47"/>
      <c r="N506" s="109"/>
      <c r="O506" s="203"/>
      <c r="P506" s="204"/>
      <c r="Q506" s="203"/>
      <c r="R506" s="203"/>
      <c r="S506" s="146"/>
      <c r="U506" s="160" t="str">
        <f t="shared" si="47"/>
        <v/>
      </c>
      <c r="W506" s="71" t="str">
        <f t="shared" si="42"/>
        <v>N</v>
      </c>
      <c r="X506" s="71">
        <f t="shared" si="43"/>
        <v>0</v>
      </c>
      <c r="Y506" s="71">
        <f t="shared" si="44"/>
        <v>0</v>
      </c>
      <c r="Z506" s="71">
        <f>IF(H506=0,0,IF(COUNTIF(Lists!$B$3:$B$203,H506)&gt;0,0,1))</f>
        <v>0</v>
      </c>
      <c r="AA506" s="71">
        <f>IF(L506=0,0,IF(COUNTIF(Lists!$D$3:$D$25,L506)&gt;0,0,1))</f>
        <v>0</v>
      </c>
      <c r="AB506" s="116">
        <f t="shared" si="45"/>
        <v>0</v>
      </c>
      <c r="AC506" s="116">
        <f t="shared" si="46"/>
        <v>0</v>
      </c>
    </row>
    <row r="507" spans="2:29" s="69" customFormat="1" x14ac:dyDescent="0.25">
      <c r="B507" s="159"/>
      <c r="C507" s="183" t="str">
        <f>IF(L507=0,"",MAX($C$16:C506)+1)</f>
        <v/>
      </c>
      <c r="D507" s="123"/>
      <c r="E507" s="202"/>
      <c r="F507" s="203"/>
      <c r="G507" s="203"/>
      <c r="H507" s="203"/>
      <c r="I507" s="109"/>
      <c r="J507" s="203"/>
      <c r="K507" s="203"/>
      <c r="L507" s="203"/>
      <c r="M507" s="47"/>
      <c r="N507" s="109"/>
      <c r="O507" s="203"/>
      <c r="P507" s="204"/>
      <c r="Q507" s="203"/>
      <c r="R507" s="203"/>
      <c r="S507" s="146"/>
      <c r="U507" s="160" t="str">
        <f t="shared" si="47"/>
        <v/>
      </c>
      <c r="W507" s="71" t="str">
        <f t="shared" si="42"/>
        <v>N</v>
      </c>
      <c r="X507" s="71">
        <f t="shared" si="43"/>
        <v>0</v>
      </c>
      <c r="Y507" s="71">
        <f t="shared" si="44"/>
        <v>0</v>
      </c>
      <c r="Z507" s="71">
        <f>IF(H507=0,0,IF(COUNTIF(Lists!$B$3:$B$203,H507)&gt;0,0,1))</f>
        <v>0</v>
      </c>
      <c r="AA507" s="71">
        <f>IF(L507=0,0,IF(COUNTIF(Lists!$D$3:$D$25,L507)&gt;0,0,1))</f>
        <v>0</v>
      </c>
      <c r="AB507" s="116">
        <f t="shared" si="45"/>
        <v>0</v>
      </c>
      <c r="AC507" s="116">
        <f t="shared" si="46"/>
        <v>0</v>
      </c>
    </row>
    <row r="508" spans="2:29" s="69" customFormat="1" x14ac:dyDescent="0.25">
      <c r="B508" s="159"/>
      <c r="C508" s="183" t="str">
        <f>IF(L508=0,"",MAX($C$16:C507)+1)</f>
        <v/>
      </c>
      <c r="D508" s="123"/>
      <c r="E508" s="202"/>
      <c r="F508" s="203"/>
      <c r="G508" s="203"/>
      <c r="H508" s="203"/>
      <c r="I508" s="109"/>
      <c r="J508" s="203"/>
      <c r="K508" s="203"/>
      <c r="L508" s="203"/>
      <c r="M508" s="47"/>
      <c r="N508" s="109"/>
      <c r="O508" s="203"/>
      <c r="P508" s="204"/>
      <c r="Q508" s="203"/>
      <c r="R508" s="203"/>
      <c r="S508" s="146"/>
      <c r="U508" s="160" t="str">
        <f t="shared" si="47"/>
        <v/>
      </c>
      <c r="W508" s="71" t="str">
        <f t="shared" si="42"/>
        <v>N</v>
      </c>
      <c r="X508" s="71">
        <f t="shared" si="43"/>
        <v>0</v>
      </c>
      <c r="Y508" s="71">
        <f t="shared" si="44"/>
        <v>0</v>
      </c>
      <c r="Z508" s="71">
        <f>IF(H508=0,0,IF(COUNTIF(Lists!$B$3:$B$203,H508)&gt;0,0,1))</f>
        <v>0</v>
      </c>
      <c r="AA508" s="71">
        <f>IF(L508=0,0,IF(COUNTIF(Lists!$D$3:$D$25,L508)&gt;0,0,1))</f>
        <v>0</v>
      </c>
      <c r="AB508" s="116">
        <f t="shared" si="45"/>
        <v>0</v>
      </c>
      <c r="AC508" s="116">
        <f t="shared" si="46"/>
        <v>0</v>
      </c>
    </row>
    <row r="509" spans="2:29" s="69" customFormat="1" x14ac:dyDescent="0.25">
      <c r="B509" s="159"/>
      <c r="C509" s="183" t="str">
        <f>IF(L509=0,"",MAX($C$16:C508)+1)</f>
        <v/>
      </c>
      <c r="D509" s="123"/>
      <c r="E509" s="202"/>
      <c r="F509" s="203"/>
      <c r="G509" s="203"/>
      <c r="H509" s="203"/>
      <c r="I509" s="109"/>
      <c r="J509" s="203"/>
      <c r="K509" s="203"/>
      <c r="L509" s="203"/>
      <c r="M509" s="47"/>
      <c r="N509" s="109"/>
      <c r="O509" s="203"/>
      <c r="P509" s="204"/>
      <c r="Q509" s="203"/>
      <c r="R509" s="203"/>
      <c r="S509" s="146"/>
      <c r="U509" s="160" t="str">
        <f t="shared" si="47"/>
        <v/>
      </c>
      <c r="W509" s="71" t="str">
        <f t="shared" si="42"/>
        <v>N</v>
      </c>
      <c r="X509" s="71">
        <f t="shared" si="43"/>
        <v>0</v>
      </c>
      <c r="Y509" s="71">
        <f t="shared" si="44"/>
        <v>0</v>
      </c>
      <c r="Z509" s="71">
        <f>IF(H509=0,0,IF(COUNTIF(Lists!$B$3:$B$203,H509)&gt;0,0,1))</f>
        <v>0</v>
      </c>
      <c r="AA509" s="71">
        <f>IF(L509=0,0,IF(COUNTIF(Lists!$D$3:$D$25,L509)&gt;0,0,1))</f>
        <v>0</v>
      </c>
      <c r="AB509" s="116">
        <f t="shared" si="45"/>
        <v>0</v>
      </c>
      <c r="AC509" s="116">
        <f t="shared" si="46"/>
        <v>0</v>
      </c>
    </row>
    <row r="510" spans="2:29" s="69" customFormat="1" x14ac:dyDescent="0.25">
      <c r="B510" s="159"/>
      <c r="C510" s="183" t="str">
        <f>IF(L510=0,"",MAX($C$16:C509)+1)</f>
        <v/>
      </c>
      <c r="D510" s="123"/>
      <c r="E510" s="202"/>
      <c r="F510" s="203"/>
      <c r="G510" s="203"/>
      <c r="H510" s="203"/>
      <c r="I510" s="109"/>
      <c r="J510" s="203"/>
      <c r="K510" s="203"/>
      <c r="L510" s="203"/>
      <c r="M510" s="47"/>
      <c r="N510" s="109"/>
      <c r="O510" s="203"/>
      <c r="P510" s="204"/>
      <c r="Q510" s="203"/>
      <c r="R510" s="203"/>
      <c r="S510" s="146"/>
      <c r="U510" s="160" t="str">
        <f t="shared" si="47"/>
        <v/>
      </c>
      <c r="W510" s="71" t="str">
        <f t="shared" si="42"/>
        <v>N</v>
      </c>
      <c r="X510" s="71">
        <f t="shared" si="43"/>
        <v>0</v>
      </c>
      <c r="Y510" s="71">
        <f t="shared" si="44"/>
        <v>0</v>
      </c>
      <c r="Z510" s="71">
        <f>IF(H510=0,0,IF(COUNTIF(Lists!$B$3:$B$203,H510)&gt;0,0,1))</f>
        <v>0</v>
      </c>
      <c r="AA510" s="71">
        <f>IF(L510=0,0,IF(COUNTIF(Lists!$D$3:$D$25,L510)&gt;0,0,1))</f>
        <v>0</v>
      </c>
      <c r="AB510" s="116">
        <f t="shared" si="45"/>
        <v>0</v>
      </c>
      <c r="AC510" s="116">
        <f t="shared" si="46"/>
        <v>0</v>
      </c>
    </row>
    <row r="511" spans="2:29" s="69" customFormat="1" x14ac:dyDescent="0.25">
      <c r="B511" s="159"/>
      <c r="C511" s="183" t="str">
        <f>IF(L511=0,"",MAX($C$16:C510)+1)</f>
        <v/>
      </c>
      <c r="D511" s="123"/>
      <c r="E511" s="202"/>
      <c r="F511" s="203"/>
      <c r="G511" s="203"/>
      <c r="H511" s="203"/>
      <c r="I511" s="109"/>
      <c r="J511" s="203"/>
      <c r="K511" s="203"/>
      <c r="L511" s="203"/>
      <c r="M511" s="47"/>
      <c r="N511" s="109"/>
      <c r="O511" s="203"/>
      <c r="P511" s="204"/>
      <c r="Q511" s="203"/>
      <c r="R511" s="203"/>
      <c r="S511" s="146"/>
      <c r="U511" s="160" t="str">
        <f t="shared" si="47"/>
        <v/>
      </c>
      <c r="W511" s="71" t="str">
        <f t="shared" si="42"/>
        <v>N</v>
      </c>
      <c r="X511" s="71">
        <f t="shared" si="43"/>
        <v>0</v>
      </c>
      <c r="Y511" s="71">
        <f t="shared" si="44"/>
        <v>0</v>
      </c>
      <c r="Z511" s="71">
        <f>IF(H511=0,0,IF(COUNTIF(Lists!$B$3:$B$203,H511)&gt;0,0,1))</f>
        <v>0</v>
      </c>
      <c r="AA511" s="71">
        <f>IF(L511=0,0,IF(COUNTIF(Lists!$D$3:$D$25,L511)&gt;0,0,1))</f>
        <v>0</v>
      </c>
      <c r="AB511" s="116">
        <f t="shared" si="45"/>
        <v>0</v>
      </c>
      <c r="AC511" s="116">
        <f t="shared" si="46"/>
        <v>0</v>
      </c>
    </row>
    <row r="512" spans="2:29" s="69" customFormat="1" x14ac:dyDescent="0.25">
      <c r="B512" s="159"/>
      <c r="C512" s="183" t="str">
        <f>IF(L512=0,"",MAX($C$16:C511)+1)</f>
        <v/>
      </c>
      <c r="D512" s="123"/>
      <c r="E512" s="202"/>
      <c r="F512" s="203"/>
      <c r="G512" s="203"/>
      <c r="H512" s="203"/>
      <c r="I512" s="109"/>
      <c r="J512" s="203"/>
      <c r="K512" s="203"/>
      <c r="L512" s="203"/>
      <c r="M512" s="47"/>
      <c r="N512" s="109"/>
      <c r="O512" s="203"/>
      <c r="P512" s="204"/>
      <c r="Q512" s="203"/>
      <c r="R512" s="203"/>
      <c r="S512" s="146"/>
      <c r="U512" s="160" t="str">
        <f t="shared" si="47"/>
        <v/>
      </c>
      <c r="W512" s="71" t="str">
        <f t="shared" si="42"/>
        <v>N</v>
      </c>
      <c r="X512" s="71">
        <f t="shared" si="43"/>
        <v>0</v>
      </c>
      <c r="Y512" s="71">
        <f t="shared" si="44"/>
        <v>0</v>
      </c>
      <c r="Z512" s="71">
        <f>IF(H512=0,0,IF(COUNTIF(Lists!$B$3:$B$203,H512)&gt;0,0,1))</f>
        <v>0</v>
      </c>
      <c r="AA512" s="71">
        <f>IF(L512=0,0,IF(COUNTIF(Lists!$D$3:$D$25,L512)&gt;0,0,1))</f>
        <v>0</v>
      </c>
      <c r="AB512" s="116">
        <f t="shared" si="45"/>
        <v>0</v>
      </c>
      <c r="AC512" s="116">
        <f t="shared" si="46"/>
        <v>0</v>
      </c>
    </row>
    <row r="513" spans="2:29" s="69" customFormat="1" x14ac:dyDescent="0.25">
      <c r="B513" s="159"/>
      <c r="C513" s="183" t="str">
        <f>IF(L513=0,"",MAX($C$16:C512)+1)</f>
        <v/>
      </c>
      <c r="D513" s="123"/>
      <c r="E513" s="202"/>
      <c r="F513" s="203"/>
      <c r="G513" s="203"/>
      <c r="H513" s="203"/>
      <c r="I513" s="109"/>
      <c r="J513" s="203"/>
      <c r="K513" s="203"/>
      <c r="L513" s="203"/>
      <c r="M513" s="47"/>
      <c r="N513" s="109"/>
      <c r="O513" s="203"/>
      <c r="P513" s="204"/>
      <c r="Q513" s="203"/>
      <c r="R513" s="203"/>
      <c r="S513" s="146"/>
      <c r="U513" s="160" t="str">
        <f t="shared" si="47"/>
        <v/>
      </c>
      <c r="W513" s="71" t="str">
        <f t="shared" si="42"/>
        <v>N</v>
      </c>
      <c r="X513" s="71">
        <f t="shared" si="43"/>
        <v>0</v>
      </c>
      <c r="Y513" s="71">
        <f t="shared" si="44"/>
        <v>0</v>
      </c>
      <c r="Z513" s="71">
        <f>IF(H513=0,0,IF(COUNTIF(Lists!$B$3:$B$203,H513)&gt;0,0,1))</f>
        <v>0</v>
      </c>
      <c r="AA513" s="71">
        <f>IF(L513=0,0,IF(COUNTIF(Lists!$D$3:$D$25,L513)&gt;0,0,1))</f>
        <v>0</v>
      </c>
      <c r="AB513" s="116">
        <f t="shared" si="45"/>
        <v>0</v>
      </c>
      <c r="AC513" s="116">
        <f t="shared" si="46"/>
        <v>0</v>
      </c>
    </row>
    <row r="514" spans="2:29" s="69" customFormat="1" x14ac:dyDescent="0.25">
      <c r="B514" s="159"/>
      <c r="C514" s="183" t="str">
        <f>IF(L514=0,"",MAX($C$16:C513)+1)</f>
        <v/>
      </c>
      <c r="D514" s="123"/>
      <c r="E514" s="202"/>
      <c r="F514" s="203"/>
      <c r="G514" s="203"/>
      <c r="H514" s="203"/>
      <c r="I514" s="109"/>
      <c r="J514" s="203"/>
      <c r="K514" s="203"/>
      <c r="L514" s="203"/>
      <c r="M514" s="47"/>
      <c r="N514" s="109"/>
      <c r="O514" s="203"/>
      <c r="P514" s="204"/>
      <c r="Q514" s="203"/>
      <c r="R514" s="203"/>
      <c r="S514" s="146"/>
      <c r="U514" s="160" t="str">
        <f t="shared" si="47"/>
        <v/>
      </c>
      <c r="W514" s="71" t="str">
        <f t="shared" si="42"/>
        <v>N</v>
      </c>
      <c r="X514" s="71">
        <f t="shared" si="43"/>
        <v>0</v>
      </c>
      <c r="Y514" s="71">
        <f t="shared" si="44"/>
        <v>0</v>
      </c>
      <c r="Z514" s="71">
        <f>IF(H514=0,0,IF(COUNTIF(Lists!$B$3:$B$203,H514)&gt;0,0,1))</f>
        <v>0</v>
      </c>
      <c r="AA514" s="71">
        <f>IF(L514=0,0,IF(COUNTIF(Lists!$D$3:$D$25,L514)&gt;0,0,1))</f>
        <v>0</v>
      </c>
      <c r="AB514" s="116">
        <f t="shared" si="45"/>
        <v>0</v>
      </c>
      <c r="AC514" s="116">
        <f t="shared" si="46"/>
        <v>0</v>
      </c>
    </row>
    <row r="515" spans="2:29" x14ac:dyDescent="0.25">
      <c r="B515" s="150"/>
      <c r="C515" s="183" t="str">
        <f>IF(L515=0,"",MAX($C$16:C514)+1)</f>
        <v/>
      </c>
      <c r="D515" s="123"/>
      <c r="E515" s="202"/>
      <c r="F515" s="203"/>
      <c r="G515" s="203"/>
      <c r="H515" s="203"/>
      <c r="I515" s="109"/>
      <c r="J515" s="203"/>
      <c r="K515" s="203"/>
      <c r="L515" s="203"/>
      <c r="M515" s="47"/>
      <c r="N515" s="109"/>
      <c r="O515" s="203"/>
      <c r="P515" s="204"/>
      <c r="Q515" s="203"/>
      <c r="R515" s="203"/>
      <c r="S515" s="146"/>
      <c r="U515" s="160" t="str">
        <f t="shared" si="47"/>
        <v/>
      </c>
      <c r="V515" s="69"/>
      <c r="W515" s="71" t="str">
        <f t="shared" si="42"/>
        <v>N</v>
      </c>
      <c r="X515" s="71">
        <f t="shared" si="43"/>
        <v>0</v>
      </c>
      <c r="Y515" s="71">
        <f t="shared" si="44"/>
        <v>0</v>
      </c>
      <c r="Z515" s="71">
        <f>IF(H515=0,0,IF(COUNTIF(Lists!$B$3:$B$203,H515)&gt;0,0,1))</f>
        <v>0</v>
      </c>
      <c r="AA515" s="71">
        <f>IF(L515=0,0,IF(COUNTIF(Lists!$D$3:$D$25,L515)&gt;0,0,1))</f>
        <v>0</v>
      </c>
      <c r="AB515" s="116">
        <f t="shared" si="45"/>
        <v>0</v>
      </c>
      <c r="AC515" s="116">
        <f t="shared" si="46"/>
        <v>0</v>
      </c>
    </row>
    <row r="516" spans="2:29" x14ac:dyDescent="0.25">
      <c r="B516" s="150"/>
      <c r="C516" s="183" t="str">
        <f>IF(L516=0,"",MAX($C$16:C515)+1)</f>
        <v/>
      </c>
      <c r="D516" s="123"/>
      <c r="E516" s="202"/>
      <c r="F516" s="203"/>
      <c r="G516" s="203"/>
      <c r="H516" s="203"/>
      <c r="I516" s="109"/>
      <c r="J516" s="203"/>
      <c r="K516" s="203"/>
      <c r="L516" s="203"/>
      <c r="M516" s="47"/>
      <c r="N516" s="109"/>
      <c r="O516" s="203"/>
      <c r="P516" s="204"/>
      <c r="Q516" s="203"/>
      <c r="R516" s="203"/>
      <c r="S516" s="146"/>
      <c r="U516" s="160" t="str">
        <f t="shared" si="47"/>
        <v/>
      </c>
      <c r="V516" s="69"/>
      <c r="W516" s="71" t="str">
        <f t="shared" si="42"/>
        <v>N</v>
      </c>
      <c r="X516" s="71">
        <f t="shared" si="43"/>
        <v>0</v>
      </c>
      <c r="Y516" s="71">
        <f t="shared" si="44"/>
        <v>0</v>
      </c>
      <c r="Z516" s="71">
        <f>IF(H516=0,0,IF(COUNTIF(Lists!$B$3:$B$203,H516)&gt;0,0,1))</f>
        <v>0</v>
      </c>
      <c r="AA516" s="71">
        <f>IF(L516=0,0,IF(COUNTIF(Lists!$D$3:$D$25,L516)&gt;0,0,1))</f>
        <v>0</v>
      </c>
      <c r="AB516" s="116">
        <f t="shared" si="45"/>
        <v>0</v>
      </c>
      <c r="AC516" s="116">
        <f t="shared" si="46"/>
        <v>0</v>
      </c>
    </row>
    <row r="517" spans="2:29" x14ac:dyDescent="0.25">
      <c r="B517" s="150"/>
      <c r="C517" s="183" t="str">
        <f>IF(L517=0,"",MAX($C$16:C516)+1)</f>
        <v/>
      </c>
      <c r="D517" s="123"/>
      <c r="E517" s="202"/>
      <c r="F517" s="203"/>
      <c r="G517" s="203"/>
      <c r="H517" s="203"/>
      <c r="I517" s="109"/>
      <c r="J517" s="203"/>
      <c r="K517" s="203"/>
      <c r="L517" s="203"/>
      <c r="M517" s="47"/>
      <c r="N517" s="109"/>
      <c r="O517" s="203"/>
      <c r="P517" s="204"/>
      <c r="Q517" s="203"/>
      <c r="R517" s="203"/>
      <c r="S517" s="146"/>
      <c r="U517" s="160" t="str">
        <f t="shared" si="47"/>
        <v/>
      </c>
      <c r="V517" s="69"/>
      <c r="W517" s="71" t="str">
        <f t="shared" si="42"/>
        <v>N</v>
      </c>
      <c r="X517" s="71">
        <f t="shared" si="43"/>
        <v>0</v>
      </c>
      <c r="Y517" s="71">
        <f t="shared" si="44"/>
        <v>0</v>
      </c>
      <c r="Z517" s="71">
        <f>IF(H517=0,0,IF(COUNTIF(Lists!$B$3:$B$203,H517)&gt;0,0,1))</f>
        <v>0</v>
      </c>
      <c r="AA517" s="71">
        <f>IF(L517=0,0,IF(COUNTIF(Lists!$D$3:$D$25,L517)&gt;0,0,1))</f>
        <v>0</v>
      </c>
      <c r="AB517" s="116">
        <f t="shared" si="45"/>
        <v>0</v>
      </c>
      <c r="AC517" s="116">
        <f t="shared" si="46"/>
        <v>0</v>
      </c>
    </row>
    <row r="518" spans="2:29" x14ac:dyDescent="0.25">
      <c r="B518" s="150"/>
      <c r="C518" s="183" t="str">
        <f>IF(L518=0,"",MAX($C$16:C517)+1)</f>
        <v/>
      </c>
      <c r="D518" s="123"/>
      <c r="E518" s="202"/>
      <c r="F518" s="203"/>
      <c r="G518" s="203"/>
      <c r="H518" s="203"/>
      <c r="I518" s="109"/>
      <c r="J518" s="203"/>
      <c r="K518" s="203"/>
      <c r="L518" s="203"/>
      <c r="M518" s="47"/>
      <c r="N518" s="109"/>
      <c r="O518" s="203"/>
      <c r="P518" s="204"/>
      <c r="Q518" s="203"/>
      <c r="R518" s="203"/>
      <c r="S518" s="146"/>
      <c r="U518" s="160" t="str">
        <f t="shared" si="47"/>
        <v/>
      </c>
      <c r="V518" s="69"/>
      <c r="W518" s="71" t="str">
        <f t="shared" si="42"/>
        <v>N</v>
      </c>
      <c r="X518" s="71">
        <f t="shared" si="43"/>
        <v>0</v>
      </c>
      <c r="Y518" s="71">
        <f t="shared" si="44"/>
        <v>0</v>
      </c>
      <c r="Z518" s="71">
        <f>IF(H518=0,0,IF(COUNTIF(Lists!$B$3:$B$203,H518)&gt;0,0,1))</f>
        <v>0</v>
      </c>
      <c r="AA518" s="71">
        <f>IF(L518=0,0,IF(COUNTIF(Lists!$D$3:$D$25,L518)&gt;0,0,1))</f>
        <v>0</v>
      </c>
      <c r="AB518" s="116">
        <f t="shared" si="45"/>
        <v>0</v>
      </c>
      <c r="AC518" s="116">
        <f t="shared" si="46"/>
        <v>0</v>
      </c>
    </row>
    <row r="519" spans="2:29" x14ac:dyDescent="0.25">
      <c r="B519" s="150"/>
      <c r="C519" s="183" t="str">
        <f>IF(L519=0,"",MAX($C$16:C518)+1)</f>
        <v/>
      </c>
      <c r="D519" s="123"/>
      <c r="E519" s="202"/>
      <c r="F519" s="203"/>
      <c r="G519" s="203"/>
      <c r="H519" s="203"/>
      <c r="I519" s="109"/>
      <c r="J519" s="203"/>
      <c r="K519" s="203"/>
      <c r="L519" s="203"/>
      <c r="M519" s="47"/>
      <c r="N519" s="109"/>
      <c r="O519" s="203"/>
      <c r="P519" s="204"/>
      <c r="Q519" s="203"/>
      <c r="R519" s="203"/>
      <c r="S519" s="146"/>
      <c r="U519" s="160" t="str">
        <f t="shared" si="47"/>
        <v/>
      </c>
      <c r="V519" s="69"/>
      <c r="W519" s="71" t="str">
        <f t="shared" si="42"/>
        <v>N</v>
      </c>
      <c r="X519" s="71">
        <f t="shared" si="43"/>
        <v>0</v>
      </c>
      <c r="Y519" s="71">
        <f t="shared" si="44"/>
        <v>0</v>
      </c>
      <c r="Z519" s="71">
        <f>IF(H519=0,0,IF(COUNTIF(Lists!$B$3:$B$203,H519)&gt;0,0,1))</f>
        <v>0</v>
      </c>
      <c r="AA519" s="71">
        <f>IF(L519=0,0,IF(COUNTIF(Lists!$D$3:$D$25,L519)&gt;0,0,1))</f>
        <v>0</v>
      </c>
      <c r="AB519" s="116">
        <f t="shared" si="45"/>
        <v>0</v>
      </c>
      <c r="AC519" s="116">
        <f t="shared" si="46"/>
        <v>0</v>
      </c>
    </row>
    <row r="520" spans="2:29" x14ac:dyDescent="0.25">
      <c r="B520" s="150"/>
      <c r="C520" s="183" t="str">
        <f>IF(L520=0,"",MAX($C$16:C519)+1)</f>
        <v/>
      </c>
      <c r="D520" s="123"/>
      <c r="E520" s="202"/>
      <c r="F520" s="203"/>
      <c r="G520" s="203"/>
      <c r="H520" s="203"/>
      <c r="I520" s="109"/>
      <c r="J520" s="203"/>
      <c r="K520" s="203"/>
      <c r="L520" s="203"/>
      <c r="M520" s="47"/>
      <c r="N520" s="109"/>
      <c r="O520" s="203"/>
      <c r="P520" s="204"/>
      <c r="Q520" s="203"/>
      <c r="R520" s="203"/>
      <c r="S520" s="146"/>
      <c r="U520" s="160" t="str">
        <f t="shared" si="47"/>
        <v/>
      </c>
      <c r="V520" s="69"/>
      <c r="W520" s="71" t="str">
        <f t="shared" si="42"/>
        <v>N</v>
      </c>
      <c r="X520" s="71">
        <f t="shared" si="43"/>
        <v>0</v>
      </c>
      <c r="Y520" s="71">
        <f t="shared" si="44"/>
        <v>0</v>
      </c>
      <c r="Z520" s="71">
        <f>IF(H520=0,0,IF(COUNTIF(Lists!$B$3:$B$203,H520)&gt;0,0,1))</f>
        <v>0</v>
      </c>
      <c r="AA520" s="71">
        <f>IF(L520=0,0,IF(COUNTIF(Lists!$D$3:$D$25,L520)&gt;0,0,1))</f>
        <v>0</v>
      </c>
      <c r="AB520" s="116">
        <f t="shared" si="45"/>
        <v>0</v>
      </c>
      <c r="AC520" s="116">
        <f t="shared" si="46"/>
        <v>0</v>
      </c>
    </row>
    <row r="521" spans="2:29" x14ac:dyDescent="0.25">
      <c r="B521" s="150"/>
      <c r="C521" s="183" t="str">
        <f>IF(L521=0,"",MAX($C$16:C520)+1)</f>
        <v/>
      </c>
      <c r="D521" s="123"/>
      <c r="E521" s="202"/>
      <c r="F521" s="203"/>
      <c r="G521" s="203"/>
      <c r="H521" s="203"/>
      <c r="I521" s="109"/>
      <c r="J521" s="203"/>
      <c r="K521" s="203"/>
      <c r="L521" s="203"/>
      <c r="M521" s="47"/>
      <c r="N521" s="109"/>
      <c r="O521" s="203"/>
      <c r="P521" s="204"/>
      <c r="Q521" s="203"/>
      <c r="R521" s="203"/>
      <c r="S521" s="146"/>
      <c r="U521" s="160" t="str">
        <f t="shared" si="47"/>
        <v/>
      </c>
      <c r="V521" s="69"/>
      <c r="W521" s="71" t="str">
        <f t="shared" si="42"/>
        <v>N</v>
      </c>
      <c r="X521" s="71">
        <f t="shared" si="43"/>
        <v>0</v>
      </c>
      <c r="Y521" s="71">
        <f t="shared" si="44"/>
        <v>0</v>
      </c>
      <c r="Z521" s="71">
        <f>IF(H521=0,0,IF(COUNTIF(Lists!$B$3:$B$203,H521)&gt;0,0,1))</f>
        <v>0</v>
      </c>
      <c r="AA521" s="71">
        <f>IF(L521=0,0,IF(COUNTIF(Lists!$D$3:$D$25,L521)&gt;0,0,1))</f>
        <v>0</v>
      </c>
      <c r="AB521" s="116">
        <f t="shared" si="45"/>
        <v>0</v>
      </c>
      <c r="AC521" s="116">
        <f t="shared" si="46"/>
        <v>0</v>
      </c>
    </row>
    <row r="522" spans="2:29" x14ac:dyDescent="0.25">
      <c r="B522" s="150"/>
      <c r="C522" s="183" t="str">
        <f>IF(L522=0,"",MAX($C$16:C521)+1)</f>
        <v/>
      </c>
      <c r="D522" s="123"/>
      <c r="E522" s="202"/>
      <c r="F522" s="203"/>
      <c r="G522" s="203"/>
      <c r="H522" s="203"/>
      <c r="I522" s="109"/>
      <c r="J522" s="203"/>
      <c r="K522" s="203"/>
      <c r="L522" s="203"/>
      <c r="M522" s="47"/>
      <c r="N522" s="109"/>
      <c r="O522" s="203"/>
      <c r="P522" s="204"/>
      <c r="Q522" s="203"/>
      <c r="R522" s="203"/>
      <c r="S522" s="146"/>
      <c r="U522" s="160" t="str">
        <f t="shared" si="47"/>
        <v/>
      </c>
      <c r="V522" s="69"/>
      <c r="W522" s="71" t="str">
        <f t="shared" si="42"/>
        <v>N</v>
      </c>
      <c r="X522" s="71">
        <f t="shared" si="43"/>
        <v>0</v>
      </c>
      <c r="Y522" s="71">
        <f t="shared" si="44"/>
        <v>0</v>
      </c>
      <c r="Z522" s="71">
        <f>IF(H522=0,0,IF(COUNTIF(Lists!$B$3:$B$203,H522)&gt;0,0,1))</f>
        <v>0</v>
      </c>
      <c r="AA522" s="71">
        <f>IF(L522=0,0,IF(COUNTIF(Lists!$D$3:$D$25,L522)&gt;0,0,1))</f>
        <v>0</v>
      </c>
      <c r="AB522" s="116">
        <f t="shared" si="45"/>
        <v>0</v>
      </c>
      <c r="AC522" s="116">
        <f t="shared" si="46"/>
        <v>0</v>
      </c>
    </row>
    <row r="523" spans="2:29" x14ac:dyDescent="0.25">
      <c r="B523" s="150"/>
      <c r="C523" s="183" t="str">
        <f>IF(L523=0,"",MAX($C$16:C522)+1)</f>
        <v/>
      </c>
      <c r="D523" s="123"/>
      <c r="E523" s="202"/>
      <c r="F523" s="203"/>
      <c r="G523" s="203"/>
      <c r="H523" s="203"/>
      <c r="I523" s="109"/>
      <c r="J523" s="203"/>
      <c r="K523" s="203"/>
      <c r="L523" s="203"/>
      <c r="M523" s="47"/>
      <c r="N523" s="109"/>
      <c r="O523" s="203"/>
      <c r="P523" s="204"/>
      <c r="Q523" s="203"/>
      <c r="R523" s="203"/>
      <c r="S523" s="146"/>
      <c r="U523" s="160" t="str">
        <f t="shared" si="47"/>
        <v/>
      </c>
      <c r="V523" s="69"/>
      <c r="W523" s="71" t="str">
        <f t="shared" si="42"/>
        <v>N</v>
      </c>
      <c r="X523" s="71">
        <f t="shared" si="43"/>
        <v>0</v>
      </c>
      <c r="Y523" s="71">
        <f t="shared" si="44"/>
        <v>0</v>
      </c>
      <c r="Z523" s="71">
        <f>IF(H523=0,0,IF(COUNTIF(Lists!$B$3:$B$203,H523)&gt;0,0,1))</f>
        <v>0</v>
      </c>
      <c r="AA523" s="71">
        <f>IF(L523=0,0,IF(COUNTIF(Lists!$D$3:$D$25,L523)&gt;0,0,1))</f>
        <v>0</v>
      </c>
      <c r="AB523" s="116">
        <f t="shared" si="45"/>
        <v>0</v>
      </c>
      <c r="AC523" s="116">
        <f t="shared" si="46"/>
        <v>0</v>
      </c>
    </row>
    <row r="524" spans="2:29" x14ac:dyDescent="0.25">
      <c r="B524" s="150"/>
      <c r="C524" s="183" t="str">
        <f>IF(L524=0,"",MAX($C$16:C523)+1)</f>
        <v/>
      </c>
      <c r="D524" s="123"/>
      <c r="E524" s="202"/>
      <c r="F524" s="203"/>
      <c r="G524" s="203"/>
      <c r="H524" s="203"/>
      <c r="I524" s="109"/>
      <c r="J524" s="203"/>
      <c r="K524" s="203"/>
      <c r="L524" s="203"/>
      <c r="M524" s="47"/>
      <c r="N524" s="109"/>
      <c r="O524" s="203"/>
      <c r="P524" s="204"/>
      <c r="Q524" s="203"/>
      <c r="R524" s="203"/>
      <c r="S524" s="146"/>
      <c r="U524" s="160" t="str">
        <f t="shared" si="47"/>
        <v/>
      </c>
      <c r="V524" s="69"/>
      <c r="W524" s="71" t="str">
        <f t="shared" si="42"/>
        <v>N</v>
      </c>
      <c r="X524" s="71">
        <f t="shared" si="43"/>
        <v>0</v>
      </c>
      <c r="Y524" s="71">
        <f t="shared" si="44"/>
        <v>0</v>
      </c>
      <c r="Z524" s="71">
        <f>IF(H524=0,0,IF(COUNTIF(Lists!$B$3:$B$203,H524)&gt;0,0,1))</f>
        <v>0</v>
      </c>
      <c r="AA524" s="71">
        <f>IF(L524=0,0,IF(COUNTIF(Lists!$D$3:$D$25,L524)&gt;0,0,1))</f>
        <v>0</v>
      </c>
      <c r="AB524" s="116">
        <f t="shared" si="45"/>
        <v>0</v>
      </c>
      <c r="AC524" s="116">
        <f t="shared" si="46"/>
        <v>0</v>
      </c>
    </row>
    <row r="525" spans="2:29" x14ac:dyDescent="0.25">
      <c r="B525" s="150"/>
      <c r="C525" s="183" t="str">
        <f>IF(L525=0,"",MAX($C$16:C524)+1)</f>
        <v/>
      </c>
      <c r="D525" s="123"/>
      <c r="E525" s="202"/>
      <c r="F525" s="203"/>
      <c r="G525" s="203"/>
      <c r="H525" s="203"/>
      <c r="I525" s="109"/>
      <c r="J525" s="203"/>
      <c r="K525" s="203"/>
      <c r="L525" s="203"/>
      <c r="M525" s="47"/>
      <c r="N525" s="109"/>
      <c r="O525" s="203"/>
      <c r="P525" s="204"/>
      <c r="Q525" s="203"/>
      <c r="R525" s="203"/>
      <c r="S525" s="146"/>
      <c r="U525" s="160" t="str">
        <f t="shared" si="47"/>
        <v/>
      </c>
      <c r="V525" s="69"/>
      <c r="W525" s="71" t="str">
        <f t="shared" si="42"/>
        <v>N</v>
      </c>
      <c r="X525" s="71">
        <f t="shared" si="43"/>
        <v>0</v>
      </c>
      <c r="Y525" s="71">
        <f t="shared" si="44"/>
        <v>0</v>
      </c>
      <c r="Z525" s="71">
        <f>IF(H525=0,0,IF(COUNTIF(Lists!$B$3:$B$203,H525)&gt;0,0,1))</f>
        <v>0</v>
      </c>
      <c r="AA525" s="71">
        <f>IF(L525=0,0,IF(COUNTIF(Lists!$D$3:$D$25,L525)&gt;0,0,1))</f>
        <v>0</v>
      </c>
      <c r="AB525" s="116">
        <f t="shared" si="45"/>
        <v>0</v>
      </c>
      <c r="AC525" s="116">
        <f t="shared" si="46"/>
        <v>0</v>
      </c>
    </row>
    <row r="526" spans="2:29" x14ac:dyDescent="0.25">
      <c r="B526" s="150"/>
      <c r="C526" s="183" t="str">
        <f>IF(L526=0,"",MAX($C$16:C525)+1)</f>
        <v/>
      </c>
      <c r="D526" s="123"/>
      <c r="E526" s="202"/>
      <c r="F526" s="203"/>
      <c r="G526" s="203"/>
      <c r="H526" s="203"/>
      <c r="I526" s="109"/>
      <c r="J526" s="203"/>
      <c r="K526" s="203"/>
      <c r="L526" s="203"/>
      <c r="M526" s="47"/>
      <c r="N526" s="109"/>
      <c r="O526" s="203"/>
      <c r="P526" s="204"/>
      <c r="Q526" s="203"/>
      <c r="R526" s="203"/>
      <c r="S526" s="146"/>
      <c r="U526" s="160" t="str">
        <f t="shared" si="47"/>
        <v/>
      </c>
      <c r="V526" s="69"/>
      <c r="W526" s="71" t="str">
        <f t="shared" si="42"/>
        <v>N</v>
      </c>
      <c r="X526" s="71">
        <f t="shared" si="43"/>
        <v>0</v>
      </c>
      <c r="Y526" s="71">
        <f t="shared" si="44"/>
        <v>0</v>
      </c>
      <c r="Z526" s="71">
        <f>IF(H526=0,0,IF(COUNTIF(Lists!$B$3:$B$203,H526)&gt;0,0,1))</f>
        <v>0</v>
      </c>
      <c r="AA526" s="71">
        <f>IF(L526=0,0,IF(COUNTIF(Lists!$D$3:$D$25,L526)&gt;0,0,1))</f>
        <v>0</v>
      </c>
      <c r="AB526" s="116">
        <f t="shared" si="45"/>
        <v>0</v>
      </c>
      <c r="AC526" s="116">
        <f t="shared" si="46"/>
        <v>0</v>
      </c>
    </row>
    <row r="527" spans="2:29" x14ac:dyDescent="0.25">
      <c r="B527" s="150"/>
      <c r="C527" s="183" t="str">
        <f>IF(L527=0,"",MAX($C$16:C526)+1)</f>
        <v/>
      </c>
      <c r="D527" s="123"/>
      <c r="E527" s="202"/>
      <c r="F527" s="203"/>
      <c r="G527" s="203"/>
      <c r="H527" s="203"/>
      <c r="I527" s="109"/>
      <c r="J527" s="203"/>
      <c r="K527" s="203"/>
      <c r="L527" s="203"/>
      <c r="M527" s="47"/>
      <c r="N527" s="109"/>
      <c r="O527" s="203"/>
      <c r="P527" s="204"/>
      <c r="Q527" s="203"/>
      <c r="R527" s="203"/>
      <c r="S527" s="146"/>
      <c r="U527" s="160" t="str">
        <f t="shared" si="47"/>
        <v/>
      </c>
      <c r="V527" s="69"/>
      <c r="W527" s="71" t="str">
        <f t="shared" si="42"/>
        <v>N</v>
      </c>
      <c r="X527" s="71">
        <f t="shared" si="43"/>
        <v>0</v>
      </c>
      <c r="Y527" s="71">
        <f t="shared" si="44"/>
        <v>0</v>
      </c>
      <c r="Z527" s="71">
        <f>IF(H527=0,0,IF(COUNTIF(Lists!$B$3:$B$203,H527)&gt;0,0,1))</f>
        <v>0</v>
      </c>
      <c r="AA527" s="71">
        <f>IF(L527=0,0,IF(COUNTIF(Lists!$D$3:$D$25,L527)&gt;0,0,1))</f>
        <v>0</v>
      </c>
      <c r="AB527" s="116">
        <f t="shared" si="45"/>
        <v>0</v>
      </c>
      <c r="AC527" s="116">
        <f t="shared" si="46"/>
        <v>0</v>
      </c>
    </row>
    <row r="528" spans="2:29" x14ac:dyDescent="0.25">
      <c r="B528" s="150"/>
      <c r="C528" s="183" t="str">
        <f>IF(L528=0,"",MAX($C$16:C527)+1)</f>
        <v/>
      </c>
      <c r="D528" s="123"/>
      <c r="E528" s="202"/>
      <c r="F528" s="203"/>
      <c r="G528" s="203"/>
      <c r="H528" s="203"/>
      <c r="I528" s="109"/>
      <c r="J528" s="203"/>
      <c r="K528" s="203"/>
      <c r="L528" s="203"/>
      <c r="M528" s="47"/>
      <c r="N528" s="109"/>
      <c r="O528" s="203"/>
      <c r="P528" s="204"/>
      <c r="Q528" s="203"/>
      <c r="R528" s="203"/>
      <c r="S528" s="146"/>
      <c r="U528" s="160" t="str">
        <f t="shared" si="47"/>
        <v/>
      </c>
      <c r="V528" s="69"/>
      <c r="W528" s="71" t="str">
        <f t="shared" ref="W528:W591" si="48">IF(C528="","N","Y")</f>
        <v>N</v>
      </c>
      <c r="X528" s="71">
        <f t="shared" ref="X528:X591" si="49">IF(C528="",0,IF(OR(D528=0,E528=0,J528,K528=0,F528=0,G528=0,H528=0,I528=0,L528=0,M528=0,N528=0,O528=0,P528=0,Q528=0,R528=0),1,0))</f>
        <v>0</v>
      </c>
      <c r="Y528" s="71">
        <f t="shared" ref="Y528:Y591" si="50">IF(OR(D528=0,AND(D528&gt;=StartDate,D528&lt;=EndDate)),0,1)</f>
        <v>0</v>
      </c>
      <c r="Z528" s="71">
        <f>IF(H528=0,0,IF(COUNTIF(Lists!$B$3:$B$203,H528)&gt;0,0,1))</f>
        <v>0</v>
      </c>
      <c r="AA528" s="71">
        <f>IF(L528=0,0,IF(COUNTIF(Lists!$D$3:$D$25,L528)&gt;0,0,1))</f>
        <v>0</v>
      </c>
      <c r="AB528" s="116">
        <f t="shared" ref="AB528:AB591" si="51">IF(Q528=0,0,IF(COUNTIF(TransactionType,Q528)&gt;0,0,1))</f>
        <v>0</v>
      </c>
      <c r="AC528" s="116">
        <f t="shared" ref="AC528:AC591" si="52">IF(R528=0,0,IF(OR(COUNTIF(NewIntendedUses,R528)&gt;0,COUNTIF(UsedIntendedUses,R528)&gt;0),0,1))</f>
        <v>0</v>
      </c>
    </row>
    <row r="529" spans="2:29" x14ac:dyDescent="0.25">
      <c r="B529" s="150"/>
      <c r="C529" s="183" t="str">
        <f>IF(L529=0,"",MAX($C$16:C528)+1)</f>
        <v/>
      </c>
      <c r="D529" s="123"/>
      <c r="E529" s="202"/>
      <c r="F529" s="203"/>
      <c r="G529" s="203"/>
      <c r="H529" s="203"/>
      <c r="I529" s="109"/>
      <c r="J529" s="203"/>
      <c r="K529" s="203"/>
      <c r="L529" s="203"/>
      <c r="M529" s="47"/>
      <c r="N529" s="109"/>
      <c r="O529" s="203"/>
      <c r="P529" s="204"/>
      <c r="Q529" s="203"/>
      <c r="R529" s="203"/>
      <c r="S529" s="146"/>
      <c r="U529" s="160" t="str">
        <f t="shared" ref="U529:U592" si="53">IF(SUM(X529:AC529)&gt;0,"ROW INCOMPLETE OR INVALID DATA ENTERED; ENTER/EDIT DATA IN REQUIRED FIELDS","")</f>
        <v/>
      </c>
      <c r="V529" s="69"/>
      <c r="W529" s="71" t="str">
        <f t="shared" si="48"/>
        <v>N</v>
      </c>
      <c r="X529" s="71">
        <f t="shared" si="49"/>
        <v>0</v>
      </c>
      <c r="Y529" s="71">
        <f t="shared" si="50"/>
        <v>0</v>
      </c>
      <c r="Z529" s="71">
        <f>IF(H529=0,0,IF(COUNTIF(Lists!$B$3:$B$203,H529)&gt;0,0,1))</f>
        <v>0</v>
      </c>
      <c r="AA529" s="71">
        <f>IF(L529=0,0,IF(COUNTIF(Lists!$D$3:$D$25,L529)&gt;0,0,1))</f>
        <v>0</v>
      </c>
      <c r="AB529" s="116">
        <f t="shared" si="51"/>
        <v>0</v>
      </c>
      <c r="AC529" s="116">
        <f t="shared" si="52"/>
        <v>0</v>
      </c>
    </row>
    <row r="530" spans="2:29" x14ac:dyDescent="0.25">
      <c r="B530" s="150"/>
      <c r="C530" s="183" t="str">
        <f>IF(L530=0,"",MAX($C$16:C529)+1)</f>
        <v/>
      </c>
      <c r="D530" s="123"/>
      <c r="E530" s="202"/>
      <c r="F530" s="203"/>
      <c r="G530" s="203"/>
      <c r="H530" s="203"/>
      <c r="I530" s="109"/>
      <c r="J530" s="203"/>
      <c r="K530" s="203"/>
      <c r="L530" s="203"/>
      <c r="M530" s="47"/>
      <c r="N530" s="109"/>
      <c r="O530" s="203"/>
      <c r="P530" s="204"/>
      <c r="Q530" s="203"/>
      <c r="R530" s="203"/>
      <c r="S530" s="146"/>
      <c r="U530" s="160" t="str">
        <f t="shared" si="53"/>
        <v/>
      </c>
      <c r="V530" s="69"/>
      <c r="W530" s="71" t="str">
        <f t="shared" si="48"/>
        <v>N</v>
      </c>
      <c r="X530" s="71">
        <f t="shared" si="49"/>
        <v>0</v>
      </c>
      <c r="Y530" s="71">
        <f t="shared" si="50"/>
        <v>0</v>
      </c>
      <c r="Z530" s="71">
        <f>IF(H530=0,0,IF(COUNTIF(Lists!$B$3:$B$203,H530)&gt;0,0,1))</f>
        <v>0</v>
      </c>
      <c r="AA530" s="71">
        <f>IF(L530=0,0,IF(COUNTIF(Lists!$D$3:$D$25,L530)&gt;0,0,1))</f>
        <v>0</v>
      </c>
      <c r="AB530" s="116">
        <f t="shared" si="51"/>
        <v>0</v>
      </c>
      <c r="AC530" s="116">
        <f t="shared" si="52"/>
        <v>0</v>
      </c>
    </row>
    <row r="531" spans="2:29" x14ac:dyDescent="0.25">
      <c r="B531" s="150"/>
      <c r="C531" s="183" t="str">
        <f>IF(L531=0,"",MAX($C$16:C530)+1)</f>
        <v/>
      </c>
      <c r="D531" s="123"/>
      <c r="E531" s="202"/>
      <c r="F531" s="203"/>
      <c r="G531" s="203"/>
      <c r="H531" s="203"/>
      <c r="I531" s="109"/>
      <c r="J531" s="203"/>
      <c r="K531" s="203"/>
      <c r="L531" s="203"/>
      <c r="M531" s="47"/>
      <c r="N531" s="109"/>
      <c r="O531" s="203"/>
      <c r="P531" s="204"/>
      <c r="Q531" s="203"/>
      <c r="R531" s="203"/>
      <c r="S531" s="146"/>
      <c r="U531" s="160" t="str">
        <f t="shared" si="53"/>
        <v/>
      </c>
      <c r="V531" s="69"/>
      <c r="W531" s="71" t="str">
        <f t="shared" si="48"/>
        <v>N</v>
      </c>
      <c r="X531" s="71">
        <f t="shared" si="49"/>
        <v>0</v>
      </c>
      <c r="Y531" s="71">
        <f t="shared" si="50"/>
        <v>0</v>
      </c>
      <c r="Z531" s="71">
        <f>IF(H531=0,0,IF(COUNTIF(Lists!$B$3:$B$203,H531)&gt;0,0,1))</f>
        <v>0</v>
      </c>
      <c r="AA531" s="71">
        <f>IF(L531=0,0,IF(COUNTIF(Lists!$D$3:$D$25,L531)&gt;0,0,1))</f>
        <v>0</v>
      </c>
      <c r="AB531" s="116">
        <f t="shared" si="51"/>
        <v>0</v>
      </c>
      <c r="AC531" s="116">
        <f t="shared" si="52"/>
        <v>0</v>
      </c>
    </row>
    <row r="532" spans="2:29" x14ac:dyDescent="0.25">
      <c r="B532" s="150"/>
      <c r="C532" s="183" t="str">
        <f>IF(L532=0,"",MAX($C$16:C531)+1)</f>
        <v/>
      </c>
      <c r="D532" s="123"/>
      <c r="E532" s="202"/>
      <c r="F532" s="203"/>
      <c r="G532" s="203"/>
      <c r="H532" s="203"/>
      <c r="I532" s="109"/>
      <c r="J532" s="203"/>
      <c r="K532" s="203"/>
      <c r="L532" s="203"/>
      <c r="M532" s="47"/>
      <c r="N532" s="109"/>
      <c r="O532" s="203"/>
      <c r="P532" s="204"/>
      <c r="Q532" s="203"/>
      <c r="R532" s="203"/>
      <c r="S532" s="146"/>
      <c r="U532" s="160" t="str">
        <f t="shared" si="53"/>
        <v/>
      </c>
      <c r="V532" s="69"/>
      <c r="W532" s="71" t="str">
        <f t="shared" si="48"/>
        <v>N</v>
      </c>
      <c r="X532" s="71">
        <f t="shared" si="49"/>
        <v>0</v>
      </c>
      <c r="Y532" s="71">
        <f t="shared" si="50"/>
        <v>0</v>
      </c>
      <c r="Z532" s="71">
        <f>IF(H532=0,0,IF(COUNTIF(Lists!$B$3:$B$203,H532)&gt;0,0,1))</f>
        <v>0</v>
      </c>
      <c r="AA532" s="71">
        <f>IF(L532=0,0,IF(COUNTIF(Lists!$D$3:$D$25,L532)&gt;0,0,1))</f>
        <v>0</v>
      </c>
      <c r="AB532" s="116">
        <f t="shared" si="51"/>
        <v>0</v>
      </c>
      <c r="AC532" s="116">
        <f t="shared" si="52"/>
        <v>0</v>
      </c>
    </row>
    <row r="533" spans="2:29" x14ac:dyDescent="0.25">
      <c r="B533" s="150"/>
      <c r="C533" s="183" t="str">
        <f>IF(L533=0,"",MAX($C$16:C532)+1)</f>
        <v/>
      </c>
      <c r="D533" s="123"/>
      <c r="E533" s="202"/>
      <c r="F533" s="203"/>
      <c r="G533" s="203"/>
      <c r="H533" s="203"/>
      <c r="I533" s="109"/>
      <c r="J533" s="203"/>
      <c r="K533" s="203"/>
      <c r="L533" s="203"/>
      <c r="M533" s="47"/>
      <c r="N533" s="109"/>
      <c r="O533" s="203"/>
      <c r="P533" s="204"/>
      <c r="Q533" s="203"/>
      <c r="R533" s="203"/>
      <c r="S533" s="146"/>
      <c r="U533" s="160" t="str">
        <f t="shared" si="53"/>
        <v/>
      </c>
      <c r="V533" s="69"/>
      <c r="W533" s="71" t="str">
        <f t="shared" si="48"/>
        <v>N</v>
      </c>
      <c r="X533" s="71">
        <f t="shared" si="49"/>
        <v>0</v>
      </c>
      <c r="Y533" s="71">
        <f t="shared" si="50"/>
        <v>0</v>
      </c>
      <c r="Z533" s="71">
        <f>IF(H533=0,0,IF(COUNTIF(Lists!$B$3:$B$203,H533)&gt;0,0,1))</f>
        <v>0</v>
      </c>
      <c r="AA533" s="71">
        <f>IF(L533=0,0,IF(COUNTIF(Lists!$D$3:$D$25,L533)&gt;0,0,1))</f>
        <v>0</v>
      </c>
      <c r="AB533" s="116">
        <f t="shared" si="51"/>
        <v>0</v>
      </c>
      <c r="AC533" s="116">
        <f t="shared" si="52"/>
        <v>0</v>
      </c>
    </row>
    <row r="534" spans="2:29" x14ac:dyDescent="0.25">
      <c r="B534" s="150"/>
      <c r="C534" s="183" t="str">
        <f>IF(L534=0,"",MAX($C$16:C533)+1)</f>
        <v/>
      </c>
      <c r="D534" s="123"/>
      <c r="E534" s="202"/>
      <c r="F534" s="203"/>
      <c r="G534" s="203"/>
      <c r="H534" s="203"/>
      <c r="I534" s="109"/>
      <c r="J534" s="203"/>
      <c r="K534" s="203"/>
      <c r="L534" s="203"/>
      <c r="M534" s="47"/>
      <c r="N534" s="109"/>
      <c r="O534" s="203"/>
      <c r="P534" s="204"/>
      <c r="Q534" s="203"/>
      <c r="R534" s="203"/>
      <c r="S534" s="146"/>
      <c r="U534" s="160" t="str">
        <f t="shared" si="53"/>
        <v/>
      </c>
      <c r="V534" s="69"/>
      <c r="W534" s="71" t="str">
        <f t="shared" si="48"/>
        <v>N</v>
      </c>
      <c r="X534" s="71">
        <f t="shared" si="49"/>
        <v>0</v>
      </c>
      <c r="Y534" s="71">
        <f t="shared" si="50"/>
        <v>0</v>
      </c>
      <c r="Z534" s="71">
        <f>IF(H534=0,0,IF(COUNTIF(Lists!$B$3:$B$203,H534)&gt;0,0,1))</f>
        <v>0</v>
      </c>
      <c r="AA534" s="71">
        <f>IF(L534=0,0,IF(COUNTIF(Lists!$D$3:$D$25,L534)&gt;0,0,1))</f>
        <v>0</v>
      </c>
      <c r="AB534" s="116">
        <f t="shared" si="51"/>
        <v>0</v>
      </c>
      <c r="AC534" s="116">
        <f t="shared" si="52"/>
        <v>0</v>
      </c>
    </row>
    <row r="535" spans="2:29" x14ac:dyDescent="0.25">
      <c r="B535" s="150"/>
      <c r="C535" s="183" t="str">
        <f>IF(L535=0,"",MAX($C$16:C534)+1)</f>
        <v/>
      </c>
      <c r="D535" s="123"/>
      <c r="E535" s="202"/>
      <c r="F535" s="203"/>
      <c r="G535" s="203"/>
      <c r="H535" s="203"/>
      <c r="I535" s="109"/>
      <c r="J535" s="203"/>
      <c r="K535" s="203"/>
      <c r="L535" s="203"/>
      <c r="M535" s="47"/>
      <c r="N535" s="109"/>
      <c r="O535" s="203"/>
      <c r="P535" s="204"/>
      <c r="Q535" s="203"/>
      <c r="R535" s="203"/>
      <c r="S535" s="146"/>
      <c r="U535" s="160" t="str">
        <f t="shared" si="53"/>
        <v/>
      </c>
      <c r="V535" s="69"/>
      <c r="W535" s="71" t="str">
        <f t="shared" si="48"/>
        <v>N</v>
      </c>
      <c r="X535" s="71">
        <f t="shared" si="49"/>
        <v>0</v>
      </c>
      <c r="Y535" s="71">
        <f t="shared" si="50"/>
        <v>0</v>
      </c>
      <c r="Z535" s="71">
        <f>IF(H535=0,0,IF(COUNTIF(Lists!$B$3:$B$203,H535)&gt;0,0,1))</f>
        <v>0</v>
      </c>
      <c r="AA535" s="71">
        <f>IF(L535=0,0,IF(COUNTIF(Lists!$D$3:$D$25,L535)&gt;0,0,1))</f>
        <v>0</v>
      </c>
      <c r="AB535" s="116">
        <f t="shared" si="51"/>
        <v>0</v>
      </c>
      <c r="AC535" s="116">
        <f t="shared" si="52"/>
        <v>0</v>
      </c>
    </row>
    <row r="536" spans="2:29" x14ac:dyDescent="0.25">
      <c r="B536" s="150"/>
      <c r="C536" s="183" t="str">
        <f>IF(L536=0,"",MAX($C$16:C535)+1)</f>
        <v/>
      </c>
      <c r="D536" s="123"/>
      <c r="E536" s="202"/>
      <c r="F536" s="203"/>
      <c r="G536" s="203"/>
      <c r="H536" s="203"/>
      <c r="I536" s="109"/>
      <c r="J536" s="203"/>
      <c r="K536" s="203"/>
      <c r="L536" s="203"/>
      <c r="M536" s="47"/>
      <c r="N536" s="109"/>
      <c r="O536" s="203"/>
      <c r="P536" s="204"/>
      <c r="Q536" s="203"/>
      <c r="R536" s="203"/>
      <c r="S536" s="146"/>
      <c r="U536" s="160" t="str">
        <f t="shared" si="53"/>
        <v/>
      </c>
      <c r="V536" s="69"/>
      <c r="W536" s="71" t="str">
        <f t="shared" si="48"/>
        <v>N</v>
      </c>
      <c r="X536" s="71">
        <f t="shared" si="49"/>
        <v>0</v>
      </c>
      <c r="Y536" s="71">
        <f t="shared" si="50"/>
        <v>0</v>
      </c>
      <c r="Z536" s="71">
        <f>IF(H536=0,0,IF(COUNTIF(Lists!$B$3:$B$203,H536)&gt;0,0,1))</f>
        <v>0</v>
      </c>
      <c r="AA536" s="71">
        <f>IF(L536=0,0,IF(COUNTIF(Lists!$D$3:$D$25,L536)&gt;0,0,1))</f>
        <v>0</v>
      </c>
      <c r="AB536" s="116">
        <f t="shared" si="51"/>
        <v>0</v>
      </c>
      <c r="AC536" s="116">
        <f t="shared" si="52"/>
        <v>0</v>
      </c>
    </row>
    <row r="537" spans="2:29" x14ac:dyDescent="0.25">
      <c r="B537" s="150"/>
      <c r="C537" s="183" t="str">
        <f>IF(L537=0,"",MAX($C$16:C536)+1)</f>
        <v/>
      </c>
      <c r="D537" s="123"/>
      <c r="E537" s="202"/>
      <c r="F537" s="203"/>
      <c r="G537" s="203"/>
      <c r="H537" s="203"/>
      <c r="I537" s="109"/>
      <c r="J537" s="203"/>
      <c r="K537" s="203"/>
      <c r="L537" s="203"/>
      <c r="M537" s="47"/>
      <c r="N537" s="109"/>
      <c r="O537" s="203"/>
      <c r="P537" s="204"/>
      <c r="Q537" s="203"/>
      <c r="R537" s="203"/>
      <c r="S537" s="146"/>
      <c r="U537" s="160" t="str">
        <f t="shared" si="53"/>
        <v/>
      </c>
      <c r="V537" s="69"/>
      <c r="W537" s="71" t="str">
        <f t="shared" si="48"/>
        <v>N</v>
      </c>
      <c r="X537" s="71">
        <f t="shared" si="49"/>
        <v>0</v>
      </c>
      <c r="Y537" s="71">
        <f t="shared" si="50"/>
        <v>0</v>
      </c>
      <c r="Z537" s="71">
        <f>IF(H537=0,0,IF(COUNTIF(Lists!$B$3:$B$203,H537)&gt;0,0,1))</f>
        <v>0</v>
      </c>
      <c r="AA537" s="71">
        <f>IF(L537=0,0,IF(COUNTIF(Lists!$D$3:$D$25,L537)&gt;0,0,1))</f>
        <v>0</v>
      </c>
      <c r="AB537" s="116">
        <f t="shared" si="51"/>
        <v>0</v>
      </c>
      <c r="AC537" s="116">
        <f t="shared" si="52"/>
        <v>0</v>
      </c>
    </row>
    <row r="538" spans="2:29" x14ac:dyDescent="0.25">
      <c r="B538" s="150"/>
      <c r="C538" s="183" t="str">
        <f>IF(L538=0,"",MAX($C$16:C537)+1)</f>
        <v/>
      </c>
      <c r="D538" s="123"/>
      <c r="E538" s="202"/>
      <c r="F538" s="203"/>
      <c r="G538" s="203"/>
      <c r="H538" s="203"/>
      <c r="I538" s="109"/>
      <c r="J538" s="203"/>
      <c r="K538" s="203"/>
      <c r="L538" s="203"/>
      <c r="M538" s="47"/>
      <c r="N538" s="109"/>
      <c r="O538" s="203"/>
      <c r="P538" s="204"/>
      <c r="Q538" s="203"/>
      <c r="R538" s="203"/>
      <c r="S538" s="146"/>
      <c r="U538" s="160" t="str">
        <f t="shared" si="53"/>
        <v/>
      </c>
      <c r="V538" s="69"/>
      <c r="W538" s="71" t="str">
        <f t="shared" si="48"/>
        <v>N</v>
      </c>
      <c r="X538" s="71">
        <f t="shared" si="49"/>
        <v>0</v>
      </c>
      <c r="Y538" s="71">
        <f t="shared" si="50"/>
        <v>0</v>
      </c>
      <c r="Z538" s="71">
        <f>IF(H538=0,0,IF(COUNTIF(Lists!$B$3:$B$203,H538)&gt;0,0,1))</f>
        <v>0</v>
      </c>
      <c r="AA538" s="71">
        <f>IF(L538=0,0,IF(COUNTIF(Lists!$D$3:$D$25,L538)&gt;0,0,1))</f>
        <v>0</v>
      </c>
      <c r="AB538" s="116">
        <f t="shared" si="51"/>
        <v>0</v>
      </c>
      <c r="AC538" s="116">
        <f t="shared" si="52"/>
        <v>0</v>
      </c>
    </row>
    <row r="539" spans="2:29" x14ac:dyDescent="0.25">
      <c r="B539" s="150"/>
      <c r="C539" s="183" t="str">
        <f>IF(L539=0,"",MAX($C$16:C538)+1)</f>
        <v/>
      </c>
      <c r="D539" s="123"/>
      <c r="E539" s="202"/>
      <c r="F539" s="203"/>
      <c r="G539" s="203"/>
      <c r="H539" s="203"/>
      <c r="I539" s="109"/>
      <c r="J539" s="203"/>
      <c r="K539" s="203"/>
      <c r="L539" s="203"/>
      <c r="M539" s="47"/>
      <c r="N539" s="109"/>
      <c r="O539" s="203"/>
      <c r="P539" s="204"/>
      <c r="Q539" s="203"/>
      <c r="R539" s="203"/>
      <c r="S539" s="146"/>
      <c r="U539" s="160" t="str">
        <f t="shared" si="53"/>
        <v/>
      </c>
      <c r="V539" s="69"/>
      <c r="W539" s="71" t="str">
        <f t="shared" si="48"/>
        <v>N</v>
      </c>
      <c r="X539" s="71">
        <f t="shared" si="49"/>
        <v>0</v>
      </c>
      <c r="Y539" s="71">
        <f t="shared" si="50"/>
        <v>0</v>
      </c>
      <c r="Z539" s="71">
        <f>IF(H539=0,0,IF(COUNTIF(Lists!$B$3:$B$203,H539)&gt;0,0,1))</f>
        <v>0</v>
      </c>
      <c r="AA539" s="71">
        <f>IF(L539=0,0,IF(COUNTIF(Lists!$D$3:$D$25,L539)&gt;0,0,1))</f>
        <v>0</v>
      </c>
      <c r="AB539" s="116">
        <f t="shared" si="51"/>
        <v>0</v>
      </c>
      <c r="AC539" s="116">
        <f t="shared" si="52"/>
        <v>0</v>
      </c>
    </row>
    <row r="540" spans="2:29" x14ac:dyDescent="0.25">
      <c r="B540" s="150"/>
      <c r="C540" s="183" t="str">
        <f>IF(L540=0,"",MAX($C$16:C539)+1)</f>
        <v/>
      </c>
      <c r="D540" s="123"/>
      <c r="E540" s="202"/>
      <c r="F540" s="203"/>
      <c r="G540" s="203"/>
      <c r="H540" s="203"/>
      <c r="I540" s="109"/>
      <c r="J540" s="203"/>
      <c r="K540" s="203"/>
      <c r="L540" s="203"/>
      <c r="M540" s="47"/>
      <c r="N540" s="109"/>
      <c r="O540" s="203"/>
      <c r="P540" s="204"/>
      <c r="Q540" s="203"/>
      <c r="R540" s="203"/>
      <c r="S540" s="146"/>
      <c r="U540" s="160" t="str">
        <f t="shared" si="53"/>
        <v/>
      </c>
      <c r="V540" s="69"/>
      <c r="W540" s="71" t="str">
        <f t="shared" si="48"/>
        <v>N</v>
      </c>
      <c r="X540" s="71">
        <f t="shared" si="49"/>
        <v>0</v>
      </c>
      <c r="Y540" s="71">
        <f t="shared" si="50"/>
        <v>0</v>
      </c>
      <c r="Z540" s="71">
        <f>IF(H540=0,0,IF(COUNTIF(Lists!$B$3:$B$203,H540)&gt;0,0,1))</f>
        <v>0</v>
      </c>
      <c r="AA540" s="71">
        <f>IF(L540=0,0,IF(COUNTIF(Lists!$D$3:$D$25,L540)&gt;0,0,1))</f>
        <v>0</v>
      </c>
      <c r="AB540" s="116">
        <f t="shared" si="51"/>
        <v>0</v>
      </c>
      <c r="AC540" s="116">
        <f t="shared" si="52"/>
        <v>0</v>
      </c>
    </row>
    <row r="541" spans="2:29" ht="14.25" customHeight="1" x14ac:dyDescent="0.25">
      <c r="B541" s="150"/>
      <c r="C541" s="183" t="str">
        <f>IF(L541=0,"",MAX($C$16:C540)+1)</f>
        <v/>
      </c>
      <c r="D541" s="123"/>
      <c r="E541" s="202"/>
      <c r="F541" s="203"/>
      <c r="G541" s="203"/>
      <c r="H541" s="203"/>
      <c r="I541" s="109"/>
      <c r="J541" s="203"/>
      <c r="K541" s="203"/>
      <c r="L541" s="203"/>
      <c r="M541" s="47"/>
      <c r="N541" s="109"/>
      <c r="O541" s="203"/>
      <c r="P541" s="204"/>
      <c r="Q541" s="203"/>
      <c r="R541" s="203"/>
      <c r="S541" s="146"/>
      <c r="U541" s="160" t="str">
        <f t="shared" si="53"/>
        <v/>
      </c>
      <c r="V541" s="69"/>
      <c r="W541" s="71" t="str">
        <f t="shared" si="48"/>
        <v>N</v>
      </c>
      <c r="X541" s="71">
        <f t="shared" si="49"/>
        <v>0</v>
      </c>
      <c r="Y541" s="71">
        <f t="shared" si="50"/>
        <v>0</v>
      </c>
      <c r="Z541" s="71">
        <f>IF(H541=0,0,IF(COUNTIF(Lists!$B$3:$B$203,H541)&gt;0,0,1))</f>
        <v>0</v>
      </c>
      <c r="AA541" s="71">
        <f>IF(L541=0,0,IF(COUNTIF(Lists!$D$3:$D$25,L541)&gt;0,0,1))</f>
        <v>0</v>
      </c>
      <c r="AB541" s="116">
        <f t="shared" si="51"/>
        <v>0</v>
      </c>
      <c r="AC541" s="116">
        <f t="shared" si="52"/>
        <v>0</v>
      </c>
    </row>
    <row r="542" spans="2:29" x14ac:dyDescent="0.25">
      <c r="B542" s="150"/>
      <c r="C542" s="183" t="str">
        <f>IF(L542=0,"",MAX($C$16:C541)+1)</f>
        <v/>
      </c>
      <c r="D542" s="123"/>
      <c r="E542" s="202"/>
      <c r="F542" s="203"/>
      <c r="G542" s="203"/>
      <c r="H542" s="203"/>
      <c r="I542" s="109"/>
      <c r="J542" s="203"/>
      <c r="K542" s="203"/>
      <c r="L542" s="203"/>
      <c r="M542" s="47"/>
      <c r="N542" s="109"/>
      <c r="O542" s="203"/>
      <c r="P542" s="204"/>
      <c r="Q542" s="203"/>
      <c r="R542" s="203"/>
      <c r="S542" s="146"/>
      <c r="U542" s="160" t="str">
        <f t="shared" si="53"/>
        <v/>
      </c>
      <c r="V542" s="69"/>
      <c r="W542" s="71" t="str">
        <f t="shared" si="48"/>
        <v>N</v>
      </c>
      <c r="X542" s="71">
        <f t="shared" si="49"/>
        <v>0</v>
      </c>
      <c r="Y542" s="71">
        <f t="shared" si="50"/>
        <v>0</v>
      </c>
      <c r="Z542" s="71">
        <f>IF(H542=0,0,IF(COUNTIF(Lists!$B$3:$B$203,H542)&gt;0,0,1))</f>
        <v>0</v>
      </c>
      <c r="AA542" s="71">
        <f>IF(L542=0,0,IF(COUNTIF(Lists!$D$3:$D$25,L542)&gt;0,0,1))</f>
        <v>0</v>
      </c>
      <c r="AB542" s="116">
        <f t="shared" si="51"/>
        <v>0</v>
      </c>
      <c r="AC542" s="116">
        <f t="shared" si="52"/>
        <v>0</v>
      </c>
    </row>
    <row r="543" spans="2:29" x14ac:dyDescent="0.25">
      <c r="B543" s="150"/>
      <c r="C543" s="183" t="str">
        <f>IF(L543=0,"",MAX($C$16:C542)+1)</f>
        <v/>
      </c>
      <c r="D543" s="123"/>
      <c r="E543" s="202"/>
      <c r="F543" s="203"/>
      <c r="G543" s="203"/>
      <c r="H543" s="203"/>
      <c r="I543" s="109"/>
      <c r="J543" s="203"/>
      <c r="K543" s="203"/>
      <c r="L543" s="203"/>
      <c r="M543" s="47"/>
      <c r="N543" s="109"/>
      <c r="O543" s="203"/>
      <c r="P543" s="204"/>
      <c r="Q543" s="203"/>
      <c r="R543" s="203"/>
      <c r="S543" s="146"/>
      <c r="U543" s="160" t="str">
        <f t="shared" si="53"/>
        <v/>
      </c>
      <c r="V543" s="69"/>
      <c r="W543" s="71" t="str">
        <f t="shared" si="48"/>
        <v>N</v>
      </c>
      <c r="X543" s="71">
        <f t="shared" si="49"/>
        <v>0</v>
      </c>
      <c r="Y543" s="71">
        <f t="shared" si="50"/>
        <v>0</v>
      </c>
      <c r="Z543" s="71">
        <f>IF(H543=0,0,IF(COUNTIF(Lists!$B$3:$B$203,H543)&gt;0,0,1))</f>
        <v>0</v>
      </c>
      <c r="AA543" s="71">
        <f>IF(L543=0,0,IF(COUNTIF(Lists!$D$3:$D$25,L543)&gt;0,0,1))</f>
        <v>0</v>
      </c>
      <c r="AB543" s="116">
        <f t="shared" si="51"/>
        <v>0</v>
      </c>
      <c r="AC543" s="116">
        <f t="shared" si="52"/>
        <v>0</v>
      </c>
    </row>
    <row r="544" spans="2:29" x14ac:dyDescent="0.25">
      <c r="B544" s="150"/>
      <c r="C544" s="183" t="str">
        <f>IF(L544=0,"",MAX($C$16:C543)+1)</f>
        <v/>
      </c>
      <c r="D544" s="123"/>
      <c r="E544" s="202"/>
      <c r="F544" s="203"/>
      <c r="G544" s="203"/>
      <c r="H544" s="203"/>
      <c r="I544" s="109"/>
      <c r="J544" s="203"/>
      <c r="K544" s="203"/>
      <c r="L544" s="203"/>
      <c r="M544" s="47"/>
      <c r="N544" s="109"/>
      <c r="O544" s="203"/>
      <c r="P544" s="204"/>
      <c r="Q544" s="203"/>
      <c r="R544" s="203"/>
      <c r="S544" s="146"/>
      <c r="U544" s="160" t="str">
        <f t="shared" si="53"/>
        <v/>
      </c>
      <c r="V544" s="69"/>
      <c r="W544" s="71" t="str">
        <f t="shared" si="48"/>
        <v>N</v>
      </c>
      <c r="X544" s="71">
        <f t="shared" si="49"/>
        <v>0</v>
      </c>
      <c r="Y544" s="71">
        <f t="shared" si="50"/>
        <v>0</v>
      </c>
      <c r="Z544" s="71">
        <f>IF(H544=0,0,IF(COUNTIF(Lists!$B$3:$B$203,H544)&gt;0,0,1))</f>
        <v>0</v>
      </c>
      <c r="AA544" s="71">
        <f>IF(L544=0,0,IF(COUNTIF(Lists!$D$3:$D$25,L544)&gt;0,0,1))</f>
        <v>0</v>
      </c>
      <c r="AB544" s="116">
        <f t="shared" si="51"/>
        <v>0</v>
      </c>
      <c r="AC544" s="116">
        <f t="shared" si="52"/>
        <v>0</v>
      </c>
    </row>
    <row r="545" spans="2:29" x14ac:dyDescent="0.25">
      <c r="B545" s="150"/>
      <c r="C545" s="183" t="str">
        <f>IF(L545=0,"",MAX($C$16:C544)+1)</f>
        <v/>
      </c>
      <c r="D545" s="123"/>
      <c r="E545" s="202"/>
      <c r="F545" s="203"/>
      <c r="G545" s="203"/>
      <c r="H545" s="203"/>
      <c r="I545" s="109"/>
      <c r="J545" s="203"/>
      <c r="K545" s="203"/>
      <c r="L545" s="203"/>
      <c r="M545" s="47"/>
      <c r="N545" s="109"/>
      <c r="O545" s="203"/>
      <c r="P545" s="204"/>
      <c r="Q545" s="203"/>
      <c r="R545" s="203"/>
      <c r="S545" s="146"/>
      <c r="U545" s="160" t="str">
        <f t="shared" si="53"/>
        <v/>
      </c>
      <c r="V545" s="69"/>
      <c r="W545" s="71" t="str">
        <f t="shared" si="48"/>
        <v>N</v>
      </c>
      <c r="X545" s="71">
        <f t="shared" si="49"/>
        <v>0</v>
      </c>
      <c r="Y545" s="71">
        <f t="shared" si="50"/>
        <v>0</v>
      </c>
      <c r="Z545" s="71">
        <f>IF(H545=0,0,IF(COUNTIF(Lists!$B$3:$B$203,H545)&gt;0,0,1))</f>
        <v>0</v>
      </c>
      <c r="AA545" s="71">
        <f>IF(L545=0,0,IF(COUNTIF(Lists!$D$3:$D$25,L545)&gt;0,0,1))</f>
        <v>0</v>
      </c>
      <c r="AB545" s="116">
        <f t="shared" si="51"/>
        <v>0</v>
      </c>
      <c r="AC545" s="116">
        <f t="shared" si="52"/>
        <v>0</v>
      </c>
    </row>
    <row r="546" spans="2:29" x14ac:dyDescent="0.25">
      <c r="B546" s="150"/>
      <c r="C546" s="183" t="str">
        <f>IF(L546=0,"",MAX($C$16:C545)+1)</f>
        <v/>
      </c>
      <c r="D546" s="123"/>
      <c r="E546" s="202"/>
      <c r="F546" s="203"/>
      <c r="G546" s="203"/>
      <c r="H546" s="203"/>
      <c r="I546" s="109"/>
      <c r="J546" s="203"/>
      <c r="K546" s="203"/>
      <c r="L546" s="203"/>
      <c r="M546" s="47"/>
      <c r="N546" s="109"/>
      <c r="O546" s="203"/>
      <c r="P546" s="204"/>
      <c r="Q546" s="203"/>
      <c r="R546" s="203"/>
      <c r="S546" s="146"/>
      <c r="U546" s="160" t="str">
        <f t="shared" si="53"/>
        <v/>
      </c>
      <c r="V546" s="69"/>
      <c r="W546" s="71" t="str">
        <f t="shared" si="48"/>
        <v>N</v>
      </c>
      <c r="X546" s="71">
        <f t="shared" si="49"/>
        <v>0</v>
      </c>
      <c r="Y546" s="71">
        <f t="shared" si="50"/>
        <v>0</v>
      </c>
      <c r="Z546" s="71">
        <f>IF(H546=0,0,IF(COUNTIF(Lists!$B$3:$B$203,H546)&gt;0,0,1))</f>
        <v>0</v>
      </c>
      <c r="AA546" s="71">
        <f>IF(L546=0,0,IF(COUNTIF(Lists!$D$3:$D$25,L546)&gt;0,0,1))</f>
        <v>0</v>
      </c>
      <c r="AB546" s="116">
        <f t="shared" si="51"/>
        <v>0</v>
      </c>
      <c r="AC546" s="116">
        <f t="shared" si="52"/>
        <v>0</v>
      </c>
    </row>
    <row r="547" spans="2:29" x14ac:dyDescent="0.25">
      <c r="B547" s="150"/>
      <c r="C547" s="183" t="str">
        <f>IF(L547=0,"",MAX($C$16:C546)+1)</f>
        <v/>
      </c>
      <c r="D547" s="123"/>
      <c r="E547" s="202"/>
      <c r="F547" s="203"/>
      <c r="G547" s="203"/>
      <c r="H547" s="203"/>
      <c r="I547" s="109"/>
      <c r="J547" s="203"/>
      <c r="K547" s="203"/>
      <c r="L547" s="203"/>
      <c r="M547" s="47"/>
      <c r="N547" s="109"/>
      <c r="O547" s="203"/>
      <c r="P547" s="204"/>
      <c r="Q547" s="203"/>
      <c r="R547" s="203"/>
      <c r="S547" s="146"/>
      <c r="U547" s="160" t="str">
        <f t="shared" si="53"/>
        <v/>
      </c>
      <c r="V547" s="69"/>
      <c r="W547" s="71" t="str">
        <f t="shared" si="48"/>
        <v>N</v>
      </c>
      <c r="X547" s="71">
        <f t="shared" si="49"/>
        <v>0</v>
      </c>
      <c r="Y547" s="71">
        <f t="shared" si="50"/>
        <v>0</v>
      </c>
      <c r="Z547" s="71">
        <f>IF(H547=0,0,IF(COUNTIF(Lists!$B$3:$B$203,H547)&gt;0,0,1))</f>
        <v>0</v>
      </c>
      <c r="AA547" s="71">
        <f>IF(L547=0,0,IF(COUNTIF(Lists!$D$3:$D$25,L547)&gt;0,0,1))</f>
        <v>0</v>
      </c>
      <c r="AB547" s="116">
        <f t="shared" si="51"/>
        <v>0</v>
      </c>
      <c r="AC547" s="116">
        <f t="shared" si="52"/>
        <v>0</v>
      </c>
    </row>
    <row r="548" spans="2:29" x14ac:dyDescent="0.25">
      <c r="B548" s="150"/>
      <c r="C548" s="183" t="str">
        <f>IF(L548=0,"",MAX($C$16:C547)+1)</f>
        <v/>
      </c>
      <c r="D548" s="123"/>
      <c r="E548" s="202"/>
      <c r="F548" s="203"/>
      <c r="G548" s="203"/>
      <c r="H548" s="203"/>
      <c r="I548" s="109"/>
      <c r="J548" s="203"/>
      <c r="K548" s="203"/>
      <c r="L548" s="203"/>
      <c r="M548" s="47"/>
      <c r="N548" s="109"/>
      <c r="O548" s="203"/>
      <c r="P548" s="204"/>
      <c r="Q548" s="203"/>
      <c r="R548" s="203"/>
      <c r="S548" s="146"/>
      <c r="U548" s="160" t="str">
        <f t="shared" si="53"/>
        <v/>
      </c>
      <c r="V548" s="69"/>
      <c r="W548" s="71" t="str">
        <f t="shared" si="48"/>
        <v>N</v>
      </c>
      <c r="X548" s="71">
        <f t="shared" si="49"/>
        <v>0</v>
      </c>
      <c r="Y548" s="71">
        <f t="shared" si="50"/>
        <v>0</v>
      </c>
      <c r="Z548" s="71">
        <f>IF(H548=0,0,IF(COUNTIF(Lists!$B$3:$B$203,H548)&gt;0,0,1))</f>
        <v>0</v>
      </c>
      <c r="AA548" s="71">
        <f>IF(L548=0,0,IF(COUNTIF(Lists!$D$3:$D$25,L548)&gt;0,0,1))</f>
        <v>0</v>
      </c>
      <c r="AB548" s="116">
        <f t="shared" si="51"/>
        <v>0</v>
      </c>
      <c r="AC548" s="116">
        <f t="shared" si="52"/>
        <v>0</v>
      </c>
    </row>
    <row r="549" spans="2:29" x14ac:dyDescent="0.25">
      <c r="B549" s="150"/>
      <c r="C549" s="183" t="str">
        <f>IF(L549=0,"",MAX($C$16:C548)+1)</f>
        <v/>
      </c>
      <c r="D549" s="123"/>
      <c r="E549" s="202"/>
      <c r="F549" s="203"/>
      <c r="G549" s="203"/>
      <c r="H549" s="203"/>
      <c r="I549" s="109"/>
      <c r="J549" s="203"/>
      <c r="K549" s="203"/>
      <c r="L549" s="203"/>
      <c r="M549" s="47"/>
      <c r="N549" s="109"/>
      <c r="O549" s="203"/>
      <c r="P549" s="204"/>
      <c r="Q549" s="203"/>
      <c r="R549" s="203"/>
      <c r="S549" s="146"/>
      <c r="U549" s="160" t="str">
        <f t="shared" si="53"/>
        <v/>
      </c>
      <c r="V549" s="69"/>
      <c r="W549" s="71" t="str">
        <f t="shared" si="48"/>
        <v>N</v>
      </c>
      <c r="X549" s="71">
        <f t="shared" si="49"/>
        <v>0</v>
      </c>
      <c r="Y549" s="71">
        <f t="shared" si="50"/>
        <v>0</v>
      </c>
      <c r="Z549" s="71">
        <f>IF(H549=0,0,IF(COUNTIF(Lists!$B$3:$B$203,H549)&gt;0,0,1))</f>
        <v>0</v>
      </c>
      <c r="AA549" s="71">
        <f>IF(L549=0,0,IF(COUNTIF(Lists!$D$3:$D$25,L549)&gt;0,0,1))</f>
        <v>0</v>
      </c>
      <c r="AB549" s="116">
        <f t="shared" si="51"/>
        <v>0</v>
      </c>
      <c r="AC549" s="116">
        <f t="shared" si="52"/>
        <v>0</v>
      </c>
    </row>
    <row r="550" spans="2:29" x14ac:dyDescent="0.25">
      <c r="B550" s="150"/>
      <c r="C550" s="183" t="str">
        <f>IF(L550=0,"",MAX($C$16:C549)+1)</f>
        <v/>
      </c>
      <c r="D550" s="123"/>
      <c r="E550" s="202"/>
      <c r="F550" s="203"/>
      <c r="G550" s="203"/>
      <c r="H550" s="203"/>
      <c r="I550" s="109"/>
      <c r="J550" s="203"/>
      <c r="K550" s="203"/>
      <c r="L550" s="203"/>
      <c r="M550" s="47"/>
      <c r="N550" s="109"/>
      <c r="O550" s="203"/>
      <c r="P550" s="204"/>
      <c r="Q550" s="203"/>
      <c r="R550" s="203"/>
      <c r="S550" s="146"/>
      <c r="U550" s="160" t="str">
        <f t="shared" si="53"/>
        <v/>
      </c>
      <c r="V550" s="69"/>
      <c r="W550" s="71" t="str">
        <f t="shared" si="48"/>
        <v>N</v>
      </c>
      <c r="X550" s="71">
        <f t="shared" si="49"/>
        <v>0</v>
      </c>
      <c r="Y550" s="71">
        <f t="shared" si="50"/>
        <v>0</v>
      </c>
      <c r="Z550" s="71">
        <f>IF(H550=0,0,IF(COUNTIF(Lists!$B$3:$B$203,H550)&gt;0,0,1))</f>
        <v>0</v>
      </c>
      <c r="AA550" s="71">
        <f>IF(L550=0,0,IF(COUNTIF(Lists!$D$3:$D$25,L550)&gt;0,0,1))</f>
        <v>0</v>
      </c>
      <c r="AB550" s="116">
        <f t="shared" si="51"/>
        <v>0</v>
      </c>
      <c r="AC550" s="116">
        <f t="shared" si="52"/>
        <v>0</v>
      </c>
    </row>
    <row r="551" spans="2:29" x14ac:dyDescent="0.25">
      <c r="B551" s="150"/>
      <c r="C551" s="183" t="str">
        <f>IF(L551=0,"",MAX($C$16:C550)+1)</f>
        <v/>
      </c>
      <c r="D551" s="123"/>
      <c r="E551" s="202"/>
      <c r="F551" s="203"/>
      <c r="G551" s="203"/>
      <c r="H551" s="203"/>
      <c r="I551" s="109"/>
      <c r="J551" s="203"/>
      <c r="K551" s="203"/>
      <c r="L551" s="203"/>
      <c r="M551" s="47"/>
      <c r="N551" s="109"/>
      <c r="O551" s="203"/>
      <c r="P551" s="204"/>
      <c r="Q551" s="203"/>
      <c r="R551" s="203"/>
      <c r="S551" s="146"/>
      <c r="U551" s="160" t="str">
        <f t="shared" si="53"/>
        <v/>
      </c>
      <c r="V551" s="69"/>
      <c r="W551" s="71" t="str">
        <f t="shared" si="48"/>
        <v>N</v>
      </c>
      <c r="X551" s="71">
        <f t="shared" si="49"/>
        <v>0</v>
      </c>
      <c r="Y551" s="71">
        <f t="shared" si="50"/>
        <v>0</v>
      </c>
      <c r="Z551" s="71">
        <f>IF(H551=0,0,IF(COUNTIF(Lists!$B$3:$B$203,H551)&gt;0,0,1))</f>
        <v>0</v>
      </c>
      <c r="AA551" s="71">
        <f>IF(L551=0,0,IF(COUNTIF(Lists!$D$3:$D$25,L551)&gt;0,0,1))</f>
        <v>0</v>
      </c>
      <c r="AB551" s="116">
        <f t="shared" si="51"/>
        <v>0</v>
      </c>
      <c r="AC551" s="116">
        <f t="shared" si="52"/>
        <v>0</v>
      </c>
    </row>
    <row r="552" spans="2:29" x14ac:dyDescent="0.25">
      <c r="B552" s="150"/>
      <c r="C552" s="183" t="str">
        <f>IF(L552=0,"",MAX($C$16:C551)+1)</f>
        <v/>
      </c>
      <c r="D552" s="123"/>
      <c r="E552" s="202"/>
      <c r="F552" s="203"/>
      <c r="G552" s="203"/>
      <c r="H552" s="203"/>
      <c r="I552" s="109"/>
      <c r="J552" s="203"/>
      <c r="K552" s="203"/>
      <c r="L552" s="203"/>
      <c r="M552" s="47"/>
      <c r="N552" s="109"/>
      <c r="O552" s="203"/>
      <c r="P552" s="204"/>
      <c r="Q552" s="203"/>
      <c r="R552" s="203"/>
      <c r="S552" s="146"/>
      <c r="U552" s="160" t="str">
        <f t="shared" si="53"/>
        <v/>
      </c>
      <c r="V552" s="69"/>
      <c r="W552" s="71" t="str">
        <f t="shared" si="48"/>
        <v>N</v>
      </c>
      <c r="X552" s="71">
        <f t="shared" si="49"/>
        <v>0</v>
      </c>
      <c r="Y552" s="71">
        <f t="shared" si="50"/>
        <v>0</v>
      </c>
      <c r="Z552" s="71">
        <f>IF(H552=0,0,IF(COUNTIF(Lists!$B$3:$B$203,H552)&gt;0,0,1))</f>
        <v>0</v>
      </c>
      <c r="AA552" s="71">
        <f>IF(L552=0,0,IF(COUNTIF(Lists!$D$3:$D$25,L552)&gt;0,0,1))</f>
        <v>0</v>
      </c>
      <c r="AB552" s="116">
        <f t="shared" si="51"/>
        <v>0</v>
      </c>
      <c r="AC552" s="116">
        <f t="shared" si="52"/>
        <v>0</v>
      </c>
    </row>
    <row r="553" spans="2:29" x14ac:dyDescent="0.25">
      <c r="B553" s="150"/>
      <c r="C553" s="183" t="str">
        <f>IF(L553=0,"",MAX($C$16:C552)+1)</f>
        <v/>
      </c>
      <c r="D553" s="123"/>
      <c r="E553" s="202"/>
      <c r="F553" s="203"/>
      <c r="G553" s="203"/>
      <c r="H553" s="203"/>
      <c r="I553" s="109"/>
      <c r="J553" s="203"/>
      <c r="K553" s="203"/>
      <c r="L553" s="203"/>
      <c r="M553" s="47"/>
      <c r="N553" s="109"/>
      <c r="O553" s="203"/>
      <c r="P553" s="204"/>
      <c r="Q553" s="203"/>
      <c r="R553" s="203"/>
      <c r="S553" s="146"/>
      <c r="U553" s="160" t="str">
        <f t="shared" si="53"/>
        <v/>
      </c>
      <c r="V553" s="69"/>
      <c r="W553" s="71" t="str">
        <f t="shared" si="48"/>
        <v>N</v>
      </c>
      <c r="X553" s="71">
        <f t="shared" si="49"/>
        <v>0</v>
      </c>
      <c r="Y553" s="71">
        <f t="shared" si="50"/>
        <v>0</v>
      </c>
      <c r="Z553" s="71">
        <f>IF(H553=0,0,IF(COUNTIF(Lists!$B$3:$B$203,H553)&gt;0,0,1))</f>
        <v>0</v>
      </c>
      <c r="AA553" s="71">
        <f>IF(L553=0,0,IF(COUNTIF(Lists!$D$3:$D$25,L553)&gt;0,0,1))</f>
        <v>0</v>
      </c>
      <c r="AB553" s="116">
        <f t="shared" si="51"/>
        <v>0</v>
      </c>
      <c r="AC553" s="116">
        <f t="shared" si="52"/>
        <v>0</v>
      </c>
    </row>
    <row r="554" spans="2:29" x14ac:dyDescent="0.25">
      <c r="B554" s="150"/>
      <c r="C554" s="183" t="str">
        <f>IF(L554=0,"",MAX($C$16:C553)+1)</f>
        <v/>
      </c>
      <c r="D554" s="123"/>
      <c r="E554" s="202"/>
      <c r="F554" s="203"/>
      <c r="G554" s="203"/>
      <c r="H554" s="203"/>
      <c r="I554" s="109"/>
      <c r="J554" s="203"/>
      <c r="K554" s="203"/>
      <c r="L554" s="203"/>
      <c r="M554" s="47"/>
      <c r="N554" s="109"/>
      <c r="O554" s="203"/>
      <c r="P554" s="204"/>
      <c r="Q554" s="203"/>
      <c r="R554" s="203"/>
      <c r="S554" s="146"/>
      <c r="U554" s="160" t="str">
        <f t="shared" si="53"/>
        <v/>
      </c>
      <c r="V554" s="69"/>
      <c r="W554" s="71" t="str">
        <f t="shared" si="48"/>
        <v>N</v>
      </c>
      <c r="X554" s="71">
        <f t="shared" si="49"/>
        <v>0</v>
      </c>
      <c r="Y554" s="71">
        <f t="shared" si="50"/>
        <v>0</v>
      </c>
      <c r="Z554" s="71">
        <f>IF(H554=0,0,IF(COUNTIF(Lists!$B$3:$B$203,H554)&gt;0,0,1))</f>
        <v>0</v>
      </c>
      <c r="AA554" s="71">
        <f>IF(L554=0,0,IF(COUNTIF(Lists!$D$3:$D$25,L554)&gt;0,0,1))</f>
        <v>0</v>
      </c>
      <c r="AB554" s="116">
        <f t="shared" si="51"/>
        <v>0</v>
      </c>
      <c r="AC554" s="116">
        <f t="shared" si="52"/>
        <v>0</v>
      </c>
    </row>
    <row r="555" spans="2:29" x14ac:dyDescent="0.25">
      <c r="B555" s="150"/>
      <c r="C555" s="183" t="str">
        <f>IF(L555=0,"",MAX($C$16:C554)+1)</f>
        <v/>
      </c>
      <c r="D555" s="123"/>
      <c r="E555" s="202"/>
      <c r="F555" s="203"/>
      <c r="G555" s="203"/>
      <c r="H555" s="203"/>
      <c r="I555" s="109"/>
      <c r="J555" s="203"/>
      <c r="K555" s="203"/>
      <c r="L555" s="203"/>
      <c r="M555" s="47"/>
      <c r="N555" s="109"/>
      <c r="O555" s="203"/>
      <c r="P555" s="204"/>
      <c r="Q555" s="203"/>
      <c r="R555" s="203"/>
      <c r="S555" s="146"/>
      <c r="U555" s="160" t="str">
        <f t="shared" si="53"/>
        <v/>
      </c>
      <c r="V555" s="69"/>
      <c r="W555" s="71" t="str">
        <f t="shared" si="48"/>
        <v>N</v>
      </c>
      <c r="X555" s="71">
        <f t="shared" si="49"/>
        <v>0</v>
      </c>
      <c r="Y555" s="71">
        <f t="shared" si="50"/>
        <v>0</v>
      </c>
      <c r="Z555" s="71">
        <f>IF(H555=0,0,IF(COUNTIF(Lists!$B$3:$B$203,H555)&gt;0,0,1))</f>
        <v>0</v>
      </c>
      <c r="AA555" s="71">
        <f>IF(L555=0,0,IF(COUNTIF(Lists!$D$3:$D$25,L555)&gt;0,0,1))</f>
        <v>0</v>
      </c>
      <c r="AB555" s="116">
        <f t="shared" si="51"/>
        <v>0</v>
      </c>
      <c r="AC555" s="116">
        <f t="shared" si="52"/>
        <v>0</v>
      </c>
    </row>
    <row r="556" spans="2:29" x14ac:dyDescent="0.25">
      <c r="B556" s="150"/>
      <c r="C556" s="183" t="str">
        <f>IF(L556=0,"",MAX($C$16:C555)+1)</f>
        <v/>
      </c>
      <c r="D556" s="123"/>
      <c r="E556" s="202"/>
      <c r="F556" s="203"/>
      <c r="G556" s="203"/>
      <c r="H556" s="203"/>
      <c r="I556" s="109"/>
      <c r="J556" s="203"/>
      <c r="K556" s="203"/>
      <c r="L556" s="203"/>
      <c r="M556" s="47"/>
      <c r="N556" s="109"/>
      <c r="O556" s="203"/>
      <c r="P556" s="204"/>
      <c r="Q556" s="203"/>
      <c r="R556" s="203"/>
      <c r="S556" s="146"/>
      <c r="U556" s="160" t="str">
        <f t="shared" si="53"/>
        <v/>
      </c>
      <c r="V556" s="69"/>
      <c r="W556" s="71" t="str">
        <f t="shared" si="48"/>
        <v>N</v>
      </c>
      <c r="X556" s="71">
        <f t="shared" si="49"/>
        <v>0</v>
      </c>
      <c r="Y556" s="71">
        <f t="shared" si="50"/>
        <v>0</v>
      </c>
      <c r="Z556" s="71">
        <f>IF(H556=0,0,IF(COUNTIF(Lists!$B$3:$B$203,H556)&gt;0,0,1))</f>
        <v>0</v>
      </c>
      <c r="AA556" s="71">
        <f>IF(L556=0,0,IF(COUNTIF(Lists!$D$3:$D$25,L556)&gt;0,0,1))</f>
        <v>0</v>
      </c>
      <c r="AB556" s="116">
        <f t="shared" si="51"/>
        <v>0</v>
      </c>
      <c r="AC556" s="116">
        <f t="shared" si="52"/>
        <v>0</v>
      </c>
    </row>
    <row r="557" spans="2:29" x14ac:dyDescent="0.25">
      <c r="B557" s="150"/>
      <c r="C557" s="183" t="str">
        <f>IF(L557=0,"",MAX($C$16:C556)+1)</f>
        <v/>
      </c>
      <c r="D557" s="123"/>
      <c r="E557" s="202"/>
      <c r="F557" s="203"/>
      <c r="G557" s="203"/>
      <c r="H557" s="203"/>
      <c r="I557" s="109"/>
      <c r="J557" s="203"/>
      <c r="K557" s="203"/>
      <c r="L557" s="203"/>
      <c r="M557" s="47"/>
      <c r="N557" s="109"/>
      <c r="O557" s="203"/>
      <c r="P557" s="204"/>
      <c r="Q557" s="203"/>
      <c r="R557" s="203"/>
      <c r="S557" s="146"/>
      <c r="U557" s="160" t="str">
        <f t="shared" si="53"/>
        <v/>
      </c>
      <c r="V557" s="69"/>
      <c r="W557" s="71" t="str">
        <f t="shared" si="48"/>
        <v>N</v>
      </c>
      <c r="X557" s="71">
        <f t="shared" si="49"/>
        <v>0</v>
      </c>
      <c r="Y557" s="71">
        <f t="shared" si="50"/>
        <v>0</v>
      </c>
      <c r="Z557" s="71">
        <f>IF(H557=0,0,IF(COUNTIF(Lists!$B$3:$B$203,H557)&gt;0,0,1))</f>
        <v>0</v>
      </c>
      <c r="AA557" s="71">
        <f>IF(L557=0,0,IF(COUNTIF(Lists!$D$3:$D$25,L557)&gt;0,0,1))</f>
        <v>0</v>
      </c>
      <c r="AB557" s="116">
        <f t="shared" si="51"/>
        <v>0</v>
      </c>
      <c r="AC557" s="116">
        <f t="shared" si="52"/>
        <v>0</v>
      </c>
    </row>
    <row r="558" spans="2:29" x14ac:dyDescent="0.25">
      <c r="B558" s="150"/>
      <c r="C558" s="183" t="str">
        <f>IF(L558=0,"",MAX($C$16:C557)+1)</f>
        <v/>
      </c>
      <c r="D558" s="123"/>
      <c r="E558" s="202"/>
      <c r="F558" s="203"/>
      <c r="G558" s="203"/>
      <c r="H558" s="203"/>
      <c r="I558" s="109"/>
      <c r="J558" s="203"/>
      <c r="K558" s="203"/>
      <c r="L558" s="203"/>
      <c r="M558" s="47"/>
      <c r="N558" s="109"/>
      <c r="O558" s="203"/>
      <c r="P558" s="204"/>
      <c r="Q558" s="203"/>
      <c r="R558" s="203"/>
      <c r="S558" s="146"/>
      <c r="U558" s="160" t="str">
        <f t="shared" si="53"/>
        <v/>
      </c>
      <c r="V558" s="69"/>
      <c r="W558" s="71" t="str">
        <f t="shared" si="48"/>
        <v>N</v>
      </c>
      <c r="X558" s="71">
        <f t="shared" si="49"/>
        <v>0</v>
      </c>
      <c r="Y558" s="71">
        <f t="shared" si="50"/>
        <v>0</v>
      </c>
      <c r="Z558" s="71">
        <f>IF(H558=0,0,IF(COUNTIF(Lists!$B$3:$B$203,H558)&gt;0,0,1))</f>
        <v>0</v>
      </c>
      <c r="AA558" s="71">
        <f>IF(L558=0,0,IF(COUNTIF(Lists!$D$3:$D$25,L558)&gt;0,0,1))</f>
        <v>0</v>
      </c>
      <c r="AB558" s="116">
        <f t="shared" si="51"/>
        <v>0</v>
      </c>
      <c r="AC558" s="116">
        <f t="shared" si="52"/>
        <v>0</v>
      </c>
    </row>
    <row r="559" spans="2:29" x14ac:dyDescent="0.25">
      <c r="B559" s="150"/>
      <c r="C559" s="183" t="str">
        <f>IF(L559=0,"",MAX($C$16:C558)+1)</f>
        <v/>
      </c>
      <c r="D559" s="123"/>
      <c r="E559" s="202"/>
      <c r="F559" s="203"/>
      <c r="G559" s="203"/>
      <c r="H559" s="203"/>
      <c r="I559" s="109"/>
      <c r="J559" s="203"/>
      <c r="K559" s="203"/>
      <c r="L559" s="203"/>
      <c r="M559" s="47"/>
      <c r="N559" s="109"/>
      <c r="O559" s="203"/>
      <c r="P559" s="204"/>
      <c r="Q559" s="203"/>
      <c r="R559" s="203"/>
      <c r="S559" s="146"/>
      <c r="U559" s="160" t="str">
        <f t="shared" si="53"/>
        <v/>
      </c>
      <c r="V559" s="69"/>
      <c r="W559" s="71" t="str">
        <f t="shared" si="48"/>
        <v>N</v>
      </c>
      <c r="X559" s="71">
        <f t="shared" si="49"/>
        <v>0</v>
      </c>
      <c r="Y559" s="71">
        <f t="shared" si="50"/>
        <v>0</v>
      </c>
      <c r="Z559" s="71">
        <f>IF(H559=0,0,IF(COUNTIF(Lists!$B$3:$B$203,H559)&gt;0,0,1))</f>
        <v>0</v>
      </c>
      <c r="AA559" s="71">
        <f>IF(L559=0,0,IF(COUNTIF(Lists!$D$3:$D$25,L559)&gt;0,0,1))</f>
        <v>0</v>
      </c>
      <c r="AB559" s="116">
        <f t="shared" si="51"/>
        <v>0</v>
      </c>
      <c r="AC559" s="116">
        <f t="shared" si="52"/>
        <v>0</v>
      </c>
    </row>
    <row r="560" spans="2:29" x14ac:dyDescent="0.25">
      <c r="B560" s="150"/>
      <c r="C560" s="183" t="str">
        <f>IF(L560=0,"",MAX($C$16:C559)+1)</f>
        <v/>
      </c>
      <c r="D560" s="123"/>
      <c r="E560" s="202"/>
      <c r="F560" s="203"/>
      <c r="G560" s="203"/>
      <c r="H560" s="203"/>
      <c r="I560" s="109"/>
      <c r="J560" s="203"/>
      <c r="K560" s="203"/>
      <c r="L560" s="203"/>
      <c r="M560" s="47"/>
      <c r="N560" s="109"/>
      <c r="O560" s="203"/>
      <c r="P560" s="204"/>
      <c r="Q560" s="203"/>
      <c r="R560" s="203"/>
      <c r="S560" s="146"/>
      <c r="U560" s="160" t="str">
        <f t="shared" si="53"/>
        <v/>
      </c>
      <c r="V560" s="69"/>
      <c r="W560" s="71" t="str">
        <f t="shared" si="48"/>
        <v>N</v>
      </c>
      <c r="X560" s="71">
        <f t="shared" si="49"/>
        <v>0</v>
      </c>
      <c r="Y560" s="71">
        <f t="shared" si="50"/>
        <v>0</v>
      </c>
      <c r="Z560" s="71">
        <f>IF(H560=0,0,IF(COUNTIF(Lists!$B$3:$B$203,H560)&gt;0,0,1))</f>
        <v>0</v>
      </c>
      <c r="AA560" s="71">
        <f>IF(L560=0,0,IF(COUNTIF(Lists!$D$3:$D$25,L560)&gt;0,0,1))</f>
        <v>0</v>
      </c>
      <c r="AB560" s="116">
        <f t="shared" si="51"/>
        <v>0</v>
      </c>
      <c r="AC560" s="116">
        <f t="shared" si="52"/>
        <v>0</v>
      </c>
    </row>
    <row r="561" spans="2:29" x14ac:dyDescent="0.25">
      <c r="B561" s="150"/>
      <c r="C561" s="183" t="str">
        <f>IF(L561=0,"",MAX($C$16:C560)+1)</f>
        <v/>
      </c>
      <c r="D561" s="123"/>
      <c r="E561" s="202"/>
      <c r="F561" s="203"/>
      <c r="G561" s="203"/>
      <c r="H561" s="203"/>
      <c r="I561" s="109"/>
      <c r="J561" s="203"/>
      <c r="K561" s="203"/>
      <c r="L561" s="203"/>
      <c r="M561" s="47"/>
      <c r="N561" s="109"/>
      <c r="O561" s="203"/>
      <c r="P561" s="204"/>
      <c r="Q561" s="203"/>
      <c r="R561" s="203"/>
      <c r="S561" s="146"/>
      <c r="U561" s="160" t="str">
        <f t="shared" si="53"/>
        <v/>
      </c>
      <c r="V561" s="69"/>
      <c r="W561" s="71" t="str">
        <f t="shared" si="48"/>
        <v>N</v>
      </c>
      <c r="X561" s="71">
        <f t="shared" si="49"/>
        <v>0</v>
      </c>
      <c r="Y561" s="71">
        <f t="shared" si="50"/>
        <v>0</v>
      </c>
      <c r="Z561" s="71">
        <f>IF(H561=0,0,IF(COUNTIF(Lists!$B$3:$B$203,H561)&gt;0,0,1))</f>
        <v>0</v>
      </c>
      <c r="AA561" s="71">
        <f>IF(L561=0,0,IF(COUNTIF(Lists!$D$3:$D$25,L561)&gt;0,0,1))</f>
        <v>0</v>
      </c>
      <c r="AB561" s="116">
        <f t="shared" si="51"/>
        <v>0</v>
      </c>
      <c r="AC561" s="116">
        <f t="shared" si="52"/>
        <v>0</v>
      </c>
    </row>
    <row r="562" spans="2:29" x14ac:dyDescent="0.25">
      <c r="B562" s="150"/>
      <c r="C562" s="183" t="str">
        <f>IF(L562=0,"",MAX($C$16:C561)+1)</f>
        <v/>
      </c>
      <c r="D562" s="123"/>
      <c r="E562" s="202"/>
      <c r="F562" s="203"/>
      <c r="G562" s="203"/>
      <c r="H562" s="203"/>
      <c r="I562" s="109"/>
      <c r="J562" s="203"/>
      <c r="K562" s="203"/>
      <c r="L562" s="203"/>
      <c r="M562" s="47"/>
      <c r="N562" s="109"/>
      <c r="O562" s="203"/>
      <c r="P562" s="204"/>
      <c r="Q562" s="203"/>
      <c r="R562" s="203"/>
      <c r="S562" s="146"/>
      <c r="U562" s="160" t="str">
        <f t="shared" si="53"/>
        <v/>
      </c>
      <c r="V562" s="69"/>
      <c r="W562" s="71" t="str">
        <f t="shared" si="48"/>
        <v>N</v>
      </c>
      <c r="X562" s="71">
        <f t="shared" si="49"/>
        <v>0</v>
      </c>
      <c r="Y562" s="71">
        <f t="shared" si="50"/>
        <v>0</v>
      </c>
      <c r="Z562" s="71">
        <f>IF(H562=0,0,IF(COUNTIF(Lists!$B$3:$B$203,H562)&gt;0,0,1))</f>
        <v>0</v>
      </c>
      <c r="AA562" s="71">
        <f>IF(L562=0,0,IF(COUNTIF(Lists!$D$3:$D$25,L562)&gt;0,0,1))</f>
        <v>0</v>
      </c>
      <c r="AB562" s="116">
        <f t="shared" si="51"/>
        <v>0</v>
      </c>
      <c r="AC562" s="116">
        <f t="shared" si="52"/>
        <v>0</v>
      </c>
    </row>
    <row r="563" spans="2:29" x14ac:dyDescent="0.25">
      <c r="B563" s="150"/>
      <c r="C563" s="183" t="str">
        <f>IF(L563=0,"",MAX($C$16:C562)+1)</f>
        <v/>
      </c>
      <c r="D563" s="123"/>
      <c r="E563" s="202"/>
      <c r="F563" s="203"/>
      <c r="G563" s="203"/>
      <c r="H563" s="203"/>
      <c r="I563" s="109"/>
      <c r="J563" s="203"/>
      <c r="K563" s="203"/>
      <c r="L563" s="203"/>
      <c r="M563" s="47"/>
      <c r="N563" s="109"/>
      <c r="O563" s="203"/>
      <c r="P563" s="204"/>
      <c r="Q563" s="203"/>
      <c r="R563" s="203"/>
      <c r="S563" s="146"/>
      <c r="U563" s="160" t="str">
        <f t="shared" si="53"/>
        <v/>
      </c>
      <c r="V563" s="69"/>
      <c r="W563" s="71" t="str">
        <f t="shared" si="48"/>
        <v>N</v>
      </c>
      <c r="X563" s="71">
        <f t="shared" si="49"/>
        <v>0</v>
      </c>
      <c r="Y563" s="71">
        <f t="shared" si="50"/>
        <v>0</v>
      </c>
      <c r="Z563" s="71">
        <f>IF(H563=0,0,IF(COUNTIF(Lists!$B$3:$B$203,H563)&gt;0,0,1))</f>
        <v>0</v>
      </c>
      <c r="AA563" s="71">
        <f>IF(L563=0,0,IF(COUNTIF(Lists!$D$3:$D$25,L563)&gt;0,0,1))</f>
        <v>0</v>
      </c>
      <c r="AB563" s="116">
        <f t="shared" si="51"/>
        <v>0</v>
      </c>
      <c r="AC563" s="116">
        <f t="shared" si="52"/>
        <v>0</v>
      </c>
    </row>
    <row r="564" spans="2:29" x14ac:dyDescent="0.25">
      <c r="B564" s="150"/>
      <c r="C564" s="183" t="str">
        <f>IF(L564=0,"",MAX($C$16:C563)+1)</f>
        <v/>
      </c>
      <c r="D564" s="123"/>
      <c r="E564" s="202"/>
      <c r="F564" s="203"/>
      <c r="G564" s="203"/>
      <c r="H564" s="203"/>
      <c r="I564" s="109"/>
      <c r="J564" s="203"/>
      <c r="K564" s="203"/>
      <c r="L564" s="203"/>
      <c r="M564" s="47"/>
      <c r="N564" s="109"/>
      <c r="O564" s="203"/>
      <c r="P564" s="204"/>
      <c r="Q564" s="203"/>
      <c r="R564" s="203"/>
      <c r="S564" s="146"/>
      <c r="U564" s="160" t="str">
        <f t="shared" si="53"/>
        <v/>
      </c>
      <c r="V564" s="69"/>
      <c r="W564" s="71" t="str">
        <f t="shared" si="48"/>
        <v>N</v>
      </c>
      <c r="X564" s="71">
        <f t="shared" si="49"/>
        <v>0</v>
      </c>
      <c r="Y564" s="71">
        <f t="shared" si="50"/>
        <v>0</v>
      </c>
      <c r="Z564" s="71">
        <f>IF(H564=0,0,IF(COUNTIF(Lists!$B$3:$B$203,H564)&gt;0,0,1))</f>
        <v>0</v>
      </c>
      <c r="AA564" s="71">
        <f>IF(L564=0,0,IF(COUNTIF(Lists!$D$3:$D$25,L564)&gt;0,0,1))</f>
        <v>0</v>
      </c>
      <c r="AB564" s="116">
        <f t="shared" si="51"/>
        <v>0</v>
      </c>
      <c r="AC564" s="116">
        <f t="shared" si="52"/>
        <v>0</v>
      </c>
    </row>
    <row r="565" spans="2:29" x14ac:dyDescent="0.25">
      <c r="B565" s="150"/>
      <c r="C565" s="183" t="str">
        <f>IF(L565=0,"",MAX($C$16:C564)+1)</f>
        <v/>
      </c>
      <c r="D565" s="123"/>
      <c r="E565" s="202"/>
      <c r="F565" s="203"/>
      <c r="G565" s="203"/>
      <c r="H565" s="203"/>
      <c r="I565" s="109"/>
      <c r="J565" s="203"/>
      <c r="K565" s="203"/>
      <c r="L565" s="203"/>
      <c r="M565" s="47"/>
      <c r="N565" s="109"/>
      <c r="O565" s="203"/>
      <c r="P565" s="204"/>
      <c r="Q565" s="203"/>
      <c r="R565" s="203"/>
      <c r="S565" s="146"/>
      <c r="U565" s="160" t="str">
        <f t="shared" si="53"/>
        <v/>
      </c>
      <c r="V565" s="69"/>
      <c r="W565" s="71" t="str">
        <f t="shared" si="48"/>
        <v>N</v>
      </c>
      <c r="X565" s="71">
        <f t="shared" si="49"/>
        <v>0</v>
      </c>
      <c r="Y565" s="71">
        <f t="shared" si="50"/>
        <v>0</v>
      </c>
      <c r="Z565" s="71">
        <f>IF(H565=0,0,IF(COUNTIF(Lists!$B$3:$B$203,H565)&gt;0,0,1))</f>
        <v>0</v>
      </c>
      <c r="AA565" s="71">
        <f>IF(L565=0,0,IF(COUNTIF(Lists!$D$3:$D$25,L565)&gt;0,0,1))</f>
        <v>0</v>
      </c>
      <c r="AB565" s="116">
        <f t="shared" si="51"/>
        <v>0</v>
      </c>
      <c r="AC565" s="116">
        <f t="shared" si="52"/>
        <v>0</v>
      </c>
    </row>
    <row r="566" spans="2:29" x14ac:dyDescent="0.25">
      <c r="B566" s="150"/>
      <c r="C566" s="183" t="str">
        <f>IF(L566=0,"",MAX($C$16:C565)+1)</f>
        <v/>
      </c>
      <c r="D566" s="123"/>
      <c r="E566" s="202"/>
      <c r="F566" s="203"/>
      <c r="G566" s="203"/>
      <c r="H566" s="203"/>
      <c r="I566" s="109"/>
      <c r="J566" s="203"/>
      <c r="K566" s="203"/>
      <c r="L566" s="203"/>
      <c r="M566" s="47"/>
      <c r="N566" s="109"/>
      <c r="O566" s="203"/>
      <c r="P566" s="204"/>
      <c r="Q566" s="203"/>
      <c r="R566" s="203"/>
      <c r="S566" s="146"/>
      <c r="U566" s="160" t="str">
        <f t="shared" si="53"/>
        <v/>
      </c>
      <c r="V566" s="69"/>
      <c r="W566" s="71" t="str">
        <f t="shared" si="48"/>
        <v>N</v>
      </c>
      <c r="X566" s="71">
        <f t="shared" si="49"/>
        <v>0</v>
      </c>
      <c r="Y566" s="71">
        <f t="shared" si="50"/>
        <v>0</v>
      </c>
      <c r="Z566" s="71">
        <f>IF(H566=0,0,IF(COUNTIF(Lists!$B$3:$B$203,H566)&gt;0,0,1))</f>
        <v>0</v>
      </c>
      <c r="AA566" s="71">
        <f>IF(L566=0,0,IF(COUNTIF(Lists!$D$3:$D$25,L566)&gt;0,0,1))</f>
        <v>0</v>
      </c>
      <c r="AB566" s="116">
        <f t="shared" si="51"/>
        <v>0</v>
      </c>
      <c r="AC566" s="116">
        <f t="shared" si="52"/>
        <v>0</v>
      </c>
    </row>
    <row r="567" spans="2:29" x14ac:dyDescent="0.25">
      <c r="B567" s="150"/>
      <c r="C567" s="183" t="str">
        <f>IF(L567=0,"",MAX($C$16:C566)+1)</f>
        <v/>
      </c>
      <c r="D567" s="123"/>
      <c r="E567" s="202"/>
      <c r="F567" s="203"/>
      <c r="G567" s="203"/>
      <c r="H567" s="203"/>
      <c r="I567" s="109"/>
      <c r="J567" s="203"/>
      <c r="K567" s="203"/>
      <c r="L567" s="203"/>
      <c r="M567" s="47"/>
      <c r="N567" s="109"/>
      <c r="O567" s="203"/>
      <c r="P567" s="204"/>
      <c r="Q567" s="203"/>
      <c r="R567" s="203"/>
      <c r="S567" s="146"/>
      <c r="U567" s="160" t="str">
        <f t="shared" si="53"/>
        <v/>
      </c>
      <c r="V567" s="69"/>
      <c r="W567" s="71" t="str">
        <f t="shared" si="48"/>
        <v>N</v>
      </c>
      <c r="X567" s="71">
        <f t="shared" si="49"/>
        <v>0</v>
      </c>
      <c r="Y567" s="71">
        <f t="shared" si="50"/>
        <v>0</v>
      </c>
      <c r="Z567" s="71">
        <f>IF(H567=0,0,IF(COUNTIF(Lists!$B$3:$B$203,H567)&gt;0,0,1))</f>
        <v>0</v>
      </c>
      <c r="AA567" s="71">
        <f>IF(L567=0,0,IF(COUNTIF(Lists!$D$3:$D$25,L567)&gt;0,0,1))</f>
        <v>0</v>
      </c>
      <c r="AB567" s="116">
        <f t="shared" si="51"/>
        <v>0</v>
      </c>
      <c r="AC567" s="116">
        <f t="shared" si="52"/>
        <v>0</v>
      </c>
    </row>
    <row r="568" spans="2:29" x14ac:dyDescent="0.25">
      <c r="B568" s="150"/>
      <c r="C568" s="183" t="str">
        <f>IF(L568=0,"",MAX($C$16:C567)+1)</f>
        <v/>
      </c>
      <c r="D568" s="123"/>
      <c r="E568" s="202"/>
      <c r="F568" s="203"/>
      <c r="G568" s="203"/>
      <c r="H568" s="203"/>
      <c r="I568" s="109"/>
      <c r="J568" s="203"/>
      <c r="K568" s="203"/>
      <c r="L568" s="203"/>
      <c r="M568" s="47"/>
      <c r="N568" s="109"/>
      <c r="O568" s="203"/>
      <c r="P568" s="204"/>
      <c r="Q568" s="203"/>
      <c r="R568" s="203"/>
      <c r="S568" s="146"/>
      <c r="U568" s="160" t="str">
        <f t="shared" si="53"/>
        <v/>
      </c>
      <c r="V568" s="69"/>
      <c r="W568" s="71" t="str">
        <f t="shared" si="48"/>
        <v>N</v>
      </c>
      <c r="X568" s="71">
        <f t="shared" si="49"/>
        <v>0</v>
      </c>
      <c r="Y568" s="71">
        <f t="shared" si="50"/>
        <v>0</v>
      </c>
      <c r="Z568" s="71">
        <f>IF(H568=0,0,IF(COUNTIF(Lists!$B$3:$B$203,H568)&gt;0,0,1))</f>
        <v>0</v>
      </c>
      <c r="AA568" s="71">
        <f>IF(L568=0,0,IF(COUNTIF(Lists!$D$3:$D$25,L568)&gt;0,0,1))</f>
        <v>0</v>
      </c>
      <c r="AB568" s="116">
        <f t="shared" si="51"/>
        <v>0</v>
      </c>
      <c r="AC568" s="116">
        <f t="shared" si="52"/>
        <v>0</v>
      </c>
    </row>
    <row r="569" spans="2:29" x14ac:dyDescent="0.25">
      <c r="B569" s="150"/>
      <c r="C569" s="183" t="str">
        <f>IF(L569=0,"",MAX($C$16:C568)+1)</f>
        <v/>
      </c>
      <c r="D569" s="123"/>
      <c r="E569" s="202"/>
      <c r="F569" s="203"/>
      <c r="G569" s="203"/>
      <c r="H569" s="203"/>
      <c r="I569" s="109"/>
      <c r="J569" s="203"/>
      <c r="K569" s="203"/>
      <c r="L569" s="203"/>
      <c r="M569" s="47"/>
      <c r="N569" s="109"/>
      <c r="O569" s="203"/>
      <c r="P569" s="204"/>
      <c r="Q569" s="203"/>
      <c r="R569" s="203"/>
      <c r="S569" s="146"/>
      <c r="U569" s="160" t="str">
        <f t="shared" si="53"/>
        <v/>
      </c>
      <c r="V569" s="69"/>
      <c r="W569" s="71" t="str">
        <f t="shared" si="48"/>
        <v>N</v>
      </c>
      <c r="X569" s="71">
        <f t="shared" si="49"/>
        <v>0</v>
      </c>
      <c r="Y569" s="71">
        <f t="shared" si="50"/>
        <v>0</v>
      </c>
      <c r="Z569" s="71">
        <f>IF(H569=0,0,IF(COUNTIF(Lists!$B$3:$B$203,H569)&gt;0,0,1))</f>
        <v>0</v>
      </c>
      <c r="AA569" s="71">
        <f>IF(L569=0,0,IF(COUNTIF(Lists!$D$3:$D$25,L569)&gt;0,0,1))</f>
        <v>0</v>
      </c>
      <c r="AB569" s="116">
        <f t="shared" si="51"/>
        <v>0</v>
      </c>
      <c r="AC569" s="116">
        <f t="shared" si="52"/>
        <v>0</v>
      </c>
    </row>
    <row r="570" spans="2:29" x14ac:dyDescent="0.25">
      <c r="B570" s="150"/>
      <c r="C570" s="183" t="str">
        <f>IF(L570=0,"",MAX($C$16:C569)+1)</f>
        <v/>
      </c>
      <c r="D570" s="123"/>
      <c r="E570" s="202"/>
      <c r="F570" s="203"/>
      <c r="G570" s="203"/>
      <c r="H570" s="203"/>
      <c r="I570" s="109"/>
      <c r="J570" s="203"/>
      <c r="K570" s="203"/>
      <c r="L570" s="203"/>
      <c r="M570" s="47"/>
      <c r="N570" s="109"/>
      <c r="O570" s="203"/>
      <c r="P570" s="204"/>
      <c r="Q570" s="203"/>
      <c r="R570" s="203"/>
      <c r="S570" s="146"/>
      <c r="U570" s="160" t="str">
        <f t="shared" si="53"/>
        <v/>
      </c>
      <c r="V570" s="69"/>
      <c r="W570" s="71" t="str">
        <f t="shared" si="48"/>
        <v>N</v>
      </c>
      <c r="X570" s="71">
        <f t="shared" si="49"/>
        <v>0</v>
      </c>
      <c r="Y570" s="71">
        <f t="shared" si="50"/>
        <v>0</v>
      </c>
      <c r="Z570" s="71">
        <f>IF(H570=0,0,IF(COUNTIF(Lists!$B$3:$B$203,H570)&gt;0,0,1))</f>
        <v>0</v>
      </c>
      <c r="AA570" s="71">
        <f>IF(L570=0,0,IF(COUNTIF(Lists!$D$3:$D$25,L570)&gt;0,0,1))</f>
        <v>0</v>
      </c>
      <c r="AB570" s="116">
        <f t="shared" si="51"/>
        <v>0</v>
      </c>
      <c r="AC570" s="116">
        <f t="shared" si="52"/>
        <v>0</v>
      </c>
    </row>
    <row r="571" spans="2:29" x14ac:dyDescent="0.25">
      <c r="B571" s="150"/>
      <c r="C571" s="183" t="str">
        <f>IF(L571=0,"",MAX($C$16:C570)+1)</f>
        <v/>
      </c>
      <c r="D571" s="123"/>
      <c r="E571" s="202"/>
      <c r="F571" s="203"/>
      <c r="G571" s="203"/>
      <c r="H571" s="203"/>
      <c r="I571" s="109"/>
      <c r="J571" s="203"/>
      <c r="K571" s="203"/>
      <c r="L571" s="203"/>
      <c r="M571" s="47"/>
      <c r="N571" s="109"/>
      <c r="O571" s="203"/>
      <c r="P571" s="204"/>
      <c r="Q571" s="203"/>
      <c r="R571" s="203"/>
      <c r="S571" s="146"/>
      <c r="U571" s="160" t="str">
        <f t="shared" si="53"/>
        <v/>
      </c>
      <c r="V571" s="69"/>
      <c r="W571" s="71" t="str">
        <f t="shared" si="48"/>
        <v>N</v>
      </c>
      <c r="X571" s="71">
        <f t="shared" si="49"/>
        <v>0</v>
      </c>
      <c r="Y571" s="71">
        <f t="shared" si="50"/>
        <v>0</v>
      </c>
      <c r="Z571" s="71">
        <f>IF(H571=0,0,IF(COUNTIF(Lists!$B$3:$B$203,H571)&gt;0,0,1))</f>
        <v>0</v>
      </c>
      <c r="AA571" s="71">
        <f>IF(L571=0,0,IF(COUNTIF(Lists!$D$3:$D$25,L571)&gt;0,0,1))</f>
        <v>0</v>
      </c>
      <c r="AB571" s="116">
        <f t="shared" si="51"/>
        <v>0</v>
      </c>
      <c r="AC571" s="116">
        <f t="shared" si="52"/>
        <v>0</v>
      </c>
    </row>
    <row r="572" spans="2:29" x14ac:dyDescent="0.25">
      <c r="B572" s="150"/>
      <c r="C572" s="183" t="str">
        <f>IF(L572=0,"",MAX($C$16:C571)+1)</f>
        <v/>
      </c>
      <c r="D572" s="123"/>
      <c r="E572" s="202"/>
      <c r="F572" s="203"/>
      <c r="G572" s="203"/>
      <c r="H572" s="203"/>
      <c r="I572" s="109"/>
      <c r="J572" s="203"/>
      <c r="K572" s="203"/>
      <c r="L572" s="203"/>
      <c r="M572" s="47"/>
      <c r="N572" s="109"/>
      <c r="O572" s="203"/>
      <c r="P572" s="204"/>
      <c r="Q572" s="203"/>
      <c r="R572" s="203"/>
      <c r="S572" s="146"/>
      <c r="U572" s="160" t="str">
        <f t="shared" si="53"/>
        <v/>
      </c>
      <c r="V572" s="69"/>
      <c r="W572" s="71" t="str">
        <f t="shared" si="48"/>
        <v>N</v>
      </c>
      <c r="X572" s="71">
        <f t="shared" si="49"/>
        <v>0</v>
      </c>
      <c r="Y572" s="71">
        <f t="shared" si="50"/>
        <v>0</v>
      </c>
      <c r="Z572" s="71">
        <f>IF(H572=0,0,IF(COUNTIF(Lists!$B$3:$B$203,H572)&gt;0,0,1))</f>
        <v>0</v>
      </c>
      <c r="AA572" s="71">
        <f>IF(L572=0,0,IF(COUNTIF(Lists!$D$3:$D$25,L572)&gt;0,0,1))</f>
        <v>0</v>
      </c>
      <c r="AB572" s="116">
        <f t="shared" si="51"/>
        <v>0</v>
      </c>
      <c r="AC572" s="116">
        <f t="shared" si="52"/>
        <v>0</v>
      </c>
    </row>
    <row r="573" spans="2:29" x14ac:dyDescent="0.25">
      <c r="B573" s="150"/>
      <c r="C573" s="183" t="str">
        <f>IF(L573=0,"",MAX($C$16:C572)+1)</f>
        <v/>
      </c>
      <c r="D573" s="123"/>
      <c r="E573" s="202"/>
      <c r="F573" s="203"/>
      <c r="G573" s="203"/>
      <c r="H573" s="203"/>
      <c r="I573" s="109"/>
      <c r="J573" s="203"/>
      <c r="K573" s="203"/>
      <c r="L573" s="203"/>
      <c r="M573" s="47"/>
      <c r="N573" s="109"/>
      <c r="O573" s="203"/>
      <c r="P573" s="204"/>
      <c r="Q573" s="203"/>
      <c r="R573" s="203"/>
      <c r="S573" s="146"/>
      <c r="U573" s="160" t="str">
        <f t="shared" si="53"/>
        <v/>
      </c>
      <c r="V573" s="69"/>
      <c r="W573" s="71" t="str">
        <f t="shared" si="48"/>
        <v>N</v>
      </c>
      <c r="X573" s="71">
        <f t="shared" si="49"/>
        <v>0</v>
      </c>
      <c r="Y573" s="71">
        <f t="shared" si="50"/>
        <v>0</v>
      </c>
      <c r="Z573" s="71">
        <f>IF(H573=0,0,IF(COUNTIF(Lists!$B$3:$B$203,H573)&gt;0,0,1))</f>
        <v>0</v>
      </c>
      <c r="AA573" s="71">
        <f>IF(L573=0,0,IF(COUNTIF(Lists!$D$3:$D$25,L573)&gt;0,0,1))</f>
        <v>0</v>
      </c>
      <c r="AB573" s="116">
        <f t="shared" si="51"/>
        <v>0</v>
      </c>
      <c r="AC573" s="116">
        <f t="shared" si="52"/>
        <v>0</v>
      </c>
    </row>
    <row r="574" spans="2:29" x14ac:dyDescent="0.25">
      <c r="B574" s="150"/>
      <c r="C574" s="183" t="str">
        <f>IF(L574=0,"",MAX($C$16:C573)+1)</f>
        <v/>
      </c>
      <c r="D574" s="123"/>
      <c r="E574" s="202"/>
      <c r="F574" s="203"/>
      <c r="G574" s="203"/>
      <c r="H574" s="203"/>
      <c r="I574" s="109"/>
      <c r="J574" s="203"/>
      <c r="K574" s="203"/>
      <c r="L574" s="203"/>
      <c r="M574" s="47"/>
      <c r="N574" s="109"/>
      <c r="O574" s="203"/>
      <c r="P574" s="204"/>
      <c r="Q574" s="203"/>
      <c r="R574" s="203"/>
      <c r="S574" s="146"/>
      <c r="U574" s="160" t="str">
        <f t="shared" si="53"/>
        <v/>
      </c>
      <c r="V574" s="69"/>
      <c r="W574" s="71" t="str">
        <f t="shared" si="48"/>
        <v>N</v>
      </c>
      <c r="X574" s="71">
        <f t="shared" si="49"/>
        <v>0</v>
      </c>
      <c r="Y574" s="71">
        <f t="shared" si="50"/>
        <v>0</v>
      </c>
      <c r="Z574" s="71">
        <f>IF(H574=0,0,IF(COUNTIF(Lists!$B$3:$B$203,H574)&gt;0,0,1))</f>
        <v>0</v>
      </c>
      <c r="AA574" s="71">
        <f>IF(L574=0,0,IF(COUNTIF(Lists!$D$3:$D$25,L574)&gt;0,0,1))</f>
        <v>0</v>
      </c>
      <c r="AB574" s="116">
        <f t="shared" si="51"/>
        <v>0</v>
      </c>
      <c r="AC574" s="116">
        <f t="shared" si="52"/>
        <v>0</v>
      </c>
    </row>
    <row r="575" spans="2:29" x14ac:dyDescent="0.25">
      <c r="B575" s="150"/>
      <c r="C575" s="183" t="str">
        <f>IF(L575=0,"",MAX($C$16:C574)+1)</f>
        <v/>
      </c>
      <c r="D575" s="123"/>
      <c r="E575" s="202"/>
      <c r="F575" s="203"/>
      <c r="G575" s="203"/>
      <c r="H575" s="203"/>
      <c r="I575" s="109"/>
      <c r="J575" s="203"/>
      <c r="K575" s="203"/>
      <c r="L575" s="203"/>
      <c r="M575" s="47"/>
      <c r="N575" s="109"/>
      <c r="O575" s="203"/>
      <c r="P575" s="204"/>
      <c r="Q575" s="203"/>
      <c r="R575" s="203"/>
      <c r="S575" s="146"/>
      <c r="U575" s="160" t="str">
        <f t="shared" si="53"/>
        <v/>
      </c>
      <c r="V575" s="69"/>
      <c r="W575" s="71" t="str">
        <f t="shared" si="48"/>
        <v>N</v>
      </c>
      <c r="X575" s="71">
        <f t="shared" si="49"/>
        <v>0</v>
      </c>
      <c r="Y575" s="71">
        <f t="shared" si="50"/>
        <v>0</v>
      </c>
      <c r="Z575" s="71">
        <f>IF(H575=0,0,IF(COUNTIF(Lists!$B$3:$B$203,H575)&gt;0,0,1))</f>
        <v>0</v>
      </c>
      <c r="AA575" s="71">
        <f>IF(L575=0,0,IF(COUNTIF(Lists!$D$3:$D$25,L575)&gt;0,0,1))</f>
        <v>0</v>
      </c>
      <c r="AB575" s="116">
        <f t="shared" si="51"/>
        <v>0</v>
      </c>
      <c r="AC575" s="116">
        <f t="shared" si="52"/>
        <v>0</v>
      </c>
    </row>
    <row r="576" spans="2:29" x14ac:dyDescent="0.25">
      <c r="B576" s="150"/>
      <c r="C576" s="183" t="str">
        <f>IF(L576=0,"",MAX($C$16:C575)+1)</f>
        <v/>
      </c>
      <c r="D576" s="123"/>
      <c r="E576" s="202"/>
      <c r="F576" s="203"/>
      <c r="G576" s="203"/>
      <c r="H576" s="203"/>
      <c r="I576" s="109"/>
      <c r="J576" s="203"/>
      <c r="K576" s="203"/>
      <c r="L576" s="203"/>
      <c r="M576" s="47"/>
      <c r="N576" s="109"/>
      <c r="O576" s="203"/>
      <c r="P576" s="204"/>
      <c r="Q576" s="203"/>
      <c r="R576" s="203"/>
      <c r="S576" s="146"/>
      <c r="U576" s="160" t="str">
        <f t="shared" si="53"/>
        <v/>
      </c>
      <c r="V576" s="69"/>
      <c r="W576" s="71" t="str">
        <f t="shared" si="48"/>
        <v>N</v>
      </c>
      <c r="X576" s="71">
        <f t="shared" si="49"/>
        <v>0</v>
      </c>
      <c r="Y576" s="71">
        <f t="shared" si="50"/>
        <v>0</v>
      </c>
      <c r="Z576" s="71">
        <f>IF(H576=0,0,IF(COUNTIF(Lists!$B$3:$B$203,H576)&gt;0,0,1))</f>
        <v>0</v>
      </c>
      <c r="AA576" s="71">
        <f>IF(L576=0,0,IF(COUNTIF(Lists!$D$3:$D$25,L576)&gt;0,0,1))</f>
        <v>0</v>
      </c>
      <c r="AB576" s="116">
        <f t="shared" si="51"/>
        <v>0</v>
      </c>
      <c r="AC576" s="116">
        <f t="shared" si="52"/>
        <v>0</v>
      </c>
    </row>
    <row r="577" spans="2:29" x14ac:dyDescent="0.25">
      <c r="B577" s="150"/>
      <c r="C577" s="183" t="str">
        <f>IF(L577=0,"",MAX($C$16:C576)+1)</f>
        <v/>
      </c>
      <c r="D577" s="123"/>
      <c r="E577" s="202"/>
      <c r="F577" s="203"/>
      <c r="G577" s="203"/>
      <c r="H577" s="203"/>
      <c r="I577" s="109"/>
      <c r="J577" s="203"/>
      <c r="K577" s="203"/>
      <c r="L577" s="203"/>
      <c r="M577" s="47"/>
      <c r="N577" s="109"/>
      <c r="O577" s="203"/>
      <c r="P577" s="204"/>
      <c r="Q577" s="203"/>
      <c r="R577" s="203"/>
      <c r="S577" s="146"/>
      <c r="U577" s="160" t="str">
        <f t="shared" si="53"/>
        <v/>
      </c>
      <c r="V577" s="69"/>
      <c r="W577" s="71" t="str">
        <f t="shared" si="48"/>
        <v>N</v>
      </c>
      <c r="X577" s="71">
        <f t="shared" si="49"/>
        <v>0</v>
      </c>
      <c r="Y577" s="71">
        <f t="shared" si="50"/>
        <v>0</v>
      </c>
      <c r="Z577" s="71">
        <f>IF(H577=0,0,IF(COUNTIF(Lists!$B$3:$B$203,H577)&gt;0,0,1))</f>
        <v>0</v>
      </c>
      <c r="AA577" s="71">
        <f>IF(L577=0,0,IF(COUNTIF(Lists!$D$3:$D$25,L577)&gt;0,0,1))</f>
        <v>0</v>
      </c>
      <c r="AB577" s="116">
        <f t="shared" si="51"/>
        <v>0</v>
      </c>
      <c r="AC577" s="116">
        <f t="shared" si="52"/>
        <v>0</v>
      </c>
    </row>
    <row r="578" spans="2:29" x14ac:dyDescent="0.25">
      <c r="B578" s="150"/>
      <c r="C578" s="183" t="str">
        <f>IF(L578=0,"",MAX($C$16:C577)+1)</f>
        <v/>
      </c>
      <c r="D578" s="123"/>
      <c r="E578" s="202"/>
      <c r="F578" s="203"/>
      <c r="G578" s="203"/>
      <c r="H578" s="203"/>
      <c r="I578" s="109"/>
      <c r="J578" s="203"/>
      <c r="K578" s="203"/>
      <c r="L578" s="203"/>
      <c r="M578" s="47"/>
      <c r="N578" s="109"/>
      <c r="O578" s="203"/>
      <c r="P578" s="204"/>
      <c r="Q578" s="203"/>
      <c r="R578" s="203"/>
      <c r="S578" s="146"/>
      <c r="U578" s="160" t="str">
        <f t="shared" si="53"/>
        <v/>
      </c>
      <c r="V578" s="69"/>
      <c r="W578" s="71" t="str">
        <f t="shared" si="48"/>
        <v>N</v>
      </c>
      <c r="X578" s="71">
        <f t="shared" si="49"/>
        <v>0</v>
      </c>
      <c r="Y578" s="71">
        <f t="shared" si="50"/>
        <v>0</v>
      </c>
      <c r="Z578" s="71">
        <f>IF(H578=0,0,IF(COUNTIF(Lists!$B$3:$B$203,H578)&gt;0,0,1))</f>
        <v>0</v>
      </c>
      <c r="AA578" s="71">
        <f>IF(L578=0,0,IF(COUNTIF(Lists!$D$3:$D$25,L578)&gt;0,0,1))</f>
        <v>0</v>
      </c>
      <c r="AB578" s="116">
        <f t="shared" si="51"/>
        <v>0</v>
      </c>
      <c r="AC578" s="116">
        <f t="shared" si="52"/>
        <v>0</v>
      </c>
    </row>
    <row r="579" spans="2:29" x14ac:dyDescent="0.25">
      <c r="B579" s="150"/>
      <c r="C579" s="183" t="str">
        <f>IF(L579=0,"",MAX($C$16:C578)+1)</f>
        <v/>
      </c>
      <c r="D579" s="123"/>
      <c r="E579" s="202"/>
      <c r="F579" s="203"/>
      <c r="G579" s="203"/>
      <c r="H579" s="203"/>
      <c r="I579" s="109"/>
      <c r="J579" s="203"/>
      <c r="K579" s="203"/>
      <c r="L579" s="203"/>
      <c r="M579" s="47"/>
      <c r="N579" s="109"/>
      <c r="O579" s="203"/>
      <c r="P579" s="204"/>
      <c r="Q579" s="203"/>
      <c r="R579" s="203"/>
      <c r="S579" s="146"/>
      <c r="U579" s="160" t="str">
        <f t="shared" si="53"/>
        <v/>
      </c>
      <c r="V579" s="69"/>
      <c r="W579" s="71" t="str">
        <f t="shared" si="48"/>
        <v>N</v>
      </c>
      <c r="X579" s="71">
        <f t="shared" si="49"/>
        <v>0</v>
      </c>
      <c r="Y579" s="71">
        <f t="shared" si="50"/>
        <v>0</v>
      </c>
      <c r="Z579" s="71">
        <f>IF(H579=0,0,IF(COUNTIF(Lists!$B$3:$B$203,H579)&gt;0,0,1))</f>
        <v>0</v>
      </c>
      <c r="AA579" s="71">
        <f>IF(L579=0,0,IF(COUNTIF(Lists!$D$3:$D$25,L579)&gt;0,0,1))</f>
        <v>0</v>
      </c>
      <c r="AB579" s="116">
        <f t="shared" si="51"/>
        <v>0</v>
      </c>
      <c r="AC579" s="116">
        <f t="shared" si="52"/>
        <v>0</v>
      </c>
    </row>
    <row r="580" spans="2:29" x14ac:dyDescent="0.25">
      <c r="B580" s="150"/>
      <c r="C580" s="183" t="str">
        <f>IF(L580=0,"",MAX($C$16:C579)+1)</f>
        <v/>
      </c>
      <c r="D580" s="123"/>
      <c r="E580" s="202"/>
      <c r="F580" s="203"/>
      <c r="G580" s="203"/>
      <c r="H580" s="203"/>
      <c r="I580" s="109"/>
      <c r="J580" s="203"/>
      <c r="K580" s="203"/>
      <c r="L580" s="203"/>
      <c r="M580" s="47"/>
      <c r="N580" s="109"/>
      <c r="O580" s="203"/>
      <c r="P580" s="204"/>
      <c r="Q580" s="203"/>
      <c r="R580" s="203"/>
      <c r="S580" s="146"/>
      <c r="U580" s="160" t="str">
        <f t="shared" si="53"/>
        <v/>
      </c>
      <c r="V580" s="69"/>
      <c r="W580" s="71" t="str">
        <f t="shared" si="48"/>
        <v>N</v>
      </c>
      <c r="X580" s="71">
        <f t="shared" si="49"/>
        <v>0</v>
      </c>
      <c r="Y580" s="71">
        <f t="shared" si="50"/>
        <v>0</v>
      </c>
      <c r="Z580" s="71">
        <f>IF(H580=0,0,IF(COUNTIF(Lists!$B$3:$B$203,H580)&gt;0,0,1))</f>
        <v>0</v>
      </c>
      <c r="AA580" s="71">
        <f>IF(L580=0,0,IF(COUNTIF(Lists!$D$3:$D$25,L580)&gt;0,0,1))</f>
        <v>0</v>
      </c>
      <c r="AB580" s="116">
        <f t="shared" si="51"/>
        <v>0</v>
      </c>
      <c r="AC580" s="116">
        <f t="shared" si="52"/>
        <v>0</v>
      </c>
    </row>
    <row r="581" spans="2:29" x14ac:dyDescent="0.25">
      <c r="B581" s="150"/>
      <c r="C581" s="183" t="str">
        <f>IF(L581=0,"",MAX($C$16:C580)+1)</f>
        <v/>
      </c>
      <c r="D581" s="123"/>
      <c r="E581" s="202"/>
      <c r="F581" s="203"/>
      <c r="G581" s="203"/>
      <c r="H581" s="203"/>
      <c r="I581" s="109"/>
      <c r="J581" s="203"/>
      <c r="K581" s="203"/>
      <c r="L581" s="203"/>
      <c r="M581" s="47"/>
      <c r="N581" s="109"/>
      <c r="O581" s="203"/>
      <c r="P581" s="204"/>
      <c r="Q581" s="203"/>
      <c r="R581" s="203"/>
      <c r="S581" s="146"/>
      <c r="U581" s="160" t="str">
        <f t="shared" si="53"/>
        <v/>
      </c>
      <c r="V581" s="69"/>
      <c r="W581" s="71" t="str">
        <f t="shared" si="48"/>
        <v>N</v>
      </c>
      <c r="X581" s="71">
        <f t="shared" si="49"/>
        <v>0</v>
      </c>
      <c r="Y581" s="71">
        <f t="shared" si="50"/>
        <v>0</v>
      </c>
      <c r="Z581" s="71">
        <f>IF(H581=0,0,IF(COUNTIF(Lists!$B$3:$B$203,H581)&gt;0,0,1))</f>
        <v>0</v>
      </c>
      <c r="AA581" s="71">
        <f>IF(L581=0,0,IF(COUNTIF(Lists!$D$3:$D$25,L581)&gt;0,0,1))</f>
        <v>0</v>
      </c>
      <c r="AB581" s="116">
        <f t="shared" si="51"/>
        <v>0</v>
      </c>
      <c r="AC581" s="116">
        <f t="shared" si="52"/>
        <v>0</v>
      </c>
    </row>
    <row r="582" spans="2:29" x14ac:dyDescent="0.25">
      <c r="B582" s="150"/>
      <c r="C582" s="183" t="str">
        <f>IF(L582=0,"",MAX($C$16:C581)+1)</f>
        <v/>
      </c>
      <c r="D582" s="123"/>
      <c r="E582" s="202"/>
      <c r="F582" s="203"/>
      <c r="G582" s="203"/>
      <c r="H582" s="203"/>
      <c r="I582" s="109"/>
      <c r="J582" s="203"/>
      <c r="K582" s="203"/>
      <c r="L582" s="203"/>
      <c r="M582" s="47"/>
      <c r="N582" s="109"/>
      <c r="O582" s="203"/>
      <c r="P582" s="204"/>
      <c r="Q582" s="203"/>
      <c r="R582" s="203"/>
      <c r="S582" s="146"/>
      <c r="U582" s="160" t="str">
        <f t="shared" si="53"/>
        <v/>
      </c>
      <c r="V582" s="69"/>
      <c r="W582" s="71" t="str">
        <f t="shared" si="48"/>
        <v>N</v>
      </c>
      <c r="X582" s="71">
        <f t="shared" si="49"/>
        <v>0</v>
      </c>
      <c r="Y582" s="71">
        <f t="shared" si="50"/>
        <v>0</v>
      </c>
      <c r="Z582" s="71">
        <f>IF(H582=0,0,IF(COUNTIF(Lists!$B$3:$B$203,H582)&gt;0,0,1))</f>
        <v>0</v>
      </c>
      <c r="AA582" s="71">
        <f>IF(L582=0,0,IF(COUNTIF(Lists!$D$3:$D$25,L582)&gt;0,0,1))</f>
        <v>0</v>
      </c>
      <c r="AB582" s="116">
        <f t="shared" si="51"/>
        <v>0</v>
      </c>
      <c r="AC582" s="116">
        <f t="shared" si="52"/>
        <v>0</v>
      </c>
    </row>
    <row r="583" spans="2:29" x14ac:dyDescent="0.25">
      <c r="B583" s="150"/>
      <c r="C583" s="183" t="str">
        <f>IF(L583=0,"",MAX($C$16:C582)+1)</f>
        <v/>
      </c>
      <c r="D583" s="123"/>
      <c r="E583" s="202"/>
      <c r="F583" s="203"/>
      <c r="G583" s="203"/>
      <c r="H583" s="203"/>
      <c r="I583" s="109"/>
      <c r="J583" s="203"/>
      <c r="K583" s="203"/>
      <c r="L583" s="203"/>
      <c r="M583" s="47"/>
      <c r="N583" s="109"/>
      <c r="O583" s="203"/>
      <c r="P583" s="204"/>
      <c r="Q583" s="203"/>
      <c r="R583" s="203"/>
      <c r="S583" s="146"/>
      <c r="U583" s="160" t="str">
        <f t="shared" si="53"/>
        <v/>
      </c>
      <c r="V583" s="69"/>
      <c r="W583" s="71" t="str">
        <f t="shared" si="48"/>
        <v>N</v>
      </c>
      <c r="X583" s="71">
        <f t="shared" si="49"/>
        <v>0</v>
      </c>
      <c r="Y583" s="71">
        <f t="shared" si="50"/>
        <v>0</v>
      </c>
      <c r="Z583" s="71">
        <f>IF(H583=0,0,IF(COUNTIF(Lists!$B$3:$B$203,H583)&gt;0,0,1))</f>
        <v>0</v>
      </c>
      <c r="AA583" s="71">
        <f>IF(L583=0,0,IF(COUNTIF(Lists!$D$3:$D$25,L583)&gt;0,0,1))</f>
        <v>0</v>
      </c>
      <c r="AB583" s="116">
        <f t="shared" si="51"/>
        <v>0</v>
      </c>
      <c r="AC583" s="116">
        <f t="shared" si="52"/>
        <v>0</v>
      </c>
    </row>
    <row r="584" spans="2:29" x14ac:dyDescent="0.25">
      <c r="B584" s="150"/>
      <c r="C584" s="183" t="str">
        <f>IF(L584=0,"",MAX($C$16:C583)+1)</f>
        <v/>
      </c>
      <c r="D584" s="123"/>
      <c r="E584" s="202"/>
      <c r="F584" s="203"/>
      <c r="G584" s="203"/>
      <c r="H584" s="203"/>
      <c r="I584" s="109"/>
      <c r="J584" s="203"/>
      <c r="K584" s="203"/>
      <c r="L584" s="203"/>
      <c r="M584" s="47"/>
      <c r="N584" s="109"/>
      <c r="O584" s="203"/>
      <c r="P584" s="204"/>
      <c r="Q584" s="203"/>
      <c r="R584" s="203"/>
      <c r="S584" s="146"/>
      <c r="U584" s="160" t="str">
        <f t="shared" si="53"/>
        <v/>
      </c>
      <c r="V584" s="69"/>
      <c r="W584" s="71" t="str">
        <f t="shared" si="48"/>
        <v>N</v>
      </c>
      <c r="X584" s="71">
        <f t="shared" si="49"/>
        <v>0</v>
      </c>
      <c r="Y584" s="71">
        <f t="shared" si="50"/>
        <v>0</v>
      </c>
      <c r="Z584" s="71">
        <f>IF(H584=0,0,IF(COUNTIF(Lists!$B$3:$B$203,H584)&gt;0,0,1))</f>
        <v>0</v>
      </c>
      <c r="AA584" s="71">
        <f>IF(L584=0,0,IF(COUNTIF(Lists!$D$3:$D$25,L584)&gt;0,0,1))</f>
        <v>0</v>
      </c>
      <c r="AB584" s="116">
        <f t="shared" si="51"/>
        <v>0</v>
      </c>
      <c r="AC584" s="116">
        <f t="shared" si="52"/>
        <v>0</v>
      </c>
    </row>
    <row r="585" spans="2:29" x14ac:dyDescent="0.25">
      <c r="B585" s="150"/>
      <c r="C585" s="183" t="str">
        <f>IF(L585=0,"",MAX($C$16:C584)+1)</f>
        <v/>
      </c>
      <c r="D585" s="123"/>
      <c r="E585" s="202"/>
      <c r="F585" s="203"/>
      <c r="G585" s="203"/>
      <c r="H585" s="203"/>
      <c r="I585" s="109"/>
      <c r="J585" s="203"/>
      <c r="K585" s="203"/>
      <c r="L585" s="203"/>
      <c r="M585" s="47"/>
      <c r="N585" s="109"/>
      <c r="O585" s="203"/>
      <c r="P585" s="204"/>
      <c r="Q585" s="203"/>
      <c r="R585" s="203"/>
      <c r="S585" s="146"/>
      <c r="U585" s="160" t="str">
        <f t="shared" si="53"/>
        <v/>
      </c>
      <c r="V585" s="69"/>
      <c r="W585" s="71" t="str">
        <f t="shared" si="48"/>
        <v>N</v>
      </c>
      <c r="X585" s="71">
        <f t="shared" si="49"/>
        <v>0</v>
      </c>
      <c r="Y585" s="71">
        <f t="shared" si="50"/>
        <v>0</v>
      </c>
      <c r="Z585" s="71">
        <f>IF(H585=0,0,IF(COUNTIF(Lists!$B$3:$B$203,H585)&gt;0,0,1))</f>
        <v>0</v>
      </c>
      <c r="AA585" s="71">
        <f>IF(L585=0,0,IF(COUNTIF(Lists!$D$3:$D$25,L585)&gt;0,0,1))</f>
        <v>0</v>
      </c>
      <c r="AB585" s="116">
        <f t="shared" si="51"/>
        <v>0</v>
      </c>
      <c r="AC585" s="116">
        <f t="shared" si="52"/>
        <v>0</v>
      </c>
    </row>
    <row r="586" spans="2:29" x14ac:dyDescent="0.25">
      <c r="B586" s="150"/>
      <c r="C586" s="183" t="str">
        <f>IF(L586=0,"",MAX($C$16:C585)+1)</f>
        <v/>
      </c>
      <c r="D586" s="123"/>
      <c r="E586" s="202"/>
      <c r="F586" s="203"/>
      <c r="G586" s="203"/>
      <c r="H586" s="203"/>
      <c r="I586" s="109"/>
      <c r="J586" s="203"/>
      <c r="K586" s="203"/>
      <c r="L586" s="203"/>
      <c r="M586" s="47"/>
      <c r="N586" s="109"/>
      <c r="O586" s="203"/>
      <c r="P586" s="204"/>
      <c r="Q586" s="203"/>
      <c r="R586" s="203"/>
      <c r="S586" s="146"/>
      <c r="U586" s="160" t="str">
        <f t="shared" si="53"/>
        <v/>
      </c>
      <c r="V586" s="69"/>
      <c r="W586" s="71" t="str">
        <f t="shared" si="48"/>
        <v>N</v>
      </c>
      <c r="X586" s="71">
        <f t="shared" si="49"/>
        <v>0</v>
      </c>
      <c r="Y586" s="71">
        <f t="shared" si="50"/>
        <v>0</v>
      </c>
      <c r="Z586" s="71">
        <f>IF(H586=0,0,IF(COUNTIF(Lists!$B$3:$B$203,H586)&gt;0,0,1))</f>
        <v>0</v>
      </c>
      <c r="AA586" s="71">
        <f>IF(L586=0,0,IF(COUNTIF(Lists!$D$3:$D$25,L586)&gt;0,0,1))</f>
        <v>0</v>
      </c>
      <c r="AB586" s="116">
        <f t="shared" si="51"/>
        <v>0</v>
      </c>
      <c r="AC586" s="116">
        <f t="shared" si="52"/>
        <v>0</v>
      </c>
    </row>
    <row r="587" spans="2:29" x14ac:dyDescent="0.25">
      <c r="B587" s="150"/>
      <c r="C587" s="183" t="str">
        <f>IF(L587=0,"",MAX($C$16:C586)+1)</f>
        <v/>
      </c>
      <c r="D587" s="123"/>
      <c r="E587" s="202"/>
      <c r="F587" s="203"/>
      <c r="G587" s="203"/>
      <c r="H587" s="203"/>
      <c r="I587" s="109"/>
      <c r="J587" s="203"/>
      <c r="K587" s="203"/>
      <c r="L587" s="203"/>
      <c r="M587" s="47"/>
      <c r="N587" s="109"/>
      <c r="O587" s="203"/>
      <c r="P587" s="204"/>
      <c r="Q587" s="203"/>
      <c r="R587" s="203"/>
      <c r="S587" s="146"/>
      <c r="U587" s="160" t="str">
        <f t="shared" si="53"/>
        <v/>
      </c>
      <c r="V587" s="69"/>
      <c r="W587" s="71" t="str">
        <f t="shared" si="48"/>
        <v>N</v>
      </c>
      <c r="X587" s="71">
        <f t="shared" si="49"/>
        <v>0</v>
      </c>
      <c r="Y587" s="71">
        <f t="shared" si="50"/>
        <v>0</v>
      </c>
      <c r="Z587" s="71">
        <f>IF(H587=0,0,IF(COUNTIF(Lists!$B$3:$B$203,H587)&gt;0,0,1))</f>
        <v>0</v>
      </c>
      <c r="AA587" s="71">
        <f>IF(L587=0,0,IF(COUNTIF(Lists!$D$3:$D$25,L587)&gt;0,0,1))</f>
        <v>0</v>
      </c>
      <c r="AB587" s="116">
        <f t="shared" si="51"/>
        <v>0</v>
      </c>
      <c r="AC587" s="116">
        <f t="shared" si="52"/>
        <v>0</v>
      </c>
    </row>
    <row r="588" spans="2:29" x14ac:dyDescent="0.25">
      <c r="B588" s="150"/>
      <c r="C588" s="183" t="str">
        <f>IF(L588=0,"",MAX($C$16:C587)+1)</f>
        <v/>
      </c>
      <c r="D588" s="123"/>
      <c r="E588" s="202"/>
      <c r="F588" s="203"/>
      <c r="G588" s="203"/>
      <c r="H588" s="203"/>
      <c r="I588" s="109"/>
      <c r="J588" s="203"/>
      <c r="K588" s="203"/>
      <c r="L588" s="203"/>
      <c r="M588" s="47"/>
      <c r="N588" s="109"/>
      <c r="O588" s="203"/>
      <c r="P588" s="204"/>
      <c r="Q588" s="203"/>
      <c r="R588" s="203"/>
      <c r="S588" s="146"/>
      <c r="U588" s="160" t="str">
        <f t="shared" si="53"/>
        <v/>
      </c>
      <c r="V588" s="69"/>
      <c r="W588" s="71" t="str">
        <f t="shared" si="48"/>
        <v>N</v>
      </c>
      <c r="X588" s="71">
        <f t="shared" si="49"/>
        <v>0</v>
      </c>
      <c r="Y588" s="71">
        <f t="shared" si="50"/>
        <v>0</v>
      </c>
      <c r="Z588" s="71">
        <f>IF(H588=0,0,IF(COUNTIF(Lists!$B$3:$B$203,H588)&gt;0,0,1))</f>
        <v>0</v>
      </c>
      <c r="AA588" s="71">
        <f>IF(L588=0,0,IF(COUNTIF(Lists!$D$3:$D$25,L588)&gt;0,0,1))</f>
        <v>0</v>
      </c>
      <c r="AB588" s="116">
        <f t="shared" si="51"/>
        <v>0</v>
      </c>
      <c r="AC588" s="116">
        <f t="shared" si="52"/>
        <v>0</v>
      </c>
    </row>
    <row r="589" spans="2:29" x14ac:dyDescent="0.25">
      <c r="B589" s="150"/>
      <c r="C589" s="183" t="str">
        <f>IF(L589=0,"",MAX($C$16:C588)+1)</f>
        <v/>
      </c>
      <c r="D589" s="123"/>
      <c r="E589" s="202"/>
      <c r="F589" s="203"/>
      <c r="G589" s="203"/>
      <c r="H589" s="203"/>
      <c r="I589" s="109"/>
      <c r="J589" s="203"/>
      <c r="K589" s="203"/>
      <c r="L589" s="203"/>
      <c r="M589" s="47"/>
      <c r="N589" s="109"/>
      <c r="O589" s="203"/>
      <c r="P589" s="204"/>
      <c r="Q589" s="203"/>
      <c r="R589" s="203"/>
      <c r="S589" s="146"/>
      <c r="U589" s="160" t="str">
        <f t="shared" si="53"/>
        <v/>
      </c>
      <c r="V589" s="69"/>
      <c r="W589" s="71" t="str">
        <f t="shared" si="48"/>
        <v>N</v>
      </c>
      <c r="X589" s="71">
        <f t="shared" si="49"/>
        <v>0</v>
      </c>
      <c r="Y589" s="71">
        <f t="shared" si="50"/>
        <v>0</v>
      </c>
      <c r="Z589" s="71">
        <f>IF(H589=0,0,IF(COUNTIF(Lists!$B$3:$B$203,H589)&gt;0,0,1))</f>
        <v>0</v>
      </c>
      <c r="AA589" s="71">
        <f>IF(L589=0,0,IF(COUNTIF(Lists!$D$3:$D$25,L589)&gt;0,0,1))</f>
        <v>0</v>
      </c>
      <c r="AB589" s="116">
        <f t="shared" si="51"/>
        <v>0</v>
      </c>
      <c r="AC589" s="116">
        <f t="shared" si="52"/>
        <v>0</v>
      </c>
    </row>
    <row r="590" spans="2:29" x14ac:dyDescent="0.25">
      <c r="B590" s="150"/>
      <c r="C590" s="183" t="str">
        <f>IF(L590=0,"",MAX($C$16:C589)+1)</f>
        <v/>
      </c>
      <c r="D590" s="123"/>
      <c r="E590" s="202"/>
      <c r="F590" s="203"/>
      <c r="G590" s="203"/>
      <c r="H590" s="203"/>
      <c r="I590" s="109"/>
      <c r="J590" s="203"/>
      <c r="K590" s="203"/>
      <c r="L590" s="203"/>
      <c r="M590" s="47"/>
      <c r="N590" s="109"/>
      <c r="O590" s="203"/>
      <c r="P590" s="204"/>
      <c r="Q590" s="203"/>
      <c r="R590" s="203"/>
      <c r="S590" s="146"/>
      <c r="U590" s="160" t="str">
        <f t="shared" si="53"/>
        <v/>
      </c>
      <c r="V590" s="69"/>
      <c r="W590" s="71" t="str">
        <f t="shared" si="48"/>
        <v>N</v>
      </c>
      <c r="X590" s="71">
        <f t="shared" si="49"/>
        <v>0</v>
      </c>
      <c r="Y590" s="71">
        <f t="shared" si="50"/>
        <v>0</v>
      </c>
      <c r="Z590" s="71">
        <f>IF(H590=0,0,IF(COUNTIF(Lists!$B$3:$B$203,H590)&gt;0,0,1))</f>
        <v>0</v>
      </c>
      <c r="AA590" s="71">
        <f>IF(L590=0,0,IF(COUNTIF(Lists!$D$3:$D$25,L590)&gt;0,0,1))</f>
        <v>0</v>
      </c>
      <c r="AB590" s="116">
        <f t="shared" si="51"/>
        <v>0</v>
      </c>
      <c r="AC590" s="116">
        <f t="shared" si="52"/>
        <v>0</v>
      </c>
    </row>
    <row r="591" spans="2:29" x14ac:dyDescent="0.25">
      <c r="B591" s="150"/>
      <c r="C591" s="183" t="str">
        <f>IF(L591=0,"",MAX($C$16:C590)+1)</f>
        <v/>
      </c>
      <c r="D591" s="123"/>
      <c r="E591" s="202"/>
      <c r="F591" s="203"/>
      <c r="G591" s="203"/>
      <c r="H591" s="203"/>
      <c r="I591" s="109"/>
      <c r="J591" s="203"/>
      <c r="K591" s="203"/>
      <c r="L591" s="203"/>
      <c r="M591" s="47"/>
      <c r="N591" s="109"/>
      <c r="O591" s="203"/>
      <c r="P591" s="204"/>
      <c r="Q591" s="203"/>
      <c r="R591" s="203"/>
      <c r="S591" s="146"/>
      <c r="U591" s="160" t="str">
        <f t="shared" si="53"/>
        <v/>
      </c>
      <c r="V591" s="69"/>
      <c r="W591" s="71" t="str">
        <f t="shared" si="48"/>
        <v>N</v>
      </c>
      <c r="X591" s="71">
        <f t="shared" si="49"/>
        <v>0</v>
      </c>
      <c r="Y591" s="71">
        <f t="shared" si="50"/>
        <v>0</v>
      </c>
      <c r="Z591" s="71">
        <f>IF(H591=0,0,IF(COUNTIF(Lists!$B$3:$B$203,H591)&gt;0,0,1))</f>
        <v>0</v>
      </c>
      <c r="AA591" s="71">
        <f>IF(L591=0,0,IF(COUNTIF(Lists!$D$3:$D$25,L591)&gt;0,0,1))</f>
        <v>0</v>
      </c>
      <c r="AB591" s="116">
        <f t="shared" si="51"/>
        <v>0</v>
      </c>
      <c r="AC591" s="116">
        <f t="shared" si="52"/>
        <v>0</v>
      </c>
    </row>
    <row r="592" spans="2:29" x14ac:dyDescent="0.25">
      <c r="B592" s="150"/>
      <c r="C592" s="183" t="str">
        <f>IF(L592=0,"",MAX($C$16:C591)+1)</f>
        <v/>
      </c>
      <c r="D592" s="123"/>
      <c r="E592" s="202"/>
      <c r="F592" s="203"/>
      <c r="G592" s="203"/>
      <c r="H592" s="203"/>
      <c r="I592" s="109"/>
      <c r="J592" s="203"/>
      <c r="K592" s="203"/>
      <c r="L592" s="203"/>
      <c r="M592" s="47"/>
      <c r="N592" s="109"/>
      <c r="O592" s="203"/>
      <c r="P592" s="204"/>
      <c r="Q592" s="203"/>
      <c r="R592" s="203"/>
      <c r="S592" s="146"/>
      <c r="U592" s="160" t="str">
        <f t="shared" si="53"/>
        <v/>
      </c>
      <c r="V592" s="69"/>
      <c r="W592" s="71" t="str">
        <f t="shared" ref="W592:W655" si="54">IF(C592="","N","Y")</f>
        <v>N</v>
      </c>
      <c r="X592" s="71">
        <f t="shared" ref="X592:X655" si="55">IF(C592="",0,IF(OR(D592=0,E592=0,J592,K592=0,F592=0,G592=0,H592=0,I592=0,L592=0,M592=0,N592=0,O592=0,P592=0,Q592=0,R592=0),1,0))</f>
        <v>0</v>
      </c>
      <c r="Y592" s="71">
        <f t="shared" ref="Y592:Y655" si="56">IF(OR(D592=0,AND(D592&gt;=StartDate,D592&lt;=EndDate)),0,1)</f>
        <v>0</v>
      </c>
      <c r="Z592" s="71">
        <f>IF(H592=0,0,IF(COUNTIF(Lists!$B$3:$B$203,H592)&gt;0,0,1))</f>
        <v>0</v>
      </c>
      <c r="AA592" s="71">
        <f>IF(L592=0,0,IF(COUNTIF(Lists!$D$3:$D$25,L592)&gt;0,0,1))</f>
        <v>0</v>
      </c>
      <c r="AB592" s="116">
        <f t="shared" ref="AB592:AB655" si="57">IF(Q592=0,0,IF(COUNTIF(TransactionType,Q592)&gt;0,0,1))</f>
        <v>0</v>
      </c>
      <c r="AC592" s="116">
        <f t="shared" ref="AC592:AC655" si="58">IF(R592=0,0,IF(OR(COUNTIF(NewIntendedUses,R592)&gt;0,COUNTIF(UsedIntendedUses,R592)&gt;0),0,1))</f>
        <v>0</v>
      </c>
    </row>
    <row r="593" spans="2:29" x14ac:dyDescent="0.25">
      <c r="B593" s="150"/>
      <c r="C593" s="183" t="str">
        <f>IF(L593=0,"",MAX($C$16:C592)+1)</f>
        <v/>
      </c>
      <c r="D593" s="123"/>
      <c r="E593" s="202"/>
      <c r="F593" s="203"/>
      <c r="G593" s="203"/>
      <c r="H593" s="203"/>
      <c r="I593" s="109"/>
      <c r="J593" s="203"/>
      <c r="K593" s="203"/>
      <c r="L593" s="203"/>
      <c r="M593" s="47"/>
      <c r="N593" s="109"/>
      <c r="O593" s="203"/>
      <c r="P593" s="204"/>
      <c r="Q593" s="203"/>
      <c r="R593" s="203"/>
      <c r="S593" s="146"/>
      <c r="U593" s="160" t="str">
        <f t="shared" ref="U593:U656" si="59">IF(SUM(X593:AC593)&gt;0,"ROW INCOMPLETE OR INVALID DATA ENTERED; ENTER/EDIT DATA IN REQUIRED FIELDS","")</f>
        <v/>
      </c>
      <c r="V593" s="69"/>
      <c r="W593" s="71" t="str">
        <f t="shared" si="54"/>
        <v>N</v>
      </c>
      <c r="X593" s="71">
        <f t="shared" si="55"/>
        <v>0</v>
      </c>
      <c r="Y593" s="71">
        <f t="shared" si="56"/>
        <v>0</v>
      </c>
      <c r="Z593" s="71">
        <f>IF(H593=0,0,IF(COUNTIF(Lists!$B$3:$B$203,H593)&gt;0,0,1))</f>
        <v>0</v>
      </c>
      <c r="AA593" s="71">
        <f>IF(L593=0,0,IF(COUNTIF(Lists!$D$3:$D$25,L593)&gt;0,0,1))</f>
        <v>0</v>
      </c>
      <c r="AB593" s="116">
        <f t="shared" si="57"/>
        <v>0</v>
      </c>
      <c r="AC593" s="116">
        <f t="shared" si="58"/>
        <v>0</v>
      </c>
    </row>
    <row r="594" spans="2:29" x14ac:dyDescent="0.25">
      <c r="B594" s="150"/>
      <c r="C594" s="183" t="str">
        <f>IF(L594=0,"",MAX($C$16:C593)+1)</f>
        <v/>
      </c>
      <c r="D594" s="123"/>
      <c r="E594" s="202"/>
      <c r="F594" s="203"/>
      <c r="G594" s="203"/>
      <c r="H594" s="203"/>
      <c r="I594" s="109"/>
      <c r="J594" s="203"/>
      <c r="K594" s="203"/>
      <c r="L594" s="203"/>
      <c r="M594" s="47"/>
      <c r="N594" s="109"/>
      <c r="O594" s="203"/>
      <c r="P594" s="204"/>
      <c r="Q594" s="203"/>
      <c r="R594" s="203"/>
      <c r="S594" s="146"/>
      <c r="U594" s="160" t="str">
        <f t="shared" si="59"/>
        <v/>
      </c>
      <c r="V594" s="69"/>
      <c r="W594" s="71" t="str">
        <f t="shared" si="54"/>
        <v>N</v>
      </c>
      <c r="X594" s="71">
        <f t="shared" si="55"/>
        <v>0</v>
      </c>
      <c r="Y594" s="71">
        <f t="shared" si="56"/>
        <v>0</v>
      </c>
      <c r="Z594" s="71">
        <f>IF(H594=0,0,IF(COUNTIF(Lists!$B$3:$B$203,H594)&gt;0,0,1))</f>
        <v>0</v>
      </c>
      <c r="AA594" s="71">
        <f>IF(L594=0,0,IF(COUNTIF(Lists!$D$3:$D$25,L594)&gt;0,0,1))</f>
        <v>0</v>
      </c>
      <c r="AB594" s="116">
        <f t="shared" si="57"/>
        <v>0</v>
      </c>
      <c r="AC594" s="116">
        <f t="shared" si="58"/>
        <v>0</v>
      </c>
    </row>
    <row r="595" spans="2:29" x14ac:dyDescent="0.25">
      <c r="B595" s="150"/>
      <c r="C595" s="183" t="str">
        <f>IF(L595=0,"",MAX($C$16:C594)+1)</f>
        <v/>
      </c>
      <c r="D595" s="123"/>
      <c r="E595" s="202"/>
      <c r="F595" s="203"/>
      <c r="G595" s="203"/>
      <c r="H595" s="203"/>
      <c r="I595" s="109"/>
      <c r="J595" s="203"/>
      <c r="K595" s="203"/>
      <c r="L595" s="203"/>
      <c r="M595" s="47"/>
      <c r="N595" s="109"/>
      <c r="O595" s="203"/>
      <c r="P595" s="204"/>
      <c r="Q595" s="203"/>
      <c r="R595" s="203"/>
      <c r="S595" s="146"/>
      <c r="U595" s="160" t="str">
        <f t="shared" si="59"/>
        <v/>
      </c>
      <c r="V595" s="69"/>
      <c r="W595" s="71" t="str">
        <f t="shared" si="54"/>
        <v>N</v>
      </c>
      <c r="X595" s="71">
        <f t="shared" si="55"/>
        <v>0</v>
      </c>
      <c r="Y595" s="71">
        <f t="shared" si="56"/>
        <v>0</v>
      </c>
      <c r="Z595" s="71">
        <f>IF(H595=0,0,IF(COUNTIF(Lists!$B$3:$B$203,H595)&gt;0,0,1))</f>
        <v>0</v>
      </c>
      <c r="AA595" s="71">
        <f>IF(L595=0,0,IF(COUNTIF(Lists!$D$3:$D$25,L595)&gt;0,0,1))</f>
        <v>0</v>
      </c>
      <c r="AB595" s="116">
        <f t="shared" si="57"/>
        <v>0</v>
      </c>
      <c r="AC595" s="116">
        <f t="shared" si="58"/>
        <v>0</v>
      </c>
    </row>
    <row r="596" spans="2:29" x14ac:dyDescent="0.25">
      <c r="B596" s="150"/>
      <c r="C596" s="183" t="str">
        <f>IF(L596=0,"",MAX($C$16:C595)+1)</f>
        <v/>
      </c>
      <c r="D596" s="123"/>
      <c r="E596" s="202"/>
      <c r="F596" s="203"/>
      <c r="G596" s="203"/>
      <c r="H596" s="203"/>
      <c r="I596" s="109"/>
      <c r="J596" s="203"/>
      <c r="K596" s="203"/>
      <c r="L596" s="203"/>
      <c r="M596" s="47"/>
      <c r="N596" s="109"/>
      <c r="O596" s="203"/>
      <c r="P596" s="204"/>
      <c r="Q596" s="203"/>
      <c r="R596" s="203"/>
      <c r="S596" s="146"/>
      <c r="U596" s="160" t="str">
        <f t="shared" si="59"/>
        <v/>
      </c>
      <c r="V596" s="69"/>
      <c r="W596" s="71" t="str">
        <f t="shared" si="54"/>
        <v>N</v>
      </c>
      <c r="X596" s="71">
        <f t="shared" si="55"/>
        <v>0</v>
      </c>
      <c r="Y596" s="71">
        <f t="shared" si="56"/>
        <v>0</v>
      </c>
      <c r="Z596" s="71">
        <f>IF(H596=0,0,IF(COUNTIF(Lists!$B$3:$B$203,H596)&gt;0,0,1))</f>
        <v>0</v>
      </c>
      <c r="AA596" s="71">
        <f>IF(L596=0,0,IF(COUNTIF(Lists!$D$3:$D$25,L596)&gt;0,0,1))</f>
        <v>0</v>
      </c>
      <c r="AB596" s="116">
        <f t="shared" si="57"/>
        <v>0</v>
      </c>
      <c r="AC596" s="116">
        <f t="shared" si="58"/>
        <v>0</v>
      </c>
    </row>
    <row r="597" spans="2:29" x14ac:dyDescent="0.25">
      <c r="B597" s="150"/>
      <c r="C597" s="183" t="str">
        <f>IF(L597=0,"",MAX($C$16:C596)+1)</f>
        <v/>
      </c>
      <c r="D597" s="123"/>
      <c r="E597" s="202"/>
      <c r="F597" s="203"/>
      <c r="G597" s="203"/>
      <c r="H597" s="203"/>
      <c r="I597" s="109"/>
      <c r="J597" s="203"/>
      <c r="K597" s="203"/>
      <c r="L597" s="203"/>
      <c r="M597" s="47"/>
      <c r="N597" s="109"/>
      <c r="O597" s="203"/>
      <c r="P597" s="204"/>
      <c r="Q597" s="203"/>
      <c r="R597" s="203"/>
      <c r="S597" s="146"/>
      <c r="U597" s="160" t="str">
        <f t="shared" si="59"/>
        <v/>
      </c>
      <c r="V597" s="69"/>
      <c r="W597" s="71" t="str">
        <f t="shared" si="54"/>
        <v>N</v>
      </c>
      <c r="X597" s="71">
        <f t="shared" si="55"/>
        <v>0</v>
      </c>
      <c r="Y597" s="71">
        <f t="shared" si="56"/>
        <v>0</v>
      </c>
      <c r="Z597" s="71">
        <f>IF(H597=0,0,IF(COUNTIF(Lists!$B$3:$B$203,H597)&gt;0,0,1))</f>
        <v>0</v>
      </c>
      <c r="AA597" s="71">
        <f>IF(L597=0,0,IF(COUNTIF(Lists!$D$3:$D$25,L597)&gt;0,0,1))</f>
        <v>0</v>
      </c>
      <c r="AB597" s="116">
        <f t="shared" si="57"/>
        <v>0</v>
      </c>
      <c r="AC597" s="116">
        <f t="shared" si="58"/>
        <v>0</v>
      </c>
    </row>
    <row r="598" spans="2:29" x14ac:dyDescent="0.25">
      <c r="B598" s="150"/>
      <c r="C598" s="183" t="str">
        <f>IF(L598=0,"",MAX($C$16:C597)+1)</f>
        <v/>
      </c>
      <c r="D598" s="123"/>
      <c r="E598" s="202"/>
      <c r="F598" s="203"/>
      <c r="G598" s="203"/>
      <c r="H598" s="203"/>
      <c r="I598" s="109"/>
      <c r="J598" s="203"/>
      <c r="K598" s="203"/>
      <c r="L598" s="203"/>
      <c r="M598" s="47"/>
      <c r="N598" s="109"/>
      <c r="O598" s="203"/>
      <c r="P598" s="204"/>
      <c r="Q598" s="203"/>
      <c r="R598" s="203"/>
      <c r="S598" s="146"/>
      <c r="U598" s="160" t="str">
        <f t="shared" si="59"/>
        <v/>
      </c>
      <c r="V598" s="69"/>
      <c r="W598" s="71" t="str">
        <f t="shared" si="54"/>
        <v>N</v>
      </c>
      <c r="X598" s="71">
        <f t="shared" si="55"/>
        <v>0</v>
      </c>
      <c r="Y598" s="71">
        <f t="shared" si="56"/>
        <v>0</v>
      </c>
      <c r="Z598" s="71">
        <f>IF(H598=0,0,IF(COUNTIF(Lists!$B$3:$B$203,H598)&gt;0,0,1))</f>
        <v>0</v>
      </c>
      <c r="AA598" s="71">
        <f>IF(L598=0,0,IF(COUNTIF(Lists!$D$3:$D$25,L598)&gt;0,0,1))</f>
        <v>0</v>
      </c>
      <c r="AB598" s="116">
        <f t="shared" si="57"/>
        <v>0</v>
      </c>
      <c r="AC598" s="116">
        <f t="shared" si="58"/>
        <v>0</v>
      </c>
    </row>
    <row r="599" spans="2:29" x14ac:dyDescent="0.25">
      <c r="B599" s="150"/>
      <c r="C599" s="183" t="str">
        <f>IF(L599=0,"",MAX($C$16:C598)+1)</f>
        <v/>
      </c>
      <c r="D599" s="123"/>
      <c r="E599" s="202"/>
      <c r="F599" s="203"/>
      <c r="G599" s="203"/>
      <c r="H599" s="203"/>
      <c r="I599" s="109"/>
      <c r="J599" s="203"/>
      <c r="K599" s="203"/>
      <c r="L599" s="203"/>
      <c r="M599" s="47"/>
      <c r="N599" s="109"/>
      <c r="O599" s="203"/>
      <c r="P599" s="204"/>
      <c r="Q599" s="203"/>
      <c r="R599" s="203"/>
      <c r="S599" s="146"/>
      <c r="U599" s="160" t="str">
        <f t="shared" si="59"/>
        <v/>
      </c>
      <c r="V599" s="69"/>
      <c r="W599" s="71" t="str">
        <f t="shared" si="54"/>
        <v>N</v>
      </c>
      <c r="X599" s="71">
        <f t="shared" si="55"/>
        <v>0</v>
      </c>
      <c r="Y599" s="71">
        <f t="shared" si="56"/>
        <v>0</v>
      </c>
      <c r="Z599" s="71">
        <f>IF(H599=0,0,IF(COUNTIF(Lists!$B$3:$B$203,H599)&gt;0,0,1))</f>
        <v>0</v>
      </c>
      <c r="AA599" s="71">
        <f>IF(L599=0,0,IF(COUNTIF(Lists!$D$3:$D$25,L599)&gt;0,0,1))</f>
        <v>0</v>
      </c>
      <c r="AB599" s="116">
        <f t="shared" si="57"/>
        <v>0</v>
      </c>
      <c r="AC599" s="116">
        <f t="shared" si="58"/>
        <v>0</v>
      </c>
    </row>
    <row r="600" spans="2:29" x14ac:dyDescent="0.25">
      <c r="B600" s="150"/>
      <c r="C600" s="183" t="str">
        <f>IF(L600=0,"",MAX($C$16:C599)+1)</f>
        <v/>
      </c>
      <c r="D600" s="123"/>
      <c r="E600" s="202"/>
      <c r="F600" s="203"/>
      <c r="G600" s="203"/>
      <c r="H600" s="203"/>
      <c r="I600" s="109"/>
      <c r="J600" s="203"/>
      <c r="K600" s="203"/>
      <c r="L600" s="203"/>
      <c r="M600" s="47"/>
      <c r="N600" s="109"/>
      <c r="O600" s="203"/>
      <c r="P600" s="204"/>
      <c r="Q600" s="203"/>
      <c r="R600" s="203"/>
      <c r="S600" s="146"/>
      <c r="U600" s="160" t="str">
        <f t="shared" si="59"/>
        <v/>
      </c>
      <c r="V600" s="69"/>
      <c r="W600" s="71" t="str">
        <f t="shared" si="54"/>
        <v>N</v>
      </c>
      <c r="X600" s="71">
        <f t="shared" si="55"/>
        <v>0</v>
      </c>
      <c r="Y600" s="71">
        <f t="shared" si="56"/>
        <v>0</v>
      </c>
      <c r="Z600" s="71">
        <f>IF(H600=0,0,IF(COUNTIF(Lists!$B$3:$B$203,H600)&gt;0,0,1))</f>
        <v>0</v>
      </c>
      <c r="AA600" s="71">
        <f>IF(L600=0,0,IF(COUNTIF(Lists!$D$3:$D$25,L600)&gt;0,0,1))</f>
        <v>0</v>
      </c>
      <c r="AB600" s="116">
        <f t="shared" si="57"/>
        <v>0</v>
      </c>
      <c r="AC600" s="116">
        <f t="shared" si="58"/>
        <v>0</v>
      </c>
    </row>
    <row r="601" spans="2:29" x14ac:dyDescent="0.25">
      <c r="B601" s="150"/>
      <c r="C601" s="183" t="str">
        <f>IF(L601=0,"",MAX($C$16:C600)+1)</f>
        <v/>
      </c>
      <c r="D601" s="123"/>
      <c r="E601" s="202"/>
      <c r="F601" s="203"/>
      <c r="G601" s="203"/>
      <c r="H601" s="203"/>
      <c r="I601" s="109"/>
      <c r="J601" s="203"/>
      <c r="K601" s="203"/>
      <c r="L601" s="203"/>
      <c r="M601" s="47"/>
      <c r="N601" s="109"/>
      <c r="O601" s="203"/>
      <c r="P601" s="204"/>
      <c r="Q601" s="203"/>
      <c r="R601" s="203"/>
      <c r="S601" s="146"/>
      <c r="U601" s="160" t="str">
        <f t="shared" si="59"/>
        <v/>
      </c>
      <c r="V601" s="69"/>
      <c r="W601" s="71" t="str">
        <f t="shared" si="54"/>
        <v>N</v>
      </c>
      <c r="X601" s="71">
        <f t="shared" si="55"/>
        <v>0</v>
      </c>
      <c r="Y601" s="71">
        <f t="shared" si="56"/>
        <v>0</v>
      </c>
      <c r="Z601" s="71">
        <f>IF(H601=0,0,IF(COUNTIF(Lists!$B$3:$B$203,H601)&gt;0,0,1))</f>
        <v>0</v>
      </c>
      <c r="AA601" s="71">
        <f>IF(L601=0,0,IF(COUNTIF(Lists!$D$3:$D$25,L601)&gt;0,0,1))</f>
        <v>0</v>
      </c>
      <c r="AB601" s="116">
        <f t="shared" si="57"/>
        <v>0</v>
      </c>
      <c r="AC601" s="116">
        <f t="shared" si="58"/>
        <v>0</v>
      </c>
    </row>
    <row r="602" spans="2:29" x14ac:dyDescent="0.25">
      <c r="B602" s="150"/>
      <c r="C602" s="183" t="str">
        <f>IF(L602=0,"",MAX($C$16:C601)+1)</f>
        <v/>
      </c>
      <c r="D602" s="123"/>
      <c r="E602" s="202"/>
      <c r="F602" s="203"/>
      <c r="G602" s="203"/>
      <c r="H602" s="203"/>
      <c r="I602" s="109"/>
      <c r="J602" s="203"/>
      <c r="K602" s="203"/>
      <c r="L602" s="203"/>
      <c r="M602" s="47"/>
      <c r="N602" s="109"/>
      <c r="O602" s="203"/>
      <c r="P602" s="204"/>
      <c r="Q602" s="203"/>
      <c r="R602" s="203"/>
      <c r="S602" s="146"/>
      <c r="U602" s="160" t="str">
        <f t="shared" si="59"/>
        <v/>
      </c>
      <c r="V602" s="69"/>
      <c r="W602" s="71" t="str">
        <f t="shared" si="54"/>
        <v>N</v>
      </c>
      <c r="X602" s="71">
        <f t="shared" si="55"/>
        <v>0</v>
      </c>
      <c r="Y602" s="71">
        <f t="shared" si="56"/>
        <v>0</v>
      </c>
      <c r="Z602" s="71">
        <f>IF(H602=0,0,IF(COUNTIF(Lists!$B$3:$B$203,H602)&gt;0,0,1))</f>
        <v>0</v>
      </c>
      <c r="AA602" s="71">
        <f>IF(L602=0,0,IF(COUNTIF(Lists!$D$3:$D$25,L602)&gt;0,0,1))</f>
        <v>0</v>
      </c>
      <c r="AB602" s="116">
        <f t="shared" si="57"/>
        <v>0</v>
      </c>
      <c r="AC602" s="116">
        <f t="shared" si="58"/>
        <v>0</v>
      </c>
    </row>
    <row r="603" spans="2:29" x14ac:dyDescent="0.25">
      <c r="B603" s="150"/>
      <c r="C603" s="183" t="str">
        <f>IF(L603=0,"",MAX($C$16:C602)+1)</f>
        <v/>
      </c>
      <c r="D603" s="123"/>
      <c r="E603" s="202"/>
      <c r="F603" s="203"/>
      <c r="G603" s="203"/>
      <c r="H603" s="203"/>
      <c r="I603" s="109"/>
      <c r="J603" s="203"/>
      <c r="K603" s="203"/>
      <c r="L603" s="203"/>
      <c r="M603" s="47"/>
      <c r="N603" s="109"/>
      <c r="O603" s="203"/>
      <c r="P603" s="204"/>
      <c r="Q603" s="203"/>
      <c r="R603" s="203"/>
      <c r="S603" s="146"/>
      <c r="U603" s="160" t="str">
        <f t="shared" si="59"/>
        <v/>
      </c>
      <c r="V603" s="69"/>
      <c r="W603" s="71" t="str">
        <f t="shared" si="54"/>
        <v>N</v>
      </c>
      <c r="X603" s="71">
        <f t="shared" si="55"/>
        <v>0</v>
      </c>
      <c r="Y603" s="71">
        <f t="shared" si="56"/>
        <v>0</v>
      </c>
      <c r="Z603" s="71">
        <f>IF(H603=0,0,IF(COUNTIF(Lists!$B$3:$B$203,H603)&gt;0,0,1))</f>
        <v>0</v>
      </c>
      <c r="AA603" s="71">
        <f>IF(L603=0,0,IF(COUNTIF(Lists!$D$3:$D$25,L603)&gt;0,0,1))</f>
        <v>0</v>
      </c>
      <c r="AB603" s="116">
        <f t="shared" si="57"/>
        <v>0</v>
      </c>
      <c r="AC603" s="116">
        <f t="shared" si="58"/>
        <v>0</v>
      </c>
    </row>
    <row r="604" spans="2:29" x14ac:dyDescent="0.25">
      <c r="B604" s="150"/>
      <c r="C604" s="183" t="str">
        <f>IF(L604=0,"",MAX($C$16:C603)+1)</f>
        <v/>
      </c>
      <c r="D604" s="123"/>
      <c r="E604" s="202"/>
      <c r="F604" s="203"/>
      <c r="G604" s="203"/>
      <c r="H604" s="203"/>
      <c r="I604" s="109"/>
      <c r="J604" s="203"/>
      <c r="K604" s="203"/>
      <c r="L604" s="203"/>
      <c r="M604" s="47"/>
      <c r="N604" s="109"/>
      <c r="O604" s="203"/>
      <c r="P604" s="204"/>
      <c r="Q604" s="203"/>
      <c r="R604" s="203"/>
      <c r="S604" s="146"/>
      <c r="U604" s="160" t="str">
        <f t="shared" si="59"/>
        <v/>
      </c>
      <c r="V604" s="69"/>
      <c r="W604" s="71" t="str">
        <f t="shared" si="54"/>
        <v>N</v>
      </c>
      <c r="X604" s="71">
        <f t="shared" si="55"/>
        <v>0</v>
      </c>
      <c r="Y604" s="71">
        <f t="shared" si="56"/>
        <v>0</v>
      </c>
      <c r="Z604" s="71">
        <f>IF(H604=0,0,IF(COUNTIF(Lists!$B$3:$B$203,H604)&gt;0,0,1))</f>
        <v>0</v>
      </c>
      <c r="AA604" s="71">
        <f>IF(L604=0,0,IF(COUNTIF(Lists!$D$3:$D$25,L604)&gt;0,0,1))</f>
        <v>0</v>
      </c>
      <c r="AB604" s="116">
        <f t="shared" si="57"/>
        <v>0</v>
      </c>
      <c r="AC604" s="116">
        <f t="shared" si="58"/>
        <v>0</v>
      </c>
    </row>
    <row r="605" spans="2:29" x14ac:dyDescent="0.25">
      <c r="B605" s="150"/>
      <c r="C605" s="183" t="str">
        <f>IF(L605=0,"",MAX($C$16:C604)+1)</f>
        <v/>
      </c>
      <c r="D605" s="123"/>
      <c r="E605" s="202"/>
      <c r="F605" s="203"/>
      <c r="G605" s="203"/>
      <c r="H605" s="203"/>
      <c r="I605" s="109"/>
      <c r="J605" s="203"/>
      <c r="K605" s="203"/>
      <c r="L605" s="203"/>
      <c r="M605" s="47"/>
      <c r="N605" s="109"/>
      <c r="O605" s="203"/>
      <c r="P605" s="204"/>
      <c r="Q605" s="203"/>
      <c r="R605" s="203"/>
      <c r="S605" s="146"/>
      <c r="U605" s="160" t="str">
        <f t="shared" si="59"/>
        <v/>
      </c>
      <c r="V605" s="69"/>
      <c r="W605" s="71" t="str">
        <f t="shared" si="54"/>
        <v>N</v>
      </c>
      <c r="X605" s="71">
        <f t="shared" si="55"/>
        <v>0</v>
      </c>
      <c r="Y605" s="71">
        <f t="shared" si="56"/>
        <v>0</v>
      </c>
      <c r="Z605" s="71">
        <f>IF(H605=0,0,IF(COUNTIF(Lists!$B$3:$B$203,H605)&gt;0,0,1))</f>
        <v>0</v>
      </c>
      <c r="AA605" s="71">
        <f>IF(L605=0,0,IF(COUNTIF(Lists!$D$3:$D$25,L605)&gt;0,0,1))</f>
        <v>0</v>
      </c>
      <c r="AB605" s="116">
        <f t="shared" si="57"/>
        <v>0</v>
      </c>
      <c r="AC605" s="116">
        <f t="shared" si="58"/>
        <v>0</v>
      </c>
    </row>
    <row r="606" spans="2:29" x14ac:dyDescent="0.25">
      <c r="B606" s="150"/>
      <c r="C606" s="183" t="str">
        <f>IF(L606=0,"",MAX($C$16:C605)+1)</f>
        <v/>
      </c>
      <c r="D606" s="123"/>
      <c r="E606" s="202"/>
      <c r="F606" s="203"/>
      <c r="G606" s="203"/>
      <c r="H606" s="203"/>
      <c r="I606" s="109"/>
      <c r="J606" s="203"/>
      <c r="K606" s="203"/>
      <c r="L606" s="203"/>
      <c r="M606" s="47"/>
      <c r="N606" s="109"/>
      <c r="O606" s="203"/>
      <c r="P606" s="204"/>
      <c r="Q606" s="203"/>
      <c r="R606" s="203"/>
      <c r="S606" s="146"/>
      <c r="U606" s="160" t="str">
        <f t="shared" si="59"/>
        <v/>
      </c>
      <c r="V606" s="69"/>
      <c r="W606" s="71" t="str">
        <f t="shared" si="54"/>
        <v>N</v>
      </c>
      <c r="X606" s="71">
        <f t="shared" si="55"/>
        <v>0</v>
      </c>
      <c r="Y606" s="71">
        <f t="shared" si="56"/>
        <v>0</v>
      </c>
      <c r="Z606" s="71">
        <f>IF(H606=0,0,IF(COUNTIF(Lists!$B$3:$B$203,H606)&gt;0,0,1))</f>
        <v>0</v>
      </c>
      <c r="AA606" s="71">
        <f>IF(L606=0,0,IF(COUNTIF(Lists!$D$3:$D$25,L606)&gt;0,0,1))</f>
        <v>0</v>
      </c>
      <c r="AB606" s="116">
        <f t="shared" si="57"/>
        <v>0</v>
      </c>
      <c r="AC606" s="116">
        <f t="shared" si="58"/>
        <v>0</v>
      </c>
    </row>
    <row r="607" spans="2:29" x14ac:dyDescent="0.25">
      <c r="B607" s="150"/>
      <c r="C607" s="183" t="str">
        <f>IF(L607=0,"",MAX($C$16:C606)+1)</f>
        <v/>
      </c>
      <c r="D607" s="123"/>
      <c r="E607" s="202"/>
      <c r="F607" s="203"/>
      <c r="G607" s="203"/>
      <c r="H607" s="203"/>
      <c r="I607" s="109"/>
      <c r="J607" s="203"/>
      <c r="K607" s="203"/>
      <c r="L607" s="203"/>
      <c r="M607" s="47"/>
      <c r="N607" s="109"/>
      <c r="O607" s="203"/>
      <c r="P607" s="204"/>
      <c r="Q607" s="203"/>
      <c r="R607" s="203"/>
      <c r="S607" s="146"/>
      <c r="U607" s="160" t="str">
        <f t="shared" si="59"/>
        <v/>
      </c>
      <c r="V607" s="69"/>
      <c r="W607" s="71" t="str">
        <f t="shared" si="54"/>
        <v>N</v>
      </c>
      <c r="X607" s="71">
        <f t="shared" si="55"/>
        <v>0</v>
      </c>
      <c r="Y607" s="71">
        <f t="shared" si="56"/>
        <v>0</v>
      </c>
      <c r="Z607" s="71">
        <f>IF(H607=0,0,IF(COUNTIF(Lists!$B$3:$B$203,H607)&gt;0,0,1))</f>
        <v>0</v>
      </c>
      <c r="AA607" s="71">
        <f>IF(L607=0,0,IF(COUNTIF(Lists!$D$3:$D$25,L607)&gt;0,0,1))</f>
        <v>0</v>
      </c>
      <c r="AB607" s="116">
        <f t="shared" si="57"/>
        <v>0</v>
      </c>
      <c r="AC607" s="116">
        <f t="shared" si="58"/>
        <v>0</v>
      </c>
    </row>
    <row r="608" spans="2:29" x14ac:dyDescent="0.25">
      <c r="B608" s="150"/>
      <c r="C608" s="183" t="str">
        <f>IF(L608=0,"",MAX($C$16:C607)+1)</f>
        <v/>
      </c>
      <c r="D608" s="123"/>
      <c r="E608" s="202"/>
      <c r="F608" s="203"/>
      <c r="G608" s="203"/>
      <c r="H608" s="203"/>
      <c r="I608" s="109"/>
      <c r="J608" s="203"/>
      <c r="K608" s="203"/>
      <c r="L608" s="203"/>
      <c r="M608" s="47"/>
      <c r="N608" s="109"/>
      <c r="O608" s="203"/>
      <c r="P608" s="204"/>
      <c r="Q608" s="203"/>
      <c r="R608" s="203"/>
      <c r="S608" s="146"/>
      <c r="U608" s="160" t="str">
        <f t="shared" si="59"/>
        <v/>
      </c>
      <c r="V608" s="69"/>
      <c r="W608" s="71" t="str">
        <f t="shared" si="54"/>
        <v>N</v>
      </c>
      <c r="X608" s="71">
        <f t="shared" si="55"/>
        <v>0</v>
      </c>
      <c r="Y608" s="71">
        <f t="shared" si="56"/>
        <v>0</v>
      </c>
      <c r="Z608" s="71">
        <f>IF(H608=0,0,IF(COUNTIF(Lists!$B$3:$B$203,H608)&gt;0,0,1))</f>
        <v>0</v>
      </c>
      <c r="AA608" s="71">
        <f>IF(L608=0,0,IF(COUNTIF(Lists!$D$3:$D$25,L608)&gt;0,0,1))</f>
        <v>0</v>
      </c>
      <c r="AB608" s="116">
        <f t="shared" si="57"/>
        <v>0</v>
      </c>
      <c r="AC608" s="116">
        <f t="shared" si="58"/>
        <v>0</v>
      </c>
    </row>
    <row r="609" spans="2:29" x14ac:dyDescent="0.25">
      <c r="B609" s="150"/>
      <c r="C609" s="183" t="str">
        <f>IF(L609=0,"",MAX($C$16:C608)+1)</f>
        <v/>
      </c>
      <c r="D609" s="123"/>
      <c r="E609" s="202"/>
      <c r="F609" s="203"/>
      <c r="G609" s="203"/>
      <c r="H609" s="203"/>
      <c r="I609" s="109"/>
      <c r="J609" s="203"/>
      <c r="K609" s="203"/>
      <c r="L609" s="203"/>
      <c r="M609" s="47"/>
      <c r="N609" s="109"/>
      <c r="O609" s="203"/>
      <c r="P609" s="204"/>
      <c r="Q609" s="203"/>
      <c r="R609" s="203"/>
      <c r="S609" s="146"/>
      <c r="U609" s="160" t="str">
        <f t="shared" si="59"/>
        <v/>
      </c>
      <c r="V609" s="69"/>
      <c r="W609" s="71" t="str">
        <f t="shared" si="54"/>
        <v>N</v>
      </c>
      <c r="X609" s="71">
        <f t="shared" si="55"/>
        <v>0</v>
      </c>
      <c r="Y609" s="71">
        <f t="shared" si="56"/>
        <v>0</v>
      </c>
      <c r="Z609" s="71">
        <f>IF(H609=0,0,IF(COUNTIF(Lists!$B$3:$B$203,H609)&gt;0,0,1))</f>
        <v>0</v>
      </c>
      <c r="AA609" s="71">
        <f>IF(L609=0,0,IF(COUNTIF(Lists!$D$3:$D$25,L609)&gt;0,0,1))</f>
        <v>0</v>
      </c>
      <c r="AB609" s="116">
        <f t="shared" si="57"/>
        <v>0</v>
      </c>
      <c r="AC609" s="116">
        <f t="shared" si="58"/>
        <v>0</v>
      </c>
    </row>
    <row r="610" spans="2:29" x14ac:dyDescent="0.25">
      <c r="B610" s="150"/>
      <c r="C610" s="183" t="str">
        <f>IF(L610=0,"",MAX($C$16:C609)+1)</f>
        <v/>
      </c>
      <c r="D610" s="123"/>
      <c r="E610" s="202"/>
      <c r="F610" s="203"/>
      <c r="G610" s="203"/>
      <c r="H610" s="203"/>
      <c r="I610" s="109"/>
      <c r="J610" s="203"/>
      <c r="K610" s="203"/>
      <c r="L610" s="203"/>
      <c r="M610" s="47"/>
      <c r="N610" s="109"/>
      <c r="O610" s="203"/>
      <c r="P610" s="204"/>
      <c r="Q610" s="203"/>
      <c r="R610" s="203"/>
      <c r="S610" s="146"/>
      <c r="U610" s="160" t="str">
        <f t="shared" si="59"/>
        <v/>
      </c>
      <c r="V610" s="69"/>
      <c r="W610" s="71" t="str">
        <f t="shared" si="54"/>
        <v>N</v>
      </c>
      <c r="X610" s="71">
        <f t="shared" si="55"/>
        <v>0</v>
      </c>
      <c r="Y610" s="71">
        <f t="shared" si="56"/>
        <v>0</v>
      </c>
      <c r="Z610" s="71">
        <f>IF(H610=0,0,IF(COUNTIF(Lists!$B$3:$B$203,H610)&gt;0,0,1))</f>
        <v>0</v>
      </c>
      <c r="AA610" s="71">
        <f>IF(L610=0,0,IF(COUNTIF(Lists!$D$3:$D$25,L610)&gt;0,0,1))</f>
        <v>0</v>
      </c>
      <c r="AB610" s="116">
        <f t="shared" si="57"/>
        <v>0</v>
      </c>
      <c r="AC610" s="116">
        <f t="shared" si="58"/>
        <v>0</v>
      </c>
    </row>
    <row r="611" spans="2:29" x14ac:dyDescent="0.25">
      <c r="B611" s="150"/>
      <c r="C611" s="183" t="str">
        <f>IF(L611=0,"",MAX($C$16:C610)+1)</f>
        <v/>
      </c>
      <c r="D611" s="123"/>
      <c r="E611" s="202"/>
      <c r="F611" s="203"/>
      <c r="G611" s="203"/>
      <c r="H611" s="203"/>
      <c r="I611" s="109"/>
      <c r="J611" s="203"/>
      <c r="K611" s="203"/>
      <c r="L611" s="203"/>
      <c r="M611" s="47"/>
      <c r="N611" s="109"/>
      <c r="O611" s="203"/>
      <c r="P611" s="204"/>
      <c r="Q611" s="203"/>
      <c r="R611" s="203"/>
      <c r="S611" s="146"/>
      <c r="U611" s="160" t="str">
        <f t="shared" si="59"/>
        <v/>
      </c>
      <c r="V611" s="69"/>
      <c r="W611" s="71" t="str">
        <f t="shared" si="54"/>
        <v>N</v>
      </c>
      <c r="X611" s="71">
        <f t="shared" si="55"/>
        <v>0</v>
      </c>
      <c r="Y611" s="71">
        <f t="shared" si="56"/>
        <v>0</v>
      </c>
      <c r="Z611" s="71">
        <f>IF(H611=0,0,IF(COUNTIF(Lists!$B$3:$B$203,H611)&gt;0,0,1))</f>
        <v>0</v>
      </c>
      <c r="AA611" s="71">
        <f>IF(L611=0,0,IF(COUNTIF(Lists!$D$3:$D$25,L611)&gt;0,0,1))</f>
        <v>0</v>
      </c>
      <c r="AB611" s="116">
        <f t="shared" si="57"/>
        <v>0</v>
      </c>
      <c r="AC611" s="116">
        <f t="shared" si="58"/>
        <v>0</v>
      </c>
    </row>
    <row r="612" spans="2:29" x14ac:dyDescent="0.25">
      <c r="B612" s="150"/>
      <c r="C612" s="183" t="str">
        <f>IF(L612=0,"",MAX($C$16:C611)+1)</f>
        <v/>
      </c>
      <c r="D612" s="123"/>
      <c r="E612" s="202"/>
      <c r="F612" s="203"/>
      <c r="G612" s="203"/>
      <c r="H612" s="203"/>
      <c r="I612" s="109"/>
      <c r="J612" s="203"/>
      <c r="K612" s="203"/>
      <c r="L612" s="203"/>
      <c r="M612" s="47"/>
      <c r="N612" s="109"/>
      <c r="O612" s="203"/>
      <c r="P612" s="204"/>
      <c r="Q612" s="203"/>
      <c r="R612" s="203"/>
      <c r="S612" s="146"/>
      <c r="U612" s="160" t="str">
        <f t="shared" si="59"/>
        <v/>
      </c>
      <c r="V612" s="69"/>
      <c r="W612" s="71" t="str">
        <f t="shared" si="54"/>
        <v>N</v>
      </c>
      <c r="X612" s="71">
        <f t="shared" si="55"/>
        <v>0</v>
      </c>
      <c r="Y612" s="71">
        <f t="shared" si="56"/>
        <v>0</v>
      </c>
      <c r="Z612" s="71">
        <f>IF(H612=0,0,IF(COUNTIF(Lists!$B$3:$B$203,H612)&gt;0,0,1))</f>
        <v>0</v>
      </c>
      <c r="AA612" s="71">
        <f>IF(L612=0,0,IF(COUNTIF(Lists!$D$3:$D$25,L612)&gt;0,0,1))</f>
        <v>0</v>
      </c>
      <c r="AB612" s="116">
        <f t="shared" si="57"/>
        <v>0</v>
      </c>
      <c r="AC612" s="116">
        <f t="shared" si="58"/>
        <v>0</v>
      </c>
    </row>
    <row r="613" spans="2:29" x14ac:dyDescent="0.25">
      <c r="B613" s="150"/>
      <c r="C613" s="183" t="str">
        <f>IF(L613=0,"",MAX($C$16:C612)+1)</f>
        <v/>
      </c>
      <c r="D613" s="123"/>
      <c r="E613" s="202"/>
      <c r="F613" s="203"/>
      <c r="G613" s="203"/>
      <c r="H613" s="203"/>
      <c r="I613" s="109"/>
      <c r="J613" s="203"/>
      <c r="K613" s="203"/>
      <c r="L613" s="203"/>
      <c r="M613" s="47"/>
      <c r="N613" s="109"/>
      <c r="O613" s="203"/>
      <c r="P613" s="204"/>
      <c r="Q613" s="203"/>
      <c r="R613" s="203"/>
      <c r="S613" s="146"/>
      <c r="U613" s="160" t="str">
        <f t="shared" si="59"/>
        <v/>
      </c>
      <c r="V613" s="69"/>
      <c r="W613" s="71" t="str">
        <f t="shared" si="54"/>
        <v>N</v>
      </c>
      <c r="X613" s="71">
        <f t="shared" si="55"/>
        <v>0</v>
      </c>
      <c r="Y613" s="71">
        <f t="shared" si="56"/>
        <v>0</v>
      </c>
      <c r="Z613" s="71">
        <f>IF(H613=0,0,IF(COUNTIF(Lists!$B$3:$B$203,H613)&gt;0,0,1))</f>
        <v>0</v>
      </c>
      <c r="AA613" s="71">
        <f>IF(L613=0,0,IF(COUNTIF(Lists!$D$3:$D$25,L613)&gt;0,0,1))</f>
        <v>0</v>
      </c>
      <c r="AB613" s="116">
        <f t="shared" si="57"/>
        <v>0</v>
      </c>
      <c r="AC613" s="116">
        <f t="shared" si="58"/>
        <v>0</v>
      </c>
    </row>
    <row r="614" spans="2:29" x14ac:dyDescent="0.25">
      <c r="B614" s="150"/>
      <c r="C614" s="183" t="str">
        <f>IF(L614=0,"",MAX($C$16:C613)+1)</f>
        <v/>
      </c>
      <c r="D614" s="123"/>
      <c r="E614" s="202"/>
      <c r="F614" s="203"/>
      <c r="G614" s="203"/>
      <c r="H614" s="203"/>
      <c r="I614" s="109"/>
      <c r="J614" s="203"/>
      <c r="K614" s="203"/>
      <c r="L614" s="203"/>
      <c r="M614" s="47"/>
      <c r="N614" s="109"/>
      <c r="O614" s="203"/>
      <c r="P614" s="204"/>
      <c r="Q614" s="203"/>
      <c r="R614" s="203"/>
      <c r="S614" s="146"/>
      <c r="U614" s="160" t="str">
        <f t="shared" si="59"/>
        <v/>
      </c>
      <c r="V614" s="69"/>
      <c r="W614" s="71" t="str">
        <f t="shared" si="54"/>
        <v>N</v>
      </c>
      <c r="X614" s="71">
        <f t="shared" si="55"/>
        <v>0</v>
      </c>
      <c r="Y614" s="71">
        <f t="shared" si="56"/>
        <v>0</v>
      </c>
      <c r="Z614" s="71">
        <f>IF(H614=0,0,IF(COUNTIF(Lists!$B$3:$B$203,H614)&gt;0,0,1))</f>
        <v>0</v>
      </c>
      <c r="AA614" s="71">
        <f>IF(L614=0,0,IF(COUNTIF(Lists!$D$3:$D$25,L614)&gt;0,0,1))</f>
        <v>0</v>
      </c>
      <c r="AB614" s="116">
        <f t="shared" si="57"/>
        <v>0</v>
      </c>
      <c r="AC614" s="116">
        <f t="shared" si="58"/>
        <v>0</v>
      </c>
    </row>
    <row r="615" spans="2:29" x14ac:dyDescent="0.25">
      <c r="B615" s="150"/>
      <c r="C615" s="183" t="str">
        <f>IF(L615=0,"",MAX($C$16:C614)+1)</f>
        <v/>
      </c>
      <c r="D615" s="123"/>
      <c r="E615" s="202"/>
      <c r="F615" s="203"/>
      <c r="G615" s="203"/>
      <c r="H615" s="203"/>
      <c r="I615" s="109"/>
      <c r="J615" s="203"/>
      <c r="K615" s="203"/>
      <c r="L615" s="203"/>
      <c r="M615" s="47"/>
      <c r="N615" s="109"/>
      <c r="O615" s="203"/>
      <c r="P615" s="204"/>
      <c r="Q615" s="203"/>
      <c r="R615" s="203"/>
      <c r="S615" s="146"/>
      <c r="U615" s="160" t="str">
        <f t="shared" si="59"/>
        <v/>
      </c>
      <c r="V615" s="69"/>
      <c r="W615" s="71" t="str">
        <f t="shared" si="54"/>
        <v>N</v>
      </c>
      <c r="X615" s="71">
        <f t="shared" si="55"/>
        <v>0</v>
      </c>
      <c r="Y615" s="71">
        <f t="shared" si="56"/>
        <v>0</v>
      </c>
      <c r="Z615" s="71">
        <f>IF(H615=0,0,IF(COUNTIF(Lists!$B$3:$B$203,H615)&gt;0,0,1))</f>
        <v>0</v>
      </c>
      <c r="AA615" s="71">
        <f>IF(L615=0,0,IF(COUNTIF(Lists!$D$3:$D$25,L615)&gt;0,0,1))</f>
        <v>0</v>
      </c>
      <c r="AB615" s="116">
        <f t="shared" si="57"/>
        <v>0</v>
      </c>
      <c r="AC615" s="116">
        <f t="shared" si="58"/>
        <v>0</v>
      </c>
    </row>
    <row r="616" spans="2:29" x14ac:dyDescent="0.25">
      <c r="B616" s="150"/>
      <c r="C616" s="183" t="str">
        <f>IF(L616=0,"",MAX($C$16:C615)+1)</f>
        <v/>
      </c>
      <c r="D616" s="123"/>
      <c r="E616" s="202"/>
      <c r="F616" s="203"/>
      <c r="G616" s="203"/>
      <c r="H616" s="203"/>
      <c r="I616" s="109"/>
      <c r="J616" s="203"/>
      <c r="K616" s="203"/>
      <c r="L616" s="203"/>
      <c r="M616" s="47"/>
      <c r="N616" s="109"/>
      <c r="O616" s="203"/>
      <c r="P616" s="204"/>
      <c r="Q616" s="203"/>
      <c r="R616" s="203"/>
      <c r="S616" s="146"/>
      <c r="U616" s="160" t="str">
        <f t="shared" si="59"/>
        <v/>
      </c>
      <c r="V616" s="69"/>
      <c r="W616" s="71" t="str">
        <f t="shared" si="54"/>
        <v>N</v>
      </c>
      <c r="X616" s="71">
        <f t="shared" si="55"/>
        <v>0</v>
      </c>
      <c r="Y616" s="71">
        <f t="shared" si="56"/>
        <v>0</v>
      </c>
      <c r="Z616" s="71">
        <f>IF(H616=0,0,IF(COUNTIF(Lists!$B$3:$B$203,H616)&gt;0,0,1))</f>
        <v>0</v>
      </c>
      <c r="AA616" s="71">
        <f>IF(L616=0,0,IF(COUNTIF(Lists!$D$3:$D$25,L616)&gt;0,0,1))</f>
        <v>0</v>
      </c>
      <c r="AB616" s="116">
        <f t="shared" si="57"/>
        <v>0</v>
      </c>
      <c r="AC616" s="116">
        <f t="shared" si="58"/>
        <v>0</v>
      </c>
    </row>
    <row r="617" spans="2:29" x14ac:dyDescent="0.25">
      <c r="B617" s="150"/>
      <c r="C617" s="183" t="str">
        <f>IF(L617=0,"",MAX($C$16:C616)+1)</f>
        <v/>
      </c>
      <c r="D617" s="123"/>
      <c r="E617" s="202"/>
      <c r="F617" s="203"/>
      <c r="G617" s="203"/>
      <c r="H617" s="203"/>
      <c r="I617" s="109"/>
      <c r="J617" s="203"/>
      <c r="K617" s="203"/>
      <c r="L617" s="203"/>
      <c r="M617" s="47"/>
      <c r="N617" s="109"/>
      <c r="O617" s="203"/>
      <c r="P617" s="204"/>
      <c r="Q617" s="203"/>
      <c r="R617" s="203"/>
      <c r="S617" s="146"/>
      <c r="U617" s="160" t="str">
        <f t="shared" si="59"/>
        <v/>
      </c>
      <c r="V617" s="69"/>
      <c r="W617" s="71" t="str">
        <f t="shared" si="54"/>
        <v>N</v>
      </c>
      <c r="X617" s="71">
        <f t="shared" si="55"/>
        <v>0</v>
      </c>
      <c r="Y617" s="71">
        <f t="shared" si="56"/>
        <v>0</v>
      </c>
      <c r="Z617" s="71">
        <f>IF(H617=0,0,IF(COUNTIF(Lists!$B$3:$B$203,H617)&gt;0,0,1))</f>
        <v>0</v>
      </c>
      <c r="AA617" s="71">
        <f>IF(L617=0,0,IF(COUNTIF(Lists!$D$3:$D$25,L617)&gt;0,0,1))</f>
        <v>0</v>
      </c>
      <c r="AB617" s="116">
        <f t="shared" si="57"/>
        <v>0</v>
      </c>
      <c r="AC617" s="116">
        <f t="shared" si="58"/>
        <v>0</v>
      </c>
    </row>
    <row r="618" spans="2:29" x14ac:dyDescent="0.25">
      <c r="B618" s="150"/>
      <c r="C618" s="183" t="str">
        <f>IF(L618=0,"",MAX($C$16:C617)+1)</f>
        <v/>
      </c>
      <c r="D618" s="123"/>
      <c r="E618" s="202"/>
      <c r="F618" s="203"/>
      <c r="G618" s="203"/>
      <c r="H618" s="203"/>
      <c r="I618" s="109"/>
      <c r="J618" s="203"/>
      <c r="K618" s="203"/>
      <c r="L618" s="203"/>
      <c r="M618" s="47"/>
      <c r="N618" s="109"/>
      <c r="O618" s="203"/>
      <c r="P618" s="204"/>
      <c r="Q618" s="203"/>
      <c r="R618" s="203"/>
      <c r="S618" s="146"/>
      <c r="U618" s="160" t="str">
        <f t="shared" si="59"/>
        <v/>
      </c>
      <c r="V618" s="69"/>
      <c r="W618" s="71" t="str">
        <f t="shared" si="54"/>
        <v>N</v>
      </c>
      <c r="X618" s="71">
        <f t="shared" si="55"/>
        <v>0</v>
      </c>
      <c r="Y618" s="71">
        <f t="shared" si="56"/>
        <v>0</v>
      </c>
      <c r="Z618" s="71">
        <f>IF(H618=0,0,IF(COUNTIF(Lists!$B$3:$B$203,H618)&gt;0,0,1))</f>
        <v>0</v>
      </c>
      <c r="AA618" s="71">
        <f>IF(L618=0,0,IF(COUNTIF(Lists!$D$3:$D$25,L618)&gt;0,0,1))</f>
        <v>0</v>
      </c>
      <c r="AB618" s="116">
        <f t="shared" si="57"/>
        <v>0</v>
      </c>
      <c r="AC618" s="116">
        <f t="shared" si="58"/>
        <v>0</v>
      </c>
    </row>
    <row r="619" spans="2:29" x14ac:dyDescent="0.25">
      <c r="B619" s="150"/>
      <c r="C619" s="183" t="str">
        <f>IF(L619=0,"",MAX($C$16:C618)+1)</f>
        <v/>
      </c>
      <c r="D619" s="123"/>
      <c r="E619" s="202"/>
      <c r="F619" s="203"/>
      <c r="G619" s="203"/>
      <c r="H619" s="203"/>
      <c r="I619" s="109"/>
      <c r="J619" s="203"/>
      <c r="K619" s="203"/>
      <c r="L619" s="203"/>
      <c r="M619" s="47"/>
      <c r="N619" s="109"/>
      <c r="O619" s="203"/>
      <c r="P619" s="204"/>
      <c r="Q619" s="203"/>
      <c r="R619" s="203"/>
      <c r="S619" s="146"/>
      <c r="U619" s="160" t="str">
        <f t="shared" si="59"/>
        <v/>
      </c>
      <c r="V619" s="69"/>
      <c r="W619" s="71" t="str">
        <f t="shared" si="54"/>
        <v>N</v>
      </c>
      <c r="X619" s="71">
        <f t="shared" si="55"/>
        <v>0</v>
      </c>
      <c r="Y619" s="71">
        <f t="shared" si="56"/>
        <v>0</v>
      </c>
      <c r="Z619" s="71">
        <f>IF(H619=0,0,IF(COUNTIF(Lists!$B$3:$B$203,H619)&gt;0,0,1))</f>
        <v>0</v>
      </c>
      <c r="AA619" s="71">
        <f>IF(L619=0,0,IF(COUNTIF(Lists!$D$3:$D$25,L619)&gt;0,0,1))</f>
        <v>0</v>
      </c>
      <c r="AB619" s="116">
        <f t="shared" si="57"/>
        <v>0</v>
      </c>
      <c r="AC619" s="116">
        <f t="shared" si="58"/>
        <v>0</v>
      </c>
    </row>
    <row r="620" spans="2:29" x14ac:dyDescent="0.25">
      <c r="B620" s="150"/>
      <c r="C620" s="183" t="str">
        <f>IF(L620=0,"",MAX($C$16:C619)+1)</f>
        <v/>
      </c>
      <c r="D620" s="123"/>
      <c r="E620" s="202"/>
      <c r="F620" s="203"/>
      <c r="G620" s="203"/>
      <c r="H620" s="203"/>
      <c r="I620" s="109"/>
      <c r="J620" s="203"/>
      <c r="K620" s="203"/>
      <c r="L620" s="203"/>
      <c r="M620" s="47"/>
      <c r="N620" s="109"/>
      <c r="O620" s="203"/>
      <c r="P620" s="204"/>
      <c r="Q620" s="203"/>
      <c r="R620" s="203"/>
      <c r="S620" s="146"/>
      <c r="U620" s="160" t="str">
        <f t="shared" si="59"/>
        <v/>
      </c>
      <c r="V620" s="69"/>
      <c r="W620" s="71" t="str">
        <f t="shared" si="54"/>
        <v>N</v>
      </c>
      <c r="X620" s="71">
        <f t="shared" si="55"/>
        <v>0</v>
      </c>
      <c r="Y620" s="71">
        <f t="shared" si="56"/>
        <v>0</v>
      </c>
      <c r="Z620" s="71">
        <f>IF(H620=0,0,IF(COUNTIF(Lists!$B$3:$B$203,H620)&gt;0,0,1))</f>
        <v>0</v>
      </c>
      <c r="AA620" s="71">
        <f>IF(L620=0,0,IF(COUNTIF(Lists!$D$3:$D$25,L620)&gt;0,0,1))</f>
        <v>0</v>
      </c>
      <c r="AB620" s="116">
        <f t="shared" si="57"/>
        <v>0</v>
      </c>
      <c r="AC620" s="116">
        <f t="shared" si="58"/>
        <v>0</v>
      </c>
    </row>
    <row r="621" spans="2:29" x14ac:dyDescent="0.25">
      <c r="B621" s="150"/>
      <c r="C621" s="183" t="str">
        <f>IF(L621=0,"",MAX($C$16:C620)+1)</f>
        <v/>
      </c>
      <c r="D621" s="123"/>
      <c r="E621" s="202"/>
      <c r="F621" s="203"/>
      <c r="G621" s="203"/>
      <c r="H621" s="203"/>
      <c r="I621" s="109"/>
      <c r="J621" s="203"/>
      <c r="K621" s="203"/>
      <c r="L621" s="203"/>
      <c r="M621" s="47"/>
      <c r="N621" s="109"/>
      <c r="O621" s="203"/>
      <c r="P621" s="204"/>
      <c r="Q621" s="203"/>
      <c r="R621" s="203"/>
      <c r="S621" s="146"/>
      <c r="U621" s="160" t="str">
        <f t="shared" si="59"/>
        <v/>
      </c>
      <c r="V621" s="69"/>
      <c r="W621" s="71" t="str">
        <f t="shared" si="54"/>
        <v>N</v>
      </c>
      <c r="X621" s="71">
        <f t="shared" si="55"/>
        <v>0</v>
      </c>
      <c r="Y621" s="71">
        <f t="shared" si="56"/>
        <v>0</v>
      </c>
      <c r="Z621" s="71">
        <f>IF(H621=0,0,IF(COUNTIF(Lists!$B$3:$B$203,H621)&gt;0,0,1))</f>
        <v>0</v>
      </c>
      <c r="AA621" s="71">
        <f>IF(L621=0,0,IF(COUNTIF(Lists!$D$3:$D$25,L621)&gt;0,0,1))</f>
        <v>0</v>
      </c>
      <c r="AB621" s="116">
        <f t="shared" si="57"/>
        <v>0</v>
      </c>
      <c r="AC621" s="116">
        <f t="shared" si="58"/>
        <v>0</v>
      </c>
    </row>
    <row r="622" spans="2:29" x14ac:dyDescent="0.25">
      <c r="B622" s="150"/>
      <c r="C622" s="183" t="str">
        <f>IF(L622=0,"",MAX($C$16:C621)+1)</f>
        <v/>
      </c>
      <c r="D622" s="123"/>
      <c r="E622" s="202"/>
      <c r="F622" s="203"/>
      <c r="G622" s="203"/>
      <c r="H622" s="203"/>
      <c r="I622" s="109"/>
      <c r="J622" s="203"/>
      <c r="K622" s="203"/>
      <c r="L622" s="203"/>
      <c r="M622" s="47"/>
      <c r="N622" s="109"/>
      <c r="O622" s="203"/>
      <c r="P622" s="204"/>
      <c r="Q622" s="203"/>
      <c r="R622" s="203"/>
      <c r="S622" s="146"/>
      <c r="U622" s="160" t="str">
        <f t="shared" si="59"/>
        <v/>
      </c>
      <c r="V622" s="69"/>
      <c r="W622" s="71" t="str">
        <f t="shared" si="54"/>
        <v>N</v>
      </c>
      <c r="X622" s="71">
        <f t="shared" si="55"/>
        <v>0</v>
      </c>
      <c r="Y622" s="71">
        <f t="shared" si="56"/>
        <v>0</v>
      </c>
      <c r="Z622" s="71">
        <f>IF(H622=0,0,IF(COUNTIF(Lists!$B$3:$B$203,H622)&gt;0,0,1))</f>
        <v>0</v>
      </c>
      <c r="AA622" s="71">
        <f>IF(L622=0,0,IF(COUNTIF(Lists!$D$3:$D$25,L622)&gt;0,0,1))</f>
        <v>0</v>
      </c>
      <c r="AB622" s="116">
        <f t="shared" si="57"/>
        <v>0</v>
      </c>
      <c r="AC622" s="116">
        <f t="shared" si="58"/>
        <v>0</v>
      </c>
    </row>
    <row r="623" spans="2:29" x14ac:dyDescent="0.25">
      <c r="B623" s="150"/>
      <c r="C623" s="183" t="str">
        <f>IF(L623=0,"",MAX($C$16:C622)+1)</f>
        <v/>
      </c>
      <c r="D623" s="123"/>
      <c r="E623" s="202"/>
      <c r="F623" s="203"/>
      <c r="G623" s="203"/>
      <c r="H623" s="203"/>
      <c r="I623" s="109"/>
      <c r="J623" s="203"/>
      <c r="K623" s="203"/>
      <c r="L623" s="203"/>
      <c r="M623" s="47"/>
      <c r="N623" s="109"/>
      <c r="O623" s="203"/>
      <c r="P623" s="204"/>
      <c r="Q623" s="203"/>
      <c r="R623" s="203"/>
      <c r="S623" s="146"/>
      <c r="U623" s="160" t="str">
        <f t="shared" si="59"/>
        <v/>
      </c>
      <c r="V623" s="69"/>
      <c r="W623" s="71" t="str">
        <f t="shared" si="54"/>
        <v>N</v>
      </c>
      <c r="X623" s="71">
        <f t="shared" si="55"/>
        <v>0</v>
      </c>
      <c r="Y623" s="71">
        <f t="shared" si="56"/>
        <v>0</v>
      </c>
      <c r="Z623" s="71">
        <f>IF(H623=0,0,IF(COUNTIF(Lists!$B$3:$B$203,H623)&gt;0,0,1))</f>
        <v>0</v>
      </c>
      <c r="AA623" s="71">
        <f>IF(L623=0,0,IF(COUNTIF(Lists!$D$3:$D$25,L623)&gt;0,0,1))</f>
        <v>0</v>
      </c>
      <c r="AB623" s="116">
        <f t="shared" si="57"/>
        <v>0</v>
      </c>
      <c r="AC623" s="116">
        <f t="shared" si="58"/>
        <v>0</v>
      </c>
    </row>
    <row r="624" spans="2:29" x14ac:dyDescent="0.25">
      <c r="B624" s="150"/>
      <c r="C624" s="183" t="str">
        <f>IF(L624=0,"",MAX($C$16:C623)+1)</f>
        <v/>
      </c>
      <c r="D624" s="123"/>
      <c r="E624" s="202"/>
      <c r="F624" s="203"/>
      <c r="G624" s="203"/>
      <c r="H624" s="203"/>
      <c r="I624" s="109"/>
      <c r="J624" s="203"/>
      <c r="K624" s="203"/>
      <c r="L624" s="203"/>
      <c r="M624" s="47"/>
      <c r="N624" s="109"/>
      <c r="O624" s="203"/>
      <c r="P624" s="204"/>
      <c r="Q624" s="203"/>
      <c r="R624" s="203"/>
      <c r="S624" s="146"/>
      <c r="U624" s="160" t="str">
        <f t="shared" si="59"/>
        <v/>
      </c>
      <c r="V624" s="69"/>
      <c r="W624" s="71" t="str">
        <f t="shared" si="54"/>
        <v>N</v>
      </c>
      <c r="X624" s="71">
        <f t="shared" si="55"/>
        <v>0</v>
      </c>
      <c r="Y624" s="71">
        <f t="shared" si="56"/>
        <v>0</v>
      </c>
      <c r="Z624" s="71">
        <f>IF(H624=0,0,IF(COUNTIF(Lists!$B$3:$B$203,H624)&gt;0,0,1))</f>
        <v>0</v>
      </c>
      <c r="AA624" s="71">
        <f>IF(L624=0,0,IF(COUNTIF(Lists!$D$3:$D$25,L624)&gt;0,0,1))</f>
        <v>0</v>
      </c>
      <c r="AB624" s="116">
        <f t="shared" si="57"/>
        <v>0</v>
      </c>
      <c r="AC624" s="116">
        <f t="shared" si="58"/>
        <v>0</v>
      </c>
    </row>
    <row r="625" spans="2:29" x14ac:dyDescent="0.25">
      <c r="B625" s="150"/>
      <c r="C625" s="183" t="str">
        <f>IF(L625=0,"",MAX($C$16:C624)+1)</f>
        <v/>
      </c>
      <c r="D625" s="123"/>
      <c r="E625" s="202"/>
      <c r="F625" s="203"/>
      <c r="G625" s="203"/>
      <c r="H625" s="203"/>
      <c r="I625" s="109"/>
      <c r="J625" s="203"/>
      <c r="K625" s="203"/>
      <c r="L625" s="203"/>
      <c r="M625" s="47"/>
      <c r="N625" s="109"/>
      <c r="O625" s="203"/>
      <c r="P625" s="204"/>
      <c r="Q625" s="203"/>
      <c r="R625" s="203"/>
      <c r="S625" s="146"/>
      <c r="U625" s="160" t="str">
        <f t="shared" si="59"/>
        <v/>
      </c>
      <c r="V625" s="69"/>
      <c r="W625" s="71" t="str">
        <f t="shared" si="54"/>
        <v>N</v>
      </c>
      <c r="X625" s="71">
        <f t="shared" si="55"/>
        <v>0</v>
      </c>
      <c r="Y625" s="71">
        <f t="shared" si="56"/>
        <v>0</v>
      </c>
      <c r="Z625" s="71">
        <f>IF(H625=0,0,IF(COUNTIF(Lists!$B$3:$B$203,H625)&gt;0,0,1))</f>
        <v>0</v>
      </c>
      <c r="AA625" s="71">
        <f>IF(L625=0,0,IF(COUNTIF(Lists!$D$3:$D$25,L625)&gt;0,0,1))</f>
        <v>0</v>
      </c>
      <c r="AB625" s="116">
        <f t="shared" si="57"/>
        <v>0</v>
      </c>
      <c r="AC625" s="116">
        <f t="shared" si="58"/>
        <v>0</v>
      </c>
    </row>
    <row r="626" spans="2:29" x14ac:dyDescent="0.25">
      <c r="B626" s="150"/>
      <c r="C626" s="183" t="str">
        <f>IF(L626=0,"",MAX($C$16:C625)+1)</f>
        <v/>
      </c>
      <c r="D626" s="123"/>
      <c r="E626" s="202"/>
      <c r="F626" s="203"/>
      <c r="G626" s="203"/>
      <c r="H626" s="203"/>
      <c r="I626" s="109"/>
      <c r="J626" s="203"/>
      <c r="K626" s="203"/>
      <c r="L626" s="203"/>
      <c r="M626" s="47"/>
      <c r="N626" s="109"/>
      <c r="O626" s="203"/>
      <c r="P626" s="204"/>
      <c r="Q626" s="203"/>
      <c r="R626" s="203"/>
      <c r="S626" s="146"/>
      <c r="U626" s="160" t="str">
        <f t="shared" si="59"/>
        <v/>
      </c>
      <c r="V626" s="69"/>
      <c r="W626" s="71" t="str">
        <f t="shared" si="54"/>
        <v>N</v>
      </c>
      <c r="X626" s="71">
        <f t="shared" si="55"/>
        <v>0</v>
      </c>
      <c r="Y626" s="71">
        <f t="shared" si="56"/>
        <v>0</v>
      </c>
      <c r="Z626" s="71">
        <f>IF(H626=0,0,IF(COUNTIF(Lists!$B$3:$B$203,H626)&gt;0,0,1))</f>
        <v>0</v>
      </c>
      <c r="AA626" s="71">
        <f>IF(L626=0,0,IF(COUNTIF(Lists!$D$3:$D$25,L626)&gt;0,0,1))</f>
        <v>0</v>
      </c>
      <c r="AB626" s="116">
        <f t="shared" si="57"/>
        <v>0</v>
      </c>
      <c r="AC626" s="116">
        <f t="shared" si="58"/>
        <v>0</v>
      </c>
    </row>
    <row r="627" spans="2:29" x14ac:dyDescent="0.25">
      <c r="B627" s="150"/>
      <c r="C627" s="183" t="str">
        <f>IF(L627=0,"",MAX($C$16:C626)+1)</f>
        <v/>
      </c>
      <c r="D627" s="123"/>
      <c r="E627" s="202"/>
      <c r="F627" s="203"/>
      <c r="G627" s="203"/>
      <c r="H627" s="203"/>
      <c r="I627" s="109"/>
      <c r="J627" s="203"/>
      <c r="K627" s="203"/>
      <c r="L627" s="203"/>
      <c r="M627" s="47"/>
      <c r="N627" s="109"/>
      <c r="O627" s="203"/>
      <c r="P627" s="204"/>
      <c r="Q627" s="203"/>
      <c r="R627" s="203"/>
      <c r="S627" s="146"/>
      <c r="U627" s="160" t="str">
        <f t="shared" si="59"/>
        <v/>
      </c>
      <c r="V627" s="69"/>
      <c r="W627" s="71" t="str">
        <f t="shared" si="54"/>
        <v>N</v>
      </c>
      <c r="X627" s="71">
        <f t="shared" si="55"/>
        <v>0</v>
      </c>
      <c r="Y627" s="71">
        <f t="shared" si="56"/>
        <v>0</v>
      </c>
      <c r="Z627" s="71">
        <f>IF(H627=0,0,IF(COUNTIF(Lists!$B$3:$B$203,H627)&gt;0,0,1))</f>
        <v>0</v>
      </c>
      <c r="AA627" s="71">
        <f>IF(L627=0,0,IF(COUNTIF(Lists!$D$3:$D$25,L627)&gt;0,0,1))</f>
        <v>0</v>
      </c>
      <c r="AB627" s="116">
        <f t="shared" si="57"/>
        <v>0</v>
      </c>
      <c r="AC627" s="116">
        <f t="shared" si="58"/>
        <v>0</v>
      </c>
    </row>
    <row r="628" spans="2:29" x14ac:dyDescent="0.25">
      <c r="B628" s="150"/>
      <c r="C628" s="183" t="str">
        <f>IF(L628=0,"",MAX($C$16:C627)+1)</f>
        <v/>
      </c>
      <c r="D628" s="123"/>
      <c r="E628" s="202"/>
      <c r="F628" s="203"/>
      <c r="G628" s="203"/>
      <c r="H628" s="203"/>
      <c r="I628" s="109"/>
      <c r="J628" s="203"/>
      <c r="K628" s="203"/>
      <c r="L628" s="203"/>
      <c r="M628" s="47"/>
      <c r="N628" s="109"/>
      <c r="O628" s="203"/>
      <c r="P628" s="204"/>
      <c r="Q628" s="203"/>
      <c r="R628" s="203"/>
      <c r="S628" s="146"/>
      <c r="U628" s="160" t="str">
        <f t="shared" si="59"/>
        <v/>
      </c>
      <c r="V628" s="69"/>
      <c r="W628" s="71" t="str">
        <f t="shared" si="54"/>
        <v>N</v>
      </c>
      <c r="X628" s="71">
        <f t="shared" si="55"/>
        <v>0</v>
      </c>
      <c r="Y628" s="71">
        <f t="shared" si="56"/>
        <v>0</v>
      </c>
      <c r="Z628" s="71">
        <f>IF(H628=0,0,IF(COUNTIF(Lists!$B$3:$B$203,H628)&gt;0,0,1))</f>
        <v>0</v>
      </c>
      <c r="AA628" s="71">
        <f>IF(L628=0,0,IF(COUNTIF(Lists!$D$3:$D$25,L628)&gt;0,0,1))</f>
        <v>0</v>
      </c>
      <c r="AB628" s="116">
        <f t="shared" si="57"/>
        <v>0</v>
      </c>
      <c r="AC628" s="116">
        <f t="shared" si="58"/>
        <v>0</v>
      </c>
    </row>
    <row r="629" spans="2:29" x14ac:dyDescent="0.25">
      <c r="B629" s="150"/>
      <c r="C629" s="183" t="str">
        <f>IF(L629=0,"",MAX($C$16:C628)+1)</f>
        <v/>
      </c>
      <c r="D629" s="123"/>
      <c r="E629" s="202"/>
      <c r="F629" s="203"/>
      <c r="G629" s="203"/>
      <c r="H629" s="203"/>
      <c r="I629" s="109"/>
      <c r="J629" s="203"/>
      <c r="K629" s="203"/>
      <c r="L629" s="203"/>
      <c r="M629" s="47"/>
      <c r="N629" s="109"/>
      <c r="O629" s="203"/>
      <c r="P629" s="204"/>
      <c r="Q629" s="203"/>
      <c r="R629" s="203"/>
      <c r="S629" s="146"/>
      <c r="U629" s="160" t="str">
        <f t="shared" si="59"/>
        <v/>
      </c>
      <c r="V629" s="69"/>
      <c r="W629" s="71" t="str">
        <f t="shared" si="54"/>
        <v>N</v>
      </c>
      <c r="X629" s="71">
        <f t="shared" si="55"/>
        <v>0</v>
      </c>
      <c r="Y629" s="71">
        <f t="shared" si="56"/>
        <v>0</v>
      </c>
      <c r="Z629" s="71">
        <f>IF(H629=0,0,IF(COUNTIF(Lists!$B$3:$B$203,H629)&gt;0,0,1))</f>
        <v>0</v>
      </c>
      <c r="AA629" s="71">
        <f>IF(L629=0,0,IF(COUNTIF(Lists!$D$3:$D$25,L629)&gt;0,0,1))</f>
        <v>0</v>
      </c>
      <c r="AB629" s="116">
        <f t="shared" si="57"/>
        <v>0</v>
      </c>
      <c r="AC629" s="116">
        <f t="shared" si="58"/>
        <v>0</v>
      </c>
    </row>
    <row r="630" spans="2:29" x14ac:dyDescent="0.25">
      <c r="B630" s="150"/>
      <c r="C630" s="183" t="str">
        <f>IF(L630=0,"",MAX($C$16:C629)+1)</f>
        <v/>
      </c>
      <c r="D630" s="123"/>
      <c r="E630" s="202"/>
      <c r="F630" s="203"/>
      <c r="G630" s="203"/>
      <c r="H630" s="203"/>
      <c r="I630" s="109"/>
      <c r="J630" s="203"/>
      <c r="K630" s="203"/>
      <c r="L630" s="203"/>
      <c r="M630" s="47"/>
      <c r="N630" s="109"/>
      <c r="O630" s="203"/>
      <c r="P630" s="204"/>
      <c r="Q630" s="203"/>
      <c r="R630" s="203"/>
      <c r="S630" s="146"/>
      <c r="U630" s="160" t="str">
        <f t="shared" si="59"/>
        <v/>
      </c>
      <c r="V630" s="69"/>
      <c r="W630" s="71" t="str">
        <f t="shared" si="54"/>
        <v>N</v>
      </c>
      <c r="X630" s="71">
        <f t="shared" si="55"/>
        <v>0</v>
      </c>
      <c r="Y630" s="71">
        <f t="shared" si="56"/>
        <v>0</v>
      </c>
      <c r="Z630" s="71">
        <f>IF(H630=0,0,IF(COUNTIF(Lists!$B$3:$B$203,H630)&gt;0,0,1))</f>
        <v>0</v>
      </c>
      <c r="AA630" s="71">
        <f>IF(L630=0,0,IF(COUNTIF(Lists!$D$3:$D$25,L630)&gt;0,0,1))</f>
        <v>0</v>
      </c>
      <c r="AB630" s="116">
        <f t="shared" si="57"/>
        <v>0</v>
      </c>
      <c r="AC630" s="116">
        <f t="shared" si="58"/>
        <v>0</v>
      </c>
    </row>
    <row r="631" spans="2:29" x14ac:dyDescent="0.25">
      <c r="B631" s="150"/>
      <c r="C631" s="183" t="str">
        <f>IF(L631=0,"",MAX($C$16:C630)+1)</f>
        <v/>
      </c>
      <c r="D631" s="123"/>
      <c r="E631" s="202"/>
      <c r="F631" s="203"/>
      <c r="G631" s="203"/>
      <c r="H631" s="203"/>
      <c r="I631" s="109"/>
      <c r="J631" s="203"/>
      <c r="K631" s="203"/>
      <c r="L631" s="203"/>
      <c r="M631" s="47"/>
      <c r="N631" s="109"/>
      <c r="O631" s="203"/>
      <c r="P631" s="204"/>
      <c r="Q631" s="203"/>
      <c r="R631" s="203"/>
      <c r="S631" s="146"/>
      <c r="U631" s="160" t="str">
        <f t="shared" si="59"/>
        <v/>
      </c>
      <c r="V631" s="69"/>
      <c r="W631" s="71" t="str">
        <f t="shared" si="54"/>
        <v>N</v>
      </c>
      <c r="X631" s="71">
        <f t="shared" si="55"/>
        <v>0</v>
      </c>
      <c r="Y631" s="71">
        <f t="shared" si="56"/>
        <v>0</v>
      </c>
      <c r="Z631" s="71">
        <f>IF(H631=0,0,IF(COUNTIF(Lists!$B$3:$B$203,H631)&gt;0,0,1))</f>
        <v>0</v>
      </c>
      <c r="AA631" s="71">
        <f>IF(L631=0,0,IF(COUNTIF(Lists!$D$3:$D$25,L631)&gt;0,0,1))</f>
        <v>0</v>
      </c>
      <c r="AB631" s="116">
        <f t="shared" si="57"/>
        <v>0</v>
      </c>
      <c r="AC631" s="116">
        <f t="shared" si="58"/>
        <v>0</v>
      </c>
    </row>
    <row r="632" spans="2:29" x14ac:dyDescent="0.25">
      <c r="B632" s="150"/>
      <c r="C632" s="183" t="str">
        <f>IF(L632=0,"",MAX($C$16:C631)+1)</f>
        <v/>
      </c>
      <c r="D632" s="123"/>
      <c r="E632" s="202"/>
      <c r="F632" s="203"/>
      <c r="G632" s="203"/>
      <c r="H632" s="203"/>
      <c r="I632" s="109"/>
      <c r="J632" s="203"/>
      <c r="K632" s="203"/>
      <c r="L632" s="203"/>
      <c r="M632" s="47"/>
      <c r="N632" s="109"/>
      <c r="O632" s="203"/>
      <c r="P632" s="204"/>
      <c r="Q632" s="203"/>
      <c r="R632" s="203"/>
      <c r="S632" s="146"/>
      <c r="U632" s="160" t="str">
        <f t="shared" si="59"/>
        <v/>
      </c>
      <c r="V632" s="69"/>
      <c r="W632" s="71" t="str">
        <f t="shared" si="54"/>
        <v>N</v>
      </c>
      <c r="X632" s="71">
        <f t="shared" si="55"/>
        <v>0</v>
      </c>
      <c r="Y632" s="71">
        <f t="shared" si="56"/>
        <v>0</v>
      </c>
      <c r="Z632" s="71">
        <f>IF(H632=0,0,IF(COUNTIF(Lists!$B$3:$B$203,H632)&gt;0,0,1))</f>
        <v>0</v>
      </c>
      <c r="AA632" s="71">
        <f>IF(L632=0,0,IF(COUNTIF(Lists!$D$3:$D$25,L632)&gt;0,0,1))</f>
        <v>0</v>
      </c>
      <c r="AB632" s="116">
        <f t="shared" si="57"/>
        <v>0</v>
      </c>
      <c r="AC632" s="116">
        <f t="shared" si="58"/>
        <v>0</v>
      </c>
    </row>
    <row r="633" spans="2:29" x14ac:dyDescent="0.25">
      <c r="B633" s="150"/>
      <c r="C633" s="183" t="str">
        <f>IF(L633=0,"",MAX($C$16:C632)+1)</f>
        <v/>
      </c>
      <c r="D633" s="123"/>
      <c r="E633" s="202"/>
      <c r="F633" s="203"/>
      <c r="G633" s="203"/>
      <c r="H633" s="203"/>
      <c r="I633" s="109"/>
      <c r="J633" s="203"/>
      <c r="K633" s="203"/>
      <c r="L633" s="203"/>
      <c r="M633" s="47"/>
      <c r="N633" s="109"/>
      <c r="O633" s="203"/>
      <c r="P633" s="204"/>
      <c r="Q633" s="203"/>
      <c r="R633" s="203"/>
      <c r="S633" s="146"/>
      <c r="U633" s="160" t="str">
        <f t="shared" si="59"/>
        <v/>
      </c>
      <c r="V633" s="69"/>
      <c r="W633" s="71" t="str">
        <f t="shared" si="54"/>
        <v>N</v>
      </c>
      <c r="X633" s="71">
        <f t="shared" si="55"/>
        <v>0</v>
      </c>
      <c r="Y633" s="71">
        <f t="shared" si="56"/>
        <v>0</v>
      </c>
      <c r="Z633" s="71">
        <f>IF(H633=0,0,IF(COUNTIF(Lists!$B$3:$B$203,H633)&gt;0,0,1))</f>
        <v>0</v>
      </c>
      <c r="AA633" s="71">
        <f>IF(L633=0,0,IF(COUNTIF(Lists!$D$3:$D$25,L633)&gt;0,0,1))</f>
        <v>0</v>
      </c>
      <c r="AB633" s="116">
        <f t="shared" si="57"/>
        <v>0</v>
      </c>
      <c r="AC633" s="116">
        <f t="shared" si="58"/>
        <v>0</v>
      </c>
    </row>
    <row r="634" spans="2:29" x14ac:dyDescent="0.25">
      <c r="B634" s="150"/>
      <c r="C634" s="183" t="str">
        <f>IF(L634=0,"",MAX($C$16:C633)+1)</f>
        <v/>
      </c>
      <c r="D634" s="123"/>
      <c r="E634" s="202"/>
      <c r="F634" s="203"/>
      <c r="G634" s="203"/>
      <c r="H634" s="203"/>
      <c r="I634" s="109"/>
      <c r="J634" s="203"/>
      <c r="K634" s="203"/>
      <c r="L634" s="203"/>
      <c r="M634" s="47"/>
      <c r="N634" s="109"/>
      <c r="O634" s="203"/>
      <c r="P634" s="204"/>
      <c r="Q634" s="203"/>
      <c r="R634" s="203"/>
      <c r="S634" s="146"/>
      <c r="U634" s="160" t="str">
        <f t="shared" si="59"/>
        <v/>
      </c>
      <c r="V634" s="69"/>
      <c r="W634" s="71" t="str">
        <f t="shared" si="54"/>
        <v>N</v>
      </c>
      <c r="X634" s="71">
        <f t="shared" si="55"/>
        <v>0</v>
      </c>
      <c r="Y634" s="71">
        <f t="shared" si="56"/>
        <v>0</v>
      </c>
      <c r="Z634" s="71">
        <f>IF(H634=0,0,IF(COUNTIF(Lists!$B$3:$B$203,H634)&gt;0,0,1))</f>
        <v>0</v>
      </c>
      <c r="AA634" s="71">
        <f>IF(L634=0,0,IF(COUNTIF(Lists!$D$3:$D$25,L634)&gt;0,0,1))</f>
        <v>0</v>
      </c>
      <c r="AB634" s="116">
        <f t="shared" si="57"/>
        <v>0</v>
      </c>
      <c r="AC634" s="116">
        <f t="shared" si="58"/>
        <v>0</v>
      </c>
    </row>
    <row r="635" spans="2:29" x14ac:dyDescent="0.25">
      <c r="B635" s="150"/>
      <c r="C635" s="183" t="str">
        <f>IF(L635=0,"",MAX($C$16:C634)+1)</f>
        <v/>
      </c>
      <c r="D635" s="123"/>
      <c r="E635" s="202"/>
      <c r="F635" s="203"/>
      <c r="G635" s="203"/>
      <c r="H635" s="203"/>
      <c r="I635" s="109"/>
      <c r="J635" s="203"/>
      <c r="K635" s="203"/>
      <c r="L635" s="203"/>
      <c r="M635" s="47"/>
      <c r="N635" s="109"/>
      <c r="O635" s="203"/>
      <c r="P635" s="204"/>
      <c r="Q635" s="203"/>
      <c r="R635" s="203"/>
      <c r="S635" s="146"/>
      <c r="U635" s="160" t="str">
        <f t="shared" si="59"/>
        <v/>
      </c>
      <c r="V635" s="69"/>
      <c r="W635" s="71" t="str">
        <f t="shared" si="54"/>
        <v>N</v>
      </c>
      <c r="X635" s="71">
        <f t="shared" si="55"/>
        <v>0</v>
      </c>
      <c r="Y635" s="71">
        <f t="shared" si="56"/>
        <v>0</v>
      </c>
      <c r="Z635" s="71">
        <f>IF(H635=0,0,IF(COUNTIF(Lists!$B$3:$B$203,H635)&gt;0,0,1))</f>
        <v>0</v>
      </c>
      <c r="AA635" s="71">
        <f>IF(L635=0,0,IF(COUNTIF(Lists!$D$3:$D$25,L635)&gt;0,0,1))</f>
        <v>0</v>
      </c>
      <c r="AB635" s="116">
        <f t="shared" si="57"/>
        <v>0</v>
      </c>
      <c r="AC635" s="116">
        <f t="shared" si="58"/>
        <v>0</v>
      </c>
    </row>
    <row r="636" spans="2:29" x14ac:dyDescent="0.25">
      <c r="B636" s="150"/>
      <c r="C636" s="183" t="str">
        <f>IF(L636=0,"",MAX($C$16:C635)+1)</f>
        <v/>
      </c>
      <c r="D636" s="123"/>
      <c r="E636" s="202"/>
      <c r="F636" s="203"/>
      <c r="G636" s="203"/>
      <c r="H636" s="203"/>
      <c r="I636" s="109"/>
      <c r="J636" s="203"/>
      <c r="K636" s="203"/>
      <c r="L636" s="203"/>
      <c r="M636" s="47"/>
      <c r="N636" s="109"/>
      <c r="O636" s="203"/>
      <c r="P636" s="204"/>
      <c r="Q636" s="203"/>
      <c r="R636" s="203"/>
      <c r="S636" s="146"/>
      <c r="U636" s="160" t="str">
        <f t="shared" si="59"/>
        <v/>
      </c>
      <c r="V636" s="69"/>
      <c r="W636" s="71" t="str">
        <f t="shared" si="54"/>
        <v>N</v>
      </c>
      <c r="X636" s="71">
        <f t="shared" si="55"/>
        <v>0</v>
      </c>
      <c r="Y636" s="71">
        <f t="shared" si="56"/>
        <v>0</v>
      </c>
      <c r="Z636" s="71">
        <f>IF(H636=0,0,IF(COUNTIF(Lists!$B$3:$B$203,H636)&gt;0,0,1))</f>
        <v>0</v>
      </c>
      <c r="AA636" s="71">
        <f>IF(L636=0,0,IF(COUNTIF(Lists!$D$3:$D$25,L636)&gt;0,0,1))</f>
        <v>0</v>
      </c>
      <c r="AB636" s="116">
        <f t="shared" si="57"/>
        <v>0</v>
      </c>
      <c r="AC636" s="116">
        <f t="shared" si="58"/>
        <v>0</v>
      </c>
    </row>
    <row r="637" spans="2:29" x14ac:dyDescent="0.25">
      <c r="B637" s="150"/>
      <c r="C637" s="183" t="str">
        <f>IF(L637=0,"",MAX($C$16:C636)+1)</f>
        <v/>
      </c>
      <c r="D637" s="123"/>
      <c r="E637" s="202"/>
      <c r="F637" s="203"/>
      <c r="G637" s="203"/>
      <c r="H637" s="203"/>
      <c r="I637" s="109"/>
      <c r="J637" s="203"/>
      <c r="K637" s="203"/>
      <c r="L637" s="203"/>
      <c r="M637" s="47"/>
      <c r="N637" s="109"/>
      <c r="O637" s="203"/>
      <c r="P637" s="204"/>
      <c r="Q637" s="203"/>
      <c r="R637" s="203"/>
      <c r="S637" s="146"/>
      <c r="U637" s="160" t="str">
        <f t="shared" si="59"/>
        <v/>
      </c>
      <c r="V637" s="69"/>
      <c r="W637" s="71" t="str">
        <f t="shared" si="54"/>
        <v>N</v>
      </c>
      <c r="X637" s="71">
        <f t="shared" si="55"/>
        <v>0</v>
      </c>
      <c r="Y637" s="71">
        <f t="shared" si="56"/>
        <v>0</v>
      </c>
      <c r="Z637" s="71">
        <f>IF(H637=0,0,IF(COUNTIF(Lists!$B$3:$B$203,H637)&gt;0,0,1))</f>
        <v>0</v>
      </c>
      <c r="AA637" s="71">
        <f>IF(L637=0,0,IF(COUNTIF(Lists!$D$3:$D$25,L637)&gt;0,0,1))</f>
        <v>0</v>
      </c>
      <c r="AB637" s="116">
        <f t="shared" si="57"/>
        <v>0</v>
      </c>
      <c r="AC637" s="116">
        <f t="shared" si="58"/>
        <v>0</v>
      </c>
    </row>
    <row r="638" spans="2:29" x14ac:dyDescent="0.25">
      <c r="B638" s="150"/>
      <c r="C638" s="183" t="str">
        <f>IF(L638=0,"",MAX($C$16:C637)+1)</f>
        <v/>
      </c>
      <c r="D638" s="123"/>
      <c r="E638" s="202"/>
      <c r="F638" s="203"/>
      <c r="G638" s="203"/>
      <c r="H638" s="203"/>
      <c r="I638" s="109"/>
      <c r="J638" s="203"/>
      <c r="K638" s="203"/>
      <c r="L638" s="203"/>
      <c r="M638" s="47"/>
      <c r="N638" s="109"/>
      <c r="O638" s="203"/>
      <c r="P638" s="204"/>
      <c r="Q638" s="203"/>
      <c r="R638" s="203"/>
      <c r="S638" s="146"/>
      <c r="U638" s="160" t="str">
        <f t="shared" si="59"/>
        <v/>
      </c>
      <c r="V638" s="69"/>
      <c r="W638" s="71" t="str">
        <f t="shared" si="54"/>
        <v>N</v>
      </c>
      <c r="X638" s="71">
        <f t="shared" si="55"/>
        <v>0</v>
      </c>
      <c r="Y638" s="71">
        <f t="shared" si="56"/>
        <v>0</v>
      </c>
      <c r="Z638" s="71">
        <f>IF(H638=0,0,IF(COUNTIF(Lists!$B$3:$B$203,H638)&gt;0,0,1))</f>
        <v>0</v>
      </c>
      <c r="AA638" s="71">
        <f>IF(L638=0,0,IF(COUNTIF(Lists!$D$3:$D$25,L638)&gt;0,0,1))</f>
        <v>0</v>
      </c>
      <c r="AB638" s="116">
        <f t="shared" si="57"/>
        <v>0</v>
      </c>
      <c r="AC638" s="116">
        <f t="shared" si="58"/>
        <v>0</v>
      </c>
    </row>
    <row r="639" spans="2:29" x14ac:dyDescent="0.25">
      <c r="B639" s="150"/>
      <c r="C639" s="183" t="str">
        <f>IF(L639=0,"",MAX($C$16:C638)+1)</f>
        <v/>
      </c>
      <c r="D639" s="123"/>
      <c r="E639" s="202"/>
      <c r="F639" s="203"/>
      <c r="G639" s="203"/>
      <c r="H639" s="203"/>
      <c r="I639" s="109"/>
      <c r="J639" s="203"/>
      <c r="K639" s="203"/>
      <c r="L639" s="203"/>
      <c r="M639" s="47"/>
      <c r="N639" s="109"/>
      <c r="O639" s="203"/>
      <c r="P639" s="204"/>
      <c r="Q639" s="203"/>
      <c r="R639" s="203"/>
      <c r="S639" s="146"/>
      <c r="U639" s="160" t="str">
        <f t="shared" si="59"/>
        <v/>
      </c>
      <c r="V639" s="69"/>
      <c r="W639" s="71" t="str">
        <f t="shared" si="54"/>
        <v>N</v>
      </c>
      <c r="X639" s="71">
        <f t="shared" si="55"/>
        <v>0</v>
      </c>
      <c r="Y639" s="71">
        <f t="shared" si="56"/>
        <v>0</v>
      </c>
      <c r="Z639" s="71">
        <f>IF(H639=0,0,IF(COUNTIF(Lists!$B$3:$B$203,H639)&gt;0,0,1))</f>
        <v>0</v>
      </c>
      <c r="AA639" s="71">
        <f>IF(L639=0,0,IF(COUNTIF(Lists!$D$3:$D$25,L639)&gt;0,0,1))</f>
        <v>0</v>
      </c>
      <c r="AB639" s="116">
        <f t="shared" si="57"/>
        <v>0</v>
      </c>
      <c r="AC639" s="116">
        <f t="shared" si="58"/>
        <v>0</v>
      </c>
    </row>
    <row r="640" spans="2:29" x14ac:dyDescent="0.25">
      <c r="B640" s="150"/>
      <c r="C640" s="183" t="str">
        <f>IF(L640=0,"",MAX($C$16:C639)+1)</f>
        <v/>
      </c>
      <c r="D640" s="123"/>
      <c r="E640" s="202"/>
      <c r="F640" s="203"/>
      <c r="G640" s="203"/>
      <c r="H640" s="203"/>
      <c r="I640" s="109"/>
      <c r="J640" s="203"/>
      <c r="K640" s="203"/>
      <c r="L640" s="203"/>
      <c r="M640" s="47"/>
      <c r="N640" s="109"/>
      <c r="O640" s="203"/>
      <c r="P640" s="204"/>
      <c r="Q640" s="203"/>
      <c r="R640" s="203"/>
      <c r="S640" s="146"/>
      <c r="U640" s="160" t="str">
        <f t="shared" si="59"/>
        <v/>
      </c>
      <c r="V640" s="69"/>
      <c r="W640" s="71" t="str">
        <f t="shared" si="54"/>
        <v>N</v>
      </c>
      <c r="X640" s="71">
        <f t="shared" si="55"/>
        <v>0</v>
      </c>
      <c r="Y640" s="71">
        <f t="shared" si="56"/>
        <v>0</v>
      </c>
      <c r="Z640" s="71">
        <f>IF(H640=0,0,IF(COUNTIF(Lists!$B$3:$B$203,H640)&gt;0,0,1))</f>
        <v>0</v>
      </c>
      <c r="AA640" s="71">
        <f>IF(L640=0,0,IF(COUNTIF(Lists!$D$3:$D$25,L640)&gt;0,0,1))</f>
        <v>0</v>
      </c>
      <c r="AB640" s="116">
        <f t="shared" si="57"/>
        <v>0</v>
      </c>
      <c r="AC640" s="116">
        <f t="shared" si="58"/>
        <v>0</v>
      </c>
    </row>
    <row r="641" spans="2:29" x14ac:dyDescent="0.25">
      <c r="B641" s="150"/>
      <c r="C641" s="183" t="str">
        <f>IF(L641=0,"",MAX($C$16:C640)+1)</f>
        <v/>
      </c>
      <c r="D641" s="123"/>
      <c r="E641" s="202"/>
      <c r="F641" s="203"/>
      <c r="G641" s="203"/>
      <c r="H641" s="203"/>
      <c r="I641" s="109"/>
      <c r="J641" s="203"/>
      <c r="K641" s="203"/>
      <c r="L641" s="203"/>
      <c r="M641" s="47"/>
      <c r="N641" s="109"/>
      <c r="O641" s="203"/>
      <c r="P641" s="204"/>
      <c r="Q641" s="203"/>
      <c r="R641" s="203"/>
      <c r="S641" s="146"/>
      <c r="U641" s="160" t="str">
        <f t="shared" si="59"/>
        <v/>
      </c>
      <c r="V641" s="69"/>
      <c r="W641" s="71" t="str">
        <f t="shared" si="54"/>
        <v>N</v>
      </c>
      <c r="X641" s="71">
        <f t="shared" si="55"/>
        <v>0</v>
      </c>
      <c r="Y641" s="71">
        <f t="shared" si="56"/>
        <v>0</v>
      </c>
      <c r="Z641" s="71">
        <f>IF(H641=0,0,IF(COUNTIF(Lists!$B$3:$B$203,H641)&gt;0,0,1))</f>
        <v>0</v>
      </c>
      <c r="AA641" s="71">
        <f>IF(L641=0,0,IF(COUNTIF(Lists!$D$3:$D$25,L641)&gt;0,0,1))</f>
        <v>0</v>
      </c>
      <c r="AB641" s="116">
        <f t="shared" si="57"/>
        <v>0</v>
      </c>
      <c r="AC641" s="116">
        <f t="shared" si="58"/>
        <v>0</v>
      </c>
    </row>
    <row r="642" spans="2:29" x14ac:dyDescent="0.25">
      <c r="B642" s="150"/>
      <c r="C642" s="183" t="str">
        <f>IF(L642=0,"",MAX($C$16:C641)+1)</f>
        <v/>
      </c>
      <c r="D642" s="123"/>
      <c r="E642" s="202"/>
      <c r="F642" s="203"/>
      <c r="G642" s="203"/>
      <c r="H642" s="203"/>
      <c r="I642" s="109"/>
      <c r="J642" s="203"/>
      <c r="K642" s="203"/>
      <c r="L642" s="203"/>
      <c r="M642" s="47"/>
      <c r="N642" s="109"/>
      <c r="O642" s="203"/>
      <c r="P642" s="204"/>
      <c r="Q642" s="203"/>
      <c r="R642" s="203"/>
      <c r="S642" s="146"/>
      <c r="U642" s="160" t="str">
        <f t="shared" si="59"/>
        <v/>
      </c>
      <c r="V642" s="69"/>
      <c r="W642" s="71" t="str">
        <f t="shared" si="54"/>
        <v>N</v>
      </c>
      <c r="X642" s="71">
        <f t="shared" si="55"/>
        <v>0</v>
      </c>
      <c r="Y642" s="71">
        <f t="shared" si="56"/>
        <v>0</v>
      </c>
      <c r="Z642" s="71">
        <f>IF(H642=0,0,IF(COUNTIF(Lists!$B$3:$B$203,H642)&gt;0,0,1))</f>
        <v>0</v>
      </c>
      <c r="AA642" s="71">
        <f>IF(L642=0,0,IF(COUNTIF(Lists!$D$3:$D$25,L642)&gt;0,0,1))</f>
        <v>0</v>
      </c>
      <c r="AB642" s="116">
        <f t="shared" si="57"/>
        <v>0</v>
      </c>
      <c r="AC642" s="116">
        <f t="shared" si="58"/>
        <v>0</v>
      </c>
    </row>
    <row r="643" spans="2:29" x14ac:dyDescent="0.25">
      <c r="B643" s="150"/>
      <c r="C643" s="183" t="str">
        <f>IF(L643=0,"",MAX($C$16:C642)+1)</f>
        <v/>
      </c>
      <c r="D643" s="123"/>
      <c r="E643" s="202"/>
      <c r="F643" s="203"/>
      <c r="G643" s="203"/>
      <c r="H643" s="203"/>
      <c r="I643" s="109"/>
      <c r="J643" s="203"/>
      <c r="K643" s="203"/>
      <c r="L643" s="203"/>
      <c r="M643" s="47"/>
      <c r="N643" s="109"/>
      <c r="O643" s="203"/>
      <c r="P643" s="204"/>
      <c r="Q643" s="203"/>
      <c r="R643" s="203"/>
      <c r="S643" s="146"/>
      <c r="U643" s="160" t="str">
        <f t="shared" si="59"/>
        <v/>
      </c>
      <c r="V643" s="69"/>
      <c r="W643" s="71" t="str">
        <f t="shared" si="54"/>
        <v>N</v>
      </c>
      <c r="X643" s="71">
        <f t="shared" si="55"/>
        <v>0</v>
      </c>
      <c r="Y643" s="71">
        <f t="shared" si="56"/>
        <v>0</v>
      </c>
      <c r="Z643" s="71">
        <f>IF(H643=0,0,IF(COUNTIF(Lists!$B$3:$B$203,H643)&gt;0,0,1))</f>
        <v>0</v>
      </c>
      <c r="AA643" s="71">
        <f>IF(L643=0,0,IF(COUNTIF(Lists!$D$3:$D$25,L643)&gt;0,0,1))</f>
        <v>0</v>
      </c>
      <c r="AB643" s="116">
        <f t="shared" si="57"/>
        <v>0</v>
      </c>
      <c r="AC643" s="116">
        <f t="shared" si="58"/>
        <v>0</v>
      </c>
    </row>
    <row r="644" spans="2:29" x14ac:dyDescent="0.25">
      <c r="B644" s="150"/>
      <c r="C644" s="183" t="str">
        <f>IF(L644=0,"",MAX($C$16:C643)+1)</f>
        <v/>
      </c>
      <c r="D644" s="123"/>
      <c r="E644" s="202"/>
      <c r="F644" s="203"/>
      <c r="G644" s="203"/>
      <c r="H644" s="203"/>
      <c r="I644" s="109"/>
      <c r="J644" s="203"/>
      <c r="K644" s="203"/>
      <c r="L644" s="203"/>
      <c r="M644" s="47"/>
      <c r="N644" s="109"/>
      <c r="O644" s="203"/>
      <c r="P644" s="204"/>
      <c r="Q644" s="203"/>
      <c r="R644" s="203"/>
      <c r="S644" s="146"/>
      <c r="U644" s="160" t="str">
        <f t="shared" si="59"/>
        <v/>
      </c>
      <c r="V644" s="69"/>
      <c r="W644" s="71" t="str">
        <f t="shared" si="54"/>
        <v>N</v>
      </c>
      <c r="X644" s="71">
        <f t="shared" si="55"/>
        <v>0</v>
      </c>
      <c r="Y644" s="71">
        <f t="shared" si="56"/>
        <v>0</v>
      </c>
      <c r="Z644" s="71">
        <f>IF(H644=0,0,IF(COUNTIF(Lists!$B$3:$B$203,H644)&gt;0,0,1))</f>
        <v>0</v>
      </c>
      <c r="AA644" s="71">
        <f>IF(L644=0,0,IF(COUNTIF(Lists!$D$3:$D$25,L644)&gt;0,0,1))</f>
        <v>0</v>
      </c>
      <c r="AB644" s="116">
        <f t="shared" si="57"/>
        <v>0</v>
      </c>
      <c r="AC644" s="116">
        <f t="shared" si="58"/>
        <v>0</v>
      </c>
    </row>
    <row r="645" spans="2:29" x14ac:dyDescent="0.25">
      <c r="B645" s="150"/>
      <c r="C645" s="183" t="str">
        <f>IF(L645=0,"",MAX($C$16:C644)+1)</f>
        <v/>
      </c>
      <c r="D645" s="123"/>
      <c r="E645" s="202"/>
      <c r="F645" s="203"/>
      <c r="G645" s="203"/>
      <c r="H645" s="203"/>
      <c r="I645" s="109"/>
      <c r="J645" s="203"/>
      <c r="K645" s="203"/>
      <c r="L645" s="203"/>
      <c r="M645" s="47"/>
      <c r="N645" s="109"/>
      <c r="O645" s="203"/>
      <c r="P645" s="204"/>
      <c r="Q645" s="203"/>
      <c r="R645" s="203"/>
      <c r="S645" s="146"/>
      <c r="U645" s="160" t="str">
        <f t="shared" si="59"/>
        <v/>
      </c>
      <c r="V645" s="69"/>
      <c r="W645" s="71" t="str">
        <f t="shared" si="54"/>
        <v>N</v>
      </c>
      <c r="X645" s="71">
        <f t="shared" si="55"/>
        <v>0</v>
      </c>
      <c r="Y645" s="71">
        <f t="shared" si="56"/>
        <v>0</v>
      </c>
      <c r="Z645" s="71">
        <f>IF(H645=0,0,IF(COUNTIF(Lists!$B$3:$B$203,H645)&gt;0,0,1))</f>
        <v>0</v>
      </c>
      <c r="AA645" s="71">
        <f>IF(L645=0,0,IF(COUNTIF(Lists!$D$3:$D$25,L645)&gt;0,0,1))</f>
        <v>0</v>
      </c>
      <c r="AB645" s="116">
        <f t="shared" si="57"/>
        <v>0</v>
      </c>
      <c r="AC645" s="116">
        <f t="shared" si="58"/>
        <v>0</v>
      </c>
    </row>
    <row r="646" spans="2:29" x14ac:dyDescent="0.25">
      <c r="B646" s="150"/>
      <c r="C646" s="183" t="str">
        <f>IF(L646=0,"",MAX($C$16:C645)+1)</f>
        <v/>
      </c>
      <c r="D646" s="123"/>
      <c r="E646" s="202"/>
      <c r="F646" s="203"/>
      <c r="G646" s="203"/>
      <c r="H646" s="203"/>
      <c r="I646" s="109"/>
      <c r="J646" s="203"/>
      <c r="K646" s="203"/>
      <c r="L646" s="203"/>
      <c r="M646" s="47"/>
      <c r="N646" s="109"/>
      <c r="O646" s="203"/>
      <c r="P646" s="204"/>
      <c r="Q646" s="203"/>
      <c r="R646" s="203"/>
      <c r="S646" s="146"/>
      <c r="U646" s="160" t="str">
        <f t="shared" si="59"/>
        <v/>
      </c>
      <c r="V646" s="69"/>
      <c r="W646" s="71" t="str">
        <f t="shared" si="54"/>
        <v>N</v>
      </c>
      <c r="X646" s="71">
        <f t="shared" si="55"/>
        <v>0</v>
      </c>
      <c r="Y646" s="71">
        <f t="shared" si="56"/>
        <v>0</v>
      </c>
      <c r="Z646" s="71">
        <f>IF(H646=0,0,IF(COUNTIF(Lists!$B$3:$B$203,H646)&gt;0,0,1))</f>
        <v>0</v>
      </c>
      <c r="AA646" s="71">
        <f>IF(L646=0,0,IF(COUNTIF(Lists!$D$3:$D$25,L646)&gt;0,0,1))</f>
        <v>0</v>
      </c>
      <c r="AB646" s="116">
        <f t="shared" si="57"/>
        <v>0</v>
      </c>
      <c r="AC646" s="116">
        <f t="shared" si="58"/>
        <v>0</v>
      </c>
    </row>
    <row r="647" spans="2:29" x14ac:dyDescent="0.25">
      <c r="B647" s="150"/>
      <c r="C647" s="183" t="str">
        <f>IF(L647=0,"",MAX($C$16:C646)+1)</f>
        <v/>
      </c>
      <c r="D647" s="123"/>
      <c r="E647" s="202"/>
      <c r="F647" s="203"/>
      <c r="G647" s="203"/>
      <c r="H647" s="203"/>
      <c r="I647" s="109"/>
      <c r="J647" s="203"/>
      <c r="K647" s="203"/>
      <c r="L647" s="203"/>
      <c r="M647" s="47"/>
      <c r="N647" s="109"/>
      <c r="O647" s="203"/>
      <c r="P647" s="204"/>
      <c r="Q647" s="203"/>
      <c r="R647" s="203"/>
      <c r="S647" s="146"/>
      <c r="U647" s="160" t="str">
        <f t="shared" si="59"/>
        <v/>
      </c>
      <c r="V647" s="69"/>
      <c r="W647" s="71" t="str">
        <f t="shared" si="54"/>
        <v>N</v>
      </c>
      <c r="X647" s="71">
        <f t="shared" si="55"/>
        <v>0</v>
      </c>
      <c r="Y647" s="71">
        <f t="shared" si="56"/>
        <v>0</v>
      </c>
      <c r="Z647" s="71">
        <f>IF(H647=0,0,IF(COUNTIF(Lists!$B$3:$B$203,H647)&gt;0,0,1))</f>
        <v>0</v>
      </c>
      <c r="AA647" s="71">
        <f>IF(L647=0,0,IF(COUNTIF(Lists!$D$3:$D$25,L647)&gt;0,0,1))</f>
        <v>0</v>
      </c>
      <c r="AB647" s="116">
        <f t="shared" si="57"/>
        <v>0</v>
      </c>
      <c r="AC647" s="116">
        <f t="shared" si="58"/>
        <v>0</v>
      </c>
    </row>
    <row r="648" spans="2:29" x14ac:dyDescent="0.25">
      <c r="B648" s="150"/>
      <c r="C648" s="183" t="str">
        <f>IF(L648=0,"",MAX($C$16:C647)+1)</f>
        <v/>
      </c>
      <c r="D648" s="123"/>
      <c r="E648" s="202"/>
      <c r="F648" s="203"/>
      <c r="G648" s="203"/>
      <c r="H648" s="203"/>
      <c r="I648" s="109"/>
      <c r="J648" s="203"/>
      <c r="K648" s="203"/>
      <c r="L648" s="203"/>
      <c r="M648" s="47"/>
      <c r="N648" s="109"/>
      <c r="O648" s="203"/>
      <c r="P648" s="204"/>
      <c r="Q648" s="203"/>
      <c r="R648" s="203"/>
      <c r="S648" s="146"/>
      <c r="U648" s="160" t="str">
        <f t="shared" si="59"/>
        <v/>
      </c>
      <c r="V648" s="69"/>
      <c r="W648" s="71" t="str">
        <f t="shared" si="54"/>
        <v>N</v>
      </c>
      <c r="X648" s="71">
        <f t="shared" si="55"/>
        <v>0</v>
      </c>
      <c r="Y648" s="71">
        <f t="shared" si="56"/>
        <v>0</v>
      </c>
      <c r="Z648" s="71">
        <f>IF(H648=0,0,IF(COUNTIF(Lists!$B$3:$B$203,H648)&gt;0,0,1))</f>
        <v>0</v>
      </c>
      <c r="AA648" s="71">
        <f>IF(L648=0,0,IF(COUNTIF(Lists!$D$3:$D$25,L648)&gt;0,0,1))</f>
        <v>0</v>
      </c>
      <c r="AB648" s="116">
        <f t="shared" si="57"/>
        <v>0</v>
      </c>
      <c r="AC648" s="116">
        <f t="shared" si="58"/>
        <v>0</v>
      </c>
    </row>
    <row r="649" spans="2:29" x14ac:dyDescent="0.25">
      <c r="B649" s="150"/>
      <c r="C649" s="183" t="str">
        <f>IF(L649=0,"",MAX($C$16:C648)+1)</f>
        <v/>
      </c>
      <c r="D649" s="123"/>
      <c r="E649" s="202"/>
      <c r="F649" s="203"/>
      <c r="G649" s="203"/>
      <c r="H649" s="203"/>
      <c r="I649" s="109"/>
      <c r="J649" s="203"/>
      <c r="K649" s="203"/>
      <c r="L649" s="203"/>
      <c r="M649" s="47"/>
      <c r="N649" s="109"/>
      <c r="O649" s="203"/>
      <c r="P649" s="204"/>
      <c r="Q649" s="203"/>
      <c r="R649" s="203"/>
      <c r="S649" s="146"/>
      <c r="U649" s="160" t="str">
        <f t="shared" si="59"/>
        <v/>
      </c>
      <c r="V649" s="69"/>
      <c r="W649" s="71" t="str">
        <f t="shared" si="54"/>
        <v>N</v>
      </c>
      <c r="X649" s="71">
        <f t="shared" si="55"/>
        <v>0</v>
      </c>
      <c r="Y649" s="71">
        <f t="shared" si="56"/>
        <v>0</v>
      </c>
      <c r="Z649" s="71">
        <f>IF(H649=0,0,IF(COUNTIF(Lists!$B$3:$B$203,H649)&gt;0,0,1))</f>
        <v>0</v>
      </c>
      <c r="AA649" s="71">
        <f>IF(L649=0,0,IF(COUNTIF(Lists!$D$3:$D$25,L649)&gt;0,0,1))</f>
        <v>0</v>
      </c>
      <c r="AB649" s="116">
        <f t="shared" si="57"/>
        <v>0</v>
      </c>
      <c r="AC649" s="116">
        <f t="shared" si="58"/>
        <v>0</v>
      </c>
    </row>
    <row r="650" spans="2:29" x14ac:dyDescent="0.25">
      <c r="B650" s="150"/>
      <c r="C650" s="183" t="str">
        <f>IF(L650=0,"",MAX($C$16:C649)+1)</f>
        <v/>
      </c>
      <c r="D650" s="123"/>
      <c r="E650" s="202"/>
      <c r="F650" s="203"/>
      <c r="G650" s="203"/>
      <c r="H650" s="203"/>
      <c r="I650" s="109"/>
      <c r="J650" s="203"/>
      <c r="K650" s="203"/>
      <c r="L650" s="203"/>
      <c r="M650" s="47"/>
      <c r="N650" s="109"/>
      <c r="O650" s="203"/>
      <c r="P650" s="204"/>
      <c r="Q650" s="203"/>
      <c r="R650" s="203"/>
      <c r="S650" s="146"/>
      <c r="U650" s="160" t="str">
        <f t="shared" si="59"/>
        <v/>
      </c>
      <c r="V650" s="69"/>
      <c r="W650" s="71" t="str">
        <f t="shared" si="54"/>
        <v>N</v>
      </c>
      <c r="X650" s="71">
        <f t="shared" si="55"/>
        <v>0</v>
      </c>
      <c r="Y650" s="71">
        <f t="shared" si="56"/>
        <v>0</v>
      </c>
      <c r="Z650" s="71">
        <f>IF(H650=0,0,IF(COUNTIF(Lists!$B$3:$B$203,H650)&gt;0,0,1))</f>
        <v>0</v>
      </c>
      <c r="AA650" s="71">
        <f>IF(L650=0,0,IF(COUNTIF(Lists!$D$3:$D$25,L650)&gt;0,0,1))</f>
        <v>0</v>
      </c>
      <c r="AB650" s="116">
        <f t="shared" si="57"/>
        <v>0</v>
      </c>
      <c r="AC650" s="116">
        <f t="shared" si="58"/>
        <v>0</v>
      </c>
    </row>
    <row r="651" spans="2:29" x14ac:dyDescent="0.25">
      <c r="B651" s="150"/>
      <c r="C651" s="183" t="str">
        <f>IF(L651=0,"",MAX($C$16:C650)+1)</f>
        <v/>
      </c>
      <c r="D651" s="123"/>
      <c r="E651" s="202"/>
      <c r="F651" s="203"/>
      <c r="G651" s="203"/>
      <c r="H651" s="203"/>
      <c r="I651" s="109"/>
      <c r="J651" s="203"/>
      <c r="K651" s="203"/>
      <c r="L651" s="203"/>
      <c r="M651" s="47"/>
      <c r="N651" s="109"/>
      <c r="O651" s="203"/>
      <c r="P651" s="204"/>
      <c r="Q651" s="203"/>
      <c r="R651" s="203"/>
      <c r="S651" s="146"/>
      <c r="U651" s="160" t="str">
        <f t="shared" si="59"/>
        <v/>
      </c>
      <c r="V651" s="69"/>
      <c r="W651" s="71" t="str">
        <f t="shared" si="54"/>
        <v>N</v>
      </c>
      <c r="X651" s="71">
        <f t="shared" si="55"/>
        <v>0</v>
      </c>
      <c r="Y651" s="71">
        <f t="shared" si="56"/>
        <v>0</v>
      </c>
      <c r="Z651" s="71">
        <f>IF(H651=0,0,IF(COUNTIF(Lists!$B$3:$B$203,H651)&gt;0,0,1))</f>
        <v>0</v>
      </c>
      <c r="AA651" s="71">
        <f>IF(L651=0,0,IF(COUNTIF(Lists!$D$3:$D$25,L651)&gt;0,0,1))</f>
        <v>0</v>
      </c>
      <c r="AB651" s="116">
        <f t="shared" si="57"/>
        <v>0</v>
      </c>
      <c r="AC651" s="116">
        <f t="shared" si="58"/>
        <v>0</v>
      </c>
    </row>
    <row r="652" spans="2:29" x14ac:dyDescent="0.25">
      <c r="B652" s="150"/>
      <c r="C652" s="183" t="str">
        <f>IF(L652=0,"",MAX($C$16:C651)+1)</f>
        <v/>
      </c>
      <c r="D652" s="123"/>
      <c r="E652" s="202"/>
      <c r="F652" s="203"/>
      <c r="G652" s="203"/>
      <c r="H652" s="203"/>
      <c r="I652" s="109"/>
      <c r="J652" s="203"/>
      <c r="K652" s="203"/>
      <c r="L652" s="203"/>
      <c r="M652" s="47"/>
      <c r="N652" s="109"/>
      <c r="O652" s="203"/>
      <c r="P652" s="204"/>
      <c r="Q652" s="203"/>
      <c r="R652" s="203"/>
      <c r="S652" s="146"/>
      <c r="U652" s="160" t="str">
        <f t="shared" si="59"/>
        <v/>
      </c>
      <c r="V652" s="69"/>
      <c r="W652" s="71" t="str">
        <f t="shared" si="54"/>
        <v>N</v>
      </c>
      <c r="X652" s="71">
        <f t="shared" si="55"/>
        <v>0</v>
      </c>
      <c r="Y652" s="71">
        <f t="shared" si="56"/>
        <v>0</v>
      </c>
      <c r="Z652" s="71">
        <f>IF(H652=0,0,IF(COUNTIF(Lists!$B$3:$B$203,H652)&gt;0,0,1))</f>
        <v>0</v>
      </c>
      <c r="AA652" s="71">
        <f>IF(L652=0,0,IF(COUNTIF(Lists!$D$3:$D$25,L652)&gt;0,0,1))</f>
        <v>0</v>
      </c>
      <c r="AB652" s="116">
        <f t="shared" si="57"/>
        <v>0</v>
      </c>
      <c r="AC652" s="116">
        <f t="shared" si="58"/>
        <v>0</v>
      </c>
    </row>
    <row r="653" spans="2:29" x14ac:dyDescent="0.25">
      <c r="B653" s="150"/>
      <c r="C653" s="183" t="str">
        <f>IF(L653=0,"",MAX($C$16:C652)+1)</f>
        <v/>
      </c>
      <c r="D653" s="123"/>
      <c r="E653" s="202"/>
      <c r="F653" s="203"/>
      <c r="G653" s="203"/>
      <c r="H653" s="203"/>
      <c r="I653" s="109"/>
      <c r="J653" s="203"/>
      <c r="K653" s="203"/>
      <c r="L653" s="203"/>
      <c r="M653" s="47"/>
      <c r="N653" s="109"/>
      <c r="O653" s="203"/>
      <c r="P653" s="204"/>
      <c r="Q653" s="203"/>
      <c r="R653" s="203"/>
      <c r="S653" s="146"/>
      <c r="U653" s="160" t="str">
        <f t="shared" si="59"/>
        <v/>
      </c>
      <c r="V653" s="69"/>
      <c r="W653" s="71" t="str">
        <f t="shared" si="54"/>
        <v>N</v>
      </c>
      <c r="X653" s="71">
        <f t="shared" si="55"/>
        <v>0</v>
      </c>
      <c r="Y653" s="71">
        <f t="shared" si="56"/>
        <v>0</v>
      </c>
      <c r="Z653" s="71">
        <f>IF(H653=0,0,IF(COUNTIF(Lists!$B$3:$B$203,H653)&gt;0,0,1))</f>
        <v>0</v>
      </c>
      <c r="AA653" s="71">
        <f>IF(L653=0,0,IF(COUNTIF(Lists!$D$3:$D$25,L653)&gt;0,0,1))</f>
        <v>0</v>
      </c>
      <c r="AB653" s="116">
        <f t="shared" si="57"/>
        <v>0</v>
      </c>
      <c r="AC653" s="116">
        <f t="shared" si="58"/>
        <v>0</v>
      </c>
    </row>
    <row r="654" spans="2:29" x14ac:dyDescent="0.25">
      <c r="B654" s="150"/>
      <c r="C654" s="183" t="str">
        <f>IF(L654=0,"",MAX($C$16:C653)+1)</f>
        <v/>
      </c>
      <c r="D654" s="123"/>
      <c r="E654" s="202"/>
      <c r="F654" s="203"/>
      <c r="G654" s="203"/>
      <c r="H654" s="203"/>
      <c r="I654" s="109"/>
      <c r="J654" s="203"/>
      <c r="K654" s="203"/>
      <c r="L654" s="203"/>
      <c r="M654" s="47"/>
      <c r="N654" s="109"/>
      <c r="O654" s="203"/>
      <c r="P654" s="204"/>
      <c r="Q654" s="203"/>
      <c r="R654" s="203"/>
      <c r="S654" s="146"/>
      <c r="U654" s="160" t="str">
        <f t="shared" si="59"/>
        <v/>
      </c>
      <c r="V654" s="69"/>
      <c r="W654" s="71" t="str">
        <f t="shared" si="54"/>
        <v>N</v>
      </c>
      <c r="X654" s="71">
        <f t="shared" si="55"/>
        <v>0</v>
      </c>
      <c r="Y654" s="71">
        <f t="shared" si="56"/>
        <v>0</v>
      </c>
      <c r="Z654" s="71">
        <f>IF(H654=0,0,IF(COUNTIF(Lists!$B$3:$B$203,H654)&gt;0,0,1))</f>
        <v>0</v>
      </c>
      <c r="AA654" s="71">
        <f>IF(L654=0,0,IF(COUNTIF(Lists!$D$3:$D$25,L654)&gt;0,0,1))</f>
        <v>0</v>
      </c>
      <c r="AB654" s="116">
        <f t="shared" si="57"/>
        <v>0</v>
      </c>
      <c r="AC654" s="116">
        <f t="shared" si="58"/>
        <v>0</v>
      </c>
    </row>
    <row r="655" spans="2:29" x14ac:dyDescent="0.25">
      <c r="B655" s="150"/>
      <c r="C655" s="183" t="str">
        <f>IF(L655=0,"",MAX($C$16:C654)+1)</f>
        <v/>
      </c>
      <c r="D655" s="123"/>
      <c r="E655" s="202"/>
      <c r="F655" s="203"/>
      <c r="G655" s="203"/>
      <c r="H655" s="203"/>
      <c r="I655" s="109"/>
      <c r="J655" s="203"/>
      <c r="K655" s="203"/>
      <c r="L655" s="203"/>
      <c r="M655" s="47"/>
      <c r="N655" s="109"/>
      <c r="O655" s="203"/>
      <c r="P655" s="204"/>
      <c r="Q655" s="203"/>
      <c r="R655" s="203"/>
      <c r="S655" s="146"/>
      <c r="U655" s="160" t="str">
        <f t="shared" si="59"/>
        <v/>
      </c>
      <c r="V655" s="69"/>
      <c r="W655" s="71" t="str">
        <f t="shared" si="54"/>
        <v>N</v>
      </c>
      <c r="X655" s="71">
        <f t="shared" si="55"/>
        <v>0</v>
      </c>
      <c r="Y655" s="71">
        <f t="shared" si="56"/>
        <v>0</v>
      </c>
      <c r="Z655" s="71">
        <f>IF(H655=0,0,IF(COUNTIF(Lists!$B$3:$B$203,H655)&gt;0,0,1))</f>
        <v>0</v>
      </c>
      <c r="AA655" s="71">
        <f>IF(L655=0,0,IF(COUNTIF(Lists!$D$3:$D$25,L655)&gt;0,0,1))</f>
        <v>0</v>
      </c>
      <c r="AB655" s="116">
        <f t="shared" si="57"/>
        <v>0</v>
      </c>
      <c r="AC655" s="116">
        <f t="shared" si="58"/>
        <v>0</v>
      </c>
    </row>
    <row r="656" spans="2:29" x14ac:dyDescent="0.25">
      <c r="B656" s="150"/>
      <c r="C656" s="183" t="str">
        <f>IF(L656=0,"",MAX($C$16:C655)+1)</f>
        <v/>
      </c>
      <c r="D656" s="123"/>
      <c r="E656" s="202"/>
      <c r="F656" s="203"/>
      <c r="G656" s="203"/>
      <c r="H656" s="203"/>
      <c r="I656" s="109"/>
      <c r="J656" s="203"/>
      <c r="K656" s="203"/>
      <c r="L656" s="203"/>
      <c r="M656" s="47"/>
      <c r="N656" s="109"/>
      <c r="O656" s="203"/>
      <c r="P656" s="204"/>
      <c r="Q656" s="203"/>
      <c r="R656" s="203"/>
      <c r="S656" s="146"/>
      <c r="U656" s="160" t="str">
        <f t="shared" si="59"/>
        <v/>
      </c>
      <c r="V656" s="69"/>
      <c r="W656" s="71" t="str">
        <f t="shared" ref="W656:W719" si="60">IF(C656="","N","Y")</f>
        <v>N</v>
      </c>
      <c r="X656" s="71">
        <f t="shared" ref="X656:X719" si="61">IF(C656="",0,IF(OR(D656=0,E656=0,J656,K656=0,F656=0,G656=0,H656=0,I656=0,L656=0,M656=0,N656=0,O656=0,P656=0,Q656=0,R656=0),1,0))</f>
        <v>0</v>
      </c>
      <c r="Y656" s="71">
        <f t="shared" ref="Y656:Y719" si="62">IF(OR(D656=0,AND(D656&gt;=StartDate,D656&lt;=EndDate)),0,1)</f>
        <v>0</v>
      </c>
      <c r="Z656" s="71">
        <f>IF(H656=0,0,IF(COUNTIF(Lists!$B$3:$B$203,H656)&gt;0,0,1))</f>
        <v>0</v>
      </c>
      <c r="AA656" s="71">
        <f>IF(L656=0,0,IF(COUNTIF(Lists!$D$3:$D$25,L656)&gt;0,0,1))</f>
        <v>0</v>
      </c>
      <c r="AB656" s="116">
        <f t="shared" ref="AB656:AB719" si="63">IF(Q656=0,0,IF(COUNTIF(TransactionType,Q656)&gt;0,0,1))</f>
        <v>0</v>
      </c>
      <c r="AC656" s="116">
        <f t="shared" ref="AC656:AC719" si="64">IF(R656=0,0,IF(OR(COUNTIF(NewIntendedUses,R656)&gt;0,COUNTIF(UsedIntendedUses,R656)&gt;0),0,1))</f>
        <v>0</v>
      </c>
    </row>
    <row r="657" spans="2:29" x14ac:dyDescent="0.25">
      <c r="B657" s="150"/>
      <c r="C657" s="183" t="str">
        <f>IF(L657=0,"",MAX($C$16:C656)+1)</f>
        <v/>
      </c>
      <c r="D657" s="123"/>
      <c r="E657" s="202"/>
      <c r="F657" s="203"/>
      <c r="G657" s="203"/>
      <c r="H657" s="203"/>
      <c r="I657" s="109"/>
      <c r="J657" s="203"/>
      <c r="K657" s="203"/>
      <c r="L657" s="203"/>
      <c r="M657" s="47"/>
      <c r="N657" s="109"/>
      <c r="O657" s="203"/>
      <c r="P657" s="204"/>
      <c r="Q657" s="203"/>
      <c r="R657" s="203"/>
      <c r="S657" s="146"/>
      <c r="U657" s="160" t="str">
        <f t="shared" ref="U657:U720" si="65">IF(SUM(X657:AC657)&gt;0,"ROW INCOMPLETE OR INVALID DATA ENTERED; ENTER/EDIT DATA IN REQUIRED FIELDS","")</f>
        <v/>
      </c>
      <c r="V657" s="69"/>
      <c r="W657" s="71" t="str">
        <f t="shared" si="60"/>
        <v>N</v>
      </c>
      <c r="X657" s="71">
        <f t="shared" si="61"/>
        <v>0</v>
      </c>
      <c r="Y657" s="71">
        <f t="shared" si="62"/>
        <v>0</v>
      </c>
      <c r="Z657" s="71">
        <f>IF(H657=0,0,IF(COUNTIF(Lists!$B$3:$B$203,H657)&gt;0,0,1))</f>
        <v>0</v>
      </c>
      <c r="AA657" s="71">
        <f>IF(L657=0,0,IF(COUNTIF(Lists!$D$3:$D$25,L657)&gt;0,0,1))</f>
        <v>0</v>
      </c>
      <c r="AB657" s="116">
        <f t="shared" si="63"/>
        <v>0</v>
      </c>
      <c r="AC657" s="116">
        <f t="shared" si="64"/>
        <v>0</v>
      </c>
    </row>
    <row r="658" spans="2:29" x14ac:dyDescent="0.25">
      <c r="B658" s="150"/>
      <c r="C658" s="183" t="str">
        <f>IF(L658=0,"",MAX($C$16:C657)+1)</f>
        <v/>
      </c>
      <c r="D658" s="123"/>
      <c r="E658" s="202"/>
      <c r="F658" s="203"/>
      <c r="G658" s="203"/>
      <c r="H658" s="203"/>
      <c r="I658" s="109"/>
      <c r="J658" s="203"/>
      <c r="K658" s="203"/>
      <c r="L658" s="203"/>
      <c r="M658" s="47"/>
      <c r="N658" s="109"/>
      <c r="O658" s="203"/>
      <c r="P658" s="204"/>
      <c r="Q658" s="203"/>
      <c r="R658" s="203"/>
      <c r="S658" s="146"/>
      <c r="U658" s="160" t="str">
        <f t="shared" si="65"/>
        <v/>
      </c>
      <c r="V658" s="69"/>
      <c r="W658" s="71" t="str">
        <f t="shared" si="60"/>
        <v>N</v>
      </c>
      <c r="X658" s="71">
        <f t="shared" si="61"/>
        <v>0</v>
      </c>
      <c r="Y658" s="71">
        <f t="shared" si="62"/>
        <v>0</v>
      </c>
      <c r="Z658" s="71">
        <f>IF(H658=0,0,IF(COUNTIF(Lists!$B$3:$B$203,H658)&gt;0,0,1))</f>
        <v>0</v>
      </c>
      <c r="AA658" s="71">
        <f>IF(L658=0,0,IF(COUNTIF(Lists!$D$3:$D$25,L658)&gt;0,0,1))</f>
        <v>0</v>
      </c>
      <c r="AB658" s="116">
        <f t="shared" si="63"/>
        <v>0</v>
      </c>
      <c r="AC658" s="116">
        <f t="shared" si="64"/>
        <v>0</v>
      </c>
    </row>
    <row r="659" spans="2:29" x14ac:dyDescent="0.25">
      <c r="B659" s="150"/>
      <c r="C659" s="183" t="str">
        <f>IF(L659=0,"",MAX($C$16:C658)+1)</f>
        <v/>
      </c>
      <c r="D659" s="123"/>
      <c r="E659" s="202"/>
      <c r="F659" s="203"/>
      <c r="G659" s="203"/>
      <c r="H659" s="203"/>
      <c r="I659" s="109"/>
      <c r="J659" s="203"/>
      <c r="K659" s="203"/>
      <c r="L659" s="203"/>
      <c r="M659" s="47"/>
      <c r="N659" s="109"/>
      <c r="O659" s="203"/>
      <c r="P659" s="204"/>
      <c r="Q659" s="203"/>
      <c r="R659" s="203"/>
      <c r="S659" s="146"/>
      <c r="U659" s="160" t="str">
        <f t="shared" si="65"/>
        <v/>
      </c>
      <c r="V659" s="69"/>
      <c r="W659" s="71" t="str">
        <f t="shared" si="60"/>
        <v>N</v>
      </c>
      <c r="X659" s="71">
        <f t="shared" si="61"/>
        <v>0</v>
      </c>
      <c r="Y659" s="71">
        <f t="shared" si="62"/>
        <v>0</v>
      </c>
      <c r="Z659" s="71">
        <f>IF(H659=0,0,IF(COUNTIF(Lists!$B$3:$B$203,H659)&gt;0,0,1))</f>
        <v>0</v>
      </c>
      <c r="AA659" s="71">
        <f>IF(L659=0,0,IF(COUNTIF(Lists!$D$3:$D$25,L659)&gt;0,0,1))</f>
        <v>0</v>
      </c>
      <c r="AB659" s="116">
        <f t="shared" si="63"/>
        <v>0</v>
      </c>
      <c r="AC659" s="116">
        <f t="shared" si="64"/>
        <v>0</v>
      </c>
    </row>
    <row r="660" spans="2:29" x14ac:dyDescent="0.25">
      <c r="B660" s="150"/>
      <c r="C660" s="183" t="str">
        <f>IF(L660=0,"",MAX($C$16:C659)+1)</f>
        <v/>
      </c>
      <c r="D660" s="123"/>
      <c r="E660" s="202"/>
      <c r="F660" s="203"/>
      <c r="G660" s="203"/>
      <c r="H660" s="203"/>
      <c r="I660" s="109"/>
      <c r="J660" s="203"/>
      <c r="K660" s="203"/>
      <c r="L660" s="203"/>
      <c r="M660" s="47"/>
      <c r="N660" s="109"/>
      <c r="O660" s="203"/>
      <c r="P660" s="204"/>
      <c r="Q660" s="203"/>
      <c r="R660" s="203"/>
      <c r="S660" s="146"/>
      <c r="U660" s="160" t="str">
        <f t="shared" si="65"/>
        <v/>
      </c>
      <c r="V660" s="69"/>
      <c r="W660" s="71" t="str">
        <f t="shared" si="60"/>
        <v>N</v>
      </c>
      <c r="X660" s="71">
        <f t="shared" si="61"/>
        <v>0</v>
      </c>
      <c r="Y660" s="71">
        <f t="shared" si="62"/>
        <v>0</v>
      </c>
      <c r="Z660" s="71">
        <f>IF(H660=0,0,IF(COUNTIF(Lists!$B$3:$B$203,H660)&gt;0,0,1))</f>
        <v>0</v>
      </c>
      <c r="AA660" s="71">
        <f>IF(L660=0,0,IF(COUNTIF(Lists!$D$3:$D$25,L660)&gt;0,0,1))</f>
        <v>0</v>
      </c>
      <c r="AB660" s="116">
        <f t="shared" si="63"/>
        <v>0</v>
      </c>
      <c r="AC660" s="116">
        <f t="shared" si="64"/>
        <v>0</v>
      </c>
    </row>
    <row r="661" spans="2:29" x14ac:dyDescent="0.25">
      <c r="B661" s="150"/>
      <c r="C661" s="183" t="str">
        <f>IF(L661=0,"",MAX($C$16:C660)+1)</f>
        <v/>
      </c>
      <c r="D661" s="123"/>
      <c r="E661" s="202"/>
      <c r="F661" s="203"/>
      <c r="G661" s="203"/>
      <c r="H661" s="203"/>
      <c r="I661" s="109"/>
      <c r="J661" s="203"/>
      <c r="K661" s="203"/>
      <c r="L661" s="203"/>
      <c r="M661" s="47"/>
      <c r="N661" s="109"/>
      <c r="O661" s="203"/>
      <c r="P661" s="204"/>
      <c r="Q661" s="203"/>
      <c r="R661" s="203"/>
      <c r="S661" s="146"/>
      <c r="U661" s="160" t="str">
        <f t="shared" si="65"/>
        <v/>
      </c>
      <c r="V661" s="69"/>
      <c r="W661" s="71" t="str">
        <f t="shared" si="60"/>
        <v>N</v>
      </c>
      <c r="X661" s="71">
        <f t="shared" si="61"/>
        <v>0</v>
      </c>
      <c r="Y661" s="71">
        <f t="shared" si="62"/>
        <v>0</v>
      </c>
      <c r="Z661" s="71">
        <f>IF(H661=0,0,IF(COUNTIF(Lists!$B$3:$B$203,H661)&gt;0,0,1))</f>
        <v>0</v>
      </c>
      <c r="AA661" s="71">
        <f>IF(L661=0,0,IF(COUNTIF(Lists!$D$3:$D$25,L661)&gt;0,0,1))</f>
        <v>0</v>
      </c>
      <c r="AB661" s="116">
        <f t="shared" si="63"/>
        <v>0</v>
      </c>
      <c r="AC661" s="116">
        <f t="shared" si="64"/>
        <v>0</v>
      </c>
    </row>
    <row r="662" spans="2:29" x14ac:dyDescent="0.25">
      <c r="B662" s="150"/>
      <c r="C662" s="183" t="str">
        <f>IF(L662=0,"",MAX($C$16:C661)+1)</f>
        <v/>
      </c>
      <c r="D662" s="123"/>
      <c r="E662" s="202"/>
      <c r="F662" s="203"/>
      <c r="G662" s="203"/>
      <c r="H662" s="203"/>
      <c r="I662" s="109"/>
      <c r="J662" s="203"/>
      <c r="K662" s="203"/>
      <c r="L662" s="203"/>
      <c r="M662" s="47"/>
      <c r="N662" s="109"/>
      <c r="O662" s="203"/>
      <c r="P662" s="204"/>
      <c r="Q662" s="203"/>
      <c r="R662" s="203"/>
      <c r="S662" s="146"/>
      <c r="U662" s="160" t="str">
        <f t="shared" si="65"/>
        <v/>
      </c>
      <c r="V662" s="69"/>
      <c r="W662" s="71" t="str">
        <f t="shared" si="60"/>
        <v>N</v>
      </c>
      <c r="X662" s="71">
        <f t="shared" si="61"/>
        <v>0</v>
      </c>
      <c r="Y662" s="71">
        <f t="shared" si="62"/>
        <v>0</v>
      </c>
      <c r="Z662" s="71">
        <f>IF(H662=0,0,IF(COUNTIF(Lists!$B$3:$B$203,H662)&gt;0,0,1))</f>
        <v>0</v>
      </c>
      <c r="AA662" s="71">
        <f>IF(L662=0,0,IF(COUNTIF(Lists!$D$3:$D$25,L662)&gt;0,0,1))</f>
        <v>0</v>
      </c>
      <c r="AB662" s="116">
        <f t="shared" si="63"/>
        <v>0</v>
      </c>
      <c r="AC662" s="116">
        <f t="shared" si="64"/>
        <v>0</v>
      </c>
    </row>
    <row r="663" spans="2:29" x14ac:dyDescent="0.25">
      <c r="B663" s="150"/>
      <c r="C663" s="183" t="str">
        <f>IF(L663=0,"",MAX($C$16:C662)+1)</f>
        <v/>
      </c>
      <c r="D663" s="123"/>
      <c r="E663" s="202"/>
      <c r="F663" s="203"/>
      <c r="G663" s="203"/>
      <c r="H663" s="203"/>
      <c r="I663" s="109"/>
      <c r="J663" s="203"/>
      <c r="K663" s="203"/>
      <c r="L663" s="203"/>
      <c r="M663" s="47"/>
      <c r="N663" s="109"/>
      <c r="O663" s="203"/>
      <c r="P663" s="204"/>
      <c r="Q663" s="203"/>
      <c r="R663" s="203"/>
      <c r="S663" s="146"/>
      <c r="U663" s="160" t="str">
        <f t="shared" si="65"/>
        <v/>
      </c>
      <c r="V663" s="69"/>
      <c r="W663" s="71" t="str">
        <f t="shared" si="60"/>
        <v>N</v>
      </c>
      <c r="X663" s="71">
        <f t="shared" si="61"/>
        <v>0</v>
      </c>
      <c r="Y663" s="71">
        <f t="shared" si="62"/>
        <v>0</v>
      </c>
      <c r="Z663" s="71">
        <f>IF(H663=0,0,IF(COUNTIF(Lists!$B$3:$B$203,H663)&gt;0,0,1))</f>
        <v>0</v>
      </c>
      <c r="AA663" s="71">
        <f>IF(L663=0,0,IF(COUNTIF(Lists!$D$3:$D$25,L663)&gt;0,0,1))</f>
        <v>0</v>
      </c>
      <c r="AB663" s="116">
        <f t="shared" si="63"/>
        <v>0</v>
      </c>
      <c r="AC663" s="116">
        <f t="shared" si="64"/>
        <v>0</v>
      </c>
    </row>
    <row r="664" spans="2:29" x14ac:dyDescent="0.25">
      <c r="B664" s="150"/>
      <c r="C664" s="183" t="str">
        <f>IF(L664=0,"",MAX($C$16:C663)+1)</f>
        <v/>
      </c>
      <c r="D664" s="123"/>
      <c r="E664" s="202"/>
      <c r="F664" s="203"/>
      <c r="G664" s="203"/>
      <c r="H664" s="203"/>
      <c r="I664" s="109"/>
      <c r="J664" s="203"/>
      <c r="K664" s="203"/>
      <c r="L664" s="203"/>
      <c r="M664" s="47"/>
      <c r="N664" s="109"/>
      <c r="O664" s="203"/>
      <c r="P664" s="204"/>
      <c r="Q664" s="203"/>
      <c r="R664" s="203"/>
      <c r="S664" s="146"/>
      <c r="U664" s="160" t="str">
        <f t="shared" si="65"/>
        <v/>
      </c>
      <c r="V664" s="69"/>
      <c r="W664" s="71" t="str">
        <f t="shared" si="60"/>
        <v>N</v>
      </c>
      <c r="X664" s="71">
        <f t="shared" si="61"/>
        <v>0</v>
      </c>
      <c r="Y664" s="71">
        <f t="shared" si="62"/>
        <v>0</v>
      </c>
      <c r="Z664" s="71">
        <f>IF(H664=0,0,IF(COUNTIF(Lists!$B$3:$B$203,H664)&gt;0,0,1))</f>
        <v>0</v>
      </c>
      <c r="AA664" s="71">
        <f>IF(L664=0,0,IF(COUNTIF(Lists!$D$3:$D$25,L664)&gt;0,0,1))</f>
        <v>0</v>
      </c>
      <c r="AB664" s="116">
        <f t="shared" si="63"/>
        <v>0</v>
      </c>
      <c r="AC664" s="116">
        <f t="shared" si="64"/>
        <v>0</v>
      </c>
    </row>
    <row r="665" spans="2:29" x14ac:dyDescent="0.25">
      <c r="B665" s="150"/>
      <c r="C665" s="183" t="str">
        <f>IF(L665=0,"",MAX($C$16:C664)+1)</f>
        <v/>
      </c>
      <c r="D665" s="123"/>
      <c r="E665" s="202"/>
      <c r="F665" s="203"/>
      <c r="G665" s="203"/>
      <c r="H665" s="203"/>
      <c r="I665" s="109"/>
      <c r="J665" s="203"/>
      <c r="K665" s="203"/>
      <c r="L665" s="203"/>
      <c r="M665" s="47"/>
      <c r="N665" s="109"/>
      <c r="O665" s="203"/>
      <c r="P665" s="204"/>
      <c r="Q665" s="203"/>
      <c r="R665" s="203"/>
      <c r="S665" s="146"/>
      <c r="U665" s="160" t="str">
        <f t="shared" si="65"/>
        <v/>
      </c>
      <c r="V665" s="69"/>
      <c r="W665" s="71" t="str">
        <f t="shared" si="60"/>
        <v>N</v>
      </c>
      <c r="X665" s="71">
        <f t="shared" si="61"/>
        <v>0</v>
      </c>
      <c r="Y665" s="71">
        <f t="shared" si="62"/>
        <v>0</v>
      </c>
      <c r="Z665" s="71">
        <f>IF(H665=0,0,IF(COUNTIF(Lists!$B$3:$B$203,H665)&gt;0,0,1))</f>
        <v>0</v>
      </c>
      <c r="AA665" s="71">
        <f>IF(L665=0,0,IF(COUNTIF(Lists!$D$3:$D$25,L665)&gt;0,0,1))</f>
        <v>0</v>
      </c>
      <c r="AB665" s="116">
        <f t="shared" si="63"/>
        <v>0</v>
      </c>
      <c r="AC665" s="116">
        <f t="shared" si="64"/>
        <v>0</v>
      </c>
    </row>
    <row r="666" spans="2:29" x14ac:dyDescent="0.25">
      <c r="B666" s="150"/>
      <c r="C666" s="183" t="str">
        <f>IF(L666=0,"",MAX($C$16:C665)+1)</f>
        <v/>
      </c>
      <c r="D666" s="123"/>
      <c r="E666" s="202"/>
      <c r="F666" s="203"/>
      <c r="G666" s="203"/>
      <c r="H666" s="203"/>
      <c r="I666" s="109"/>
      <c r="J666" s="203"/>
      <c r="K666" s="203"/>
      <c r="L666" s="203"/>
      <c r="M666" s="47"/>
      <c r="N666" s="109"/>
      <c r="O666" s="203"/>
      <c r="P666" s="204"/>
      <c r="Q666" s="203"/>
      <c r="R666" s="203"/>
      <c r="S666" s="146"/>
      <c r="U666" s="160" t="str">
        <f t="shared" si="65"/>
        <v/>
      </c>
      <c r="V666" s="69"/>
      <c r="W666" s="71" t="str">
        <f t="shared" si="60"/>
        <v>N</v>
      </c>
      <c r="X666" s="71">
        <f t="shared" si="61"/>
        <v>0</v>
      </c>
      <c r="Y666" s="71">
        <f t="shared" si="62"/>
        <v>0</v>
      </c>
      <c r="Z666" s="71">
        <f>IF(H666=0,0,IF(COUNTIF(Lists!$B$3:$B$203,H666)&gt;0,0,1))</f>
        <v>0</v>
      </c>
      <c r="AA666" s="71">
        <f>IF(L666=0,0,IF(COUNTIF(Lists!$D$3:$D$25,L666)&gt;0,0,1))</f>
        <v>0</v>
      </c>
      <c r="AB666" s="116">
        <f t="shared" si="63"/>
        <v>0</v>
      </c>
      <c r="AC666" s="116">
        <f t="shared" si="64"/>
        <v>0</v>
      </c>
    </row>
    <row r="667" spans="2:29" x14ac:dyDescent="0.25">
      <c r="B667" s="150"/>
      <c r="C667" s="183" t="str">
        <f>IF(L667=0,"",MAX($C$16:C666)+1)</f>
        <v/>
      </c>
      <c r="D667" s="123"/>
      <c r="E667" s="202"/>
      <c r="F667" s="203"/>
      <c r="G667" s="203"/>
      <c r="H667" s="203"/>
      <c r="I667" s="109"/>
      <c r="J667" s="203"/>
      <c r="K667" s="203"/>
      <c r="L667" s="203"/>
      <c r="M667" s="47"/>
      <c r="N667" s="109"/>
      <c r="O667" s="203"/>
      <c r="P667" s="204"/>
      <c r="Q667" s="203"/>
      <c r="R667" s="203"/>
      <c r="S667" s="146"/>
      <c r="U667" s="160" t="str">
        <f t="shared" si="65"/>
        <v/>
      </c>
      <c r="V667" s="69"/>
      <c r="W667" s="71" t="str">
        <f t="shared" si="60"/>
        <v>N</v>
      </c>
      <c r="X667" s="71">
        <f t="shared" si="61"/>
        <v>0</v>
      </c>
      <c r="Y667" s="71">
        <f t="shared" si="62"/>
        <v>0</v>
      </c>
      <c r="Z667" s="71">
        <f>IF(H667=0,0,IF(COUNTIF(Lists!$B$3:$B$203,H667)&gt;0,0,1))</f>
        <v>0</v>
      </c>
      <c r="AA667" s="71">
        <f>IF(L667=0,0,IF(COUNTIF(Lists!$D$3:$D$25,L667)&gt;0,0,1))</f>
        <v>0</v>
      </c>
      <c r="AB667" s="116">
        <f t="shared" si="63"/>
        <v>0</v>
      </c>
      <c r="AC667" s="116">
        <f t="shared" si="64"/>
        <v>0</v>
      </c>
    </row>
    <row r="668" spans="2:29" x14ac:dyDescent="0.25">
      <c r="B668" s="150"/>
      <c r="C668" s="183" t="str">
        <f>IF(L668=0,"",MAX($C$16:C667)+1)</f>
        <v/>
      </c>
      <c r="D668" s="123"/>
      <c r="E668" s="202"/>
      <c r="F668" s="203"/>
      <c r="G668" s="203"/>
      <c r="H668" s="203"/>
      <c r="I668" s="109"/>
      <c r="J668" s="203"/>
      <c r="K668" s="203"/>
      <c r="L668" s="203"/>
      <c r="M668" s="47"/>
      <c r="N668" s="109"/>
      <c r="O668" s="203"/>
      <c r="P668" s="204"/>
      <c r="Q668" s="203"/>
      <c r="R668" s="203"/>
      <c r="S668" s="146"/>
      <c r="U668" s="160" t="str">
        <f t="shared" si="65"/>
        <v/>
      </c>
      <c r="V668" s="69"/>
      <c r="W668" s="71" t="str">
        <f t="shared" si="60"/>
        <v>N</v>
      </c>
      <c r="X668" s="71">
        <f t="shared" si="61"/>
        <v>0</v>
      </c>
      <c r="Y668" s="71">
        <f t="shared" si="62"/>
        <v>0</v>
      </c>
      <c r="Z668" s="71">
        <f>IF(H668=0,0,IF(COUNTIF(Lists!$B$3:$B$203,H668)&gt;0,0,1))</f>
        <v>0</v>
      </c>
      <c r="AA668" s="71">
        <f>IF(L668=0,0,IF(COUNTIF(Lists!$D$3:$D$25,L668)&gt;0,0,1))</f>
        <v>0</v>
      </c>
      <c r="AB668" s="116">
        <f t="shared" si="63"/>
        <v>0</v>
      </c>
      <c r="AC668" s="116">
        <f t="shared" si="64"/>
        <v>0</v>
      </c>
    </row>
    <row r="669" spans="2:29" x14ac:dyDescent="0.25">
      <c r="B669" s="150"/>
      <c r="C669" s="183" t="str">
        <f>IF(L669=0,"",MAX($C$16:C668)+1)</f>
        <v/>
      </c>
      <c r="D669" s="123"/>
      <c r="E669" s="202"/>
      <c r="F669" s="203"/>
      <c r="G669" s="203"/>
      <c r="H669" s="203"/>
      <c r="I669" s="109"/>
      <c r="J669" s="203"/>
      <c r="K669" s="203"/>
      <c r="L669" s="203"/>
      <c r="M669" s="47"/>
      <c r="N669" s="109"/>
      <c r="O669" s="203"/>
      <c r="P669" s="204"/>
      <c r="Q669" s="203"/>
      <c r="R669" s="203"/>
      <c r="S669" s="146"/>
      <c r="U669" s="160" t="str">
        <f t="shared" si="65"/>
        <v/>
      </c>
      <c r="V669" s="69"/>
      <c r="W669" s="71" t="str">
        <f t="shared" si="60"/>
        <v>N</v>
      </c>
      <c r="X669" s="71">
        <f t="shared" si="61"/>
        <v>0</v>
      </c>
      <c r="Y669" s="71">
        <f t="shared" si="62"/>
        <v>0</v>
      </c>
      <c r="Z669" s="71">
        <f>IF(H669=0,0,IF(COUNTIF(Lists!$B$3:$B$203,H669)&gt;0,0,1))</f>
        <v>0</v>
      </c>
      <c r="AA669" s="71">
        <f>IF(L669=0,0,IF(COUNTIF(Lists!$D$3:$D$25,L669)&gt;0,0,1))</f>
        <v>0</v>
      </c>
      <c r="AB669" s="116">
        <f t="shared" si="63"/>
        <v>0</v>
      </c>
      <c r="AC669" s="116">
        <f t="shared" si="64"/>
        <v>0</v>
      </c>
    </row>
    <row r="670" spans="2:29" x14ac:dyDescent="0.25">
      <c r="B670" s="150"/>
      <c r="C670" s="183" t="str">
        <f>IF(L670=0,"",MAX($C$16:C669)+1)</f>
        <v/>
      </c>
      <c r="D670" s="123"/>
      <c r="E670" s="202"/>
      <c r="F670" s="203"/>
      <c r="G670" s="203"/>
      <c r="H670" s="203"/>
      <c r="I670" s="109"/>
      <c r="J670" s="203"/>
      <c r="K670" s="203"/>
      <c r="L670" s="203"/>
      <c r="M670" s="47"/>
      <c r="N670" s="109"/>
      <c r="O670" s="203"/>
      <c r="P670" s="204"/>
      <c r="Q670" s="203"/>
      <c r="R670" s="203"/>
      <c r="S670" s="146"/>
      <c r="U670" s="160" t="str">
        <f t="shared" si="65"/>
        <v/>
      </c>
      <c r="V670" s="69"/>
      <c r="W670" s="71" t="str">
        <f t="shared" si="60"/>
        <v>N</v>
      </c>
      <c r="X670" s="71">
        <f t="shared" si="61"/>
        <v>0</v>
      </c>
      <c r="Y670" s="71">
        <f t="shared" si="62"/>
        <v>0</v>
      </c>
      <c r="Z670" s="71">
        <f>IF(H670=0,0,IF(COUNTIF(Lists!$B$3:$B$203,H670)&gt;0,0,1))</f>
        <v>0</v>
      </c>
      <c r="AA670" s="71">
        <f>IF(L670=0,0,IF(COUNTIF(Lists!$D$3:$D$25,L670)&gt;0,0,1))</f>
        <v>0</v>
      </c>
      <c r="AB670" s="116">
        <f t="shared" si="63"/>
        <v>0</v>
      </c>
      <c r="AC670" s="116">
        <f t="shared" si="64"/>
        <v>0</v>
      </c>
    </row>
    <row r="671" spans="2:29" x14ac:dyDescent="0.25">
      <c r="B671" s="150"/>
      <c r="C671" s="183" t="str">
        <f>IF(L671=0,"",MAX($C$16:C670)+1)</f>
        <v/>
      </c>
      <c r="D671" s="123"/>
      <c r="E671" s="202"/>
      <c r="F671" s="203"/>
      <c r="G671" s="203"/>
      <c r="H671" s="203"/>
      <c r="I671" s="109"/>
      <c r="J671" s="203"/>
      <c r="K671" s="203"/>
      <c r="L671" s="203"/>
      <c r="M671" s="47"/>
      <c r="N671" s="109"/>
      <c r="O671" s="203"/>
      <c r="P671" s="204"/>
      <c r="Q671" s="203"/>
      <c r="R671" s="203"/>
      <c r="S671" s="146"/>
      <c r="U671" s="160" t="str">
        <f t="shared" si="65"/>
        <v/>
      </c>
      <c r="V671" s="69"/>
      <c r="W671" s="71" t="str">
        <f t="shared" si="60"/>
        <v>N</v>
      </c>
      <c r="X671" s="71">
        <f t="shared" si="61"/>
        <v>0</v>
      </c>
      <c r="Y671" s="71">
        <f t="shared" si="62"/>
        <v>0</v>
      </c>
      <c r="Z671" s="71">
        <f>IF(H671=0,0,IF(COUNTIF(Lists!$B$3:$B$203,H671)&gt;0,0,1))</f>
        <v>0</v>
      </c>
      <c r="AA671" s="71">
        <f>IF(L671=0,0,IF(COUNTIF(Lists!$D$3:$D$25,L671)&gt;0,0,1))</f>
        <v>0</v>
      </c>
      <c r="AB671" s="116">
        <f t="shared" si="63"/>
        <v>0</v>
      </c>
      <c r="AC671" s="116">
        <f t="shared" si="64"/>
        <v>0</v>
      </c>
    </row>
    <row r="672" spans="2:29" x14ac:dyDescent="0.25">
      <c r="B672" s="150"/>
      <c r="C672" s="183" t="str">
        <f>IF(L672=0,"",MAX($C$16:C671)+1)</f>
        <v/>
      </c>
      <c r="D672" s="123"/>
      <c r="E672" s="202"/>
      <c r="F672" s="203"/>
      <c r="G672" s="203"/>
      <c r="H672" s="203"/>
      <c r="I672" s="109"/>
      <c r="J672" s="203"/>
      <c r="K672" s="203"/>
      <c r="L672" s="203"/>
      <c r="M672" s="47"/>
      <c r="N672" s="109"/>
      <c r="O672" s="203"/>
      <c r="P672" s="204"/>
      <c r="Q672" s="203"/>
      <c r="R672" s="203"/>
      <c r="S672" s="146"/>
      <c r="U672" s="160" t="str">
        <f t="shared" si="65"/>
        <v/>
      </c>
      <c r="V672" s="69"/>
      <c r="W672" s="71" t="str">
        <f t="shared" si="60"/>
        <v>N</v>
      </c>
      <c r="X672" s="71">
        <f t="shared" si="61"/>
        <v>0</v>
      </c>
      <c r="Y672" s="71">
        <f t="shared" si="62"/>
        <v>0</v>
      </c>
      <c r="Z672" s="71">
        <f>IF(H672=0,0,IF(COUNTIF(Lists!$B$3:$B$203,H672)&gt;0,0,1))</f>
        <v>0</v>
      </c>
      <c r="AA672" s="71">
        <f>IF(L672=0,0,IF(COUNTIF(Lists!$D$3:$D$25,L672)&gt;0,0,1))</f>
        <v>0</v>
      </c>
      <c r="AB672" s="116">
        <f t="shared" si="63"/>
        <v>0</v>
      </c>
      <c r="AC672" s="116">
        <f t="shared" si="64"/>
        <v>0</v>
      </c>
    </row>
    <row r="673" spans="2:29" x14ac:dyDescent="0.25">
      <c r="B673" s="150"/>
      <c r="C673" s="183" t="str">
        <f>IF(L673=0,"",MAX($C$16:C672)+1)</f>
        <v/>
      </c>
      <c r="D673" s="123"/>
      <c r="E673" s="202"/>
      <c r="F673" s="203"/>
      <c r="G673" s="203"/>
      <c r="H673" s="203"/>
      <c r="I673" s="109"/>
      <c r="J673" s="203"/>
      <c r="K673" s="203"/>
      <c r="L673" s="203"/>
      <c r="M673" s="47"/>
      <c r="N673" s="109"/>
      <c r="O673" s="203"/>
      <c r="P673" s="204"/>
      <c r="Q673" s="203"/>
      <c r="R673" s="203"/>
      <c r="S673" s="146"/>
      <c r="U673" s="160" t="str">
        <f t="shared" si="65"/>
        <v/>
      </c>
      <c r="V673" s="69"/>
      <c r="W673" s="71" t="str">
        <f t="shared" si="60"/>
        <v>N</v>
      </c>
      <c r="X673" s="71">
        <f t="shared" si="61"/>
        <v>0</v>
      </c>
      <c r="Y673" s="71">
        <f t="shared" si="62"/>
        <v>0</v>
      </c>
      <c r="Z673" s="71">
        <f>IF(H673=0,0,IF(COUNTIF(Lists!$B$3:$B$203,H673)&gt;0,0,1))</f>
        <v>0</v>
      </c>
      <c r="AA673" s="71">
        <f>IF(L673=0,0,IF(COUNTIF(Lists!$D$3:$D$25,L673)&gt;0,0,1))</f>
        <v>0</v>
      </c>
      <c r="AB673" s="116">
        <f t="shared" si="63"/>
        <v>0</v>
      </c>
      <c r="AC673" s="116">
        <f t="shared" si="64"/>
        <v>0</v>
      </c>
    </row>
    <row r="674" spans="2:29" x14ac:dyDescent="0.25">
      <c r="B674" s="150"/>
      <c r="C674" s="183" t="str">
        <f>IF(L674=0,"",MAX($C$16:C673)+1)</f>
        <v/>
      </c>
      <c r="D674" s="123"/>
      <c r="E674" s="202"/>
      <c r="F674" s="203"/>
      <c r="G674" s="203"/>
      <c r="H674" s="203"/>
      <c r="I674" s="109"/>
      <c r="J674" s="203"/>
      <c r="K674" s="203"/>
      <c r="L674" s="203"/>
      <c r="M674" s="47"/>
      <c r="N674" s="109"/>
      <c r="O674" s="203"/>
      <c r="P674" s="204"/>
      <c r="Q674" s="203"/>
      <c r="R674" s="203"/>
      <c r="S674" s="146"/>
      <c r="U674" s="160" t="str">
        <f t="shared" si="65"/>
        <v/>
      </c>
      <c r="V674" s="69"/>
      <c r="W674" s="71" t="str">
        <f t="shared" si="60"/>
        <v>N</v>
      </c>
      <c r="X674" s="71">
        <f t="shared" si="61"/>
        <v>0</v>
      </c>
      <c r="Y674" s="71">
        <f t="shared" si="62"/>
        <v>0</v>
      </c>
      <c r="Z674" s="71">
        <f>IF(H674=0,0,IF(COUNTIF(Lists!$B$3:$B$203,H674)&gt;0,0,1))</f>
        <v>0</v>
      </c>
      <c r="AA674" s="71">
        <f>IF(L674=0,0,IF(COUNTIF(Lists!$D$3:$D$25,L674)&gt;0,0,1))</f>
        <v>0</v>
      </c>
      <c r="AB674" s="116">
        <f t="shared" si="63"/>
        <v>0</v>
      </c>
      <c r="AC674" s="116">
        <f t="shared" si="64"/>
        <v>0</v>
      </c>
    </row>
    <row r="675" spans="2:29" x14ac:dyDescent="0.25">
      <c r="B675" s="150"/>
      <c r="C675" s="183" t="str">
        <f>IF(L675=0,"",MAX($C$16:C674)+1)</f>
        <v/>
      </c>
      <c r="D675" s="123"/>
      <c r="E675" s="202"/>
      <c r="F675" s="203"/>
      <c r="G675" s="203"/>
      <c r="H675" s="203"/>
      <c r="I675" s="109"/>
      <c r="J675" s="203"/>
      <c r="K675" s="203"/>
      <c r="L675" s="203"/>
      <c r="M675" s="47"/>
      <c r="N675" s="109"/>
      <c r="O675" s="203"/>
      <c r="P675" s="204"/>
      <c r="Q675" s="203"/>
      <c r="R675" s="203"/>
      <c r="S675" s="146"/>
      <c r="U675" s="160" t="str">
        <f t="shared" si="65"/>
        <v/>
      </c>
      <c r="V675" s="69"/>
      <c r="W675" s="71" t="str">
        <f t="shared" si="60"/>
        <v>N</v>
      </c>
      <c r="X675" s="71">
        <f t="shared" si="61"/>
        <v>0</v>
      </c>
      <c r="Y675" s="71">
        <f t="shared" si="62"/>
        <v>0</v>
      </c>
      <c r="Z675" s="71">
        <f>IF(H675=0,0,IF(COUNTIF(Lists!$B$3:$B$203,H675)&gt;0,0,1))</f>
        <v>0</v>
      </c>
      <c r="AA675" s="71">
        <f>IF(L675=0,0,IF(COUNTIF(Lists!$D$3:$D$25,L675)&gt;0,0,1))</f>
        <v>0</v>
      </c>
      <c r="AB675" s="116">
        <f t="shared" si="63"/>
        <v>0</v>
      </c>
      <c r="AC675" s="116">
        <f t="shared" si="64"/>
        <v>0</v>
      </c>
    </row>
    <row r="676" spans="2:29" x14ac:dyDescent="0.25">
      <c r="B676" s="150"/>
      <c r="C676" s="183" t="str">
        <f>IF(L676=0,"",MAX($C$16:C675)+1)</f>
        <v/>
      </c>
      <c r="D676" s="123"/>
      <c r="E676" s="202"/>
      <c r="F676" s="203"/>
      <c r="G676" s="203"/>
      <c r="H676" s="203"/>
      <c r="I676" s="109"/>
      <c r="J676" s="203"/>
      <c r="K676" s="203"/>
      <c r="L676" s="203"/>
      <c r="M676" s="47"/>
      <c r="N676" s="109"/>
      <c r="O676" s="203"/>
      <c r="P676" s="204"/>
      <c r="Q676" s="203"/>
      <c r="R676" s="203"/>
      <c r="S676" s="146"/>
      <c r="U676" s="160" t="str">
        <f t="shared" si="65"/>
        <v/>
      </c>
      <c r="V676" s="69"/>
      <c r="W676" s="71" t="str">
        <f t="shared" si="60"/>
        <v>N</v>
      </c>
      <c r="X676" s="71">
        <f t="shared" si="61"/>
        <v>0</v>
      </c>
      <c r="Y676" s="71">
        <f t="shared" si="62"/>
        <v>0</v>
      </c>
      <c r="Z676" s="71">
        <f>IF(H676=0,0,IF(COUNTIF(Lists!$B$3:$B$203,H676)&gt;0,0,1))</f>
        <v>0</v>
      </c>
      <c r="AA676" s="71">
        <f>IF(L676=0,0,IF(COUNTIF(Lists!$D$3:$D$25,L676)&gt;0,0,1))</f>
        <v>0</v>
      </c>
      <c r="AB676" s="116">
        <f t="shared" si="63"/>
        <v>0</v>
      </c>
      <c r="AC676" s="116">
        <f t="shared" si="64"/>
        <v>0</v>
      </c>
    </row>
    <row r="677" spans="2:29" x14ac:dyDescent="0.25">
      <c r="B677" s="150"/>
      <c r="C677" s="183" t="str">
        <f>IF(L677=0,"",MAX($C$16:C676)+1)</f>
        <v/>
      </c>
      <c r="D677" s="123"/>
      <c r="E677" s="202"/>
      <c r="F677" s="203"/>
      <c r="G677" s="203"/>
      <c r="H677" s="203"/>
      <c r="I677" s="109"/>
      <c r="J677" s="203"/>
      <c r="K677" s="203"/>
      <c r="L677" s="203"/>
      <c r="M677" s="47"/>
      <c r="N677" s="109"/>
      <c r="O677" s="203"/>
      <c r="P677" s="204"/>
      <c r="Q677" s="203"/>
      <c r="R677" s="203"/>
      <c r="S677" s="146"/>
      <c r="U677" s="160" t="str">
        <f t="shared" si="65"/>
        <v/>
      </c>
      <c r="V677" s="69"/>
      <c r="W677" s="71" t="str">
        <f t="shared" si="60"/>
        <v>N</v>
      </c>
      <c r="X677" s="71">
        <f t="shared" si="61"/>
        <v>0</v>
      </c>
      <c r="Y677" s="71">
        <f t="shared" si="62"/>
        <v>0</v>
      </c>
      <c r="Z677" s="71">
        <f>IF(H677=0,0,IF(COUNTIF(Lists!$B$3:$B$203,H677)&gt;0,0,1))</f>
        <v>0</v>
      </c>
      <c r="AA677" s="71">
        <f>IF(L677=0,0,IF(COUNTIF(Lists!$D$3:$D$25,L677)&gt;0,0,1))</f>
        <v>0</v>
      </c>
      <c r="AB677" s="116">
        <f t="shared" si="63"/>
        <v>0</v>
      </c>
      <c r="AC677" s="116">
        <f t="shared" si="64"/>
        <v>0</v>
      </c>
    </row>
    <row r="678" spans="2:29" x14ac:dyDescent="0.25">
      <c r="B678" s="150"/>
      <c r="C678" s="183" t="str">
        <f>IF(L678=0,"",MAX($C$16:C677)+1)</f>
        <v/>
      </c>
      <c r="D678" s="123"/>
      <c r="E678" s="202"/>
      <c r="F678" s="203"/>
      <c r="G678" s="203"/>
      <c r="H678" s="203"/>
      <c r="I678" s="109"/>
      <c r="J678" s="203"/>
      <c r="K678" s="203"/>
      <c r="L678" s="203"/>
      <c r="M678" s="47"/>
      <c r="N678" s="109"/>
      <c r="O678" s="203"/>
      <c r="P678" s="204"/>
      <c r="Q678" s="203"/>
      <c r="R678" s="203"/>
      <c r="S678" s="146"/>
      <c r="U678" s="160" t="str">
        <f t="shared" si="65"/>
        <v/>
      </c>
      <c r="V678" s="69"/>
      <c r="W678" s="71" t="str">
        <f t="shared" si="60"/>
        <v>N</v>
      </c>
      <c r="X678" s="71">
        <f t="shared" si="61"/>
        <v>0</v>
      </c>
      <c r="Y678" s="71">
        <f t="shared" si="62"/>
        <v>0</v>
      </c>
      <c r="Z678" s="71">
        <f>IF(H678=0,0,IF(COUNTIF(Lists!$B$3:$B$203,H678)&gt;0,0,1))</f>
        <v>0</v>
      </c>
      <c r="AA678" s="71">
        <f>IF(L678=0,0,IF(COUNTIF(Lists!$D$3:$D$25,L678)&gt;0,0,1))</f>
        <v>0</v>
      </c>
      <c r="AB678" s="116">
        <f t="shared" si="63"/>
        <v>0</v>
      </c>
      <c r="AC678" s="116">
        <f t="shared" si="64"/>
        <v>0</v>
      </c>
    </row>
    <row r="679" spans="2:29" x14ac:dyDescent="0.25">
      <c r="B679" s="150"/>
      <c r="C679" s="183" t="str">
        <f>IF(L679=0,"",MAX($C$16:C678)+1)</f>
        <v/>
      </c>
      <c r="D679" s="123"/>
      <c r="E679" s="202"/>
      <c r="F679" s="203"/>
      <c r="G679" s="203"/>
      <c r="H679" s="203"/>
      <c r="I679" s="109"/>
      <c r="J679" s="203"/>
      <c r="K679" s="203"/>
      <c r="L679" s="203"/>
      <c r="M679" s="47"/>
      <c r="N679" s="109"/>
      <c r="O679" s="203"/>
      <c r="P679" s="204"/>
      <c r="Q679" s="203"/>
      <c r="R679" s="203"/>
      <c r="S679" s="146"/>
      <c r="U679" s="160" t="str">
        <f t="shared" si="65"/>
        <v/>
      </c>
      <c r="V679" s="69"/>
      <c r="W679" s="71" t="str">
        <f t="shared" si="60"/>
        <v>N</v>
      </c>
      <c r="X679" s="71">
        <f t="shared" si="61"/>
        <v>0</v>
      </c>
      <c r="Y679" s="71">
        <f t="shared" si="62"/>
        <v>0</v>
      </c>
      <c r="Z679" s="71">
        <f>IF(H679=0,0,IF(COUNTIF(Lists!$B$3:$B$203,H679)&gt;0,0,1))</f>
        <v>0</v>
      </c>
      <c r="AA679" s="71">
        <f>IF(L679=0,0,IF(COUNTIF(Lists!$D$3:$D$25,L679)&gt;0,0,1))</f>
        <v>0</v>
      </c>
      <c r="AB679" s="116">
        <f t="shared" si="63"/>
        <v>0</v>
      </c>
      <c r="AC679" s="116">
        <f t="shared" si="64"/>
        <v>0</v>
      </c>
    </row>
    <row r="680" spans="2:29" x14ac:dyDescent="0.25">
      <c r="B680" s="150"/>
      <c r="C680" s="183" t="str">
        <f>IF(L680=0,"",MAX($C$16:C679)+1)</f>
        <v/>
      </c>
      <c r="D680" s="123"/>
      <c r="E680" s="202"/>
      <c r="F680" s="203"/>
      <c r="G680" s="203"/>
      <c r="H680" s="203"/>
      <c r="I680" s="109"/>
      <c r="J680" s="203"/>
      <c r="K680" s="203"/>
      <c r="L680" s="203"/>
      <c r="M680" s="47"/>
      <c r="N680" s="109"/>
      <c r="O680" s="203"/>
      <c r="P680" s="204"/>
      <c r="Q680" s="203"/>
      <c r="R680" s="203"/>
      <c r="S680" s="146"/>
      <c r="U680" s="160" t="str">
        <f t="shared" si="65"/>
        <v/>
      </c>
      <c r="V680" s="69"/>
      <c r="W680" s="71" t="str">
        <f t="shared" si="60"/>
        <v>N</v>
      </c>
      <c r="X680" s="71">
        <f t="shared" si="61"/>
        <v>0</v>
      </c>
      <c r="Y680" s="71">
        <f t="shared" si="62"/>
        <v>0</v>
      </c>
      <c r="Z680" s="71">
        <f>IF(H680=0,0,IF(COUNTIF(Lists!$B$3:$B$203,H680)&gt;0,0,1))</f>
        <v>0</v>
      </c>
      <c r="AA680" s="71">
        <f>IF(L680=0,0,IF(COUNTIF(Lists!$D$3:$D$25,L680)&gt;0,0,1))</f>
        <v>0</v>
      </c>
      <c r="AB680" s="116">
        <f t="shared" si="63"/>
        <v>0</v>
      </c>
      <c r="AC680" s="116">
        <f t="shared" si="64"/>
        <v>0</v>
      </c>
    </row>
    <row r="681" spans="2:29" x14ac:dyDescent="0.25">
      <c r="B681" s="150"/>
      <c r="C681" s="183" t="str">
        <f>IF(L681=0,"",MAX($C$16:C680)+1)</f>
        <v/>
      </c>
      <c r="D681" s="123"/>
      <c r="E681" s="202"/>
      <c r="F681" s="203"/>
      <c r="G681" s="203"/>
      <c r="H681" s="203"/>
      <c r="I681" s="109"/>
      <c r="J681" s="203"/>
      <c r="K681" s="203"/>
      <c r="L681" s="203"/>
      <c r="M681" s="47"/>
      <c r="N681" s="109"/>
      <c r="O681" s="203"/>
      <c r="P681" s="204"/>
      <c r="Q681" s="203"/>
      <c r="R681" s="203"/>
      <c r="S681" s="146"/>
      <c r="U681" s="160" t="str">
        <f t="shared" si="65"/>
        <v/>
      </c>
      <c r="V681" s="69"/>
      <c r="W681" s="71" t="str">
        <f t="shared" si="60"/>
        <v>N</v>
      </c>
      <c r="X681" s="71">
        <f t="shared" si="61"/>
        <v>0</v>
      </c>
      <c r="Y681" s="71">
        <f t="shared" si="62"/>
        <v>0</v>
      </c>
      <c r="Z681" s="71">
        <f>IF(H681=0,0,IF(COUNTIF(Lists!$B$3:$B$203,H681)&gt;0,0,1))</f>
        <v>0</v>
      </c>
      <c r="AA681" s="71">
        <f>IF(L681=0,0,IF(COUNTIF(Lists!$D$3:$D$25,L681)&gt;0,0,1))</f>
        <v>0</v>
      </c>
      <c r="AB681" s="116">
        <f t="shared" si="63"/>
        <v>0</v>
      </c>
      <c r="AC681" s="116">
        <f t="shared" si="64"/>
        <v>0</v>
      </c>
    </row>
    <row r="682" spans="2:29" x14ac:dyDescent="0.25">
      <c r="B682" s="150"/>
      <c r="C682" s="183" t="str">
        <f>IF(L682=0,"",MAX($C$16:C681)+1)</f>
        <v/>
      </c>
      <c r="D682" s="123"/>
      <c r="E682" s="202"/>
      <c r="F682" s="203"/>
      <c r="G682" s="203"/>
      <c r="H682" s="203"/>
      <c r="I682" s="109"/>
      <c r="J682" s="203"/>
      <c r="K682" s="203"/>
      <c r="L682" s="203"/>
      <c r="M682" s="47"/>
      <c r="N682" s="109"/>
      <c r="O682" s="203"/>
      <c r="P682" s="204"/>
      <c r="Q682" s="203"/>
      <c r="R682" s="203"/>
      <c r="S682" s="146"/>
      <c r="U682" s="160" t="str">
        <f t="shared" si="65"/>
        <v/>
      </c>
      <c r="V682" s="69"/>
      <c r="W682" s="71" t="str">
        <f t="shared" si="60"/>
        <v>N</v>
      </c>
      <c r="X682" s="71">
        <f t="shared" si="61"/>
        <v>0</v>
      </c>
      <c r="Y682" s="71">
        <f t="shared" si="62"/>
        <v>0</v>
      </c>
      <c r="Z682" s="71">
        <f>IF(H682=0,0,IF(COUNTIF(Lists!$B$3:$B$203,H682)&gt;0,0,1))</f>
        <v>0</v>
      </c>
      <c r="AA682" s="71">
        <f>IF(L682=0,0,IF(COUNTIF(Lists!$D$3:$D$25,L682)&gt;0,0,1))</f>
        <v>0</v>
      </c>
      <c r="AB682" s="116">
        <f t="shared" si="63"/>
        <v>0</v>
      </c>
      <c r="AC682" s="116">
        <f t="shared" si="64"/>
        <v>0</v>
      </c>
    </row>
    <row r="683" spans="2:29" x14ac:dyDescent="0.25">
      <c r="B683" s="150"/>
      <c r="C683" s="183" t="str">
        <f>IF(L683=0,"",MAX($C$16:C682)+1)</f>
        <v/>
      </c>
      <c r="D683" s="123"/>
      <c r="E683" s="202"/>
      <c r="F683" s="203"/>
      <c r="G683" s="203"/>
      <c r="H683" s="203"/>
      <c r="I683" s="109"/>
      <c r="J683" s="203"/>
      <c r="K683" s="203"/>
      <c r="L683" s="203"/>
      <c r="M683" s="47"/>
      <c r="N683" s="109"/>
      <c r="O683" s="203"/>
      <c r="P683" s="204"/>
      <c r="Q683" s="203"/>
      <c r="R683" s="203"/>
      <c r="S683" s="146"/>
      <c r="U683" s="160" t="str">
        <f t="shared" si="65"/>
        <v/>
      </c>
      <c r="V683" s="69"/>
      <c r="W683" s="71" t="str">
        <f t="shared" si="60"/>
        <v>N</v>
      </c>
      <c r="X683" s="71">
        <f t="shared" si="61"/>
        <v>0</v>
      </c>
      <c r="Y683" s="71">
        <f t="shared" si="62"/>
        <v>0</v>
      </c>
      <c r="Z683" s="71">
        <f>IF(H683=0,0,IF(COUNTIF(Lists!$B$3:$B$203,H683)&gt;0,0,1))</f>
        <v>0</v>
      </c>
      <c r="AA683" s="71">
        <f>IF(L683=0,0,IF(COUNTIF(Lists!$D$3:$D$25,L683)&gt;0,0,1))</f>
        <v>0</v>
      </c>
      <c r="AB683" s="116">
        <f t="shared" si="63"/>
        <v>0</v>
      </c>
      <c r="AC683" s="116">
        <f t="shared" si="64"/>
        <v>0</v>
      </c>
    </row>
    <row r="684" spans="2:29" x14ac:dyDescent="0.25">
      <c r="B684" s="150"/>
      <c r="C684" s="183" t="str">
        <f>IF(L684=0,"",MAX($C$16:C683)+1)</f>
        <v/>
      </c>
      <c r="D684" s="123"/>
      <c r="E684" s="202"/>
      <c r="F684" s="203"/>
      <c r="G684" s="203"/>
      <c r="H684" s="203"/>
      <c r="I684" s="109"/>
      <c r="J684" s="203"/>
      <c r="K684" s="203"/>
      <c r="L684" s="203"/>
      <c r="M684" s="47"/>
      <c r="N684" s="109"/>
      <c r="O684" s="203"/>
      <c r="P684" s="204"/>
      <c r="Q684" s="203"/>
      <c r="R684" s="203"/>
      <c r="S684" s="146"/>
      <c r="U684" s="160" t="str">
        <f t="shared" si="65"/>
        <v/>
      </c>
      <c r="V684" s="69"/>
      <c r="W684" s="71" t="str">
        <f t="shared" si="60"/>
        <v>N</v>
      </c>
      <c r="X684" s="71">
        <f t="shared" si="61"/>
        <v>0</v>
      </c>
      <c r="Y684" s="71">
        <f t="shared" si="62"/>
        <v>0</v>
      </c>
      <c r="Z684" s="71">
        <f>IF(H684=0,0,IF(COUNTIF(Lists!$B$3:$B$203,H684)&gt;0,0,1))</f>
        <v>0</v>
      </c>
      <c r="AA684" s="71">
        <f>IF(L684=0,0,IF(COUNTIF(Lists!$D$3:$D$25,L684)&gt;0,0,1))</f>
        <v>0</v>
      </c>
      <c r="AB684" s="116">
        <f t="shared" si="63"/>
        <v>0</v>
      </c>
      <c r="AC684" s="116">
        <f t="shared" si="64"/>
        <v>0</v>
      </c>
    </row>
    <row r="685" spans="2:29" x14ac:dyDescent="0.25">
      <c r="B685" s="150"/>
      <c r="C685" s="183" t="str">
        <f>IF(L685=0,"",MAX($C$16:C684)+1)</f>
        <v/>
      </c>
      <c r="D685" s="123"/>
      <c r="E685" s="202"/>
      <c r="F685" s="203"/>
      <c r="G685" s="203"/>
      <c r="H685" s="203"/>
      <c r="I685" s="109"/>
      <c r="J685" s="203"/>
      <c r="K685" s="203"/>
      <c r="L685" s="203"/>
      <c r="M685" s="47"/>
      <c r="N685" s="109"/>
      <c r="O685" s="203"/>
      <c r="P685" s="204"/>
      <c r="Q685" s="203"/>
      <c r="R685" s="203"/>
      <c r="S685" s="146"/>
      <c r="U685" s="160" t="str">
        <f t="shared" si="65"/>
        <v/>
      </c>
      <c r="V685" s="69"/>
      <c r="W685" s="71" t="str">
        <f t="shared" si="60"/>
        <v>N</v>
      </c>
      <c r="X685" s="71">
        <f t="shared" si="61"/>
        <v>0</v>
      </c>
      <c r="Y685" s="71">
        <f t="shared" si="62"/>
        <v>0</v>
      </c>
      <c r="Z685" s="71">
        <f>IF(H685=0,0,IF(COUNTIF(Lists!$B$3:$B$203,H685)&gt;0,0,1))</f>
        <v>0</v>
      </c>
      <c r="AA685" s="71">
        <f>IF(L685=0,0,IF(COUNTIF(Lists!$D$3:$D$25,L685)&gt;0,0,1))</f>
        <v>0</v>
      </c>
      <c r="AB685" s="116">
        <f t="shared" si="63"/>
        <v>0</v>
      </c>
      <c r="AC685" s="116">
        <f t="shared" si="64"/>
        <v>0</v>
      </c>
    </row>
    <row r="686" spans="2:29" x14ac:dyDescent="0.25">
      <c r="B686" s="150"/>
      <c r="C686" s="183" t="str">
        <f>IF(L686=0,"",MAX($C$16:C685)+1)</f>
        <v/>
      </c>
      <c r="D686" s="123"/>
      <c r="E686" s="202"/>
      <c r="F686" s="203"/>
      <c r="G686" s="203"/>
      <c r="H686" s="203"/>
      <c r="I686" s="109"/>
      <c r="J686" s="203"/>
      <c r="K686" s="203"/>
      <c r="L686" s="203"/>
      <c r="M686" s="47"/>
      <c r="N686" s="109"/>
      <c r="O686" s="203"/>
      <c r="P686" s="204"/>
      <c r="Q686" s="203"/>
      <c r="R686" s="203"/>
      <c r="S686" s="146"/>
      <c r="U686" s="160" t="str">
        <f t="shared" si="65"/>
        <v/>
      </c>
      <c r="V686" s="69"/>
      <c r="W686" s="71" t="str">
        <f t="shared" si="60"/>
        <v>N</v>
      </c>
      <c r="X686" s="71">
        <f t="shared" si="61"/>
        <v>0</v>
      </c>
      <c r="Y686" s="71">
        <f t="shared" si="62"/>
        <v>0</v>
      </c>
      <c r="Z686" s="71">
        <f>IF(H686=0,0,IF(COUNTIF(Lists!$B$3:$B$203,H686)&gt;0,0,1))</f>
        <v>0</v>
      </c>
      <c r="AA686" s="71">
        <f>IF(L686=0,0,IF(COUNTIF(Lists!$D$3:$D$25,L686)&gt;0,0,1))</f>
        <v>0</v>
      </c>
      <c r="AB686" s="116">
        <f t="shared" si="63"/>
        <v>0</v>
      </c>
      <c r="AC686" s="116">
        <f t="shared" si="64"/>
        <v>0</v>
      </c>
    </row>
    <row r="687" spans="2:29" x14ac:dyDescent="0.25">
      <c r="B687" s="150"/>
      <c r="C687" s="183" t="str">
        <f>IF(L687=0,"",MAX($C$16:C686)+1)</f>
        <v/>
      </c>
      <c r="D687" s="123"/>
      <c r="E687" s="202"/>
      <c r="F687" s="203"/>
      <c r="G687" s="203"/>
      <c r="H687" s="203"/>
      <c r="I687" s="109"/>
      <c r="J687" s="203"/>
      <c r="K687" s="203"/>
      <c r="L687" s="203"/>
      <c r="M687" s="47"/>
      <c r="N687" s="109"/>
      <c r="O687" s="203"/>
      <c r="P687" s="204"/>
      <c r="Q687" s="203"/>
      <c r="R687" s="203"/>
      <c r="S687" s="146"/>
      <c r="U687" s="160" t="str">
        <f t="shared" si="65"/>
        <v/>
      </c>
      <c r="V687" s="69"/>
      <c r="W687" s="71" t="str">
        <f t="shared" si="60"/>
        <v>N</v>
      </c>
      <c r="X687" s="71">
        <f t="shared" si="61"/>
        <v>0</v>
      </c>
      <c r="Y687" s="71">
        <f t="shared" si="62"/>
        <v>0</v>
      </c>
      <c r="Z687" s="71">
        <f>IF(H687=0,0,IF(COUNTIF(Lists!$B$3:$B$203,H687)&gt;0,0,1))</f>
        <v>0</v>
      </c>
      <c r="AA687" s="71">
        <f>IF(L687=0,0,IF(COUNTIF(Lists!$D$3:$D$25,L687)&gt;0,0,1))</f>
        <v>0</v>
      </c>
      <c r="AB687" s="116">
        <f t="shared" si="63"/>
        <v>0</v>
      </c>
      <c r="AC687" s="116">
        <f t="shared" si="64"/>
        <v>0</v>
      </c>
    </row>
    <row r="688" spans="2:29" x14ac:dyDescent="0.25">
      <c r="B688" s="150"/>
      <c r="C688" s="183" t="str">
        <f>IF(L688=0,"",MAX($C$16:C687)+1)</f>
        <v/>
      </c>
      <c r="D688" s="123"/>
      <c r="E688" s="202"/>
      <c r="F688" s="203"/>
      <c r="G688" s="203"/>
      <c r="H688" s="203"/>
      <c r="I688" s="109"/>
      <c r="J688" s="203"/>
      <c r="K688" s="203"/>
      <c r="L688" s="203"/>
      <c r="M688" s="47"/>
      <c r="N688" s="109"/>
      <c r="O688" s="203"/>
      <c r="P688" s="204"/>
      <c r="Q688" s="203"/>
      <c r="R688" s="203"/>
      <c r="S688" s="146"/>
      <c r="U688" s="160" t="str">
        <f t="shared" si="65"/>
        <v/>
      </c>
      <c r="V688" s="69"/>
      <c r="W688" s="71" t="str">
        <f t="shared" si="60"/>
        <v>N</v>
      </c>
      <c r="X688" s="71">
        <f t="shared" si="61"/>
        <v>0</v>
      </c>
      <c r="Y688" s="71">
        <f t="shared" si="62"/>
        <v>0</v>
      </c>
      <c r="Z688" s="71">
        <f>IF(H688=0,0,IF(COUNTIF(Lists!$B$3:$B$203,H688)&gt;0,0,1))</f>
        <v>0</v>
      </c>
      <c r="AA688" s="71">
        <f>IF(L688=0,0,IF(COUNTIF(Lists!$D$3:$D$25,L688)&gt;0,0,1))</f>
        <v>0</v>
      </c>
      <c r="AB688" s="116">
        <f t="shared" si="63"/>
        <v>0</v>
      </c>
      <c r="AC688" s="116">
        <f t="shared" si="64"/>
        <v>0</v>
      </c>
    </row>
    <row r="689" spans="2:29" x14ac:dyDescent="0.25">
      <c r="B689" s="150"/>
      <c r="C689" s="183" t="str">
        <f>IF(L689=0,"",MAX($C$16:C688)+1)</f>
        <v/>
      </c>
      <c r="D689" s="123"/>
      <c r="E689" s="202"/>
      <c r="F689" s="203"/>
      <c r="G689" s="203"/>
      <c r="H689" s="203"/>
      <c r="I689" s="109"/>
      <c r="J689" s="203"/>
      <c r="K689" s="203"/>
      <c r="L689" s="203"/>
      <c r="M689" s="47"/>
      <c r="N689" s="109"/>
      <c r="O689" s="203"/>
      <c r="P689" s="204"/>
      <c r="Q689" s="203"/>
      <c r="R689" s="203"/>
      <c r="S689" s="146"/>
      <c r="U689" s="160" t="str">
        <f t="shared" si="65"/>
        <v/>
      </c>
      <c r="V689" s="69"/>
      <c r="W689" s="71" t="str">
        <f t="shared" si="60"/>
        <v>N</v>
      </c>
      <c r="X689" s="71">
        <f t="shared" si="61"/>
        <v>0</v>
      </c>
      <c r="Y689" s="71">
        <f t="shared" si="62"/>
        <v>0</v>
      </c>
      <c r="Z689" s="71">
        <f>IF(H689=0,0,IF(COUNTIF(Lists!$B$3:$B$203,H689)&gt;0,0,1))</f>
        <v>0</v>
      </c>
      <c r="AA689" s="71">
        <f>IF(L689=0,0,IF(COUNTIF(Lists!$D$3:$D$25,L689)&gt;0,0,1))</f>
        <v>0</v>
      </c>
      <c r="AB689" s="116">
        <f t="shared" si="63"/>
        <v>0</v>
      </c>
      <c r="AC689" s="116">
        <f t="shared" si="64"/>
        <v>0</v>
      </c>
    </row>
    <row r="690" spans="2:29" x14ac:dyDescent="0.25">
      <c r="B690" s="150"/>
      <c r="C690" s="183" t="str">
        <f>IF(L690=0,"",MAX($C$16:C689)+1)</f>
        <v/>
      </c>
      <c r="D690" s="123"/>
      <c r="E690" s="202"/>
      <c r="F690" s="203"/>
      <c r="G690" s="203"/>
      <c r="H690" s="203"/>
      <c r="I690" s="109"/>
      <c r="J690" s="203"/>
      <c r="K690" s="203"/>
      <c r="L690" s="203"/>
      <c r="M690" s="47"/>
      <c r="N690" s="109"/>
      <c r="O690" s="203"/>
      <c r="P690" s="204"/>
      <c r="Q690" s="203"/>
      <c r="R690" s="203"/>
      <c r="S690" s="146"/>
      <c r="U690" s="160" t="str">
        <f t="shared" si="65"/>
        <v/>
      </c>
      <c r="V690" s="69"/>
      <c r="W690" s="71" t="str">
        <f t="shared" si="60"/>
        <v>N</v>
      </c>
      <c r="X690" s="71">
        <f t="shared" si="61"/>
        <v>0</v>
      </c>
      <c r="Y690" s="71">
        <f t="shared" si="62"/>
        <v>0</v>
      </c>
      <c r="Z690" s="71">
        <f>IF(H690=0,0,IF(COUNTIF(Lists!$B$3:$B$203,H690)&gt;0,0,1))</f>
        <v>0</v>
      </c>
      <c r="AA690" s="71">
        <f>IF(L690=0,0,IF(COUNTIF(Lists!$D$3:$D$25,L690)&gt;0,0,1))</f>
        <v>0</v>
      </c>
      <c r="AB690" s="116">
        <f t="shared" si="63"/>
        <v>0</v>
      </c>
      <c r="AC690" s="116">
        <f t="shared" si="64"/>
        <v>0</v>
      </c>
    </row>
    <row r="691" spans="2:29" x14ac:dyDescent="0.25">
      <c r="B691" s="150"/>
      <c r="C691" s="183" t="str">
        <f>IF(L691=0,"",MAX($C$16:C690)+1)</f>
        <v/>
      </c>
      <c r="D691" s="123"/>
      <c r="E691" s="202"/>
      <c r="F691" s="203"/>
      <c r="G691" s="203"/>
      <c r="H691" s="203"/>
      <c r="I691" s="109"/>
      <c r="J691" s="203"/>
      <c r="K691" s="203"/>
      <c r="L691" s="203"/>
      <c r="M691" s="47"/>
      <c r="N691" s="109"/>
      <c r="O691" s="203"/>
      <c r="P691" s="204"/>
      <c r="Q691" s="203"/>
      <c r="R691" s="203"/>
      <c r="S691" s="146"/>
      <c r="U691" s="160" t="str">
        <f t="shared" si="65"/>
        <v/>
      </c>
      <c r="V691" s="69"/>
      <c r="W691" s="71" t="str">
        <f t="shared" si="60"/>
        <v>N</v>
      </c>
      <c r="X691" s="71">
        <f t="shared" si="61"/>
        <v>0</v>
      </c>
      <c r="Y691" s="71">
        <f t="shared" si="62"/>
        <v>0</v>
      </c>
      <c r="Z691" s="71">
        <f>IF(H691=0,0,IF(COUNTIF(Lists!$B$3:$B$203,H691)&gt;0,0,1))</f>
        <v>0</v>
      </c>
      <c r="AA691" s="71">
        <f>IF(L691=0,0,IF(COUNTIF(Lists!$D$3:$D$25,L691)&gt;0,0,1))</f>
        <v>0</v>
      </c>
      <c r="AB691" s="116">
        <f t="shared" si="63"/>
        <v>0</v>
      </c>
      <c r="AC691" s="116">
        <f t="shared" si="64"/>
        <v>0</v>
      </c>
    </row>
    <row r="692" spans="2:29" x14ac:dyDescent="0.25">
      <c r="B692" s="150"/>
      <c r="C692" s="183" t="str">
        <f>IF(L692=0,"",MAX($C$16:C691)+1)</f>
        <v/>
      </c>
      <c r="D692" s="123"/>
      <c r="E692" s="202"/>
      <c r="F692" s="203"/>
      <c r="G692" s="203"/>
      <c r="H692" s="203"/>
      <c r="I692" s="109"/>
      <c r="J692" s="203"/>
      <c r="K692" s="203"/>
      <c r="L692" s="203"/>
      <c r="M692" s="47"/>
      <c r="N692" s="109"/>
      <c r="O692" s="203"/>
      <c r="P692" s="204"/>
      <c r="Q692" s="203"/>
      <c r="R692" s="203"/>
      <c r="S692" s="146"/>
      <c r="U692" s="160" t="str">
        <f t="shared" si="65"/>
        <v/>
      </c>
      <c r="V692" s="69"/>
      <c r="W692" s="71" t="str">
        <f t="shared" si="60"/>
        <v>N</v>
      </c>
      <c r="X692" s="71">
        <f t="shared" si="61"/>
        <v>0</v>
      </c>
      <c r="Y692" s="71">
        <f t="shared" si="62"/>
        <v>0</v>
      </c>
      <c r="Z692" s="71">
        <f>IF(H692=0,0,IF(COUNTIF(Lists!$B$3:$B$203,H692)&gt;0,0,1))</f>
        <v>0</v>
      </c>
      <c r="AA692" s="71">
        <f>IF(L692=0,0,IF(COUNTIF(Lists!$D$3:$D$25,L692)&gt;0,0,1))</f>
        <v>0</v>
      </c>
      <c r="AB692" s="116">
        <f t="shared" si="63"/>
        <v>0</v>
      </c>
      <c r="AC692" s="116">
        <f t="shared" si="64"/>
        <v>0</v>
      </c>
    </row>
    <row r="693" spans="2:29" x14ac:dyDescent="0.25">
      <c r="B693" s="150"/>
      <c r="C693" s="183" t="str">
        <f>IF(L693=0,"",MAX($C$16:C692)+1)</f>
        <v/>
      </c>
      <c r="D693" s="123"/>
      <c r="E693" s="202"/>
      <c r="F693" s="203"/>
      <c r="G693" s="203"/>
      <c r="H693" s="203"/>
      <c r="I693" s="109"/>
      <c r="J693" s="203"/>
      <c r="K693" s="203"/>
      <c r="L693" s="203"/>
      <c r="M693" s="47"/>
      <c r="N693" s="109"/>
      <c r="O693" s="203"/>
      <c r="P693" s="204"/>
      <c r="Q693" s="203"/>
      <c r="R693" s="203"/>
      <c r="S693" s="146"/>
      <c r="U693" s="160" t="str">
        <f t="shared" si="65"/>
        <v/>
      </c>
      <c r="V693" s="69"/>
      <c r="W693" s="71" t="str">
        <f t="shared" si="60"/>
        <v>N</v>
      </c>
      <c r="X693" s="71">
        <f t="shared" si="61"/>
        <v>0</v>
      </c>
      <c r="Y693" s="71">
        <f t="shared" si="62"/>
        <v>0</v>
      </c>
      <c r="Z693" s="71">
        <f>IF(H693=0,0,IF(COUNTIF(Lists!$B$3:$B$203,H693)&gt;0,0,1))</f>
        <v>0</v>
      </c>
      <c r="AA693" s="71">
        <f>IF(L693=0,0,IF(COUNTIF(Lists!$D$3:$D$25,L693)&gt;0,0,1))</f>
        <v>0</v>
      </c>
      <c r="AB693" s="116">
        <f t="shared" si="63"/>
        <v>0</v>
      </c>
      <c r="AC693" s="116">
        <f t="shared" si="64"/>
        <v>0</v>
      </c>
    </row>
    <row r="694" spans="2:29" x14ac:dyDescent="0.25">
      <c r="B694" s="150"/>
      <c r="C694" s="183" t="str">
        <f>IF(L694=0,"",MAX($C$16:C693)+1)</f>
        <v/>
      </c>
      <c r="D694" s="123"/>
      <c r="E694" s="202"/>
      <c r="F694" s="203"/>
      <c r="G694" s="203"/>
      <c r="H694" s="203"/>
      <c r="I694" s="109"/>
      <c r="J694" s="203"/>
      <c r="K694" s="203"/>
      <c r="L694" s="203"/>
      <c r="M694" s="47"/>
      <c r="N694" s="109"/>
      <c r="O694" s="203"/>
      <c r="P694" s="204"/>
      <c r="Q694" s="203"/>
      <c r="R694" s="203"/>
      <c r="S694" s="146"/>
      <c r="U694" s="160" t="str">
        <f t="shared" si="65"/>
        <v/>
      </c>
      <c r="V694" s="69"/>
      <c r="W694" s="71" t="str">
        <f t="shared" si="60"/>
        <v>N</v>
      </c>
      <c r="X694" s="71">
        <f t="shared" si="61"/>
        <v>0</v>
      </c>
      <c r="Y694" s="71">
        <f t="shared" si="62"/>
        <v>0</v>
      </c>
      <c r="Z694" s="71">
        <f>IF(H694=0,0,IF(COUNTIF(Lists!$B$3:$B$203,H694)&gt;0,0,1))</f>
        <v>0</v>
      </c>
      <c r="AA694" s="71">
        <f>IF(L694=0,0,IF(COUNTIF(Lists!$D$3:$D$25,L694)&gt;0,0,1))</f>
        <v>0</v>
      </c>
      <c r="AB694" s="116">
        <f t="shared" si="63"/>
        <v>0</v>
      </c>
      <c r="AC694" s="116">
        <f t="shared" si="64"/>
        <v>0</v>
      </c>
    </row>
    <row r="695" spans="2:29" x14ac:dyDescent="0.25">
      <c r="B695" s="150"/>
      <c r="C695" s="183" t="str">
        <f>IF(L695=0,"",MAX($C$16:C694)+1)</f>
        <v/>
      </c>
      <c r="D695" s="123"/>
      <c r="E695" s="202"/>
      <c r="F695" s="203"/>
      <c r="G695" s="203"/>
      <c r="H695" s="203"/>
      <c r="I695" s="109"/>
      <c r="J695" s="203"/>
      <c r="K695" s="203"/>
      <c r="L695" s="203"/>
      <c r="M695" s="47"/>
      <c r="N695" s="109"/>
      <c r="O695" s="203"/>
      <c r="P695" s="204"/>
      <c r="Q695" s="203"/>
      <c r="R695" s="203"/>
      <c r="S695" s="146"/>
      <c r="U695" s="160" t="str">
        <f t="shared" si="65"/>
        <v/>
      </c>
      <c r="V695" s="69"/>
      <c r="W695" s="71" t="str">
        <f t="shared" si="60"/>
        <v>N</v>
      </c>
      <c r="X695" s="71">
        <f t="shared" si="61"/>
        <v>0</v>
      </c>
      <c r="Y695" s="71">
        <f t="shared" si="62"/>
        <v>0</v>
      </c>
      <c r="Z695" s="71">
        <f>IF(H695=0,0,IF(COUNTIF(Lists!$B$3:$B$203,H695)&gt;0,0,1))</f>
        <v>0</v>
      </c>
      <c r="AA695" s="71">
        <f>IF(L695=0,0,IF(COUNTIF(Lists!$D$3:$D$25,L695)&gt;0,0,1))</f>
        <v>0</v>
      </c>
      <c r="AB695" s="116">
        <f t="shared" si="63"/>
        <v>0</v>
      </c>
      <c r="AC695" s="116">
        <f t="shared" si="64"/>
        <v>0</v>
      </c>
    </row>
    <row r="696" spans="2:29" x14ac:dyDescent="0.25">
      <c r="B696" s="150"/>
      <c r="C696" s="183" t="str">
        <f>IF(L696=0,"",MAX($C$16:C695)+1)</f>
        <v/>
      </c>
      <c r="D696" s="123"/>
      <c r="E696" s="202"/>
      <c r="F696" s="203"/>
      <c r="G696" s="203"/>
      <c r="H696" s="203"/>
      <c r="I696" s="109"/>
      <c r="J696" s="203"/>
      <c r="K696" s="203"/>
      <c r="L696" s="203"/>
      <c r="M696" s="47"/>
      <c r="N696" s="109"/>
      <c r="O696" s="203"/>
      <c r="P696" s="204"/>
      <c r="Q696" s="203"/>
      <c r="R696" s="203"/>
      <c r="S696" s="146"/>
      <c r="U696" s="160" t="str">
        <f t="shared" si="65"/>
        <v/>
      </c>
      <c r="V696" s="69"/>
      <c r="W696" s="71" t="str">
        <f t="shared" si="60"/>
        <v>N</v>
      </c>
      <c r="X696" s="71">
        <f t="shared" si="61"/>
        <v>0</v>
      </c>
      <c r="Y696" s="71">
        <f t="shared" si="62"/>
        <v>0</v>
      </c>
      <c r="Z696" s="71">
        <f>IF(H696=0,0,IF(COUNTIF(Lists!$B$3:$B$203,H696)&gt;0,0,1))</f>
        <v>0</v>
      </c>
      <c r="AA696" s="71">
        <f>IF(L696=0,0,IF(COUNTIF(Lists!$D$3:$D$25,L696)&gt;0,0,1))</f>
        <v>0</v>
      </c>
      <c r="AB696" s="116">
        <f t="shared" si="63"/>
        <v>0</v>
      </c>
      <c r="AC696" s="116">
        <f t="shared" si="64"/>
        <v>0</v>
      </c>
    </row>
    <row r="697" spans="2:29" x14ac:dyDescent="0.25">
      <c r="B697" s="150"/>
      <c r="C697" s="183" t="str">
        <f>IF(L697=0,"",MAX($C$16:C696)+1)</f>
        <v/>
      </c>
      <c r="D697" s="123"/>
      <c r="E697" s="202"/>
      <c r="F697" s="203"/>
      <c r="G697" s="203"/>
      <c r="H697" s="203"/>
      <c r="I697" s="109"/>
      <c r="J697" s="203"/>
      <c r="K697" s="203"/>
      <c r="L697" s="203"/>
      <c r="M697" s="47"/>
      <c r="N697" s="109"/>
      <c r="O697" s="203"/>
      <c r="P697" s="204"/>
      <c r="Q697" s="203"/>
      <c r="R697" s="203"/>
      <c r="S697" s="146"/>
      <c r="U697" s="160" t="str">
        <f t="shared" si="65"/>
        <v/>
      </c>
      <c r="V697" s="69"/>
      <c r="W697" s="71" t="str">
        <f t="shared" si="60"/>
        <v>N</v>
      </c>
      <c r="X697" s="71">
        <f t="shared" si="61"/>
        <v>0</v>
      </c>
      <c r="Y697" s="71">
        <f t="shared" si="62"/>
        <v>0</v>
      </c>
      <c r="Z697" s="71">
        <f>IF(H697=0,0,IF(COUNTIF(Lists!$B$3:$B$203,H697)&gt;0,0,1))</f>
        <v>0</v>
      </c>
      <c r="AA697" s="71">
        <f>IF(L697=0,0,IF(COUNTIF(Lists!$D$3:$D$25,L697)&gt;0,0,1))</f>
        <v>0</v>
      </c>
      <c r="AB697" s="116">
        <f t="shared" si="63"/>
        <v>0</v>
      </c>
      <c r="AC697" s="116">
        <f t="shared" si="64"/>
        <v>0</v>
      </c>
    </row>
    <row r="698" spans="2:29" x14ac:dyDescent="0.25">
      <c r="B698" s="150"/>
      <c r="C698" s="183" t="str">
        <f>IF(L698=0,"",MAX($C$16:C697)+1)</f>
        <v/>
      </c>
      <c r="D698" s="123"/>
      <c r="E698" s="202"/>
      <c r="F698" s="203"/>
      <c r="G698" s="203"/>
      <c r="H698" s="203"/>
      <c r="I698" s="109"/>
      <c r="J698" s="203"/>
      <c r="K698" s="203"/>
      <c r="L698" s="203"/>
      <c r="M698" s="47"/>
      <c r="N698" s="109"/>
      <c r="O698" s="203"/>
      <c r="P698" s="204"/>
      <c r="Q698" s="203"/>
      <c r="R698" s="203"/>
      <c r="S698" s="146"/>
      <c r="U698" s="160" t="str">
        <f t="shared" si="65"/>
        <v/>
      </c>
      <c r="V698" s="69"/>
      <c r="W698" s="71" t="str">
        <f t="shared" si="60"/>
        <v>N</v>
      </c>
      <c r="X698" s="71">
        <f t="shared" si="61"/>
        <v>0</v>
      </c>
      <c r="Y698" s="71">
        <f t="shared" si="62"/>
        <v>0</v>
      </c>
      <c r="Z698" s="71">
        <f>IF(H698=0,0,IF(COUNTIF(Lists!$B$3:$B$203,H698)&gt;0,0,1))</f>
        <v>0</v>
      </c>
      <c r="AA698" s="71">
        <f>IF(L698=0,0,IF(COUNTIF(Lists!$D$3:$D$25,L698)&gt;0,0,1))</f>
        <v>0</v>
      </c>
      <c r="AB698" s="116">
        <f t="shared" si="63"/>
        <v>0</v>
      </c>
      <c r="AC698" s="116">
        <f t="shared" si="64"/>
        <v>0</v>
      </c>
    </row>
    <row r="699" spans="2:29" x14ac:dyDescent="0.25">
      <c r="B699" s="150"/>
      <c r="C699" s="183" t="str">
        <f>IF(L699=0,"",MAX($C$16:C698)+1)</f>
        <v/>
      </c>
      <c r="D699" s="123"/>
      <c r="E699" s="202"/>
      <c r="F699" s="203"/>
      <c r="G699" s="203"/>
      <c r="H699" s="203"/>
      <c r="I699" s="109"/>
      <c r="J699" s="203"/>
      <c r="K699" s="203"/>
      <c r="L699" s="203"/>
      <c r="M699" s="47"/>
      <c r="N699" s="109"/>
      <c r="O699" s="203"/>
      <c r="P699" s="204"/>
      <c r="Q699" s="203"/>
      <c r="R699" s="203"/>
      <c r="S699" s="146"/>
      <c r="U699" s="160" t="str">
        <f t="shared" si="65"/>
        <v/>
      </c>
      <c r="V699" s="69"/>
      <c r="W699" s="71" t="str">
        <f t="shared" si="60"/>
        <v>N</v>
      </c>
      <c r="X699" s="71">
        <f t="shared" si="61"/>
        <v>0</v>
      </c>
      <c r="Y699" s="71">
        <f t="shared" si="62"/>
        <v>0</v>
      </c>
      <c r="Z699" s="71">
        <f>IF(H699=0,0,IF(COUNTIF(Lists!$B$3:$B$203,H699)&gt;0,0,1))</f>
        <v>0</v>
      </c>
      <c r="AA699" s="71">
        <f>IF(L699=0,0,IF(COUNTIF(Lists!$D$3:$D$25,L699)&gt;0,0,1))</f>
        <v>0</v>
      </c>
      <c r="AB699" s="116">
        <f t="shared" si="63"/>
        <v>0</v>
      </c>
      <c r="AC699" s="116">
        <f t="shared" si="64"/>
        <v>0</v>
      </c>
    </row>
    <row r="700" spans="2:29" x14ac:dyDescent="0.25">
      <c r="B700" s="150"/>
      <c r="C700" s="183" t="str">
        <f>IF(L700=0,"",MAX($C$16:C699)+1)</f>
        <v/>
      </c>
      <c r="D700" s="123"/>
      <c r="E700" s="202"/>
      <c r="F700" s="203"/>
      <c r="G700" s="203"/>
      <c r="H700" s="203"/>
      <c r="I700" s="109"/>
      <c r="J700" s="203"/>
      <c r="K700" s="203"/>
      <c r="L700" s="203"/>
      <c r="M700" s="47"/>
      <c r="N700" s="109"/>
      <c r="O700" s="203"/>
      <c r="P700" s="204"/>
      <c r="Q700" s="203"/>
      <c r="R700" s="203"/>
      <c r="S700" s="146"/>
      <c r="U700" s="160" t="str">
        <f t="shared" si="65"/>
        <v/>
      </c>
      <c r="V700" s="69"/>
      <c r="W700" s="71" t="str">
        <f t="shared" si="60"/>
        <v>N</v>
      </c>
      <c r="X700" s="71">
        <f t="shared" si="61"/>
        <v>0</v>
      </c>
      <c r="Y700" s="71">
        <f t="shared" si="62"/>
        <v>0</v>
      </c>
      <c r="Z700" s="71">
        <f>IF(H700=0,0,IF(COUNTIF(Lists!$B$3:$B$203,H700)&gt;0,0,1))</f>
        <v>0</v>
      </c>
      <c r="AA700" s="71">
        <f>IF(L700=0,0,IF(COUNTIF(Lists!$D$3:$D$25,L700)&gt;0,0,1))</f>
        <v>0</v>
      </c>
      <c r="AB700" s="116">
        <f t="shared" si="63"/>
        <v>0</v>
      </c>
      <c r="AC700" s="116">
        <f t="shared" si="64"/>
        <v>0</v>
      </c>
    </row>
    <row r="701" spans="2:29" x14ac:dyDescent="0.25">
      <c r="B701" s="150"/>
      <c r="C701" s="183" t="str">
        <f>IF(L701=0,"",MAX($C$16:C700)+1)</f>
        <v/>
      </c>
      <c r="D701" s="123"/>
      <c r="E701" s="202"/>
      <c r="F701" s="203"/>
      <c r="G701" s="203"/>
      <c r="H701" s="203"/>
      <c r="I701" s="109"/>
      <c r="J701" s="203"/>
      <c r="K701" s="203"/>
      <c r="L701" s="203"/>
      <c r="M701" s="47"/>
      <c r="N701" s="109"/>
      <c r="O701" s="203"/>
      <c r="P701" s="204"/>
      <c r="Q701" s="203"/>
      <c r="R701" s="203"/>
      <c r="S701" s="146"/>
      <c r="U701" s="160" t="str">
        <f t="shared" si="65"/>
        <v/>
      </c>
      <c r="V701" s="69"/>
      <c r="W701" s="71" t="str">
        <f t="shared" si="60"/>
        <v>N</v>
      </c>
      <c r="X701" s="71">
        <f t="shared" si="61"/>
        <v>0</v>
      </c>
      <c r="Y701" s="71">
        <f t="shared" si="62"/>
        <v>0</v>
      </c>
      <c r="Z701" s="71">
        <f>IF(H701=0,0,IF(COUNTIF(Lists!$B$3:$B$203,H701)&gt;0,0,1))</f>
        <v>0</v>
      </c>
      <c r="AA701" s="71">
        <f>IF(L701=0,0,IF(COUNTIF(Lists!$D$3:$D$25,L701)&gt;0,0,1))</f>
        <v>0</v>
      </c>
      <c r="AB701" s="116">
        <f t="shared" si="63"/>
        <v>0</v>
      </c>
      <c r="AC701" s="116">
        <f t="shared" si="64"/>
        <v>0</v>
      </c>
    </row>
    <row r="702" spans="2:29" x14ac:dyDescent="0.25">
      <c r="B702" s="150"/>
      <c r="C702" s="183" t="str">
        <f>IF(L702=0,"",MAX($C$16:C701)+1)</f>
        <v/>
      </c>
      <c r="D702" s="123"/>
      <c r="E702" s="202"/>
      <c r="F702" s="203"/>
      <c r="G702" s="203"/>
      <c r="H702" s="203"/>
      <c r="I702" s="109"/>
      <c r="J702" s="203"/>
      <c r="K702" s="203"/>
      <c r="L702" s="203"/>
      <c r="M702" s="47"/>
      <c r="N702" s="109"/>
      <c r="O702" s="203"/>
      <c r="P702" s="204"/>
      <c r="Q702" s="203"/>
      <c r="R702" s="203"/>
      <c r="S702" s="146"/>
      <c r="U702" s="160" t="str">
        <f t="shared" si="65"/>
        <v/>
      </c>
      <c r="V702" s="69"/>
      <c r="W702" s="71" t="str">
        <f t="shared" si="60"/>
        <v>N</v>
      </c>
      <c r="X702" s="71">
        <f t="shared" si="61"/>
        <v>0</v>
      </c>
      <c r="Y702" s="71">
        <f t="shared" si="62"/>
        <v>0</v>
      </c>
      <c r="Z702" s="71">
        <f>IF(H702=0,0,IF(COUNTIF(Lists!$B$3:$B$203,H702)&gt;0,0,1))</f>
        <v>0</v>
      </c>
      <c r="AA702" s="71">
        <f>IF(L702=0,0,IF(COUNTIF(Lists!$D$3:$D$25,L702)&gt;0,0,1))</f>
        <v>0</v>
      </c>
      <c r="AB702" s="116">
        <f t="shared" si="63"/>
        <v>0</v>
      </c>
      <c r="AC702" s="116">
        <f t="shared" si="64"/>
        <v>0</v>
      </c>
    </row>
    <row r="703" spans="2:29" x14ac:dyDescent="0.25">
      <c r="B703" s="150"/>
      <c r="C703" s="183" t="str">
        <f>IF(L703=0,"",MAX($C$16:C702)+1)</f>
        <v/>
      </c>
      <c r="D703" s="123"/>
      <c r="E703" s="202"/>
      <c r="F703" s="203"/>
      <c r="G703" s="203"/>
      <c r="H703" s="203"/>
      <c r="I703" s="109"/>
      <c r="J703" s="203"/>
      <c r="K703" s="203"/>
      <c r="L703" s="203"/>
      <c r="M703" s="47"/>
      <c r="N703" s="109"/>
      <c r="O703" s="203"/>
      <c r="P703" s="204"/>
      <c r="Q703" s="203"/>
      <c r="R703" s="203"/>
      <c r="S703" s="146"/>
      <c r="U703" s="160" t="str">
        <f t="shared" si="65"/>
        <v/>
      </c>
      <c r="V703" s="69"/>
      <c r="W703" s="71" t="str">
        <f t="shared" si="60"/>
        <v>N</v>
      </c>
      <c r="X703" s="71">
        <f t="shared" si="61"/>
        <v>0</v>
      </c>
      <c r="Y703" s="71">
        <f t="shared" si="62"/>
        <v>0</v>
      </c>
      <c r="Z703" s="71">
        <f>IF(H703=0,0,IF(COUNTIF(Lists!$B$3:$B$203,H703)&gt;0,0,1))</f>
        <v>0</v>
      </c>
      <c r="AA703" s="71">
        <f>IF(L703=0,0,IF(COUNTIF(Lists!$D$3:$D$25,L703)&gt;0,0,1))</f>
        <v>0</v>
      </c>
      <c r="AB703" s="116">
        <f t="shared" si="63"/>
        <v>0</v>
      </c>
      <c r="AC703" s="116">
        <f t="shared" si="64"/>
        <v>0</v>
      </c>
    </row>
    <row r="704" spans="2:29" x14ac:dyDescent="0.25">
      <c r="B704" s="150"/>
      <c r="C704" s="183" t="str">
        <f>IF(L704=0,"",MAX($C$16:C703)+1)</f>
        <v/>
      </c>
      <c r="D704" s="123"/>
      <c r="E704" s="202"/>
      <c r="F704" s="203"/>
      <c r="G704" s="203"/>
      <c r="H704" s="203"/>
      <c r="I704" s="109"/>
      <c r="J704" s="203"/>
      <c r="K704" s="203"/>
      <c r="L704" s="203"/>
      <c r="M704" s="47"/>
      <c r="N704" s="109"/>
      <c r="O704" s="203"/>
      <c r="P704" s="204"/>
      <c r="Q704" s="203"/>
      <c r="R704" s="203"/>
      <c r="S704" s="146"/>
      <c r="U704" s="160" t="str">
        <f t="shared" si="65"/>
        <v/>
      </c>
      <c r="V704" s="69"/>
      <c r="W704" s="71" t="str">
        <f t="shared" si="60"/>
        <v>N</v>
      </c>
      <c r="X704" s="71">
        <f t="shared" si="61"/>
        <v>0</v>
      </c>
      <c r="Y704" s="71">
        <f t="shared" si="62"/>
        <v>0</v>
      </c>
      <c r="Z704" s="71">
        <f>IF(H704=0,0,IF(COUNTIF(Lists!$B$3:$B$203,H704)&gt;0,0,1))</f>
        <v>0</v>
      </c>
      <c r="AA704" s="71">
        <f>IF(L704=0,0,IF(COUNTIF(Lists!$D$3:$D$25,L704)&gt;0,0,1))</f>
        <v>0</v>
      </c>
      <c r="AB704" s="116">
        <f t="shared" si="63"/>
        <v>0</v>
      </c>
      <c r="AC704" s="116">
        <f t="shared" si="64"/>
        <v>0</v>
      </c>
    </row>
    <row r="705" spans="2:29" x14ac:dyDescent="0.25">
      <c r="B705" s="150"/>
      <c r="C705" s="183" t="str">
        <f>IF(L705=0,"",MAX($C$16:C704)+1)</f>
        <v/>
      </c>
      <c r="D705" s="123"/>
      <c r="E705" s="202"/>
      <c r="F705" s="203"/>
      <c r="G705" s="203"/>
      <c r="H705" s="203"/>
      <c r="I705" s="109"/>
      <c r="J705" s="203"/>
      <c r="K705" s="203"/>
      <c r="L705" s="203"/>
      <c r="M705" s="47"/>
      <c r="N705" s="109"/>
      <c r="O705" s="203"/>
      <c r="P705" s="204"/>
      <c r="Q705" s="203"/>
      <c r="R705" s="203"/>
      <c r="S705" s="146"/>
      <c r="U705" s="160" t="str">
        <f t="shared" si="65"/>
        <v/>
      </c>
      <c r="V705" s="69"/>
      <c r="W705" s="71" t="str">
        <f t="shared" si="60"/>
        <v>N</v>
      </c>
      <c r="X705" s="71">
        <f t="shared" si="61"/>
        <v>0</v>
      </c>
      <c r="Y705" s="71">
        <f t="shared" si="62"/>
        <v>0</v>
      </c>
      <c r="Z705" s="71">
        <f>IF(H705=0,0,IF(COUNTIF(Lists!$B$3:$B$203,H705)&gt;0,0,1))</f>
        <v>0</v>
      </c>
      <c r="AA705" s="71">
        <f>IF(L705=0,0,IF(COUNTIF(Lists!$D$3:$D$25,L705)&gt;0,0,1))</f>
        <v>0</v>
      </c>
      <c r="AB705" s="116">
        <f t="shared" si="63"/>
        <v>0</v>
      </c>
      <c r="AC705" s="116">
        <f t="shared" si="64"/>
        <v>0</v>
      </c>
    </row>
    <row r="706" spans="2:29" x14ac:dyDescent="0.25">
      <c r="B706" s="150"/>
      <c r="C706" s="183" t="str">
        <f>IF(L706=0,"",MAX($C$16:C705)+1)</f>
        <v/>
      </c>
      <c r="D706" s="123"/>
      <c r="E706" s="202"/>
      <c r="F706" s="203"/>
      <c r="G706" s="203"/>
      <c r="H706" s="203"/>
      <c r="I706" s="109"/>
      <c r="J706" s="203"/>
      <c r="K706" s="203"/>
      <c r="L706" s="203"/>
      <c r="M706" s="47"/>
      <c r="N706" s="109"/>
      <c r="O706" s="203"/>
      <c r="P706" s="204"/>
      <c r="Q706" s="203"/>
      <c r="R706" s="203"/>
      <c r="S706" s="146"/>
      <c r="U706" s="160" t="str">
        <f t="shared" si="65"/>
        <v/>
      </c>
      <c r="V706" s="69"/>
      <c r="W706" s="71" t="str">
        <f t="shared" si="60"/>
        <v>N</v>
      </c>
      <c r="X706" s="71">
        <f t="shared" si="61"/>
        <v>0</v>
      </c>
      <c r="Y706" s="71">
        <f t="shared" si="62"/>
        <v>0</v>
      </c>
      <c r="Z706" s="71">
        <f>IF(H706=0,0,IF(COUNTIF(Lists!$B$3:$B$203,H706)&gt;0,0,1))</f>
        <v>0</v>
      </c>
      <c r="AA706" s="71">
        <f>IF(L706=0,0,IF(COUNTIF(Lists!$D$3:$D$25,L706)&gt;0,0,1))</f>
        <v>0</v>
      </c>
      <c r="AB706" s="116">
        <f t="shared" si="63"/>
        <v>0</v>
      </c>
      <c r="AC706" s="116">
        <f t="shared" si="64"/>
        <v>0</v>
      </c>
    </row>
    <row r="707" spans="2:29" x14ac:dyDescent="0.25">
      <c r="B707" s="150"/>
      <c r="C707" s="183" t="str">
        <f>IF(L707=0,"",MAX($C$16:C706)+1)</f>
        <v/>
      </c>
      <c r="D707" s="123"/>
      <c r="E707" s="202"/>
      <c r="F707" s="203"/>
      <c r="G707" s="203"/>
      <c r="H707" s="203"/>
      <c r="I707" s="109"/>
      <c r="J707" s="203"/>
      <c r="K707" s="203"/>
      <c r="L707" s="203"/>
      <c r="M707" s="47"/>
      <c r="N707" s="109"/>
      <c r="O707" s="203"/>
      <c r="P707" s="204"/>
      <c r="Q707" s="203"/>
      <c r="R707" s="203"/>
      <c r="S707" s="146"/>
      <c r="U707" s="160" t="str">
        <f t="shared" si="65"/>
        <v/>
      </c>
      <c r="V707" s="69"/>
      <c r="W707" s="71" t="str">
        <f t="shared" si="60"/>
        <v>N</v>
      </c>
      <c r="X707" s="71">
        <f t="shared" si="61"/>
        <v>0</v>
      </c>
      <c r="Y707" s="71">
        <f t="shared" si="62"/>
        <v>0</v>
      </c>
      <c r="Z707" s="71">
        <f>IF(H707=0,0,IF(COUNTIF(Lists!$B$3:$B$203,H707)&gt;0,0,1))</f>
        <v>0</v>
      </c>
      <c r="AA707" s="71">
        <f>IF(L707=0,0,IF(COUNTIF(Lists!$D$3:$D$25,L707)&gt;0,0,1))</f>
        <v>0</v>
      </c>
      <c r="AB707" s="116">
        <f t="shared" si="63"/>
        <v>0</v>
      </c>
      <c r="AC707" s="116">
        <f t="shared" si="64"/>
        <v>0</v>
      </c>
    </row>
    <row r="708" spans="2:29" x14ac:dyDescent="0.25">
      <c r="B708" s="150"/>
      <c r="C708" s="183" t="str">
        <f>IF(L708=0,"",MAX($C$16:C707)+1)</f>
        <v/>
      </c>
      <c r="D708" s="123"/>
      <c r="E708" s="202"/>
      <c r="F708" s="203"/>
      <c r="G708" s="203"/>
      <c r="H708" s="203"/>
      <c r="I708" s="109"/>
      <c r="J708" s="203"/>
      <c r="K708" s="203"/>
      <c r="L708" s="203"/>
      <c r="M708" s="47"/>
      <c r="N708" s="109"/>
      <c r="O708" s="203"/>
      <c r="P708" s="204"/>
      <c r="Q708" s="203"/>
      <c r="R708" s="203"/>
      <c r="S708" s="146"/>
      <c r="U708" s="160" t="str">
        <f t="shared" si="65"/>
        <v/>
      </c>
      <c r="V708" s="69"/>
      <c r="W708" s="71" t="str">
        <f t="shared" si="60"/>
        <v>N</v>
      </c>
      <c r="X708" s="71">
        <f t="shared" si="61"/>
        <v>0</v>
      </c>
      <c r="Y708" s="71">
        <f t="shared" si="62"/>
        <v>0</v>
      </c>
      <c r="Z708" s="71">
        <f>IF(H708=0,0,IF(COUNTIF(Lists!$B$3:$B$203,H708)&gt;0,0,1))</f>
        <v>0</v>
      </c>
      <c r="AA708" s="71">
        <f>IF(L708=0,0,IF(COUNTIF(Lists!$D$3:$D$25,L708)&gt;0,0,1))</f>
        <v>0</v>
      </c>
      <c r="AB708" s="116">
        <f t="shared" si="63"/>
        <v>0</v>
      </c>
      <c r="AC708" s="116">
        <f t="shared" si="64"/>
        <v>0</v>
      </c>
    </row>
    <row r="709" spans="2:29" x14ac:dyDescent="0.25">
      <c r="B709" s="150"/>
      <c r="C709" s="183" t="str">
        <f>IF(L709=0,"",MAX($C$16:C708)+1)</f>
        <v/>
      </c>
      <c r="D709" s="123"/>
      <c r="E709" s="202"/>
      <c r="F709" s="203"/>
      <c r="G709" s="203"/>
      <c r="H709" s="203"/>
      <c r="I709" s="109"/>
      <c r="J709" s="203"/>
      <c r="K709" s="203"/>
      <c r="L709" s="203"/>
      <c r="M709" s="47"/>
      <c r="N709" s="109"/>
      <c r="O709" s="203"/>
      <c r="P709" s="204"/>
      <c r="Q709" s="203"/>
      <c r="R709" s="203"/>
      <c r="S709" s="146"/>
      <c r="U709" s="160" t="str">
        <f t="shared" si="65"/>
        <v/>
      </c>
      <c r="V709" s="69"/>
      <c r="W709" s="71" t="str">
        <f t="shared" si="60"/>
        <v>N</v>
      </c>
      <c r="X709" s="71">
        <f t="shared" si="61"/>
        <v>0</v>
      </c>
      <c r="Y709" s="71">
        <f t="shared" si="62"/>
        <v>0</v>
      </c>
      <c r="Z709" s="71">
        <f>IF(H709=0,0,IF(COUNTIF(Lists!$B$3:$B$203,H709)&gt;0,0,1))</f>
        <v>0</v>
      </c>
      <c r="AA709" s="71">
        <f>IF(L709=0,0,IF(COUNTIF(Lists!$D$3:$D$25,L709)&gt;0,0,1))</f>
        <v>0</v>
      </c>
      <c r="AB709" s="116">
        <f t="shared" si="63"/>
        <v>0</v>
      </c>
      <c r="AC709" s="116">
        <f t="shared" si="64"/>
        <v>0</v>
      </c>
    </row>
    <row r="710" spans="2:29" x14ac:dyDescent="0.25">
      <c r="B710" s="150"/>
      <c r="C710" s="183" t="str">
        <f>IF(L710=0,"",MAX($C$16:C709)+1)</f>
        <v/>
      </c>
      <c r="D710" s="123"/>
      <c r="E710" s="202"/>
      <c r="F710" s="203"/>
      <c r="G710" s="203"/>
      <c r="H710" s="203"/>
      <c r="I710" s="109"/>
      <c r="J710" s="203"/>
      <c r="K710" s="203"/>
      <c r="L710" s="203"/>
      <c r="M710" s="47"/>
      <c r="N710" s="109"/>
      <c r="O710" s="203"/>
      <c r="P710" s="204"/>
      <c r="Q710" s="203"/>
      <c r="R710" s="203"/>
      <c r="S710" s="146"/>
      <c r="U710" s="160" t="str">
        <f t="shared" si="65"/>
        <v/>
      </c>
      <c r="V710" s="69"/>
      <c r="W710" s="71" t="str">
        <f t="shared" si="60"/>
        <v>N</v>
      </c>
      <c r="X710" s="71">
        <f t="shared" si="61"/>
        <v>0</v>
      </c>
      <c r="Y710" s="71">
        <f t="shared" si="62"/>
        <v>0</v>
      </c>
      <c r="Z710" s="71">
        <f>IF(H710=0,0,IF(COUNTIF(Lists!$B$3:$B$203,H710)&gt;0,0,1))</f>
        <v>0</v>
      </c>
      <c r="AA710" s="71">
        <f>IF(L710=0,0,IF(COUNTIF(Lists!$D$3:$D$25,L710)&gt;0,0,1))</f>
        <v>0</v>
      </c>
      <c r="AB710" s="116">
        <f t="shared" si="63"/>
        <v>0</v>
      </c>
      <c r="AC710" s="116">
        <f t="shared" si="64"/>
        <v>0</v>
      </c>
    </row>
    <row r="711" spans="2:29" x14ac:dyDescent="0.25">
      <c r="B711" s="150"/>
      <c r="C711" s="183" t="str">
        <f>IF(L711=0,"",MAX($C$16:C710)+1)</f>
        <v/>
      </c>
      <c r="D711" s="123"/>
      <c r="E711" s="202"/>
      <c r="F711" s="203"/>
      <c r="G711" s="203"/>
      <c r="H711" s="203"/>
      <c r="I711" s="109"/>
      <c r="J711" s="203"/>
      <c r="K711" s="203"/>
      <c r="L711" s="203"/>
      <c r="M711" s="47"/>
      <c r="N711" s="109"/>
      <c r="O711" s="203"/>
      <c r="P711" s="204"/>
      <c r="Q711" s="203"/>
      <c r="R711" s="203"/>
      <c r="S711" s="146"/>
      <c r="U711" s="160" t="str">
        <f t="shared" si="65"/>
        <v/>
      </c>
      <c r="V711" s="69"/>
      <c r="W711" s="71" t="str">
        <f t="shared" si="60"/>
        <v>N</v>
      </c>
      <c r="X711" s="71">
        <f t="shared" si="61"/>
        <v>0</v>
      </c>
      <c r="Y711" s="71">
        <f t="shared" si="62"/>
        <v>0</v>
      </c>
      <c r="Z711" s="71">
        <f>IF(H711=0,0,IF(COUNTIF(Lists!$B$3:$B$203,H711)&gt;0,0,1))</f>
        <v>0</v>
      </c>
      <c r="AA711" s="71">
        <f>IF(L711=0,0,IF(COUNTIF(Lists!$D$3:$D$25,L711)&gt;0,0,1))</f>
        <v>0</v>
      </c>
      <c r="AB711" s="116">
        <f t="shared" si="63"/>
        <v>0</v>
      </c>
      <c r="AC711" s="116">
        <f t="shared" si="64"/>
        <v>0</v>
      </c>
    </row>
    <row r="712" spans="2:29" x14ac:dyDescent="0.25">
      <c r="B712" s="150"/>
      <c r="C712" s="183" t="str">
        <f>IF(L712=0,"",MAX($C$16:C711)+1)</f>
        <v/>
      </c>
      <c r="D712" s="123"/>
      <c r="E712" s="202"/>
      <c r="F712" s="203"/>
      <c r="G712" s="203"/>
      <c r="H712" s="203"/>
      <c r="I712" s="109"/>
      <c r="J712" s="203"/>
      <c r="K712" s="203"/>
      <c r="L712" s="203"/>
      <c r="M712" s="47"/>
      <c r="N712" s="109"/>
      <c r="O712" s="203"/>
      <c r="P712" s="204"/>
      <c r="Q712" s="203"/>
      <c r="R712" s="203"/>
      <c r="S712" s="146"/>
      <c r="U712" s="160" t="str">
        <f t="shared" si="65"/>
        <v/>
      </c>
      <c r="V712" s="69"/>
      <c r="W712" s="71" t="str">
        <f t="shared" si="60"/>
        <v>N</v>
      </c>
      <c r="X712" s="71">
        <f t="shared" si="61"/>
        <v>0</v>
      </c>
      <c r="Y712" s="71">
        <f t="shared" si="62"/>
        <v>0</v>
      </c>
      <c r="Z712" s="71">
        <f>IF(H712=0,0,IF(COUNTIF(Lists!$B$3:$B$203,H712)&gt;0,0,1))</f>
        <v>0</v>
      </c>
      <c r="AA712" s="71">
        <f>IF(L712=0,0,IF(COUNTIF(Lists!$D$3:$D$25,L712)&gt;0,0,1))</f>
        <v>0</v>
      </c>
      <c r="AB712" s="116">
        <f t="shared" si="63"/>
        <v>0</v>
      </c>
      <c r="AC712" s="116">
        <f t="shared" si="64"/>
        <v>0</v>
      </c>
    </row>
    <row r="713" spans="2:29" x14ac:dyDescent="0.25">
      <c r="B713" s="150"/>
      <c r="C713" s="183" t="str">
        <f>IF(L713=0,"",MAX($C$16:C712)+1)</f>
        <v/>
      </c>
      <c r="D713" s="123"/>
      <c r="E713" s="202"/>
      <c r="F713" s="203"/>
      <c r="G713" s="203"/>
      <c r="H713" s="203"/>
      <c r="I713" s="109"/>
      <c r="J713" s="203"/>
      <c r="K713" s="203"/>
      <c r="L713" s="203"/>
      <c r="M713" s="47"/>
      <c r="N713" s="109"/>
      <c r="O713" s="203"/>
      <c r="P713" s="204"/>
      <c r="Q713" s="203"/>
      <c r="R713" s="203"/>
      <c r="S713" s="146"/>
      <c r="U713" s="160" t="str">
        <f t="shared" si="65"/>
        <v/>
      </c>
      <c r="V713" s="69"/>
      <c r="W713" s="71" t="str">
        <f t="shared" si="60"/>
        <v>N</v>
      </c>
      <c r="X713" s="71">
        <f t="shared" si="61"/>
        <v>0</v>
      </c>
      <c r="Y713" s="71">
        <f t="shared" si="62"/>
        <v>0</v>
      </c>
      <c r="Z713" s="71">
        <f>IF(H713=0,0,IF(COUNTIF(Lists!$B$3:$B$203,H713)&gt;0,0,1))</f>
        <v>0</v>
      </c>
      <c r="AA713" s="71">
        <f>IF(L713=0,0,IF(COUNTIF(Lists!$D$3:$D$25,L713)&gt;0,0,1))</f>
        <v>0</v>
      </c>
      <c r="AB713" s="116">
        <f t="shared" si="63"/>
        <v>0</v>
      </c>
      <c r="AC713" s="116">
        <f t="shared" si="64"/>
        <v>0</v>
      </c>
    </row>
    <row r="714" spans="2:29" x14ac:dyDescent="0.25">
      <c r="B714" s="150"/>
      <c r="C714" s="183" t="str">
        <f>IF(L714=0,"",MAX($C$16:C713)+1)</f>
        <v/>
      </c>
      <c r="D714" s="123"/>
      <c r="E714" s="202"/>
      <c r="F714" s="203"/>
      <c r="G714" s="203"/>
      <c r="H714" s="203"/>
      <c r="I714" s="109"/>
      <c r="J714" s="203"/>
      <c r="K714" s="203"/>
      <c r="L714" s="203"/>
      <c r="M714" s="47"/>
      <c r="N714" s="109"/>
      <c r="O714" s="203"/>
      <c r="P714" s="204"/>
      <c r="Q714" s="203"/>
      <c r="R714" s="203"/>
      <c r="S714" s="146"/>
      <c r="U714" s="160" t="str">
        <f t="shared" si="65"/>
        <v/>
      </c>
      <c r="V714" s="69"/>
      <c r="W714" s="71" t="str">
        <f t="shared" si="60"/>
        <v>N</v>
      </c>
      <c r="X714" s="71">
        <f t="shared" si="61"/>
        <v>0</v>
      </c>
      <c r="Y714" s="71">
        <f t="shared" si="62"/>
        <v>0</v>
      </c>
      <c r="Z714" s="71">
        <f>IF(H714=0,0,IF(COUNTIF(Lists!$B$3:$B$203,H714)&gt;0,0,1))</f>
        <v>0</v>
      </c>
      <c r="AA714" s="71">
        <f>IF(L714=0,0,IF(COUNTIF(Lists!$D$3:$D$25,L714)&gt;0,0,1))</f>
        <v>0</v>
      </c>
      <c r="AB714" s="116">
        <f t="shared" si="63"/>
        <v>0</v>
      </c>
      <c r="AC714" s="116">
        <f t="shared" si="64"/>
        <v>0</v>
      </c>
    </row>
    <row r="715" spans="2:29" x14ac:dyDescent="0.25">
      <c r="B715" s="150"/>
      <c r="C715" s="183" t="str">
        <f>IF(L715=0,"",MAX($C$16:C714)+1)</f>
        <v/>
      </c>
      <c r="D715" s="123"/>
      <c r="E715" s="202"/>
      <c r="F715" s="203"/>
      <c r="G715" s="203"/>
      <c r="H715" s="203"/>
      <c r="I715" s="109"/>
      <c r="J715" s="203"/>
      <c r="K715" s="203"/>
      <c r="L715" s="203"/>
      <c r="M715" s="47"/>
      <c r="N715" s="109"/>
      <c r="O715" s="203"/>
      <c r="P715" s="204"/>
      <c r="Q715" s="203"/>
      <c r="R715" s="203"/>
      <c r="S715" s="146"/>
      <c r="U715" s="160" t="str">
        <f t="shared" si="65"/>
        <v/>
      </c>
      <c r="V715" s="69"/>
      <c r="W715" s="71" t="str">
        <f t="shared" si="60"/>
        <v>N</v>
      </c>
      <c r="X715" s="71">
        <f t="shared" si="61"/>
        <v>0</v>
      </c>
      <c r="Y715" s="71">
        <f t="shared" si="62"/>
        <v>0</v>
      </c>
      <c r="Z715" s="71">
        <f>IF(H715=0,0,IF(COUNTIF(Lists!$B$3:$B$203,H715)&gt;0,0,1))</f>
        <v>0</v>
      </c>
      <c r="AA715" s="71">
        <f>IF(L715=0,0,IF(COUNTIF(Lists!$D$3:$D$25,L715)&gt;0,0,1))</f>
        <v>0</v>
      </c>
      <c r="AB715" s="116">
        <f t="shared" si="63"/>
        <v>0</v>
      </c>
      <c r="AC715" s="116">
        <f t="shared" si="64"/>
        <v>0</v>
      </c>
    </row>
    <row r="716" spans="2:29" x14ac:dyDescent="0.25">
      <c r="B716" s="150"/>
      <c r="C716" s="183" t="str">
        <f>IF(L716=0,"",MAX($C$16:C715)+1)</f>
        <v/>
      </c>
      <c r="D716" s="123"/>
      <c r="E716" s="202"/>
      <c r="F716" s="203"/>
      <c r="G716" s="203"/>
      <c r="H716" s="203"/>
      <c r="I716" s="109"/>
      <c r="J716" s="203"/>
      <c r="K716" s="203"/>
      <c r="L716" s="203"/>
      <c r="M716" s="47"/>
      <c r="N716" s="109"/>
      <c r="O716" s="203"/>
      <c r="P716" s="204"/>
      <c r="Q716" s="203"/>
      <c r="R716" s="203"/>
      <c r="S716" s="146"/>
      <c r="U716" s="160" t="str">
        <f t="shared" si="65"/>
        <v/>
      </c>
      <c r="V716" s="69"/>
      <c r="W716" s="71" t="str">
        <f t="shared" si="60"/>
        <v>N</v>
      </c>
      <c r="X716" s="71">
        <f t="shared" si="61"/>
        <v>0</v>
      </c>
      <c r="Y716" s="71">
        <f t="shared" si="62"/>
        <v>0</v>
      </c>
      <c r="Z716" s="71">
        <f>IF(H716=0,0,IF(COUNTIF(Lists!$B$3:$B$203,H716)&gt;0,0,1))</f>
        <v>0</v>
      </c>
      <c r="AA716" s="71">
        <f>IF(L716=0,0,IF(COUNTIF(Lists!$D$3:$D$25,L716)&gt;0,0,1))</f>
        <v>0</v>
      </c>
      <c r="AB716" s="116">
        <f t="shared" si="63"/>
        <v>0</v>
      </c>
      <c r="AC716" s="116">
        <f t="shared" si="64"/>
        <v>0</v>
      </c>
    </row>
    <row r="717" spans="2:29" x14ac:dyDescent="0.25">
      <c r="B717" s="150"/>
      <c r="C717" s="183" t="str">
        <f>IF(L717=0,"",MAX($C$16:C716)+1)</f>
        <v/>
      </c>
      <c r="D717" s="123"/>
      <c r="E717" s="202"/>
      <c r="F717" s="203"/>
      <c r="G717" s="203"/>
      <c r="H717" s="203"/>
      <c r="I717" s="109"/>
      <c r="J717" s="203"/>
      <c r="K717" s="203"/>
      <c r="L717" s="203"/>
      <c r="M717" s="47"/>
      <c r="N717" s="109"/>
      <c r="O717" s="203"/>
      <c r="P717" s="204"/>
      <c r="Q717" s="203"/>
      <c r="R717" s="203"/>
      <c r="S717" s="146"/>
      <c r="U717" s="160" t="str">
        <f t="shared" si="65"/>
        <v/>
      </c>
      <c r="V717" s="69"/>
      <c r="W717" s="71" t="str">
        <f t="shared" si="60"/>
        <v>N</v>
      </c>
      <c r="X717" s="71">
        <f t="shared" si="61"/>
        <v>0</v>
      </c>
      <c r="Y717" s="71">
        <f t="shared" si="62"/>
        <v>0</v>
      </c>
      <c r="Z717" s="71">
        <f>IF(H717=0,0,IF(COUNTIF(Lists!$B$3:$B$203,H717)&gt;0,0,1))</f>
        <v>0</v>
      </c>
      <c r="AA717" s="71">
        <f>IF(L717=0,0,IF(COUNTIF(Lists!$D$3:$D$25,L717)&gt;0,0,1))</f>
        <v>0</v>
      </c>
      <c r="AB717" s="116">
        <f t="shared" si="63"/>
        <v>0</v>
      </c>
      <c r="AC717" s="116">
        <f t="shared" si="64"/>
        <v>0</v>
      </c>
    </row>
    <row r="718" spans="2:29" x14ac:dyDescent="0.25">
      <c r="B718" s="150"/>
      <c r="C718" s="183" t="str">
        <f>IF(L718=0,"",MAX($C$16:C717)+1)</f>
        <v/>
      </c>
      <c r="D718" s="123"/>
      <c r="E718" s="202"/>
      <c r="F718" s="203"/>
      <c r="G718" s="203"/>
      <c r="H718" s="203"/>
      <c r="I718" s="109"/>
      <c r="J718" s="203"/>
      <c r="K718" s="203"/>
      <c r="L718" s="203"/>
      <c r="M718" s="47"/>
      <c r="N718" s="109"/>
      <c r="O718" s="203"/>
      <c r="P718" s="204"/>
      <c r="Q718" s="203"/>
      <c r="R718" s="203"/>
      <c r="S718" s="146"/>
      <c r="U718" s="160" t="str">
        <f t="shared" si="65"/>
        <v/>
      </c>
      <c r="V718" s="69"/>
      <c r="W718" s="71" t="str">
        <f t="shared" si="60"/>
        <v>N</v>
      </c>
      <c r="X718" s="71">
        <f t="shared" si="61"/>
        <v>0</v>
      </c>
      <c r="Y718" s="71">
        <f t="shared" si="62"/>
        <v>0</v>
      </c>
      <c r="Z718" s="71">
        <f>IF(H718=0,0,IF(COUNTIF(Lists!$B$3:$B$203,H718)&gt;0,0,1))</f>
        <v>0</v>
      </c>
      <c r="AA718" s="71">
        <f>IF(L718=0,0,IF(COUNTIF(Lists!$D$3:$D$25,L718)&gt;0,0,1))</f>
        <v>0</v>
      </c>
      <c r="AB718" s="116">
        <f t="shared" si="63"/>
        <v>0</v>
      </c>
      <c r="AC718" s="116">
        <f t="shared" si="64"/>
        <v>0</v>
      </c>
    </row>
    <row r="719" spans="2:29" x14ac:dyDescent="0.25">
      <c r="B719" s="150"/>
      <c r="C719" s="183" t="str">
        <f>IF(L719=0,"",MAX($C$16:C718)+1)</f>
        <v/>
      </c>
      <c r="D719" s="123"/>
      <c r="E719" s="202"/>
      <c r="F719" s="203"/>
      <c r="G719" s="203"/>
      <c r="H719" s="203"/>
      <c r="I719" s="109"/>
      <c r="J719" s="203"/>
      <c r="K719" s="203"/>
      <c r="L719" s="203"/>
      <c r="M719" s="47"/>
      <c r="N719" s="109"/>
      <c r="O719" s="203"/>
      <c r="P719" s="204"/>
      <c r="Q719" s="203"/>
      <c r="R719" s="203"/>
      <c r="S719" s="146"/>
      <c r="U719" s="160" t="str">
        <f t="shared" si="65"/>
        <v/>
      </c>
      <c r="V719" s="69"/>
      <c r="W719" s="71" t="str">
        <f t="shared" si="60"/>
        <v>N</v>
      </c>
      <c r="X719" s="71">
        <f t="shared" si="61"/>
        <v>0</v>
      </c>
      <c r="Y719" s="71">
        <f t="shared" si="62"/>
        <v>0</v>
      </c>
      <c r="Z719" s="71">
        <f>IF(H719=0,0,IF(COUNTIF(Lists!$B$3:$B$203,H719)&gt;0,0,1))</f>
        <v>0</v>
      </c>
      <c r="AA719" s="71">
        <f>IF(L719=0,0,IF(COUNTIF(Lists!$D$3:$D$25,L719)&gt;0,0,1))</f>
        <v>0</v>
      </c>
      <c r="AB719" s="116">
        <f t="shared" si="63"/>
        <v>0</v>
      </c>
      <c r="AC719" s="116">
        <f t="shared" si="64"/>
        <v>0</v>
      </c>
    </row>
    <row r="720" spans="2:29" x14ac:dyDescent="0.25">
      <c r="B720" s="150"/>
      <c r="C720" s="183" t="str">
        <f>IF(L720=0,"",MAX($C$16:C719)+1)</f>
        <v/>
      </c>
      <c r="D720" s="123"/>
      <c r="E720" s="202"/>
      <c r="F720" s="203"/>
      <c r="G720" s="203"/>
      <c r="H720" s="203"/>
      <c r="I720" s="109"/>
      <c r="J720" s="203"/>
      <c r="K720" s="203"/>
      <c r="L720" s="203"/>
      <c r="M720" s="47"/>
      <c r="N720" s="109"/>
      <c r="O720" s="203"/>
      <c r="P720" s="204"/>
      <c r="Q720" s="203"/>
      <c r="R720" s="203"/>
      <c r="S720" s="146"/>
      <c r="U720" s="160" t="str">
        <f t="shared" si="65"/>
        <v/>
      </c>
      <c r="V720" s="69"/>
      <c r="W720" s="71" t="str">
        <f t="shared" ref="W720:W783" si="66">IF(C720="","N","Y")</f>
        <v>N</v>
      </c>
      <c r="X720" s="71">
        <f t="shared" ref="X720:X783" si="67">IF(C720="",0,IF(OR(D720=0,E720=0,J720,K720=0,F720=0,G720=0,H720=0,I720=0,L720=0,M720=0,N720=0,O720=0,P720=0,Q720=0,R720=0),1,0))</f>
        <v>0</v>
      </c>
      <c r="Y720" s="71">
        <f t="shared" ref="Y720:Y783" si="68">IF(OR(D720=0,AND(D720&gt;=StartDate,D720&lt;=EndDate)),0,1)</f>
        <v>0</v>
      </c>
      <c r="Z720" s="71">
        <f>IF(H720=0,0,IF(COUNTIF(Lists!$B$3:$B$203,H720)&gt;0,0,1))</f>
        <v>0</v>
      </c>
      <c r="AA720" s="71">
        <f>IF(L720=0,0,IF(COUNTIF(Lists!$D$3:$D$25,L720)&gt;0,0,1))</f>
        <v>0</v>
      </c>
      <c r="AB720" s="116">
        <f t="shared" ref="AB720:AB783" si="69">IF(Q720=0,0,IF(COUNTIF(TransactionType,Q720)&gt;0,0,1))</f>
        <v>0</v>
      </c>
      <c r="AC720" s="116">
        <f t="shared" ref="AC720:AC783" si="70">IF(R720=0,0,IF(OR(COUNTIF(NewIntendedUses,R720)&gt;0,COUNTIF(UsedIntendedUses,R720)&gt;0),0,1))</f>
        <v>0</v>
      </c>
    </row>
    <row r="721" spans="2:29" x14ac:dyDescent="0.25">
      <c r="B721" s="150"/>
      <c r="C721" s="183" t="str">
        <f>IF(L721=0,"",MAX($C$16:C720)+1)</f>
        <v/>
      </c>
      <c r="D721" s="123"/>
      <c r="E721" s="202"/>
      <c r="F721" s="203"/>
      <c r="G721" s="203"/>
      <c r="H721" s="203"/>
      <c r="I721" s="109"/>
      <c r="J721" s="203"/>
      <c r="K721" s="203"/>
      <c r="L721" s="203"/>
      <c r="M721" s="47"/>
      <c r="N721" s="109"/>
      <c r="O721" s="203"/>
      <c r="P721" s="204"/>
      <c r="Q721" s="203"/>
      <c r="R721" s="203"/>
      <c r="S721" s="146"/>
      <c r="U721" s="160" t="str">
        <f t="shared" ref="U721:U784" si="71">IF(SUM(X721:AC721)&gt;0,"ROW INCOMPLETE OR INVALID DATA ENTERED; ENTER/EDIT DATA IN REQUIRED FIELDS","")</f>
        <v/>
      </c>
      <c r="V721" s="69"/>
      <c r="W721" s="71" t="str">
        <f t="shared" si="66"/>
        <v>N</v>
      </c>
      <c r="X721" s="71">
        <f t="shared" si="67"/>
        <v>0</v>
      </c>
      <c r="Y721" s="71">
        <f t="shared" si="68"/>
        <v>0</v>
      </c>
      <c r="Z721" s="71">
        <f>IF(H721=0,0,IF(COUNTIF(Lists!$B$3:$B$203,H721)&gt;0,0,1))</f>
        <v>0</v>
      </c>
      <c r="AA721" s="71">
        <f>IF(L721=0,0,IF(COUNTIF(Lists!$D$3:$D$25,L721)&gt;0,0,1))</f>
        <v>0</v>
      </c>
      <c r="AB721" s="116">
        <f t="shared" si="69"/>
        <v>0</v>
      </c>
      <c r="AC721" s="116">
        <f t="shared" si="70"/>
        <v>0</v>
      </c>
    </row>
    <row r="722" spans="2:29" x14ac:dyDescent="0.25">
      <c r="B722" s="150"/>
      <c r="C722" s="183" t="str">
        <f>IF(L722=0,"",MAX($C$16:C721)+1)</f>
        <v/>
      </c>
      <c r="D722" s="123"/>
      <c r="E722" s="202"/>
      <c r="F722" s="203"/>
      <c r="G722" s="203"/>
      <c r="H722" s="203"/>
      <c r="I722" s="109"/>
      <c r="J722" s="203"/>
      <c r="K722" s="203"/>
      <c r="L722" s="203"/>
      <c r="M722" s="47"/>
      <c r="N722" s="109"/>
      <c r="O722" s="203"/>
      <c r="P722" s="204"/>
      <c r="Q722" s="203"/>
      <c r="R722" s="203"/>
      <c r="S722" s="146"/>
      <c r="U722" s="160" t="str">
        <f t="shared" si="71"/>
        <v/>
      </c>
      <c r="V722" s="69"/>
      <c r="W722" s="71" t="str">
        <f t="shared" si="66"/>
        <v>N</v>
      </c>
      <c r="X722" s="71">
        <f t="shared" si="67"/>
        <v>0</v>
      </c>
      <c r="Y722" s="71">
        <f t="shared" si="68"/>
        <v>0</v>
      </c>
      <c r="Z722" s="71">
        <f>IF(H722=0,0,IF(COUNTIF(Lists!$B$3:$B$203,H722)&gt;0,0,1))</f>
        <v>0</v>
      </c>
      <c r="AA722" s="71">
        <f>IF(L722=0,0,IF(COUNTIF(Lists!$D$3:$D$25,L722)&gt;0,0,1))</f>
        <v>0</v>
      </c>
      <c r="AB722" s="116">
        <f t="shared" si="69"/>
        <v>0</v>
      </c>
      <c r="AC722" s="116">
        <f t="shared" si="70"/>
        <v>0</v>
      </c>
    </row>
    <row r="723" spans="2:29" x14ac:dyDescent="0.25">
      <c r="B723" s="150"/>
      <c r="C723" s="183" t="str">
        <f>IF(L723=0,"",MAX($C$16:C722)+1)</f>
        <v/>
      </c>
      <c r="D723" s="123"/>
      <c r="E723" s="202"/>
      <c r="F723" s="203"/>
      <c r="G723" s="203"/>
      <c r="H723" s="203"/>
      <c r="I723" s="109"/>
      <c r="J723" s="203"/>
      <c r="K723" s="203"/>
      <c r="L723" s="203"/>
      <c r="M723" s="47"/>
      <c r="N723" s="109"/>
      <c r="O723" s="203"/>
      <c r="P723" s="204"/>
      <c r="Q723" s="203"/>
      <c r="R723" s="203"/>
      <c r="S723" s="146"/>
      <c r="U723" s="160" t="str">
        <f t="shared" si="71"/>
        <v/>
      </c>
      <c r="V723" s="69"/>
      <c r="W723" s="71" t="str">
        <f t="shared" si="66"/>
        <v>N</v>
      </c>
      <c r="X723" s="71">
        <f t="shared" si="67"/>
        <v>0</v>
      </c>
      <c r="Y723" s="71">
        <f t="shared" si="68"/>
        <v>0</v>
      </c>
      <c r="Z723" s="71">
        <f>IF(H723=0,0,IF(COUNTIF(Lists!$B$3:$B$203,H723)&gt;0,0,1))</f>
        <v>0</v>
      </c>
      <c r="AA723" s="71">
        <f>IF(L723=0,0,IF(COUNTIF(Lists!$D$3:$D$25,L723)&gt;0,0,1))</f>
        <v>0</v>
      </c>
      <c r="AB723" s="116">
        <f t="shared" si="69"/>
        <v>0</v>
      </c>
      <c r="AC723" s="116">
        <f t="shared" si="70"/>
        <v>0</v>
      </c>
    </row>
    <row r="724" spans="2:29" x14ac:dyDescent="0.25">
      <c r="B724" s="150"/>
      <c r="C724" s="183" t="str">
        <f>IF(L724=0,"",MAX($C$16:C723)+1)</f>
        <v/>
      </c>
      <c r="D724" s="123"/>
      <c r="E724" s="202"/>
      <c r="F724" s="203"/>
      <c r="G724" s="203"/>
      <c r="H724" s="203"/>
      <c r="I724" s="109"/>
      <c r="J724" s="203"/>
      <c r="K724" s="203"/>
      <c r="L724" s="203"/>
      <c r="M724" s="47"/>
      <c r="N724" s="109"/>
      <c r="O724" s="203"/>
      <c r="P724" s="204"/>
      <c r="Q724" s="203"/>
      <c r="R724" s="203"/>
      <c r="S724" s="146"/>
      <c r="U724" s="160" t="str">
        <f t="shared" si="71"/>
        <v/>
      </c>
      <c r="V724" s="69"/>
      <c r="W724" s="71" t="str">
        <f t="shared" si="66"/>
        <v>N</v>
      </c>
      <c r="X724" s="71">
        <f t="shared" si="67"/>
        <v>0</v>
      </c>
      <c r="Y724" s="71">
        <f t="shared" si="68"/>
        <v>0</v>
      </c>
      <c r="Z724" s="71">
        <f>IF(H724=0,0,IF(COUNTIF(Lists!$B$3:$B$203,H724)&gt;0,0,1))</f>
        <v>0</v>
      </c>
      <c r="AA724" s="71">
        <f>IF(L724=0,0,IF(COUNTIF(Lists!$D$3:$D$25,L724)&gt;0,0,1))</f>
        <v>0</v>
      </c>
      <c r="AB724" s="116">
        <f t="shared" si="69"/>
        <v>0</v>
      </c>
      <c r="AC724" s="116">
        <f t="shared" si="70"/>
        <v>0</v>
      </c>
    </row>
    <row r="725" spans="2:29" x14ac:dyDescent="0.25">
      <c r="B725" s="150"/>
      <c r="C725" s="183" t="str">
        <f>IF(L725=0,"",MAX($C$16:C724)+1)</f>
        <v/>
      </c>
      <c r="D725" s="123"/>
      <c r="E725" s="202"/>
      <c r="F725" s="203"/>
      <c r="G725" s="203"/>
      <c r="H725" s="203"/>
      <c r="I725" s="109"/>
      <c r="J725" s="203"/>
      <c r="K725" s="203"/>
      <c r="L725" s="203"/>
      <c r="M725" s="47"/>
      <c r="N725" s="109"/>
      <c r="O725" s="203"/>
      <c r="P725" s="204"/>
      <c r="Q725" s="203"/>
      <c r="R725" s="203"/>
      <c r="S725" s="146"/>
      <c r="U725" s="160" t="str">
        <f t="shared" si="71"/>
        <v/>
      </c>
      <c r="V725" s="69"/>
      <c r="W725" s="71" t="str">
        <f t="shared" si="66"/>
        <v>N</v>
      </c>
      <c r="X725" s="71">
        <f t="shared" si="67"/>
        <v>0</v>
      </c>
      <c r="Y725" s="71">
        <f t="shared" si="68"/>
        <v>0</v>
      </c>
      <c r="Z725" s="71">
        <f>IF(H725=0,0,IF(COUNTIF(Lists!$B$3:$B$203,H725)&gt;0,0,1))</f>
        <v>0</v>
      </c>
      <c r="AA725" s="71">
        <f>IF(L725=0,0,IF(COUNTIF(Lists!$D$3:$D$25,L725)&gt;0,0,1))</f>
        <v>0</v>
      </c>
      <c r="AB725" s="116">
        <f t="shared" si="69"/>
        <v>0</v>
      </c>
      <c r="AC725" s="116">
        <f t="shared" si="70"/>
        <v>0</v>
      </c>
    </row>
    <row r="726" spans="2:29" x14ac:dyDescent="0.25">
      <c r="B726" s="150"/>
      <c r="C726" s="183" t="str">
        <f>IF(L726=0,"",MAX($C$16:C725)+1)</f>
        <v/>
      </c>
      <c r="D726" s="123"/>
      <c r="E726" s="202"/>
      <c r="F726" s="203"/>
      <c r="G726" s="203"/>
      <c r="H726" s="203"/>
      <c r="I726" s="109"/>
      <c r="J726" s="203"/>
      <c r="K726" s="203"/>
      <c r="L726" s="203"/>
      <c r="M726" s="47"/>
      <c r="N726" s="109"/>
      <c r="O726" s="203"/>
      <c r="P726" s="204"/>
      <c r="Q726" s="203"/>
      <c r="R726" s="203"/>
      <c r="S726" s="146"/>
      <c r="U726" s="160" t="str">
        <f t="shared" si="71"/>
        <v/>
      </c>
      <c r="V726" s="69"/>
      <c r="W726" s="71" t="str">
        <f t="shared" si="66"/>
        <v>N</v>
      </c>
      <c r="X726" s="71">
        <f t="shared" si="67"/>
        <v>0</v>
      </c>
      <c r="Y726" s="71">
        <f t="shared" si="68"/>
        <v>0</v>
      </c>
      <c r="Z726" s="71">
        <f>IF(H726=0,0,IF(COUNTIF(Lists!$B$3:$B$203,H726)&gt;0,0,1))</f>
        <v>0</v>
      </c>
      <c r="AA726" s="71">
        <f>IF(L726=0,0,IF(COUNTIF(Lists!$D$3:$D$25,L726)&gt;0,0,1))</f>
        <v>0</v>
      </c>
      <c r="AB726" s="116">
        <f t="shared" si="69"/>
        <v>0</v>
      </c>
      <c r="AC726" s="116">
        <f t="shared" si="70"/>
        <v>0</v>
      </c>
    </row>
    <row r="727" spans="2:29" x14ac:dyDescent="0.25">
      <c r="B727" s="150"/>
      <c r="C727" s="183" t="str">
        <f>IF(L727=0,"",MAX($C$16:C726)+1)</f>
        <v/>
      </c>
      <c r="D727" s="123"/>
      <c r="E727" s="202"/>
      <c r="F727" s="203"/>
      <c r="G727" s="203"/>
      <c r="H727" s="203"/>
      <c r="I727" s="109"/>
      <c r="J727" s="203"/>
      <c r="K727" s="203"/>
      <c r="L727" s="203"/>
      <c r="M727" s="47"/>
      <c r="N727" s="109"/>
      <c r="O727" s="203"/>
      <c r="P727" s="204"/>
      <c r="Q727" s="203"/>
      <c r="R727" s="203"/>
      <c r="S727" s="146"/>
      <c r="U727" s="160" t="str">
        <f t="shared" si="71"/>
        <v/>
      </c>
      <c r="V727" s="69"/>
      <c r="W727" s="71" t="str">
        <f t="shared" si="66"/>
        <v>N</v>
      </c>
      <c r="X727" s="71">
        <f t="shared" si="67"/>
        <v>0</v>
      </c>
      <c r="Y727" s="71">
        <f t="shared" si="68"/>
        <v>0</v>
      </c>
      <c r="Z727" s="71">
        <f>IF(H727=0,0,IF(COUNTIF(Lists!$B$3:$B$203,H727)&gt;0,0,1))</f>
        <v>0</v>
      </c>
      <c r="AA727" s="71">
        <f>IF(L727=0,0,IF(COUNTIF(Lists!$D$3:$D$25,L727)&gt;0,0,1))</f>
        <v>0</v>
      </c>
      <c r="AB727" s="116">
        <f t="shared" si="69"/>
        <v>0</v>
      </c>
      <c r="AC727" s="116">
        <f t="shared" si="70"/>
        <v>0</v>
      </c>
    </row>
    <row r="728" spans="2:29" x14ac:dyDescent="0.25">
      <c r="B728" s="150"/>
      <c r="C728" s="183" t="str">
        <f>IF(L728=0,"",MAX($C$16:C727)+1)</f>
        <v/>
      </c>
      <c r="D728" s="123"/>
      <c r="E728" s="202"/>
      <c r="F728" s="203"/>
      <c r="G728" s="203"/>
      <c r="H728" s="203"/>
      <c r="I728" s="109"/>
      <c r="J728" s="203"/>
      <c r="K728" s="203"/>
      <c r="L728" s="203"/>
      <c r="M728" s="47"/>
      <c r="N728" s="109"/>
      <c r="O728" s="203"/>
      <c r="P728" s="204"/>
      <c r="Q728" s="203"/>
      <c r="R728" s="203"/>
      <c r="S728" s="146"/>
      <c r="U728" s="160" t="str">
        <f t="shared" si="71"/>
        <v/>
      </c>
      <c r="V728" s="69"/>
      <c r="W728" s="71" t="str">
        <f t="shared" si="66"/>
        <v>N</v>
      </c>
      <c r="X728" s="71">
        <f t="shared" si="67"/>
        <v>0</v>
      </c>
      <c r="Y728" s="71">
        <f t="shared" si="68"/>
        <v>0</v>
      </c>
      <c r="Z728" s="71">
        <f>IF(H728=0,0,IF(COUNTIF(Lists!$B$3:$B$203,H728)&gt;0,0,1))</f>
        <v>0</v>
      </c>
      <c r="AA728" s="71">
        <f>IF(L728=0,0,IF(COUNTIF(Lists!$D$3:$D$25,L728)&gt;0,0,1))</f>
        <v>0</v>
      </c>
      <c r="AB728" s="116">
        <f t="shared" si="69"/>
        <v>0</v>
      </c>
      <c r="AC728" s="116">
        <f t="shared" si="70"/>
        <v>0</v>
      </c>
    </row>
    <row r="729" spans="2:29" x14ac:dyDescent="0.25">
      <c r="B729" s="150"/>
      <c r="C729" s="183" t="str">
        <f>IF(L729=0,"",MAX($C$16:C728)+1)</f>
        <v/>
      </c>
      <c r="D729" s="123"/>
      <c r="E729" s="202"/>
      <c r="F729" s="203"/>
      <c r="G729" s="203"/>
      <c r="H729" s="203"/>
      <c r="I729" s="109"/>
      <c r="J729" s="203"/>
      <c r="K729" s="203"/>
      <c r="L729" s="203"/>
      <c r="M729" s="47"/>
      <c r="N729" s="109"/>
      <c r="O729" s="203"/>
      <c r="P729" s="204"/>
      <c r="Q729" s="203"/>
      <c r="R729" s="203"/>
      <c r="S729" s="146"/>
      <c r="U729" s="160" t="str">
        <f t="shared" si="71"/>
        <v/>
      </c>
      <c r="V729" s="69"/>
      <c r="W729" s="71" t="str">
        <f t="shared" si="66"/>
        <v>N</v>
      </c>
      <c r="X729" s="71">
        <f t="shared" si="67"/>
        <v>0</v>
      </c>
      <c r="Y729" s="71">
        <f t="shared" si="68"/>
        <v>0</v>
      </c>
      <c r="Z729" s="71">
        <f>IF(H729=0,0,IF(COUNTIF(Lists!$B$3:$B$203,H729)&gt;0,0,1))</f>
        <v>0</v>
      </c>
      <c r="AA729" s="71">
        <f>IF(L729=0,0,IF(COUNTIF(Lists!$D$3:$D$25,L729)&gt;0,0,1))</f>
        <v>0</v>
      </c>
      <c r="AB729" s="116">
        <f t="shared" si="69"/>
        <v>0</v>
      </c>
      <c r="AC729" s="116">
        <f t="shared" si="70"/>
        <v>0</v>
      </c>
    </row>
    <row r="730" spans="2:29" x14ac:dyDescent="0.25">
      <c r="B730" s="150"/>
      <c r="C730" s="183" t="str">
        <f>IF(L730=0,"",MAX($C$16:C729)+1)</f>
        <v/>
      </c>
      <c r="D730" s="123"/>
      <c r="E730" s="202"/>
      <c r="F730" s="203"/>
      <c r="G730" s="203"/>
      <c r="H730" s="203"/>
      <c r="I730" s="109"/>
      <c r="J730" s="203"/>
      <c r="K730" s="203"/>
      <c r="L730" s="203"/>
      <c r="M730" s="47"/>
      <c r="N730" s="109"/>
      <c r="O730" s="203"/>
      <c r="P730" s="204"/>
      <c r="Q730" s="203"/>
      <c r="R730" s="203"/>
      <c r="S730" s="146"/>
      <c r="U730" s="160" t="str">
        <f t="shared" si="71"/>
        <v/>
      </c>
      <c r="V730" s="69"/>
      <c r="W730" s="71" t="str">
        <f t="shared" si="66"/>
        <v>N</v>
      </c>
      <c r="X730" s="71">
        <f t="shared" si="67"/>
        <v>0</v>
      </c>
      <c r="Y730" s="71">
        <f t="shared" si="68"/>
        <v>0</v>
      </c>
      <c r="Z730" s="71">
        <f>IF(H730=0,0,IF(COUNTIF(Lists!$B$3:$B$203,H730)&gt;0,0,1))</f>
        <v>0</v>
      </c>
      <c r="AA730" s="71">
        <f>IF(L730=0,0,IF(COUNTIF(Lists!$D$3:$D$25,L730)&gt;0,0,1))</f>
        <v>0</v>
      </c>
      <c r="AB730" s="116">
        <f t="shared" si="69"/>
        <v>0</v>
      </c>
      <c r="AC730" s="116">
        <f t="shared" si="70"/>
        <v>0</v>
      </c>
    </row>
    <row r="731" spans="2:29" x14ac:dyDescent="0.25">
      <c r="B731" s="150"/>
      <c r="C731" s="183" t="str">
        <f>IF(L731=0,"",MAX($C$16:C730)+1)</f>
        <v/>
      </c>
      <c r="D731" s="123"/>
      <c r="E731" s="202"/>
      <c r="F731" s="203"/>
      <c r="G731" s="203"/>
      <c r="H731" s="203"/>
      <c r="I731" s="109"/>
      <c r="J731" s="203"/>
      <c r="K731" s="203"/>
      <c r="L731" s="203"/>
      <c r="M731" s="47"/>
      <c r="N731" s="109"/>
      <c r="O731" s="203"/>
      <c r="P731" s="204"/>
      <c r="Q731" s="203"/>
      <c r="R731" s="203"/>
      <c r="S731" s="146"/>
      <c r="U731" s="160" t="str">
        <f t="shared" si="71"/>
        <v/>
      </c>
      <c r="V731" s="69"/>
      <c r="W731" s="71" t="str">
        <f t="shared" si="66"/>
        <v>N</v>
      </c>
      <c r="X731" s="71">
        <f t="shared" si="67"/>
        <v>0</v>
      </c>
      <c r="Y731" s="71">
        <f t="shared" si="68"/>
        <v>0</v>
      </c>
      <c r="Z731" s="71">
        <f>IF(H731=0,0,IF(COUNTIF(Lists!$B$3:$B$203,H731)&gt;0,0,1))</f>
        <v>0</v>
      </c>
      <c r="AA731" s="71">
        <f>IF(L731=0,0,IF(COUNTIF(Lists!$D$3:$D$25,L731)&gt;0,0,1))</f>
        <v>0</v>
      </c>
      <c r="AB731" s="116">
        <f t="shared" si="69"/>
        <v>0</v>
      </c>
      <c r="AC731" s="116">
        <f t="shared" si="70"/>
        <v>0</v>
      </c>
    </row>
    <row r="732" spans="2:29" x14ac:dyDescent="0.25">
      <c r="B732" s="150"/>
      <c r="C732" s="183" t="str">
        <f>IF(L732=0,"",MAX($C$16:C731)+1)</f>
        <v/>
      </c>
      <c r="D732" s="123"/>
      <c r="E732" s="202"/>
      <c r="F732" s="203"/>
      <c r="G732" s="203"/>
      <c r="H732" s="203"/>
      <c r="I732" s="109"/>
      <c r="J732" s="203"/>
      <c r="K732" s="203"/>
      <c r="L732" s="203"/>
      <c r="M732" s="47"/>
      <c r="N732" s="109"/>
      <c r="O732" s="203"/>
      <c r="P732" s="204"/>
      <c r="Q732" s="203"/>
      <c r="R732" s="203"/>
      <c r="S732" s="146"/>
      <c r="U732" s="160" t="str">
        <f t="shared" si="71"/>
        <v/>
      </c>
      <c r="V732" s="69"/>
      <c r="W732" s="71" t="str">
        <f t="shared" si="66"/>
        <v>N</v>
      </c>
      <c r="X732" s="71">
        <f t="shared" si="67"/>
        <v>0</v>
      </c>
      <c r="Y732" s="71">
        <f t="shared" si="68"/>
        <v>0</v>
      </c>
      <c r="Z732" s="71">
        <f>IF(H732=0,0,IF(COUNTIF(Lists!$B$3:$B$203,H732)&gt;0,0,1))</f>
        <v>0</v>
      </c>
      <c r="AA732" s="71">
        <f>IF(L732=0,0,IF(COUNTIF(Lists!$D$3:$D$25,L732)&gt;0,0,1))</f>
        <v>0</v>
      </c>
      <c r="AB732" s="116">
        <f t="shared" si="69"/>
        <v>0</v>
      </c>
      <c r="AC732" s="116">
        <f t="shared" si="70"/>
        <v>0</v>
      </c>
    </row>
    <row r="733" spans="2:29" x14ac:dyDescent="0.25">
      <c r="B733" s="150"/>
      <c r="C733" s="183" t="str">
        <f>IF(L733=0,"",MAX($C$16:C732)+1)</f>
        <v/>
      </c>
      <c r="D733" s="123"/>
      <c r="E733" s="202"/>
      <c r="F733" s="203"/>
      <c r="G733" s="203"/>
      <c r="H733" s="203"/>
      <c r="I733" s="109"/>
      <c r="J733" s="203"/>
      <c r="K733" s="203"/>
      <c r="L733" s="203"/>
      <c r="M733" s="47"/>
      <c r="N733" s="109"/>
      <c r="O733" s="203"/>
      <c r="P733" s="204"/>
      <c r="Q733" s="203"/>
      <c r="R733" s="203"/>
      <c r="S733" s="146"/>
      <c r="U733" s="160" t="str">
        <f t="shared" si="71"/>
        <v/>
      </c>
      <c r="V733" s="69"/>
      <c r="W733" s="71" t="str">
        <f t="shared" si="66"/>
        <v>N</v>
      </c>
      <c r="X733" s="71">
        <f t="shared" si="67"/>
        <v>0</v>
      </c>
      <c r="Y733" s="71">
        <f t="shared" si="68"/>
        <v>0</v>
      </c>
      <c r="Z733" s="71">
        <f>IF(H733=0,0,IF(COUNTIF(Lists!$B$3:$B$203,H733)&gt;0,0,1))</f>
        <v>0</v>
      </c>
      <c r="AA733" s="71">
        <f>IF(L733=0,0,IF(COUNTIF(Lists!$D$3:$D$25,L733)&gt;0,0,1))</f>
        <v>0</v>
      </c>
      <c r="AB733" s="116">
        <f t="shared" si="69"/>
        <v>0</v>
      </c>
      <c r="AC733" s="116">
        <f t="shared" si="70"/>
        <v>0</v>
      </c>
    </row>
    <row r="734" spans="2:29" x14ac:dyDescent="0.25">
      <c r="B734" s="150"/>
      <c r="C734" s="183" t="str">
        <f>IF(L734=0,"",MAX($C$16:C733)+1)</f>
        <v/>
      </c>
      <c r="D734" s="123"/>
      <c r="E734" s="202"/>
      <c r="F734" s="203"/>
      <c r="G734" s="203"/>
      <c r="H734" s="203"/>
      <c r="I734" s="109"/>
      <c r="J734" s="203"/>
      <c r="K734" s="203"/>
      <c r="L734" s="203"/>
      <c r="M734" s="47"/>
      <c r="N734" s="109"/>
      <c r="O734" s="203"/>
      <c r="P734" s="204"/>
      <c r="Q734" s="203"/>
      <c r="R734" s="203"/>
      <c r="S734" s="146"/>
      <c r="U734" s="160" t="str">
        <f t="shared" si="71"/>
        <v/>
      </c>
      <c r="V734" s="69"/>
      <c r="W734" s="71" t="str">
        <f t="shared" si="66"/>
        <v>N</v>
      </c>
      <c r="X734" s="71">
        <f t="shared" si="67"/>
        <v>0</v>
      </c>
      <c r="Y734" s="71">
        <f t="shared" si="68"/>
        <v>0</v>
      </c>
      <c r="Z734" s="71">
        <f>IF(H734=0,0,IF(COUNTIF(Lists!$B$3:$B$203,H734)&gt;0,0,1))</f>
        <v>0</v>
      </c>
      <c r="AA734" s="71">
        <f>IF(L734=0,0,IF(COUNTIF(Lists!$D$3:$D$25,L734)&gt;0,0,1))</f>
        <v>0</v>
      </c>
      <c r="AB734" s="116">
        <f t="shared" si="69"/>
        <v>0</v>
      </c>
      <c r="AC734" s="116">
        <f t="shared" si="70"/>
        <v>0</v>
      </c>
    </row>
    <row r="735" spans="2:29" x14ac:dyDescent="0.25">
      <c r="B735" s="150"/>
      <c r="C735" s="183" t="str">
        <f>IF(L735=0,"",MAX($C$16:C734)+1)</f>
        <v/>
      </c>
      <c r="D735" s="123"/>
      <c r="E735" s="202"/>
      <c r="F735" s="203"/>
      <c r="G735" s="203"/>
      <c r="H735" s="203"/>
      <c r="I735" s="109"/>
      <c r="J735" s="203"/>
      <c r="K735" s="203"/>
      <c r="L735" s="203"/>
      <c r="M735" s="47"/>
      <c r="N735" s="109"/>
      <c r="O735" s="203"/>
      <c r="P735" s="204"/>
      <c r="Q735" s="203"/>
      <c r="R735" s="203"/>
      <c r="S735" s="146"/>
      <c r="U735" s="160" t="str">
        <f t="shared" si="71"/>
        <v/>
      </c>
      <c r="V735" s="69"/>
      <c r="W735" s="71" t="str">
        <f t="shared" si="66"/>
        <v>N</v>
      </c>
      <c r="X735" s="71">
        <f t="shared" si="67"/>
        <v>0</v>
      </c>
      <c r="Y735" s="71">
        <f t="shared" si="68"/>
        <v>0</v>
      </c>
      <c r="Z735" s="71">
        <f>IF(H735=0,0,IF(COUNTIF(Lists!$B$3:$B$203,H735)&gt;0,0,1))</f>
        <v>0</v>
      </c>
      <c r="AA735" s="71">
        <f>IF(L735=0,0,IF(COUNTIF(Lists!$D$3:$D$25,L735)&gt;0,0,1))</f>
        <v>0</v>
      </c>
      <c r="AB735" s="116">
        <f t="shared" si="69"/>
        <v>0</v>
      </c>
      <c r="AC735" s="116">
        <f t="shared" si="70"/>
        <v>0</v>
      </c>
    </row>
    <row r="736" spans="2:29" x14ac:dyDescent="0.25">
      <c r="B736" s="150"/>
      <c r="C736" s="183" t="str">
        <f>IF(L736=0,"",MAX($C$16:C735)+1)</f>
        <v/>
      </c>
      <c r="D736" s="123"/>
      <c r="E736" s="202"/>
      <c r="F736" s="203"/>
      <c r="G736" s="203"/>
      <c r="H736" s="203"/>
      <c r="I736" s="109"/>
      <c r="J736" s="203"/>
      <c r="K736" s="203"/>
      <c r="L736" s="203"/>
      <c r="M736" s="47"/>
      <c r="N736" s="109"/>
      <c r="O736" s="203"/>
      <c r="P736" s="204"/>
      <c r="Q736" s="203"/>
      <c r="R736" s="203"/>
      <c r="S736" s="146"/>
      <c r="U736" s="160" t="str">
        <f t="shared" si="71"/>
        <v/>
      </c>
      <c r="V736" s="69"/>
      <c r="W736" s="71" t="str">
        <f t="shared" si="66"/>
        <v>N</v>
      </c>
      <c r="X736" s="71">
        <f t="shared" si="67"/>
        <v>0</v>
      </c>
      <c r="Y736" s="71">
        <f t="shared" si="68"/>
        <v>0</v>
      </c>
      <c r="Z736" s="71">
        <f>IF(H736=0,0,IF(COUNTIF(Lists!$B$3:$B$203,H736)&gt;0,0,1))</f>
        <v>0</v>
      </c>
      <c r="AA736" s="71">
        <f>IF(L736=0,0,IF(COUNTIF(Lists!$D$3:$D$25,L736)&gt;0,0,1))</f>
        <v>0</v>
      </c>
      <c r="AB736" s="116">
        <f t="shared" si="69"/>
        <v>0</v>
      </c>
      <c r="AC736" s="116">
        <f t="shared" si="70"/>
        <v>0</v>
      </c>
    </row>
    <row r="737" spans="2:29" x14ac:dyDescent="0.25">
      <c r="B737" s="150"/>
      <c r="C737" s="183" t="str">
        <f>IF(L737=0,"",MAX($C$16:C736)+1)</f>
        <v/>
      </c>
      <c r="D737" s="123"/>
      <c r="E737" s="202"/>
      <c r="F737" s="203"/>
      <c r="G737" s="203"/>
      <c r="H737" s="203"/>
      <c r="I737" s="109"/>
      <c r="J737" s="203"/>
      <c r="K737" s="203"/>
      <c r="L737" s="203"/>
      <c r="M737" s="47"/>
      <c r="N737" s="109"/>
      <c r="O737" s="203"/>
      <c r="P737" s="204"/>
      <c r="Q737" s="203"/>
      <c r="R737" s="203"/>
      <c r="S737" s="146"/>
      <c r="U737" s="160" t="str">
        <f t="shared" si="71"/>
        <v/>
      </c>
      <c r="V737" s="69"/>
      <c r="W737" s="71" t="str">
        <f t="shared" si="66"/>
        <v>N</v>
      </c>
      <c r="X737" s="71">
        <f t="shared" si="67"/>
        <v>0</v>
      </c>
      <c r="Y737" s="71">
        <f t="shared" si="68"/>
        <v>0</v>
      </c>
      <c r="Z737" s="71">
        <f>IF(H737=0,0,IF(COUNTIF(Lists!$B$3:$B$203,H737)&gt;0,0,1))</f>
        <v>0</v>
      </c>
      <c r="AA737" s="71">
        <f>IF(L737=0,0,IF(COUNTIF(Lists!$D$3:$D$25,L737)&gt;0,0,1))</f>
        <v>0</v>
      </c>
      <c r="AB737" s="116">
        <f t="shared" si="69"/>
        <v>0</v>
      </c>
      <c r="AC737" s="116">
        <f t="shared" si="70"/>
        <v>0</v>
      </c>
    </row>
    <row r="738" spans="2:29" x14ac:dyDescent="0.25">
      <c r="B738" s="150"/>
      <c r="C738" s="183" t="str">
        <f>IF(L738=0,"",MAX($C$16:C737)+1)</f>
        <v/>
      </c>
      <c r="D738" s="123"/>
      <c r="E738" s="202"/>
      <c r="F738" s="203"/>
      <c r="G738" s="203"/>
      <c r="H738" s="203"/>
      <c r="I738" s="109"/>
      <c r="J738" s="203"/>
      <c r="K738" s="203"/>
      <c r="L738" s="203"/>
      <c r="M738" s="47"/>
      <c r="N738" s="109"/>
      <c r="O738" s="203"/>
      <c r="P738" s="204"/>
      <c r="Q738" s="203"/>
      <c r="R738" s="203"/>
      <c r="S738" s="146"/>
      <c r="U738" s="160" t="str">
        <f t="shared" si="71"/>
        <v/>
      </c>
      <c r="V738" s="69"/>
      <c r="W738" s="71" t="str">
        <f t="shared" si="66"/>
        <v>N</v>
      </c>
      <c r="X738" s="71">
        <f t="shared" si="67"/>
        <v>0</v>
      </c>
      <c r="Y738" s="71">
        <f t="shared" si="68"/>
        <v>0</v>
      </c>
      <c r="Z738" s="71">
        <f>IF(H738=0,0,IF(COUNTIF(Lists!$B$3:$B$203,H738)&gt;0,0,1))</f>
        <v>0</v>
      </c>
      <c r="AA738" s="71">
        <f>IF(L738=0,0,IF(COUNTIF(Lists!$D$3:$D$25,L738)&gt;0,0,1))</f>
        <v>0</v>
      </c>
      <c r="AB738" s="116">
        <f t="shared" si="69"/>
        <v>0</v>
      </c>
      <c r="AC738" s="116">
        <f t="shared" si="70"/>
        <v>0</v>
      </c>
    </row>
    <row r="739" spans="2:29" x14ac:dyDescent="0.25">
      <c r="B739" s="150"/>
      <c r="C739" s="183" t="str">
        <f>IF(L739=0,"",MAX($C$16:C738)+1)</f>
        <v/>
      </c>
      <c r="D739" s="123"/>
      <c r="E739" s="202"/>
      <c r="F739" s="203"/>
      <c r="G739" s="203"/>
      <c r="H739" s="203"/>
      <c r="I739" s="109"/>
      <c r="J739" s="203"/>
      <c r="K739" s="203"/>
      <c r="L739" s="203"/>
      <c r="M739" s="47"/>
      <c r="N739" s="109"/>
      <c r="O739" s="203"/>
      <c r="P739" s="204"/>
      <c r="Q739" s="203"/>
      <c r="R739" s="203"/>
      <c r="S739" s="146"/>
      <c r="U739" s="160" t="str">
        <f t="shared" si="71"/>
        <v/>
      </c>
      <c r="V739" s="69"/>
      <c r="W739" s="71" t="str">
        <f t="shared" si="66"/>
        <v>N</v>
      </c>
      <c r="X739" s="71">
        <f t="shared" si="67"/>
        <v>0</v>
      </c>
      <c r="Y739" s="71">
        <f t="shared" si="68"/>
        <v>0</v>
      </c>
      <c r="Z739" s="71">
        <f>IF(H739=0,0,IF(COUNTIF(Lists!$B$3:$B$203,H739)&gt;0,0,1))</f>
        <v>0</v>
      </c>
      <c r="AA739" s="71">
        <f>IF(L739=0,0,IF(COUNTIF(Lists!$D$3:$D$25,L739)&gt;0,0,1))</f>
        <v>0</v>
      </c>
      <c r="AB739" s="116">
        <f t="shared" si="69"/>
        <v>0</v>
      </c>
      <c r="AC739" s="116">
        <f t="shared" si="70"/>
        <v>0</v>
      </c>
    </row>
    <row r="740" spans="2:29" x14ac:dyDescent="0.25">
      <c r="B740" s="150"/>
      <c r="C740" s="183" t="str">
        <f>IF(L740=0,"",MAX($C$16:C739)+1)</f>
        <v/>
      </c>
      <c r="D740" s="123"/>
      <c r="E740" s="202"/>
      <c r="F740" s="203"/>
      <c r="G740" s="203"/>
      <c r="H740" s="203"/>
      <c r="I740" s="109"/>
      <c r="J740" s="203"/>
      <c r="K740" s="203"/>
      <c r="L740" s="203"/>
      <c r="M740" s="47"/>
      <c r="N740" s="109"/>
      <c r="O740" s="203"/>
      <c r="P740" s="204"/>
      <c r="Q740" s="203"/>
      <c r="R740" s="203"/>
      <c r="S740" s="146"/>
      <c r="U740" s="160" t="str">
        <f t="shared" si="71"/>
        <v/>
      </c>
      <c r="V740" s="69"/>
      <c r="W740" s="71" t="str">
        <f t="shared" si="66"/>
        <v>N</v>
      </c>
      <c r="X740" s="71">
        <f t="shared" si="67"/>
        <v>0</v>
      </c>
      <c r="Y740" s="71">
        <f t="shared" si="68"/>
        <v>0</v>
      </c>
      <c r="Z740" s="71">
        <f>IF(H740=0,0,IF(COUNTIF(Lists!$B$3:$B$203,H740)&gt;0,0,1))</f>
        <v>0</v>
      </c>
      <c r="AA740" s="71">
        <f>IF(L740=0,0,IF(COUNTIF(Lists!$D$3:$D$25,L740)&gt;0,0,1))</f>
        <v>0</v>
      </c>
      <c r="AB740" s="116">
        <f t="shared" si="69"/>
        <v>0</v>
      </c>
      <c r="AC740" s="116">
        <f t="shared" si="70"/>
        <v>0</v>
      </c>
    </row>
    <row r="741" spans="2:29" x14ac:dyDescent="0.25">
      <c r="B741" s="150"/>
      <c r="C741" s="183" t="str">
        <f>IF(L741=0,"",MAX($C$16:C740)+1)</f>
        <v/>
      </c>
      <c r="D741" s="123"/>
      <c r="E741" s="202"/>
      <c r="F741" s="203"/>
      <c r="G741" s="203"/>
      <c r="H741" s="203"/>
      <c r="I741" s="109"/>
      <c r="J741" s="203"/>
      <c r="K741" s="203"/>
      <c r="L741" s="203"/>
      <c r="M741" s="47"/>
      <c r="N741" s="109"/>
      <c r="O741" s="203"/>
      <c r="P741" s="204"/>
      <c r="Q741" s="203"/>
      <c r="R741" s="203"/>
      <c r="S741" s="146"/>
      <c r="U741" s="160" t="str">
        <f t="shared" si="71"/>
        <v/>
      </c>
      <c r="V741" s="69"/>
      <c r="W741" s="71" t="str">
        <f t="shared" si="66"/>
        <v>N</v>
      </c>
      <c r="X741" s="71">
        <f t="shared" si="67"/>
        <v>0</v>
      </c>
      <c r="Y741" s="71">
        <f t="shared" si="68"/>
        <v>0</v>
      </c>
      <c r="Z741" s="71">
        <f>IF(H741=0,0,IF(COUNTIF(Lists!$B$3:$B$203,H741)&gt;0,0,1))</f>
        <v>0</v>
      </c>
      <c r="AA741" s="71">
        <f>IF(L741=0,0,IF(COUNTIF(Lists!$D$3:$D$25,L741)&gt;0,0,1))</f>
        <v>0</v>
      </c>
      <c r="AB741" s="116">
        <f t="shared" si="69"/>
        <v>0</v>
      </c>
      <c r="AC741" s="116">
        <f t="shared" si="70"/>
        <v>0</v>
      </c>
    </row>
    <row r="742" spans="2:29" x14ac:dyDescent="0.25">
      <c r="B742" s="150"/>
      <c r="C742" s="183" t="str">
        <f>IF(L742=0,"",MAX($C$16:C741)+1)</f>
        <v/>
      </c>
      <c r="D742" s="123"/>
      <c r="E742" s="202"/>
      <c r="F742" s="203"/>
      <c r="G742" s="203"/>
      <c r="H742" s="203"/>
      <c r="I742" s="109"/>
      <c r="J742" s="203"/>
      <c r="K742" s="203"/>
      <c r="L742" s="203"/>
      <c r="M742" s="47"/>
      <c r="N742" s="109"/>
      <c r="O742" s="203"/>
      <c r="P742" s="204"/>
      <c r="Q742" s="203"/>
      <c r="R742" s="203"/>
      <c r="S742" s="146"/>
      <c r="U742" s="160" t="str">
        <f t="shared" si="71"/>
        <v/>
      </c>
      <c r="V742" s="69"/>
      <c r="W742" s="71" t="str">
        <f t="shared" si="66"/>
        <v>N</v>
      </c>
      <c r="X742" s="71">
        <f t="shared" si="67"/>
        <v>0</v>
      </c>
      <c r="Y742" s="71">
        <f t="shared" si="68"/>
        <v>0</v>
      </c>
      <c r="Z742" s="71">
        <f>IF(H742=0,0,IF(COUNTIF(Lists!$B$3:$B$203,H742)&gt;0,0,1))</f>
        <v>0</v>
      </c>
      <c r="AA742" s="71">
        <f>IF(L742=0,0,IF(COUNTIF(Lists!$D$3:$D$25,L742)&gt;0,0,1))</f>
        <v>0</v>
      </c>
      <c r="AB742" s="116">
        <f t="shared" si="69"/>
        <v>0</v>
      </c>
      <c r="AC742" s="116">
        <f t="shared" si="70"/>
        <v>0</v>
      </c>
    </row>
    <row r="743" spans="2:29" x14ac:dyDescent="0.25">
      <c r="B743" s="150"/>
      <c r="C743" s="183" t="str">
        <f>IF(L743=0,"",MAX($C$16:C742)+1)</f>
        <v/>
      </c>
      <c r="D743" s="123"/>
      <c r="E743" s="202"/>
      <c r="F743" s="203"/>
      <c r="G743" s="203"/>
      <c r="H743" s="203"/>
      <c r="I743" s="109"/>
      <c r="J743" s="203"/>
      <c r="K743" s="203"/>
      <c r="L743" s="203"/>
      <c r="M743" s="47"/>
      <c r="N743" s="109"/>
      <c r="O743" s="203"/>
      <c r="P743" s="204"/>
      <c r="Q743" s="203"/>
      <c r="R743" s="203"/>
      <c r="S743" s="146"/>
      <c r="U743" s="160" t="str">
        <f t="shared" si="71"/>
        <v/>
      </c>
      <c r="V743" s="69"/>
      <c r="W743" s="71" t="str">
        <f t="shared" si="66"/>
        <v>N</v>
      </c>
      <c r="X743" s="71">
        <f t="shared" si="67"/>
        <v>0</v>
      </c>
      <c r="Y743" s="71">
        <f t="shared" si="68"/>
        <v>0</v>
      </c>
      <c r="Z743" s="71">
        <f>IF(H743=0,0,IF(COUNTIF(Lists!$B$3:$B$203,H743)&gt;0,0,1))</f>
        <v>0</v>
      </c>
      <c r="AA743" s="71">
        <f>IF(L743=0,0,IF(COUNTIF(Lists!$D$3:$D$25,L743)&gt;0,0,1))</f>
        <v>0</v>
      </c>
      <c r="AB743" s="116">
        <f t="shared" si="69"/>
        <v>0</v>
      </c>
      <c r="AC743" s="116">
        <f t="shared" si="70"/>
        <v>0</v>
      </c>
    </row>
    <row r="744" spans="2:29" x14ac:dyDescent="0.25">
      <c r="B744" s="150"/>
      <c r="C744" s="183" t="str">
        <f>IF(L744=0,"",MAX($C$16:C743)+1)</f>
        <v/>
      </c>
      <c r="D744" s="123"/>
      <c r="E744" s="202"/>
      <c r="F744" s="203"/>
      <c r="G744" s="203"/>
      <c r="H744" s="203"/>
      <c r="I744" s="109"/>
      <c r="J744" s="203"/>
      <c r="K744" s="203"/>
      <c r="L744" s="203"/>
      <c r="M744" s="47"/>
      <c r="N744" s="109"/>
      <c r="O744" s="203"/>
      <c r="P744" s="204"/>
      <c r="Q744" s="203"/>
      <c r="R744" s="203"/>
      <c r="S744" s="146"/>
      <c r="U744" s="160" t="str">
        <f t="shared" si="71"/>
        <v/>
      </c>
      <c r="V744" s="69"/>
      <c r="W744" s="71" t="str">
        <f t="shared" si="66"/>
        <v>N</v>
      </c>
      <c r="X744" s="71">
        <f t="shared" si="67"/>
        <v>0</v>
      </c>
      <c r="Y744" s="71">
        <f t="shared" si="68"/>
        <v>0</v>
      </c>
      <c r="Z744" s="71">
        <f>IF(H744=0,0,IF(COUNTIF(Lists!$B$3:$B$203,H744)&gt;0,0,1))</f>
        <v>0</v>
      </c>
      <c r="AA744" s="71">
        <f>IF(L744=0,0,IF(COUNTIF(Lists!$D$3:$D$25,L744)&gt;0,0,1))</f>
        <v>0</v>
      </c>
      <c r="AB744" s="116">
        <f t="shared" si="69"/>
        <v>0</v>
      </c>
      <c r="AC744" s="116">
        <f t="shared" si="70"/>
        <v>0</v>
      </c>
    </row>
    <row r="745" spans="2:29" x14ac:dyDescent="0.25">
      <c r="B745" s="150"/>
      <c r="C745" s="183" t="str">
        <f>IF(L745=0,"",MAX($C$16:C744)+1)</f>
        <v/>
      </c>
      <c r="D745" s="123"/>
      <c r="E745" s="202"/>
      <c r="F745" s="203"/>
      <c r="G745" s="203"/>
      <c r="H745" s="203"/>
      <c r="I745" s="109"/>
      <c r="J745" s="203"/>
      <c r="K745" s="203"/>
      <c r="L745" s="203"/>
      <c r="M745" s="47"/>
      <c r="N745" s="109"/>
      <c r="O745" s="203"/>
      <c r="P745" s="204"/>
      <c r="Q745" s="203"/>
      <c r="R745" s="203"/>
      <c r="S745" s="146"/>
      <c r="U745" s="160" t="str">
        <f t="shared" si="71"/>
        <v/>
      </c>
      <c r="V745" s="69"/>
      <c r="W745" s="71" t="str">
        <f t="shared" si="66"/>
        <v>N</v>
      </c>
      <c r="X745" s="71">
        <f t="shared" si="67"/>
        <v>0</v>
      </c>
      <c r="Y745" s="71">
        <f t="shared" si="68"/>
        <v>0</v>
      </c>
      <c r="Z745" s="71">
        <f>IF(H745=0,0,IF(COUNTIF(Lists!$B$3:$B$203,H745)&gt;0,0,1))</f>
        <v>0</v>
      </c>
      <c r="AA745" s="71">
        <f>IF(L745=0,0,IF(COUNTIF(Lists!$D$3:$D$25,L745)&gt;0,0,1))</f>
        <v>0</v>
      </c>
      <c r="AB745" s="116">
        <f t="shared" si="69"/>
        <v>0</v>
      </c>
      <c r="AC745" s="116">
        <f t="shared" si="70"/>
        <v>0</v>
      </c>
    </row>
    <row r="746" spans="2:29" x14ac:dyDescent="0.25">
      <c r="B746" s="150"/>
      <c r="C746" s="183" t="str">
        <f>IF(L746=0,"",MAX($C$16:C745)+1)</f>
        <v/>
      </c>
      <c r="D746" s="123"/>
      <c r="E746" s="202"/>
      <c r="F746" s="203"/>
      <c r="G746" s="203"/>
      <c r="H746" s="203"/>
      <c r="I746" s="109"/>
      <c r="J746" s="203"/>
      <c r="K746" s="203"/>
      <c r="L746" s="203"/>
      <c r="M746" s="47"/>
      <c r="N746" s="109"/>
      <c r="O746" s="203"/>
      <c r="P746" s="204"/>
      <c r="Q746" s="203"/>
      <c r="R746" s="203"/>
      <c r="S746" s="146"/>
      <c r="U746" s="160" t="str">
        <f t="shared" si="71"/>
        <v/>
      </c>
      <c r="V746" s="69"/>
      <c r="W746" s="71" t="str">
        <f t="shared" si="66"/>
        <v>N</v>
      </c>
      <c r="X746" s="71">
        <f t="shared" si="67"/>
        <v>0</v>
      </c>
      <c r="Y746" s="71">
        <f t="shared" si="68"/>
        <v>0</v>
      </c>
      <c r="Z746" s="71">
        <f>IF(H746=0,0,IF(COUNTIF(Lists!$B$3:$B$203,H746)&gt;0,0,1))</f>
        <v>0</v>
      </c>
      <c r="AA746" s="71">
        <f>IF(L746=0,0,IF(COUNTIF(Lists!$D$3:$D$25,L746)&gt;0,0,1))</f>
        <v>0</v>
      </c>
      <c r="AB746" s="116">
        <f t="shared" si="69"/>
        <v>0</v>
      </c>
      <c r="AC746" s="116">
        <f t="shared" si="70"/>
        <v>0</v>
      </c>
    </row>
    <row r="747" spans="2:29" x14ac:dyDescent="0.25">
      <c r="B747" s="150"/>
      <c r="C747" s="183" t="str">
        <f>IF(L747=0,"",MAX($C$16:C746)+1)</f>
        <v/>
      </c>
      <c r="D747" s="123"/>
      <c r="E747" s="202"/>
      <c r="F747" s="203"/>
      <c r="G747" s="203"/>
      <c r="H747" s="203"/>
      <c r="I747" s="109"/>
      <c r="J747" s="203"/>
      <c r="K747" s="203"/>
      <c r="L747" s="203"/>
      <c r="M747" s="47"/>
      <c r="N747" s="109"/>
      <c r="O747" s="203"/>
      <c r="P747" s="204"/>
      <c r="Q747" s="203"/>
      <c r="R747" s="203"/>
      <c r="S747" s="146"/>
      <c r="U747" s="160" t="str">
        <f t="shared" si="71"/>
        <v/>
      </c>
      <c r="V747" s="69"/>
      <c r="W747" s="71" t="str">
        <f t="shared" si="66"/>
        <v>N</v>
      </c>
      <c r="X747" s="71">
        <f t="shared" si="67"/>
        <v>0</v>
      </c>
      <c r="Y747" s="71">
        <f t="shared" si="68"/>
        <v>0</v>
      </c>
      <c r="Z747" s="71">
        <f>IF(H747=0,0,IF(COUNTIF(Lists!$B$3:$B$203,H747)&gt;0,0,1))</f>
        <v>0</v>
      </c>
      <c r="AA747" s="71">
        <f>IF(L747=0,0,IF(COUNTIF(Lists!$D$3:$D$25,L747)&gt;0,0,1))</f>
        <v>0</v>
      </c>
      <c r="AB747" s="116">
        <f t="shared" si="69"/>
        <v>0</v>
      </c>
      <c r="AC747" s="116">
        <f t="shared" si="70"/>
        <v>0</v>
      </c>
    </row>
    <row r="748" spans="2:29" x14ac:dyDescent="0.25">
      <c r="B748" s="150"/>
      <c r="C748" s="183" t="str">
        <f>IF(L748=0,"",MAX($C$16:C747)+1)</f>
        <v/>
      </c>
      <c r="D748" s="123"/>
      <c r="E748" s="202"/>
      <c r="F748" s="203"/>
      <c r="G748" s="203"/>
      <c r="H748" s="203"/>
      <c r="I748" s="109"/>
      <c r="J748" s="203"/>
      <c r="K748" s="203"/>
      <c r="L748" s="203"/>
      <c r="M748" s="47"/>
      <c r="N748" s="109"/>
      <c r="O748" s="203"/>
      <c r="P748" s="204"/>
      <c r="Q748" s="203"/>
      <c r="R748" s="203"/>
      <c r="S748" s="146"/>
      <c r="U748" s="160" t="str">
        <f t="shared" si="71"/>
        <v/>
      </c>
      <c r="V748" s="69"/>
      <c r="W748" s="71" t="str">
        <f t="shared" si="66"/>
        <v>N</v>
      </c>
      <c r="X748" s="71">
        <f t="shared" si="67"/>
        <v>0</v>
      </c>
      <c r="Y748" s="71">
        <f t="shared" si="68"/>
        <v>0</v>
      </c>
      <c r="Z748" s="71">
        <f>IF(H748=0,0,IF(COUNTIF(Lists!$B$3:$B$203,H748)&gt;0,0,1))</f>
        <v>0</v>
      </c>
      <c r="AA748" s="71">
        <f>IF(L748=0,0,IF(COUNTIF(Lists!$D$3:$D$25,L748)&gt;0,0,1))</f>
        <v>0</v>
      </c>
      <c r="AB748" s="116">
        <f t="shared" si="69"/>
        <v>0</v>
      </c>
      <c r="AC748" s="116">
        <f t="shared" si="70"/>
        <v>0</v>
      </c>
    </row>
    <row r="749" spans="2:29" x14ac:dyDescent="0.25">
      <c r="B749" s="150"/>
      <c r="C749" s="183" t="str">
        <f>IF(L749=0,"",MAX($C$16:C748)+1)</f>
        <v/>
      </c>
      <c r="D749" s="123"/>
      <c r="E749" s="202"/>
      <c r="F749" s="203"/>
      <c r="G749" s="203"/>
      <c r="H749" s="203"/>
      <c r="I749" s="109"/>
      <c r="J749" s="203"/>
      <c r="K749" s="203"/>
      <c r="L749" s="203"/>
      <c r="M749" s="47"/>
      <c r="N749" s="109"/>
      <c r="O749" s="203"/>
      <c r="P749" s="204"/>
      <c r="Q749" s="203"/>
      <c r="R749" s="203"/>
      <c r="S749" s="146"/>
      <c r="U749" s="160" t="str">
        <f t="shared" si="71"/>
        <v/>
      </c>
      <c r="V749" s="69"/>
      <c r="W749" s="71" t="str">
        <f t="shared" si="66"/>
        <v>N</v>
      </c>
      <c r="X749" s="71">
        <f t="shared" si="67"/>
        <v>0</v>
      </c>
      <c r="Y749" s="71">
        <f t="shared" si="68"/>
        <v>0</v>
      </c>
      <c r="Z749" s="71">
        <f>IF(H749=0,0,IF(COUNTIF(Lists!$B$3:$B$203,H749)&gt;0,0,1))</f>
        <v>0</v>
      </c>
      <c r="AA749" s="71">
        <f>IF(L749=0,0,IF(COUNTIF(Lists!$D$3:$D$25,L749)&gt;0,0,1))</f>
        <v>0</v>
      </c>
      <c r="AB749" s="116">
        <f t="shared" si="69"/>
        <v>0</v>
      </c>
      <c r="AC749" s="116">
        <f t="shared" si="70"/>
        <v>0</v>
      </c>
    </row>
    <row r="750" spans="2:29" x14ac:dyDescent="0.25">
      <c r="B750" s="150"/>
      <c r="C750" s="183" t="str">
        <f>IF(L750=0,"",MAX($C$16:C749)+1)</f>
        <v/>
      </c>
      <c r="D750" s="123"/>
      <c r="E750" s="202"/>
      <c r="F750" s="203"/>
      <c r="G750" s="203"/>
      <c r="H750" s="203"/>
      <c r="I750" s="109"/>
      <c r="J750" s="203"/>
      <c r="K750" s="203"/>
      <c r="L750" s="203"/>
      <c r="M750" s="47"/>
      <c r="N750" s="109"/>
      <c r="O750" s="203"/>
      <c r="P750" s="204"/>
      <c r="Q750" s="203"/>
      <c r="R750" s="203"/>
      <c r="S750" s="146"/>
      <c r="U750" s="160" t="str">
        <f t="shared" si="71"/>
        <v/>
      </c>
      <c r="V750" s="69"/>
      <c r="W750" s="71" t="str">
        <f t="shared" si="66"/>
        <v>N</v>
      </c>
      <c r="X750" s="71">
        <f t="shared" si="67"/>
        <v>0</v>
      </c>
      <c r="Y750" s="71">
        <f t="shared" si="68"/>
        <v>0</v>
      </c>
      <c r="Z750" s="71">
        <f>IF(H750=0,0,IF(COUNTIF(Lists!$B$3:$B$203,H750)&gt;0,0,1))</f>
        <v>0</v>
      </c>
      <c r="AA750" s="71">
        <f>IF(L750=0,0,IF(COUNTIF(Lists!$D$3:$D$25,L750)&gt;0,0,1))</f>
        <v>0</v>
      </c>
      <c r="AB750" s="116">
        <f t="shared" si="69"/>
        <v>0</v>
      </c>
      <c r="AC750" s="116">
        <f t="shared" si="70"/>
        <v>0</v>
      </c>
    </row>
    <row r="751" spans="2:29" x14ac:dyDescent="0.25">
      <c r="B751" s="150"/>
      <c r="C751" s="183" t="str">
        <f>IF(L751=0,"",MAX($C$16:C750)+1)</f>
        <v/>
      </c>
      <c r="D751" s="123"/>
      <c r="E751" s="202"/>
      <c r="F751" s="203"/>
      <c r="G751" s="203"/>
      <c r="H751" s="203"/>
      <c r="I751" s="109"/>
      <c r="J751" s="203"/>
      <c r="K751" s="203"/>
      <c r="L751" s="203"/>
      <c r="M751" s="47"/>
      <c r="N751" s="109"/>
      <c r="O751" s="203"/>
      <c r="P751" s="204"/>
      <c r="Q751" s="203"/>
      <c r="R751" s="203"/>
      <c r="S751" s="146"/>
      <c r="U751" s="160" t="str">
        <f t="shared" si="71"/>
        <v/>
      </c>
      <c r="V751" s="69"/>
      <c r="W751" s="71" t="str">
        <f t="shared" si="66"/>
        <v>N</v>
      </c>
      <c r="X751" s="71">
        <f t="shared" si="67"/>
        <v>0</v>
      </c>
      <c r="Y751" s="71">
        <f t="shared" si="68"/>
        <v>0</v>
      </c>
      <c r="Z751" s="71">
        <f>IF(H751=0,0,IF(COUNTIF(Lists!$B$3:$B$203,H751)&gt;0,0,1))</f>
        <v>0</v>
      </c>
      <c r="AA751" s="71">
        <f>IF(L751=0,0,IF(COUNTIF(Lists!$D$3:$D$25,L751)&gt;0,0,1))</f>
        <v>0</v>
      </c>
      <c r="AB751" s="116">
        <f t="shared" si="69"/>
        <v>0</v>
      </c>
      <c r="AC751" s="116">
        <f t="shared" si="70"/>
        <v>0</v>
      </c>
    </row>
    <row r="752" spans="2:29" x14ac:dyDescent="0.25">
      <c r="B752" s="150"/>
      <c r="C752" s="183" t="str">
        <f>IF(L752=0,"",MAX($C$16:C751)+1)</f>
        <v/>
      </c>
      <c r="D752" s="123"/>
      <c r="E752" s="202"/>
      <c r="F752" s="203"/>
      <c r="G752" s="203"/>
      <c r="H752" s="203"/>
      <c r="I752" s="109"/>
      <c r="J752" s="203"/>
      <c r="K752" s="203"/>
      <c r="L752" s="203"/>
      <c r="M752" s="47"/>
      <c r="N752" s="109"/>
      <c r="O752" s="203"/>
      <c r="P752" s="204"/>
      <c r="Q752" s="203"/>
      <c r="R752" s="203"/>
      <c r="S752" s="146"/>
      <c r="U752" s="160" t="str">
        <f t="shared" si="71"/>
        <v/>
      </c>
      <c r="V752" s="69"/>
      <c r="W752" s="71" t="str">
        <f t="shared" si="66"/>
        <v>N</v>
      </c>
      <c r="X752" s="71">
        <f t="shared" si="67"/>
        <v>0</v>
      </c>
      <c r="Y752" s="71">
        <f t="shared" si="68"/>
        <v>0</v>
      </c>
      <c r="Z752" s="71">
        <f>IF(H752=0,0,IF(COUNTIF(Lists!$B$3:$B$203,H752)&gt;0,0,1))</f>
        <v>0</v>
      </c>
      <c r="AA752" s="71">
        <f>IF(L752=0,0,IF(COUNTIF(Lists!$D$3:$D$25,L752)&gt;0,0,1))</f>
        <v>0</v>
      </c>
      <c r="AB752" s="116">
        <f t="shared" si="69"/>
        <v>0</v>
      </c>
      <c r="AC752" s="116">
        <f t="shared" si="70"/>
        <v>0</v>
      </c>
    </row>
    <row r="753" spans="2:29" x14ac:dyDescent="0.25">
      <c r="B753" s="150"/>
      <c r="C753" s="183" t="str">
        <f>IF(L753=0,"",MAX($C$16:C752)+1)</f>
        <v/>
      </c>
      <c r="D753" s="123"/>
      <c r="E753" s="202"/>
      <c r="F753" s="203"/>
      <c r="G753" s="203"/>
      <c r="H753" s="203"/>
      <c r="I753" s="109"/>
      <c r="J753" s="203"/>
      <c r="K753" s="203"/>
      <c r="L753" s="203"/>
      <c r="M753" s="47"/>
      <c r="N753" s="109"/>
      <c r="O753" s="203"/>
      <c r="P753" s="204"/>
      <c r="Q753" s="203"/>
      <c r="R753" s="203"/>
      <c r="S753" s="146"/>
      <c r="U753" s="160" t="str">
        <f t="shared" si="71"/>
        <v/>
      </c>
      <c r="V753" s="69"/>
      <c r="W753" s="71" t="str">
        <f t="shared" si="66"/>
        <v>N</v>
      </c>
      <c r="X753" s="71">
        <f t="shared" si="67"/>
        <v>0</v>
      </c>
      <c r="Y753" s="71">
        <f t="shared" si="68"/>
        <v>0</v>
      </c>
      <c r="Z753" s="71">
        <f>IF(H753=0,0,IF(COUNTIF(Lists!$B$3:$B$203,H753)&gt;0,0,1))</f>
        <v>0</v>
      </c>
      <c r="AA753" s="71">
        <f>IF(L753=0,0,IF(COUNTIF(Lists!$D$3:$D$25,L753)&gt;0,0,1))</f>
        <v>0</v>
      </c>
      <c r="AB753" s="116">
        <f t="shared" si="69"/>
        <v>0</v>
      </c>
      <c r="AC753" s="116">
        <f t="shared" si="70"/>
        <v>0</v>
      </c>
    </row>
    <row r="754" spans="2:29" x14ac:dyDescent="0.25">
      <c r="B754" s="150"/>
      <c r="C754" s="183" t="str">
        <f>IF(L754=0,"",MAX($C$16:C753)+1)</f>
        <v/>
      </c>
      <c r="D754" s="123"/>
      <c r="E754" s="202"/>
      <c r="F754" s="203"/>
      <c r="G754" s="203"/>
      <c r="H754" s="203"/>
      <c r="I754" s="109"/>
      <c r="J754" s="203"/>
      <c r="K754" s="203"/>
      <c r="L754" s="203"/>
      <c r="M754" s="47"/>
      <c r="N754" s="109"/>
      <c r="O754" s="203"/>
      <c r="P754" s="204"/>
      <c r="Q754" s="203"/>
      <c r="R754" s="203"/>
      <c r="S754" s="146"/>
      <c r="U754" s="160" t="str">
        <f t="shared" si="71"/>
        <v/>
      </c>
      <c r="V754" s="69"/>
      <c r="W754" s="71" t="str">
        <f t="shared" si="66"/>
        <v>N</v>
      </c>
      <c r="X754" s="71">
        <f t="shared" si="67"/>
        <v>0</v>
      </c>
      <c r="Y754" s="71">
        <f t="shared" si="68"/>
        <v>0</v>
      </c>
      <c r="Z754" s="71">
        <f>IF(H754=0,0,IF(COUNTIF(Lists!$B$3:$B$203,H754)&gt;0,0,1))</f>
        <v>0</v>
      </c>
      <c r="AA754" s="71">
        <f>IF(L754=0,0,IF(COUNTIF(Lists!$D$3:$D$25,L754)&gt;0,0,1))</f>
        <v>0</v>
      </c>
      <c r="AB754" s="116">
        <f t="shared" si="69"/>
        <v>0</v>
      </c>
      <c r="AC754" s="116">
        <f t="shared" si="70"/>
        <v>0</v>
      </c>
    </row>
    <row r="755" spans="2:29" x14ac:dyDescent="0.25">
      <c r="B755" s="150"/>
      <c r="C755" s="183" t="str">
        <f>IF(L755=0,"",MAX($C$16:C754)+1)</f>
        <v/>
      </c>
      <c r="D755" s="123"/>
      <c r="E755" s="202"/>
      <c r="F755" s="203"/>
      <c r="G755" s="203"/>
      <c r="H755" s="203"/>
      <c r="I755" s="109"/>
      <c r="J755" s="203"/>
      <c r="K755" s="203"/>
      <c r="L755" s="203"/>
      <c r="M755" s="47"/>
      <c r="N755" s="109"/>
      <c r="O755" s="203"/>
      <c r="P755" s="204"/>
      <c r="Q755" s="203"/>
      <c r="R755" s="203"/>
      <c r="S755" s="146"/>
      <c r="U755" s="160" t="str">
        <f t="shared" si="71"/>
        <v/>
      </c>
      <c r="V755" s="69"/>
      <c r="W755" s="71" t="str">
        <f t="shared" si="66"/>
        <v>N</v>
      </c>
      <c r="X755" s="71">
        <f t="shared" si="67"/>
        <v>0</v>
      </c>
      <c r="Y755" s="71">
        <f t="shared" si="68"/>
        <v>0</v>
      </c>
      <c r="Z755" s="71">
        <f>IF(H755=0,0,IF(COUNTIF(Lists!$B$3:$B$203,H755)&gt;0,0,1))</f>
        <v>0</v>
      </c>
      <c r="AA755" s="71">
        <f>IF(L755=0,0,IF(COUNTIF(Lists!$D$3:$D$25,L755)&gt;0,0,1))</f>
        <v>0</v>
      </c>
      <c r="AB755" s="116">
        <f t="shared" si="69"/>
        <v>0</v>
      </c>
      <c r="AC755" s="116">
        <f t="shared" si="70"/>
        <v>0</v>
      </c>
    </row>
    <row r="756" spans="2:29" x14ac:dyDescent="0.25">
      <c r="B756" s="150"/>
      <c r="C756" s="183" t="str">
        <f>IF(L756=0,"",MAX($C$16:C755)+1)</f>
        <v/>
      </c>
      <c r="D756" s="123"/>
      <c r="E756" s="202"/>
      <c r="F756" s="203"/>
      <c r="G756" s="203"/>
      <c r="H756" s="203"/>
      <c r="I756" s="109"/>
      <c r="J756" s="203"/>
      <c r="K756" s="203"/>
      <c r="L756" s="203"/>
      <c r="M756" s="47"/>
      <c r="N756" s="109"/>
      <c r="O756" s="203"/>
      <c r="P756" s="204"/>
      <c r="Q756" s="203"/>
      <c r="R756" s="203"/>
      <c r="S756" s="146"/>
      <c r="U756" s="160" t="str">
        <f t="shared" si="71"/>
        <v/>
      </c>
      <c r="V756" s="69"/>
      <c r="W756" s="71" t="str">
        <f t="shared" si="66"/>
        <v>N</v>
      </c>
      <c r="X756" s="71">
        <f t="shared" si="67"/>
        <v>0</v>
      </c>
      <c r="Y756" s="71">
        <f t="shared" si="68"/>
        <v>0</v>
      </c>
      <c r="Z756" s="71">
        <f>IF(H756=0,0,IF(COUNTIF(Lists!$B$3:$B$203,H756)&gt;0,0,1))</f>
        <v>0</v>
      </c>
      <c r="AA756" s="71">
        <f>IF(L756=0,0,IF(COUNTIF(Lists!$D$3:$D$25,L756)&gt;0,0,1))</f>
        <v>0</v>
      </c>
      <c r="AB756" s="116">
        <f t="shared" si="69"/>
        <v>0</v>
      </c>
      <c r="AC756" s="116">
        <f t="shared" si="70"/>
        <v>0</v>
      </c>
    </row>
    <row r="757" spans="2:29" x14ac:dyDescent="0.25">
      <c r="B757" s="150"/>
      <c r="C757" s="183" t="str">
        <f>IF(L757=0,"",MAX($C$16:C756)+1)</f>
        <v/>
      </c>
      <c r="D757" s="123"/>
      <c r="E757" s="202"/>
      <c r="F757" s="203"/>
      <c r="G757" s="203"/>
      <c r="H757" s="203"/>
      <c r="I757" s="109"/>
      <c r="J757" s="203"/>
      <c r="K757" s="203"/>
      <c r="L757" s="203"/>
      <c r="M757" s="47"/>
      <c r="N757" s="109"/>
      <c r="O757" s="203"/>
      <c r="P757" s="204"/>
      <c r="Q757" s="203"/>
      <c r="R757" s="203"/>
      <c r="S757" s="146"/>
      <c r="U757" s="160" t="str">
        <f t="shared" si="71"/>
        <v/>
      </c>
      <c r="V757" s="69"/>
      <c r="W757" s="71" t="str">
        <f t="shared" si="66"/>
        <v>N</v>
      </c>
      <c r="X757" s="71">
        <f t="shared" si="67"/>
        <v>0</v>
      </c>
      <c r="Y757" s="71">
        <f t="shared" si="68"/>
        <v>0</v>
      </c>
      <c r="Z757" s="71">
        <f>IF(H757=0,0,IF(COUNTIF(Lists!$B$3:$B$203,H757)&gt;0,0,1))</f>
        <v>0</v>
      </c>
      <c r="AA757" s="71">
        <f>IF(L757=0,0,IF(COUNTIF(Lists!$D$3:$D$25,L757)&gt;0,0,1))</f>
        <v>0</v>
      </c>
      <c r="AB757" s="116">
        <f t="shared" si="69"/>
        <v>0</v>
      </c>
      <c r="AC757" s="116">
        <f t="shared" si="70"/>
        <v>0</v>
      </c>
    </row>
    <row r="758" spans="2:29" x14ac:dyDescent="0.25">
      <c r="B758" s="150"/>
      <c r="C758" s="183" t="str">
        <f>IF(L758=0,"",MAX($C$16:C757)+1)</f>
        <v/>
      </c>
      <c r="D758" s="123"/>
      <c r="E758" s="202"/>
      <c r="F758" s="203"/>
      <c r="G758" s="203"/>
      <c r="H758" s="203"/>
      <c r="I758" s="109"/>
      <c r="J758" s="203"/>
      <c r="K758" s="203"/>
      <c r="L758" s="203"/>
      <c r="M758" s="47"/>
      <c r="N758" s="109"/>
      <c r="O758" s="203"/>
      <c r="P758" s="204"/>
      <c r="Q758" s="203"/>
      <c r="R758" s="203"/>
      <c r="S758" s="146"/>
      <c r="U758" s="160" t="str">
        <f t="shared" si="71"/>
        <v/>
      </c>
      <c r="V758" s="69"/>
      <c r="W758" s="71" t="str">
        <f t="shared" si="66"/>
        <v>N</v>
      </c>
      <c r="X758" s="71">
        <f t="shared" si="67"/>
        <v>0</v>
      </c>
      <c r="Y758" s="71">
        <f t="shared" si="68"/>
        <v>0</v>
      </c>
      <c r="Z758" s="71">
        <f>IF(H758=0,0,IF(COUNTIF(Lists!$B$3:$B$203,H758)&gt;0,0,1))</f>
        <v>0</v>
      </c>
      <c r="AA758" s="71">
        <f>IF(L758=0,0,IF(COUNTIF(Lists!$D$3:$D$25,L758)&gt;0,0,1))</f>
        <v>0</v>
      </c>
      <c r="AB758" s="116">
        <f t="shared" si="69"/>
        <v>0</v>
      </c>
      <c r="AC758" s="116">
        <f t="shared" si="70"/>
        <v>0</v>
      </c>
    </row>
    <row r="759" spans="2:29" x14ac:dyDescent="0.25">
      <c r="B759" s="150"/>
      <c r="C759" s="183" t="str">
        <f>IF(L759=0,"",MAX($C$16:C758)+1)</f>
        <v/>
      </c>
      <c r="D759" s="123"/>
      <c r="E759" s="202"/>
      <c r="F759" s="203"/>
      <c r="G759" s="203"/>
      <c r="H759" s="203"/>
      <c r="I759" s="109"/>
      <c r="J759" s="203"/>
      <c r="K759" s="203"/>
      <c r="L759" s="203"/>
      <c r="M759" s="47"/>
      <c r="N759" s="109"/>
      <c r="O759" s="203"/>
      <c r="P759" s="204"/>
      <c r="Q759" s="203"/>
      <c r="R759" s="203"/>
      <c r="S759" s="146"/>
      <c r="U759" s="160" t="str">
        <f t="shared" si="71"/>
        <v/>
      </c>
      <c r="V759" s="69"/>
      <c r="W759" s="71" t="str">
        <f t="shared" si="66"/>
        <v>N</v>
      </c>
      <c r="X759" s="71">
        <f t="shared" si="67"/>
        <v>0</v>
      </c>
      <c r="Y759" s="71">
        <f t="shared" si="68"/>
        <v>0</v>
      </c>
      <c r="Z759" s="71">
        <f>IF(H759=0,0,IF(COUNTIF(Lists!$B$3:$B$203,H759)&gt;0,0,1))</f>
        <v>0</v>
      </c>
      <c r="AA759" s="71">
        <f>IF(L759=0,0,IF(COUNTIF(Lists!$D$3:$D$25,L759)&gt;0,0,1))</f>
        <v>0</v>
      </c>
      <c r="AB759" s="116">
        <f t="shared" si="69"/>
        <v>0</v>
      </c>
      <c r="AC759" s="116">
        <f t="shared" si="70"/>
        <v>0</v>
      </c>
    </row>
    <row r="760" spans="2:29" x14ac:dyDescent="0.25">
      <c r="B760" s="150"/>
      <c r="C760" s="183" t="str">
        <f>IF(L760=0,"",MAX($C$16:C759)+1)</f>
        <v/>
      </c>
      <c r="D760" s="123"/>
      <c r="E760" s="202"/>
      <c r="F760" s="203"/>
      <c r="G760" s="203"/>
      <c r="H760" s="203"/>
      <c r="I760" s="109"/>
      <c r="J760" s="203"/>
      <c r="K760" s="203"/>
      <c r="L760" s="203"/>
      <c r="M760" s="47"/>
      <c r="N760" s="109"/>
      <c r="O760" s="203"/>
      <c r="P760" s="204"/>
      <c r="Q760" s="203"/>
      <c r="R760" s="203"/>
      <c r="S760" s="146"/>
      <c r="U760" s="160" t="str">
        <f t="shared" si="71"/>
        <v/>
      </c>
      <c r="V760" s="69"/>
      <c r="W760" s="71" t="str">
        <f t="shared" si="66"/>
        <v>N</v>
      </c>
      <c r="X760" s="71">
        <f t="shared" si="67"/>
        <v>0</v>
      </c>
      <c r="Y760" s="71">
        <f t="shared" si="68"/>
        <v>0</v>
      </c>
      <c r="Z760" s="71">
        <f>IF(H760=0,0,IF(COUNTIF(Lists!$B$3:$B$203,H760)&gt;0,0,1))</f>
        <v>0</v>
      </c>
      <c r="AA760" s="71">
        <f>IF(L760=0,0,IF(COUNTIF(Lists!$D$3:$D$25,L760)&gt;0,0,1))</f>
        <v>0</v>
      </c>
      <c r="AB760" s="116">
        <f t="shared" si="69"/>
        <v>0</v>
      </c>
      <c r="AC760" s="116">
        <f t="shared" si="70"/>
        <v>0</v>
      </c>
    </row>
    <row r="761" spans="2:29" x14ac:dyDescent="0.25">
      <c r="B761" s="150"/>
      <c r="C761" s="183" t="str">
        <f>IF(L761=0,"",MAX($C$16:C760)+1)</f>
        <v/>
      </c>
      <c r="D761" s="123"/>
      <c r="E761" s="202"/>
      <c r="F761" s="203"/>
      <c r="G761" s="203"/>
      <c r="H761" s="203"/>
      <c r="I761" s="109"/>
      <c r="J761" s="203"/>
      <c r="K761" s="203"/>
      <c r="L761" s="203"/>
      <c r="M761" s="47"/>
      <c r="N761" s="109"/>
      <c r="O761" s="203"/>
      <c r="P761" s="204"/>
      <c r="Q761" s="203"/>
      <c r="R761" s="203"/>
      <c r="S761" s="146"/>
      <c r="U761" s="160" t="str">
        <f t="shared" si="71"/>
        <v/>
      </c>
      <c r="V761" s="69"/>
      <c r="W761" s="71" t="str">
        <f t="shared" si="66"/>
        <v>N</v>
      </c>
      <c r="X761" s="71">
        <f t="shared" si="67"/>
        <v>0</v>
      </c>
      <c r="Y761" s="71">
        <f t="shared" si="68"/>
        <v>0</v>
      </c>
      <c r="Z761" s="71">
        <f>IF(H761=0,0,IF(COUNTIF(Lists!$B$3:$B$203,H761)&gt;0,0,1))</f>
        <v>0</v>
      </c>
      <c r="AA761" s="71">
        <f>IF(L761=0,0,IF(COUNTIF(Lists!$D$3:$D$25,L761)&gt;0,0,1))</f>
        <v>0</v>
      </c>
      <c r="AB761" s="116">
        <f t="shared" si="69"/>
        <v>0</v>
      </c>
      <c r="AC761" s="116">
        <f t="shared" si="70"/>
        <v>0</v>
      </c>
    </row>
    <row r="762" spans="2:29" x14ac:dyDescent="0.25">
      <c r="B762" s="150"/>
      <c r="C762" s="183" t="str">
        <f>IF(L762=0,"",MAX($C$16:C761)+1)</f>
        <v/>
      </c>
      <c r="D762" s="123"/>
      <c r="E762" s="202"/>
      <c r="F762" s="203"/>
      <c r="G762" s="203"/>
      <c r="H762" s="203"/>
      <c r="I762" s="109"/>
      <c r="J762" s="203"/>
      <c r="K762" s="203"/>
      <c r="L762" s="203"/>
      <c r="M762" s="47"/>
      <c r="N762" s="109"/>
      <c r="O762" s="203"/>
      <c r="P762" s="204"/>
      <c r="Q762" s="203"/>
      <c r="R762" s="203"/>
      <c r="S762" s="146"/>
      <c r="U762" s="160" t="str">
        <f t="shared" si="71"/>
        <v/>
      </c>
      <c r="V762" s="69"/>
      <c r="W762" s="71" t="str">
        <f t="shared" si="66"/>
        <v>N</v>
      </c>
      <c r="X762" s="71">
        <f t="shared" si="67"/>
        <v>0</v>
      </c>
      <c r="Y762" s="71">
        <f t="shared" si="68"/>
        <v>0</v>
      </c>
      <c r="Z762" s="71">
        <f>IF(H762=0,0,IF(COUNTIF(Lists!$B$3:$B$203,H762)&gt;0,0,1))</f>
        <v>0</v>
      </c>
      <c r="AA762" s="71">
        <f>IF(L762=0,0,IF(COUNTIF(Lists!$D$3:$D$25,L762)&gt;0,0,1))</f>
        <v>0</v>
      </c>
      <c r="AB762" s="116">
        <f t="shared" si="69"/>
        <v>0</v>
      </c>
      <c r="AC762" s="116">
        <f t="shared" si="70"/>
        <v>0</v>
      </c>
    </row>
    <row r="763" spans="2:29" x14ac:dyDescent="0.25">
      <c r="B763" s="150"/>
      <c r="C763" s="183" t="str">
        <f>IF(L763=0,"",MAX($C$16:C762)+1)</f>
        <v/>
      </c>
      <c r="D763" s="123"/>
      <c r="E763" s="202"/>
      <c r="F763" s="203"/>
      <c r="G763" s="203"/>
      <c r="H763" s="203"/>
      <c r="I763" s="109"/>
      <c r="J763" s="203"/>
      <c r="K763" s="203"/>
      <c r="L763" s="203"/>
      <c r="M763" s="47"/>
      <c r="N763" s="109"/>
      <c r="O763" s="203"/>
      <c r="P763" s="204"/>
      <c r="Q763" s="203"/>
      <c r="R763" s="203"/>
      <c r="S763" s="146"/>
      <c r="U763" s="160" t="str">
        <f t="shared" si="71"/>
        <v/>
      </c>
      <c r="V763" s="69"/>
      <c r="W763" s="71" t="str">
        <f t="shared" si="66"/>
        <v>N</v>
      </c>
      <c r="X763" s="71">
        <f t="shared" si="67"/>
        <v>0</v>
      </c>
      <c r="Y763" s="71">
        <f t="shared" si="68"/>
        <v>0</v>
      </c>
      <c r="Z763" s="71">
        <f>IF(H763=0,0,IF(COUNTIF(Lists!$B$3:$B$203,H763)&gt;0,0,1))</f>
        <v>0</v>
      </c>
      <c r="AA763" s="71">
        <f>IF(L763=0,0,IF(COUNTIF(Lists!$D$3:$D$25,L763)&gt;0,0,1))</f>
        <v>0</v>
      </c>
      <c r="AB763" s="116">
        <f t="shared" si="69"/>
        <v>0</v>
      </c>
      <c r="AC763" s="116">
        <f t="shared" si="70"/>
        <v>0</v>
      </c>
    </row>
    <row r="764" spans="2:29" x14ac:dyDescent="0.25">
      <c r="B764" s="150"/>
      <c r="C764" s="183" t="str">
        <f>IF(L764=0,"",MAX($C$16:C763)+1)</f>
        <v/>
      </c>
      <c r="D764" s="123"/>
      <c r="E764" s="202"/>
      <c r="F764" s="203"/>
      <c r="G764" s="203"/>
      <c r="H764" s="203"/>
      <c r="I764" s="109"/>
      <c r="J764" s="203"/>
      <c r="K764" s="203"/>
      <c r="L764" s="203"/>
      <c r="M764" s="47"/>
      <c r="N764" s="109"/>
      <c r="O764" s="203"/>
      <c r="P764" s="204"/>
      <c r="Q764" s="203"/>
      <c r="R764" s="203"/>
      <c r="S764" s="146"/>
      <c r="U764" s="160" t="str">
        <f t="shared" si="71"/>
        <v/>
      </c>
      <c r="V764" s="69"/>
      <c r="W764" s="71" t="str">
        <f t="shared" si="66"/>
        <v>N</v>
      </c>
      <c r="X764" s="71">
        <f t="shared" si="67"/>
        <v>0</v>
      </c>
      <c r="Y764" s="71">
        <f t="shared" si="68"/>
        <v>0</v>
      </c>
      <c r="Z764" s="71">
        <f>IF(H764=0,0,IF(COUNTIF(Lists!$B$3:$B$203,H764)&gt;0,0,1))</f>
        <v>0</v>
      </c>
      <c r="AA764" s="71">
        <f>IF(L764=0,0,IF(COUNTIF(Lists!$D$3:$D$25,L764)&gt;0,0,1))</f>
        <v>0</v>
      </c>
      <c r="AB764" s="116">
        <f t="shared" si="69"/>
        <v>0</v>
      </c>
      <c r="AC764" s="116">
        <f t="shared" si="70"/>
        <v>0</v>
      </c>
    </row>
    <row r="765" spans="2:29" x14ac:dyDescent="0.25">
      <c r="B765" s="150"/>
      <c r="C765" s="183" t="str">
        <f>IF(L765=0,"",MAX($C$16:C764)+1)</f>
        <v/>
      </c>
      <c r="D765" s="123"/>
      <c r="E765" s="202"/>
      <c r="F765" s="203"/>
      <c r="G765" s="203"/>
      <c r="H765" s="203"/>
      <c r="I765" s="109"/>
      <c r="J765" s="203"/>
      <c r="K765" s="203"/>
      <c r="L765" s="203"/>
      <c r="M765" s="47"/>
      <c r="N765" s="109"/>
      <c r="O765" s="203"/>
      <c r="P765" s="204"/>
      <c r="Q765" s="203"/>
      <c r="R765" s="203"/>
      <c r="S765" s="146"/>
      <c r="U765" s="160" t="str">
        <f t="shared" si="71"/>
        <v/>
      </c>
      <c r="V765" s="69"/>
      <c r="W765" s="71" t="str">
        <f t="shared" si="66"/>
        <v>N</v>
      </c>
      <c r="X765" s="71">
        <f t="shared" si="67"/>
        <v>0</v>
      </c>
      <c r="Y765" s="71">
        <f t="shared" si="68"/>
        <v>0</v>
      </c>
      <c r="Z765" s="71">
        <f>IF(H765=0,0,IF(COUNTIF(Lists!$B$3:$B$203,H765)&gt;0,0,1))</f>
        <v>0</v>
      </c>
      <c r="AA765" s="71">
        <f>IF(L765=0,0,IF(COUNTIF(Lists!$D$3:$D$25,L765)&gt;0,0,1))</f>
        <v>0</v>
      </c>
      <c r="AB765" s="116">
        <f t="shared" si="69"/>
        <v>0</v>
      </c>
      <c r="AC765" s="116">
        <f t="shared" si="70"/>
        <v>0</v>
      </c>
    </row>
    <row r="766" spans="2:29" x14ac:dyDescent="0.25">
      <c r="B766" s="150"/>
      <c r="C766" s="183" t="str">
        <f>IF(L766=0,"",MAX($C$16:C765)+1)</f>
        <v/>
      </c>
      <c r="D766" s="123"/>
      <c r="E766" s="202"/>
      <c r="F766" s="203"/>
      <c r="G766" s="203"/>
      <c r="H766" s="203"/>
      <c r="I766" s="109"/>
      <c r="J766" s="203"/>
      <c r="K766" s="203"/>
      <c r="L766" s="203"/>
      <c r="M766" s="47"/>
      <c r="N766" s="109"/>
      <c r="O766" s="203"/>
      <c r="P766" s="204"/>
      <c r="Q766" s="203"/>
      <c r="R766" s="203"/>
      <c r="S766" s="146"/>
      <c r="U766" s="160" t="str">
        <f t="shared" si="71"/>
        <v/>
      </c>
      <c r="V766" s="69"/>
      <c r="W766" s="71" t="str">
        <f t="shared" si="66"/>
        <v>N</v>
      </c>
      <c r="X766" s="71">
        <f t="shared" si="67"/>
        <v>0</v>
      </c>
      <c r="Y766" s="71">
        <f t="shared" si="68"/>
        <v>0</v>
      </c>
      <c r="Z766" s="71">
        <f>IF(H766=0,0,IF(COUNTIF(Lists!$B$3:$B$203,H766)&gt;0,0,1))</f>
        <v>0</v>
      </c>
      <c r="AA766" s="71">
        <f>IF(L766=0,0,IF(COUNTIF(Lists!$D$3:$D$25,L766)&gt;0,0,1))</f>
        <v>0</v>
      </c>
      <c r="AB766" s="116">
        <f t="shared" si="69"/>
        <v>0</v>
      </c>
      <c r="AC766" s="116">
        <f t="shared" si="70"/>
        <v>0</v>
      </c>
    </row>
    <row r="767" spans="2:29" x14ac:dyDescent="0.25">
      <c r="B767" s="150"/>
      <c r="C767" s="183" t="str">
        <f>IF(L767=0,"",MAX($C$16:C766)+1)</f>
        <v/>
      </c>
      <c r="D767" s="123"/>
      <c r="E767" s="202"/>
      <c r="F767" s="203"/>
      <c r="G767" s="203"/>
      <c r="H767" s="203"/>
      <c r="I767" s="109"/>
      <c r="J767" s="203"/>
      <c r="K767" s="203"/>
      <c r="L767" s="203"/>
      <c r="M767" s="47"/>
      <c r="N767" s="109"/>
      <c r="O767" s="203"/>
      <c r="P767" s="204"/>
      <c r="Q767" s="203"/>
      <c r="R767" s="203"/>
      <c r="S767" s="146"/>
      <c r="U767" s="160" t="str">
        <f t="shared" si="71"/>
        <v/>
      </c>
      <c r="V767" s="69"/>
      <c r="W767" s="71" t="str">
        <f t="shared" si="66"/>
        <v>N</v>
      </c>
      <c r="X767" s="71">
        <f t="shared" si="67"/>
        <v>0</v>
      </c>
      <c r="Y767" s="71">
        <f t="shared" si="68"/>
        <v>0</v>
      </c>
      <c r="Z767" s="71">
        <f>IF(H767=0,0,IF(COUNTIF(Lists!$B$3:$B$203,H767)&gt;0,0,1))</f>
        <v>0</v>
      </c>
      <c r="AA767" s="71">
        <f>IF(L767=0,0,IF(COUNTIF(Lists!$D$3:$D$25,L767)&gt;0,0,1))</f>
        <v>0</v>
      </c>
      <c r="AB767" s="116">
        <f t="shared" si="69"/>
        <v>0</v>
      </c>
      <c r="AC767" s="116">
        <f t="shared" si="70"/>
        <v>0</v>
      </c>
    </row>
    <row r="768" spans="2:29" x14ac:dyDescent="0.25">
      <c r="B768" s="150"/>
      <c r="C768" s="183" t="str">
        <f>IF(L768=0,"",MAX($C$16:C767)+1)</f>
        <v/>
      </c>
      <c r="D768" s="123"/>
      <c r="E768" s="202"/>
      <c r="F768" s="203"/>
      <c r="G768" s="203"/>
      <c r="H768" s="203"/>
      <c r="I768" s="109"/>
      <c r="J768" s="203"/>
      <c r="K768" s="203"/>
      <c r="L768" s="203"/>
      <c r="M768" s="47"/>
      <c r="N768" s="109"/>
      <c r="O768" s="203"/>
      <c r="P768" s="204"/>
      <c r="Q768" s="203"/>
      <c r="R768" s="203"/>
      <c r="S768" s="146"/>
      <c r="U768" s="160" t="str">
        <f t="shared" si="71"/>
        <v/>
      </c>
      <c r="V768" s="69"/>
      <c r="W768" s="71" t="str">
        <f t="shared" si="66"/>
        <v>N</v>
      </c>
      <c r="X768" s="71">
        <f t="shared" si="67"/>
        <v>0</v>
      </c>
      <c r="Y768" s="71">
        <f t="shared" si="68"/>
        <v>0</v>
      </c>
      <c r="Z768" s="71">
        <f>IF(H768=0,0,IF(COUNTIF(Lists!$B$3:$B$203,H768)&gt;0,0,1))</f>
        <v>0</v>
      </c>
      <c r="AA768" s="71">
        <f>IF(L768=0,0,IF(COUNTIF(Lists!$D$3:$D$25,L768)&gt;0,0,1))</f>
        <v>0</v>
      </c>
      <c r="AB768" s="116">
        <f t="shared" si="69"/>
        <v>0</v>
      </c>
      <c r="AC768" s="116">
        <f t="shared" si="70"/>
        <v>0</v>
      </c>
    </row>
    <row r="769" spans="2:29" x14ac:dyDescent="0.25">
      <c r="B769" s="150"/>
      <c r="C769" s="183" t="str">
        <f>IF(L769=0,"",MAX($C$16:C768)+1)</f>
        <v/>
      </c>
      <c r="D769" s="123"/>
      <c r="E769" s="202"/>
      <c r="F769" s="203"/>
      <c r="G769" s="203"/>
      <c r="H769" s="203"/>
      <c r="I769" s="109"/>
      <c r="J769" s="203"/>
      <c r="K769" s="203"/>
      <c r="L769" s="203"/>
      <c r="M769" s="47"/>
      <c r="N769" s="109"/>
      <c r="O769" s="203"/>
      <c r="P769" s="204"/>
      <c r="Q769" s="203"/>
      <c r="R769" s="203"/>
      <c r="S769" s="146"/>
      <c r="U769" s="160" t="str">
        <f t="shared" si="71"/>
        <v/>
      </c>
      <c r="V769" s="69"/>
      <c r="W769" s="71" t="str">
        <f t="shared" si="66"/>
        <v>N</v>
      </c>
      <c r="X769" s="71">
        <f t="shared" si="67"/>
        <v>0</v>
      </c>
      <c r="Y769" s="71">
        <f t="shared" si="68"/>
        <v>0</v>
      </c>
      <c r="Z769" s="71">
        <f>IF(H769=0,0,IF(COUNTIF(Lists!$B$3:$B$203,H769)&gt;0,0,1))</f>
        <v>0</v>
      </c>
      <c r="AA769" s="71">
        <f>IF(L769=0,0,IF(COUNTIF(Lists!$D$3:$D$25,L769)&gt;0,0,1))</f>
        <v>0</v>
      </c>
      <c r="AB769" s="116">
        <f t="shared" si="69"/>
        <v>0</v>
      </c>
      <c r="AC769" s="116">
        <f t="shared" si="70"/>
        <v>0</v>
      </c>
    </row>
    <row r="770" spans="2:29" x14ac:dyDescent="0.25">
      <c r="B770" s="150"/>
      <c r="C770" s="183" t="str">
        <f>IF(L770=0,"",MAX($C$16:C769)+1)</f>
        <v/>
      </c>
      <c r="D770" s="123"/>
      <c r="E770" s="202"/>
      <c r="F770" s="203"/>
      <c r="G770" s="203"/>
      <c r="H770" s="203"/>
      <c r="I770" s="109"/>
      <c r="J770" s="203"/>
      <c r="K770" s="203"/>
      <c r="L770" s="203"/>
      <c r="M770" s="47"/>
      <c r="N770" s="109"/>
      <c r="O770" s="203"/>
      <c r="P770" s="204"/>
      <c r="Q770" s="203"/>
      <c r="R770" s="203"/>
      <c r="S770" s="146"/>
      <c r="U770" s="160" t="str">
        <f t="shared" si="71"/>
        <v/>
      </c>
      <c r="V770" s="69"/>
      <c r="W770" s="71" t="str">
        <f t="shared" si="66"/>
        <v>N</v>
      </c>
      <c r="X770" s="71">
        <f t="shared" si="67"/>
        <v>0</v>
      </c>
      <c r="Y770" s="71">
        <f t="shared" si="68"/>
        <v>0</v>
      </c>
      <c r="Z770" s="71">
        <f>IF(H770=0,0,IF(COUNTIF(Lists!$B$3:$B$203,H770)&gt;0,0,1))</f>
        <v>0</v>
      </c>
      <c r="AA770" s="71">
        <f>IF(L770=0,0,IF(COUNTIF(Lists!$D$3:$D$25,L770)&gt;0,0,1))</f>
        <v>0</v>
      </c>
      <c r="AB770" s="116">
        <f t="shared" si="69"/>
        <v>0</v>
      </c>
      <c r="AC770" s="116">
        <f t="shared" si="70"/>
        <v>0</v>
      </c>
    </row>
    <row r="771" spans="2:29" x14ac:dyDescent="0.25">
      <c r="B771" s="150"/>
      <c r="C771" s="183" t="str">
        <f>IF(L771=0,"",MAX($C$16:C770)+1)</f>
        <v/>
      </c>
      <c r="D771" s="123"/>
      <c r="E771" s="202"/>
      <c r="F771" s="203"/>
      <c r="G771" s="203"/>
      <c r="H771" s="203"/>
      <c r="I771" s="109"/>
      <c r="J771" s="203"/>
      <c r="K771" s="203"/>
      <c r="L771" s="203"/>
      <c r="M771" s="47"/>
      <c r="N771" s="109"/>
      <c r="O771" s="203"/>
      <c r="P771" s="204"/>
      <c r="Q771" s="203"/>
      <c r="R771" s="203"/>
      <c r="S771" s="146"/>
      <c r="U771" s="160" t="str">
        <f t="shared" si="71"/>
        <v/>
      </c>
      <c r="V771" s="69"/>
      <c r="W771" s="71" t="str">
        <f t="shared" si="66"/>
        <v>N</v>
      </c>
      <c r="X771" s="71">
        <f t="shared" si="67"/>
        <v>0</v>
      </c>
      <c r="Y771" s="71">
        <f t="shared" si="68"/>
        <v>0</v>
      </c>
      <c r="Z771" s="71">
        <f>IF(H771=0,0,IF(COUNTIF(Lists!$B$3:$B$203,H771)&gt;0,0,1))</f>
        <v>0</v>
      </c>
      <c r="AA771" s="71">
        <f>IF(L771=0,0,IF(COUNTIF(Lists!$D$3:$D$25,L771)&gt;0,0,1))</f>
        <v>0</v>
      </c>
      <c r="AB771" s="116">
        <f t="shared" si="69"/>
        <v>0</v>
      </c>
      <c r="AC771" s="116">
        <f t="shared" si="70"/>
        <v>0</v>
      </c>
    </row>
    <row r="772" spans="2:29" x14ac:dyDescent="0.25">
      <c r="B772" s="150"/>
      <c r="C772" s="183" t="str">
        <f>IF(L772=0,"",MAX($C$16:C771)+1)</f>
        <v/>
      </c>
      <c r="D772" s="123"/>
      <c r="E772" s="202"/>
      <c r="F772" s="203"/>
      <c r="G772" s="203"/>
      <c r="H772" s="203"/>
      <c r="I772" s="109"/>
      <c r="J772" s="203"/>
      <c r="K772" s="203"/>
      <c r="L772" s="203"/>
      <c r="M772" s="47"/>
      <c r="N772" s="109"/>
      <c r="O772" s="203"/>
      <c r="P772" s="204"/>
      <c r="Q772" s="203"/>
      <c r="R772" s="203"/>
      <c r="S772" s="146"/>
      <c r="U772" s="160" t="str">
        <f t="shared" si="71"/>
        <v/>
      </c>
      <c r="V772" s="69"/>
      <c r="W772" s="71" t="str">
        <f t="shared" si="66"/>
        <v>N</v>
      </c>
      <c r="X772" s="71">
        <f t="shared" si="67"/>
        <v>0</v>
      </c>
      <c r="Y772" s="71">
        <f t="shared" si="68"/>
        <v>0</v>
      </c>
      <c r="Z772" s="71">
        <f>IF(H772=0,0,IF(COUNTIF(Lists!$B$3:$B$203,H772)&gt;0,0,1))</f>
        <v>0</v>
      </c>
      <c r="AA772" s="71">
        <f>IF(L772=0,0,IF(COUNTIF(Lists!$D$3:$D$25,L772)&gt;0,0,1))</f>
        <v>0</v>
      </c>
      <c r="AB772" s="116">
        <f t="shared" si="69"/>
        <v>0</v>
      </c>
      <c r="AC772" s="116">
        <f t="shared" si="70"/>
        <v>0</v>
      </c>
    </row>
    <row r="773" spans="2:29" x14ac:dyDescent="0.25">
      <c r="B773" s="150"/>
      <c r="C773" s="183" t="str">
        <f>IF(L773=0,"",MAX($C$16:C772)+1)</f>
        <v/>
      </c>
      <c r="D773" s="123"/>
      <c r="E773" s="202"/>
      <c r="F773" s="203"/>
      <c r="G773" s="203"/>
      <c r="H773" s="203"/>
      <c r="I773" s="109"/>
      <c r="J773" s="203"/>
      <c r="K773" s="203"/>
      <c r="L773" s="203"/>
      <c r="M773" s="47"/>
      <c r="N773" s="109"/>
      <c r="O773" s="203"/>
      <c r="P773" s="204"/>
      <c r="Q773" s="203"/>
      <c r="R773" s="203"/>
      <c r="S773" s="146"/>
      <c r="U773" s="160" t="str">
        <f t="shared" si="71"/>
        <v/>
      </c>
      <c r="V773" s="69"/>
      <c r="W773" s="71" t="str">
        <f t="shared" si="66"/>
        <v>N</v>
      </c>
      <c r="X773" s="71">
        <f t="shared" si="67"/>
        <v>0</v>
      </c>
      <c r="Y773" s="71">
        <f t="shared" si="68"/>
        <v>0</v>
      </c>
      <c r="Z773" s="71">
        <f>IF(H773=0,0,IF(COUNTIF(Lists!$B$3:$B$203,H773)&gt;0,0,1))</f>
        <v>0</v>
      </c>
      <c r="AA773" s="71">
        <f>IF(L773=0,0,IF(COUNTIF(Lists!$D$3:$D$25,L773)&gt;0,0,1))</f>
        <v>0</v>
      </c>
      <c r="AB773" s="116">
        <f t="shared" si="69"/>
        <v>0</v>
      </c>
      <c r="AC773" s="116">
        <f t="shared" si="70"/>
        <v>0</v>
      </c>
    </row>
    <row r="774" spans="2:29" x14ac:dyDescent="0.25">
      <c r="B774" s="150"/>
      <c r="C774" s="183" t="str">
        <f>IF(L774=0,"",MAX($C$16:C773)+1)</f>
        <v/>
      </c>
      <c r="D774" s="123"/>
      <c r="E774" s="202"/>
      <c r="F774" s="203"/>
      <c r="G774" s="203"/>
      <c r="H774" s="203"/>
      <c r="I774" s="109"/>
      <c r="J774" s="203"/>
      <c r="K774" s="203"/>
      <c r="L774" s="203"/>
      <c r="M774" s="47"/>
      <c r="N774" s="109"/>
      <c r="O774" s="203"/>
      <c r="P774" s="204"/>
      <c r="Q774" s="203"/>
      <c r="R774" s="203"/>
      <c r="S774" s="146"/>
      <c r="U774" s="160" t="str">
        <f t="shared" si="71"/>
        <v/>
      </c>
      <c r="V774" s="69"/>
      <c r="W774" s="71" t="str">
        <f t="shared" si="66"/>
        <v>N</v>
      </c>
      <c r="X774" s="71">
        <f t="shared" si="67"/>
        <v>0</v>
      </c>
      <c r="Y774" s="71">
        <f t="shared" si="68"/>
        <v>0</v>
      </c>
      <c r="Z774" s="71">
        <f>IF(H774=0,0,IF(COUNTIF(Lists!$B$3:$B$203,H774)&gt;0,0,1))</f>
        <v>0</v>
      </c>
      <c r="AA774" s="71">
        <f>IF(L774=0,0,IF(COUNTIF(Lists!$D$3:$D$25,L774)&gt;0,0,1))</f>
        <v>0</v>
      </c>
      <c r="AB774" s="116">
        <f t="shared" si="69"/>
        <v>0</v>
      </c>
      <c r="AC774" s="116">
        <f t="shared" si="70"/>
        <v>0</v>
      </c>
    </row>
    <row r="775" spans="2:29" x14ac:dyDescent="0.25">
      <c r="B775" s="150"/>
      <c r="C775" s="183" t="str">
        <f>IF(L775=0,"",MAX($C$16:C774)+1)</f>
        <v/>
      </c>
      <c r="D775" s="123"/>
      <c r="E775" s="202"/>
      <c r="F775" s="203"/>
      <c r="G775" s="203"/>
      <c r="H775" s="203"/>
      <c r="I775" s="109"/>
      <c r="J775" s="203"/>
      <c r="K775" s="203"/>
      <c r="L775" s="203"/>
      <c r="M775" s="47"/>
      <c r="N775" s="109"/>
      <c r="O775" s="203"/>
      <c r="P775" s="204"/>
      <c r="Q775" s="203"/>
      <c r="R775" s="203"/>
      <c r="S775" s="146"/>
      <c r="U775" s="160" t="str">
        <f t="shared" si="71"/>
        <v/>
      </c>
      <c r="V775" s="69"/>
      <c r="W775" s="71" t="str">
        <f t="shared" si="66"/>
        <v>N</v>
      </c>
      <c r="X775" s="71">
        <f t="shared" si="67"/>
        <v>0</v>
      </c>
      <c r="Y775" s="71">
        <f t="shared" si="68"/>
        <v>0</v>
      </c>
      <c r="Z775" s="71">
        <f>IF(H775=0,0,IF(COUNTIF(Lists!$B$3:$B$203,H775)&gt;0,0,1))</f>
        <v>0</v>
      </c>
      <c r="AA775" s="71">
        <f>IF(L775=0,0,IF(COUNTIF(Lists!$D$3:$D$25,L775)&gt;0,0,1))</f>
        <v>0</v>
      </c>
      <c r="AB775" s="116">
        <f t="shared" si="69"/>
        <v>0</v>
      </c>
      <c r="AC775" s="116">
        <f t="shared" si="70"/>
        <v>0</v>
      </c>
    </row>
    <row r="776" spans="2:29" x14ac:dyDescent="0.25">
      <c r="B776" s="150"/>
      <c r="C776" s="183" t="str">
        <f>IF(L776=0,"",MAX($C$16:C775)+1)</f>
        <v/>
      </c>
      <c r="D776" s="123"/>
      <c r="E776" s="202"/>
      <c r="F776" s="203"/>
      <c r="G776" s="203"/>
      <c r="H776" s="203"/>
      <c r="I776" s="109"/>
      <c r="J776" s="203"/>
      <c r="K776" s="203"/>
      <c r="L776" s="203"/>
      <c r="M776" s="47"/>
      <c r="N776" s="109"/>
      <c r="O776" s="203"/>
      <c r="P776" s="204"/>
      <c r="Q776" s="203"/>
      <c r="R776" s="203"/>
      <c r="S776" s="146"/>
      <c r="U776" s="160" t="str">
        <f t="shared" si="71"/>
        <v/>
      </c>
      <c r="V776" s="69"/>
      <c r="W776" s="71" t="str">
        <f t="shared" si="66"/>
        <v>N</v>
      </c>
      <c r="X776" s="71">
        <f t="shared" si="67"/>
        <v>0</v>
      </c>
      <c r="Y776" s="71">
        <f t="shared" si="68"/>
        <v>0</v>
      </c>
      <c r="Z776" s="71">
        <f>IF(H776=0,0,IF(COUNTIF(Lists!$B$3:$B$203,H776)&gt;0,0,1))</f>
        <v>0</v>
      </c>
      <c r="AA776" s="71">
        <f>IF(L776=0,0,IF(COUNTIF(Lists!$D$3:$D$25,L776)&gt;0,0,1))</f>
        <v>0</v>
      </c>
      <c r="AB776" s="116">
        <f t="shared" si="69"/>
        <v>0</v>
      </c>
      <c r="AC776" s="116">
        <f t="shared" si="70"/>
        <v>0</v>
      </c>
    </row>
    <row r="777" spans="2:29" x14ac:dyDescent="0.25">
      <c r="B777" s="150"/>
      <c r="C777" s="183" t="str">
        <f>IF(L777=0,"",MAX($C$16:C776)+1)</f>
        <v/>
      </c>
      <c r="D777" s="123"/>
      <c r="E777" s="202"/>
      <c r="F777" s="203"/>
      <c r="G777" s="203"/>
      <c r="H777" s="203"/>
      <c r="I777" s="109"/>
      <c r="J777" s="203"/>
      <c r="K777" s="203"/>
      <c r="L777" s="203"/>
      <c r="M777" s="47"/>
      <c r="N777" s="109"/>
      <c r="O777" s="203"/>
      <c r="P777" s="204"/>
      <c r="Q777" s="203"/>
      <c r="R777" s="203"/>
      <c r="S777" s="146"/>
      <c r="U777" s="160" t="str">
        <f t="shared" si="71"/>
        <v/>
      </c>
      <c r="V777" s="69"/>
      <c r="W777" s="71" t="str">
        <f t="shared" si="66"/>
        <v>N</v>
      </c>
      <c r="X777" s="71">
        <f t="shared" si="67"/>
        <v>0</v>
      </c>
      <c r="Y777" s="71">
        <f t="shared" si="68"/>
        <v>0</v>
      </c>
      <c r="Z777" s="71">
        <f>IF(H777=0,0,IF(COUNTIF(Lists!$B$3:$B$203,H777)&gt;0,0,1))</f>
        <v>0</v>
      </c>
      <c r="AA777" s="71">
        <f>IF(L777=0,0,IF(COUNTIF(Lists!$D$3:$D$25,L777)&gt;0,0,1))</f>
        <v>0</v>
      </c>
      <c r="AB777" s="116">
        <f t="shared" si="69"/>
        <v>0</v>
      </c>
      <c r="AC777" s="116">
        <f t="shared" si="70"/>
        <v>0</v>
      </c>
    </row>
    <row r="778" spans="2:29" x14ac:dyDescent="0.25">
      <c r="B778" s="150"/>
      <c r="C778" s="183" t="str">
        <f>IF(L778=0,"",MAX($C$16:C777)+1)</f>
        <v/>
      </c>
      <c r="D778" s="123"/>
      <c r="E778" s="202"/>
      <c r="F778" s="203"/>
      <c r="G778" s="203"/>
      <c r="H778" s="203"/>
      <c r="I778" s="109"/>
      <c r="J778" s="203"/>
      <c r="K778" s="203"/>
      <c r="L778" s="203"/>
      <c r="M778" s="47"/>
      <c r="N778" s="109"/>
      <c r="O778" s="203"/>
      <c r="P778" s="204"/>
      <c r="Q778" s="203"/>
      <c r="R778" s="203"/>
      <c r="S778" s="146"/>
      <c r="U778" s="160" t="str">
        <f t="shared" si="71"/>
        <v/>
      </c>
      <c r="V778" s="69"/>
      <c r="W778" s="71" t="str">
        <f t="shared" si="66"/>
        <v>N</v>
      </c>
      <c r="X778" s="71">
        <f t="shared" si="67"/>
        <v>0</v>
      </c>
      <c r="Y778" s="71">
        <f t="shared" si="68"/>
        <v>0</v>
      </c>
      <c r="Z778" s="71">
        <f>IF(H778=0,0,IF(COUNTIF(Lists!$B$3:$B$203,H778)&gt;0,0,1))</f>
        <v>0</v>
      </c>
      <c r="AA778" s="71">
        <f>IF(L778=0,0,IF(COUNTIF(Lists!$D$3:$D$25,L778)&gt;0,0,1))</f>
        <v>0</v>
      </c>
      <c r="AB778" s="116">
        <f t="shared" si="69"/>
        <v>0</v>
      </c>
      <c r="AC778" s="116">
        <f t="shared" si="70"/>
        <v>0</v>
      </c>
    </row>
    <row r="779" spans="2:29" x14ac:dyDescent="0.25">
      <c r="B779" s="150"/>
      <c r="C779" s="183" t="str">
        <f>IF(L779=0,"",MAX($C$16:C778)+1)</f>
        <v/>
      </c>
      <c r="D779" s="123"/>
      <c r="E779" s="202"/>
      <c r="F779" s="203"/>
      <c r="G779" s="203"/>
      <c r="H779" s="203"/>
      <c r="I779" s="109"/>
      <c r="J779" s="203"/>
      <c r="K779" s="203"/>
      <c r="L779" s="203"/>
      <c r="M779" s="47"/>
      <c r="N779" s="109"/>
      <c r="O779" s="203"/>
      <c r="P779" s="204"/>
      <c r="Q779" s="203"/>
      <c r="R779" s="203"/>
      <c r="S779" s="146"/>
      <c r="U779" s="160" t="str">
        <f t="shared" si="71"/>
        <v/>
      </c>
      <c r="V779" s="69"/>
      <c r="W779" s="71" t="str">
        <f t="shared" si="66"/>
        <v>N</v>
      </c>
      <c r="X779" s="71">
        <f t="shared" si="67"/>
        <v>0</v>
      </c>
      <c r="Y779" s="71">
        <f t="shared" si="68"/>
        <v>0</v>
      </c>
      <c r="Z779" s="71">
        <f>IF(H779=0,0,IF(COUNTIF(Lists!$B$3:$B$203,H779)&gt;0,0,1))</f>
        <v>0</v>
      </c>
      <c r="AA779" s="71">
        <f>IF(L779=0,0,IF(COUNTIF(Lists!$D$3:$D$25,L779)&gt;0,0,1))</f>
        <v>0</v>
      </c>
      <c r="AB779" s="116">
        <f t="shared" si="69"/>
        <v>0</v>
      </c>
      <c r="AC779" s="116">
        <f t="shared" si="70"/>
        <v>0</v>
      </c>
    </row>
    <row r="780" spans="2:29" x14ac:dyDescent="0.25">
      <c r="B780" s="150"/>
      <c r="C780" s="183" t="str">
        <f>IF(L780=0,"",MAX($C$16:C779)+1)</f>
        <v/>
      </c>
      <c r="D780" s="123"/>
      <c r="E780" s="202"/>
      <c r="F780" s="203"/>
      <c r="G780" s="203"/>
      <c r="H780" s="203"/>
      <c r="I780" s="109"/>
      <c r="J780" s="203"/>
      <c r="K780" s="203"/>
      <c r="L780" s="203"/>
      <c r="M780" s="47"/>
      <c r="N780" s="109"/>
      <c r="O780" s="203"/>
      <c r="P780" s="204"/>
      <c r="Q780" s="203"/>
      <c r="R780" s="203"/>
      <c r="S780" s="146"/>
      <c r="U780" s="160" t="str">
        <f t="shared" si="71"/>
        <v/>
      </c>
      <c r="V780" s="69"/>
      <c r="W780" s="71" t="str">
        <f t="shared" si="66"/>
        <v>N</v>
      </c>
      <c r="X780" s="71">
        <f t="shared" si="67"/>
        <v>0</v>
      </c>
      <c r="Y780" s="71">
        <f t="shared" si="68"/>
        <v>0</v>
      </c>
      <c r="Z780" s="71">
        <f>IF(H780=0,0,IF(COUNTIF(Lists!$B$3:$B$203,H780)&gt;0,0,1))</f>
        <v>0</v>
      </c>
      <c r="AA780" s="71">
        <f>IF(L780=0,0,IF(COUNTIF(Lists!$D$3:$D$25,L780)&gt;0,0,1))</f>
        <v>0</v>
      </c>
      <c r="AB780" s="116">
        <f t="shared" si="69"/>
        <v>0</v>
      </c>
      <c r="AC780" s="116">
        <f t="shared" si="70"/>
        <v>0</v>
      </c>
    </row>
    <row r="781" spans="2:29" x14ac:dyDescent="0.25">
      <c r="B781" s="150"/>
      <c r="C781" s="183" t="str">
        <f>IF(L781=0,"",MAX($C$16:C780)+1)</f>
        <v/>
      </c>
      <c r="D781" s="123"/>
      <c r="E781" s="202"/>
      <c r="F781" s="203"/>
      <c r="G781" s="203"/>
      <c r="H781" s="203"/>
      <c r="I781" s="109"/>
      <c r="J781" s="203"/>
      <c r="K781" s="203"/>
      <c r="L781" s="203"/>
      <c r="M781" s="47"/>
      <c r="N781" s="109"/>
      <c r="O781" s="203"/>
      <c r="P781" s="204"/>
      <c r="Q781" s="203"/>
      <c r="R781" s="203"/>
      <c r="S781" s="146"/>
      <c r="U781" s="160" t="str">
        <f t="shared" si="71"/>
        <v/>
      </c>
      <c r="V781" s="69"/>
      <c r="W781" s="71" t="str">
        <f t="shared" si="66"/>
        <v>N</v>
      </c>
      <c r="X781" s="71">
        <f t="shared" si="67"/>
        <v>0</v>
      </c>
      <c r="Y781" s="71">
        <f t="shared" si="68"/>
        <v>0</v>
      </c>
      <c r="Z781" s="71">
        <f>IF(H781=0,0,IF(COUNTIF(Lists!$B$3:$B$203,H781)&gt;0,0,1))</f>
        <v>0</v>
      </c>
      <c r="AA781" s="71">
        <f>IF(L781=0,0,IF(COUNTIF(Lists!$D$3:$D$25,L781)&gt;0,0,1))</f>
        <v>0</v>
      </c>
      <c r="AB781" s="116">
        <f t="shared" si="69"/>
        <v>0</v>
      </c>
      <c r="AC781" s="116">
        <f t="shared" si="70"/>
        <v>0</v>
      </c>
    </row>
    <row r="782" spans="2:29" x14ac:dyDescent="0.25">
      <c r="B782" s="150"/>
      <c r="C782" s="183" t="str">
        <f>IF(L782=0,"",MAX($C$16:C781)+1)</f>
        <v/>
      </c>
      <c r="D782" s="123"/>
      <c r="E782" s="202"/>
      <c r="F782" s="203"/>
      <c r="G782" s="203"/>
      <c r="H782" s="203"/>
      <c r="I782" s="109"/>
      <c r="J782" s="203"/>
      <c r="K782" s="203"/>
      <c r="L782" s="203"/>
      <c r="M782" s="47"/>
      <c r="N782" s="109"/>
      <c r="O782" s="203"/>
      <c r="P782" s="204"/>
      <c r="Q782" s="203"/>
      <c r="R782" s="203"/>
      <c r="S782" s="146"/>
      <c r="U782" s="160" t="str">
        <f t="shared" si="71"/>
        <v/>
      </c>
      <c r="V782" s="69"/>
      <c r="W782" s="71" t="str">
        <f t="shared" si="66"/>
        <v>N</v>
      </c>
      <c r="X782" s="71">
        <f t="shared" si="67"/>
        <v>0</v>
      </c>
      <c r="Y782" s="71">
        <f t="shared" si="68"/>
        <v>0</v>
      </c>
      <c r="Z782" s="71">
        <f>IF(H782=0,0,IF(COUNTIF(Lists!$B$3:$B$203,H782)&gt;0,0,1))</f>
        <v>0</v>
      </c>
      <c r="AA782" s="71">
        <f>IF(L782=0,0,IF(COUNTIF(Lists!$D$3:$D$25,L782)&gt;0,0,1))</f>
        <v>0</v>
      </c>
      <c r="AB782" s="116">
        <f t="shared" si="69"/>
        <v>0</v>
      </c>
      <c r="AC782" s="116">
        <f t="shared" si="70"/>
        <v>0</v>
      </c>
    </row>
    <row r="783" spans="2:29" x14ac:dyDescent="0.25">
      <c r="B783" s="150"/>
      <c r="C783" s="183" t="str">
        <f>IF(L783=0,"",MAX($C$16:C782)+1)</f>
        <v/>
      </c>
      <c r="D783" s="123"/>
      <c r="E783" s="202"/>
      <c r="F783" s="203"/>
      <c r="G783" s="203"/>
      <c r="H783" s="203"/>
      <c r="I783" s="109"/>
      <c r="J783" s="203"/>
      <c r="K783" s="203"/>
      <c r="L783" s="203"/>
      <c r="M783" s="47"/>
      <c r="N783" s="109"/>
      <c r="O783" s="203"/>
      <c r="P783" s="204"/>
      <c r="Q783" s="203"/>
      <c r="R783" s="203"/>
      <c r="S783" s="146"/>
      <c r="U783" s="160" t="str">
        <f t="shared" si="71"/>
        <v/>
      </c>
      <c r="V783" s="69"/>
      <c r="W783" s="71" t="str">
        <f t="shared" si="66"/>
        <v>N</v>
      </c>
      <c r="X783" s="71">
        <f t="shared" si="67"/>
        <v>0</v>
      </c>
      <c r="Y783" s="71">
        <f t="shared" si="68"/>
        <v>0</v>
      </c>
      <c r="Z783" s="71">
        <f>IF(H783=0,0,IF(COUNTIF(Lists!$B$3:$B$203,H783)&gt;0,0,1))</f>
        <v>0</v>
      </c>
      <c r="AA783" s="71">
        <f>IF(L783=0,0,IF(COUNTIF(Lists!$D$3:$D$25,L783)&gt;0,0,1))</f>
        <v>0</v>
      </c>
      <c r="AB783" s="116">
        <f t="shared" si="69"/>
        <v>0</v>
      </c>
      <c r="AC783" s="116">
        <f t="shared" si="70"/>
        <v>0</v>
      </c>
    </row>
    <row r="784" spans="2:29" x14ac:dyDescent="0.25">
      <c r="B784" s="150"/>
      <c r="C784" s="183" t="str">
        <f>IF(L784=0,"",MAX($C$16:C783)+1)</f>
        <v/>
      </c>
      <c r="D784" s="123"/>
      <c r="E784" s="202"/>
      <c r="F784" s="203"/>
      <c r="G784" s="203"/>
      <c r="H784" s="203"/>
      <c r="I784" s="109"/>
      <c r="J784" s="203"/>
      <c r="K784" s="203"/>
      <c r="L784" s="203"/>
      <c r="M784" s="47"/>
      <c r="N784" s="109"/>
      <c r="O784" s="203"/>
      <c r="P784" s="204"/>
      <c r="Q784" s="203"/>
      <c r="R784" s="203"/>
      <c r="S784" s="146"/>
      <c r="U784" s="160" t="str">
        <f t="shared" si="71"/>
        <v/>
      </c>
      <c r="V784" s="69"/>
      <c r="W784" s="71" t="str">
        <f t="shared" ref="W784:W847" si="72">IF(C784="","N","Y")</f>
        <v>N</v>
      </c>
      <c r="X784" s="71">
        <f t="shared" ref="X784:X847" si="73">IF(C784="",0,IF(OR(D784=0,E784=0,J784,K784=0,F784=0,G784=0,H784=0,I784=0,L784=0,M784=0,N784=0,O784=0,P784=0,Q784=0,R784=0),1,0))</f>
        <v>0</v>
      </c>
      <c r="Y784" s="71">
        <f t="shared" ref="Y784:Y847" si="74">IF(OR(D784=0,AND(D784&gt;=StartDate,D784&lt;=EndDate)),0,1)</f>
        <v>0</v>
      </c>
      <c r="Z784" s="71">
        <f>IF(H784=0,0,IF(COUNTIF(Lists!$B$3:$B$203,H784)&gt;0,0,1))</f>
        <v>0</v>
      </c>
      <c r="AA784" s="71">
        <f>IF(L784=0,0,IF(COUNTIF(Lists!$D$3:$D$25,L784)&gt;0,0,1))</f>
        <v>0</v>
      </c>
      <c r="AB784" s="116">
        <f t="shared" ref="AB784:AB847" si="75">IF(Q784=0,0,IF(COUNTIF(TransactionType,Q784)&gt;0,0,1))</f>
        <v>0</v>
      </c>
      <c r="AC784" s="116">
        <f t="shared" ref="AC784:AC847" si="76">IF(R784=0,0,IF(OR(COUNTIF(NewIntendedUses,R784)&gt;0,COUNTIF(UsedIntendedUses,R784)&gt;0),0,1))</f>
        <v>0</v>
      </c>
    </row>
    <row r="785" spans="2:29" x14ac:dyDescent="0.25">
      <c r="B785" s="150"/>
      <c r="C785" s="183" t="str">
        <f>IF(L785=0,"",MAX($C$16:C784)+1)</f>
        <v/>
      </c>
      <c r="D785" s="123"/>
      <c r="E785" s="202"/>
      <c r="F785" s="203"/>
      <c r="G785" s="203"/>
      <c r="H785" s="203"/>
      <c r="I785" s="109"/>
      <c r="J785" s="203"/>
      <c r="K785" s="203"/>
      <c r="L785" s="203"/>
      <c r="M785" s="47"/>
      <c r="N785" s="109"/>
      <c r="O785" s="203"/>
      <c r="P785" s="204"/>
      <c r="Q785" s="203"/>
      <c r="R785" s="203"/>
      <c r="S785" s="146"/>
      <c r="U785" s="160" t="str">
        <f t="shared" ref="U785:U848" si="77">IF(SUM(X785:AC785)&gt;0,"ROW INCOMPLETE OR INVALID DATA ENTERED; ENTER/EDIT DATA IN REQUIRED FIELDS","")</f>
        <v/>
      </c>
      <c r="V785" s="69"/>
      <c r="W785" s="71" t="str">
        <f t="shared" si="72"/>
        <v>N</v>
      </c>
      <c r="X785" s="71">
        <f t="shared" si="73"/>
        <v>0</v>
      </c>
      <c r="Y785" s="71">
        <f t="shared" si="74"/>
        <v>0</v>
      </c>
      <c r="Z785" s="71">
        <f>IF(H785=0,0,IF(COUNTIF(Lists!$B$3:$B$203,H785)&gt;0,0,1))</f>
        <v>0</v>
      </c>
      <c r="AA785" s="71">
        <f>IF(L785=0,0,IF(COUNTIF(Lists!$D$3:$D$25,L785)&gt;0,0,1))</f>
        <v>0</v>
      </c>
      <c r="AB785" s="116">
        <f t="shared" si="75"/>
        <v>0</v>
      </c>
      <c r="AC785" s="116">
        <f t="shared" si="76"/>
        <v>0</v>
      </c>
    </row>
    <row r="786" spans="2:29" x14ac:dyDescent="0.25">
      <c r="B786" s="150"/>
      <c r="C786" s="183" t="str">
        <f>IF(L786=0,"",MAX($C$16:C785)+1)</f>
        <v/>
      </c>
      <c r="D786" s="123"/>
      <c r="E786" s="202"/>
      <c r="F786" s="203"/>
      <c r="G786" s="203"/>
      <c r="H786" s="203"/>
      <c r="I786" s="109"/>
      <c r="J786" s="203"/>
      <c r="K786" s="203"/>
      <c r="L786" s="203"/>
      <c r="M786" s="47"/>
      <c r="N786" s="109"/>
      <c r="O786" s="203"/>
      <c r="P786" s="204"/>
      <c r="Q786" s="203"/>
      <c r="R786" s="203"/>
      <c r="S786" s="146"/>
      <c r="U786" s="160" t="str">
        <f t="shared" si="77"/>
        <v/>
      </c>
      <c r="V786" s="69"/>
      <c r="W786" s="71" t="str">
        <f t="shared" si="72"/>
        <v>N</v>
      </c>
      <c r="X786" s="71">
        <f t="shared" si="73"/>
        <v>0</v>
      </c>
      <c r="Y786" s="71">
        <f t="shared" si="74"/>
        <v>0</v>
      </c>
      <c r="Z786" s="71">
        <f>IF(H786=0,0,IF(COUNTIF(Lists!$B$3:$B$203,H786)&gt;0,0,1))</f>
        <v>0</v>
      </c>
      <c r="AA786" s="71">
        <f>IF(L786=0,0,IF(COUNTIF(Lists!$D$3:$D$25,L786)&gt;0,0,1))</f>
        <v>0</v>
      </c>
      <c r="AB786" s="116">
        <f t="shared" si="75"/>
        <v>0</v>
      </c>
      <c r="AC786" s="116">
        <f t="shared" si="76"/>
        <v>0</v>
      </c>
    </row>
    <row r="787" spans="2:29" x14ac:dyDescent="0.25">
      <c r="B787" s="150"/>
      <c r="C787" s="183" t="str">
        <f>IF(L787=0,"",MAX($C$16:C786)+1)</f>
        <v/>
      </c>
      <c r="D787" s="123"/>
      <c r="E787" s="202"/>
      <c r="F787" s="203"/>
      <c r="G787" s="203"/>
      <c r="H787" s="203"/>
      <c r="I787" s="109"/>
      <c r="J787" s="203"/>
      <c r="K787" s="203"/>
      <c r="L787" s="203"/>
      <c r="M787" s="47"/>
      <c r="N787" s="109"/>
      <c r="O787" s="203"/>
      <c r="P787" s="204"/>
      <c r="Q787" s="203"/>
      <c r="R787" s="203"/>
      <c r="S787" s="146"/>
      <c r="U787" s="160" t="str">
        <f t="shared" si="77"/>
        <v/>
      </c>
      <c r="V787" s="69"/>
      <c r="W787" s="71" t="str">
        <f t="shared" si="72"/>
        <v>N</v>
      </c>
      <c r="X787" s="71">
        <f t="shared" si="73"/>
        <v>0</v>
      </c>
      <c r="Y787" s="71">
        <f t="shared" si="74"/>
        <v>0</v>
      </c>
      <c r="Z787" s="71">
        <f>IF(H787=0,0,IF(COUNTIF(Lists!$B$3:$B$203,H787)&gt;0,0,1))</f>
        <v>0</v>
      </c>
      <c r="AA787" s="71">
        <f>IF(L787=0,0,IF(COUNTIF(Lists!$D$3:$D$25,L787)&gt;0,0,1))</f>
        <v>0</v>
      </c>
      <c r="AB787" s="116">
        <f t="shared" si="75"/>
        <v>0</v>
      </c>
      <c r="AC787" s="116">
        <f t="shared" si="76"/>
        <v>0</v>
      </c>
    </row>
    <row r="788" spans="2:29" x14ac:dyDescent="0.25">
      <c r="B788" s="150"/>
      <c r="C788" s="183" t="str">
        <f>IF(L788=0,"",MAX($C$16:C787)+1)</f>
        <v/>
      </c>
      <c r="D788" s="123"/>
      <c r="E788" s="202"/>
      <c r="F788" s="203"/>
      <c r="G788" s="203"/>
      <c r="H788" s="203"/>
      <c r="I788" s="109"/>
      <c r="J788" s="203"/>
      <c r="K788" s="203"/>
      <c r="L788" s="203"/>
      <c r="M788" s="47"/>
      <c r="N788" s="109"/>
      <c r="O788" s="203"/>
      <c r="P788" s="204"/>
      <c r="Q788" s="203"/>
      <c r="R788" s="203"/>
      <c r="S788" s="146"/>
      <c r="U788" s="160" t="str">
        <f t="shared" si="77"/>
        <v/>
      </c>
      <c r="V788" s="69"/>
      <c r="W788" s="71" t="str">
        <f t="shared" si="72"/>
        <v>N</v>
      </c>
      <c r="X788" s="71">
        <f t="shared" si="73"/>
        <v>0</v>
      </c>
      <c r="Y788" s="71">
        <f t="shared" si="74"/>
        <v>0</v>
      </c>
      <c r="Z788" s="71">
        <f>IF(H788=0,0,IF(COUNTIF(Lists!$B$3:$B$203,H788)&gt;0,0,1))</f>
        <v>0</v>
      </c>
      <c r="AA788" s="71">
        <f>IF(L788=0,0,IF(COUNTIF(Lists!$D$3:$D$25,L788)&gt;0,0,1))</f>
        <v>0</v>
      </c>
      <c r="AB788" s="116">
        <f t="shared" si="75"/>
        <v>0</v>
      </c>
      <c r="AC788" s="116">
        <f t="shared" si="76"/>
        <v>0</v>
      </c>
    </row>
    <row r="789" spans="2:29" x14ac:dyDescent="0.25">
      <c r="B789" s="150"/>
      <c r="C789" s="183" t="str">
        <f>IF(L789=0,"",MAX($C$16:C788)+1)</f>
        <v/>
      </c>
      <c r="D789" s="123"/>
      <c r="E789" s="202"/>
      <c r="F789" s="203"/>
      <c r="G789" s="203"/>
      <c r="H789" s="203"/>
      <c r="I789" s="109"/>
      <c r="J789" s="203"/>
      <c r="K789" s="203"/>
      <c r="L789" s="203"/>
      <c r="M789" s="47"/>
      <c r="N789" s="109"/>
      <c r="O789" s="203"/>
      <c r="P789" s="204"/>
      <c r="Q789" s="203"/>
      <c r="R789" s="203"/>
      <c r="S789" s="146"/>
      <c r="U789" s="160" t="str">
        <f t="shared" si="77"/>
        <v/>
      </c>
      <c r="V789" s="69"/>
      <c r="W789" s="71" t="str">
        <f t="shared" si="72"/>
        <v>N</v>
      </c>
      <c r="X789" s="71">
        <f t="shared" si="73"/>
        <v>0</v>
      </c>
      <c r="Y789" s="71">
        <f t="shared" si="74"/>
        <v>0</v>
      </c>
      <c r="Z789" s="71">
        <f>IF(H789=0,0,IF(COUNTIF(Lists!$B$3:$B$203,H789)&gt;0,0,1))</f>
        <v>0</v>
      </c>
      <c r="AA789" s="71">
        <f>IF(L789=0,0,IF(COUNTIF(Lists!$D$3:$D$25,L789)&gt;0,0,1))</f>
        <v>0</v>
      </c>
      <c r="AB789" s="116">
        <f t="shared" si="75"/>
        <v>0</v>
      </c>
      <c r="AC789" s="116">
        <f t="shared" si="76"/>
        <v>0</v>
      </c>
    </row>
    <row r="790" spans="2:29" x14ac:dyDescent="0.25">
      <c r="B790" s="150"/>
      <c r="C790" s="183" t="str">
        <f>IF(L790=0,"",MAX($C$16:C789)+1)</f>
        <v/>
      </c>
      <c r="D790" s="123"/>
      <c r="E790" s="202"/>
      <c r="F790" s="203"/>
      <c r="G790" s="203"/>
      <c r="H790" s="203"/>
      <c r="I790" s="109"/>
      <c r="J790" s="203"/>
      <c r="K790" s="203"/>
      <c r="L790" s="203"/>
      <c r="M790" s="47"/>
      <c r="N790" s="109"/>
      <c r="O790" s="203"/>
      <c r="P790" s="204"/>
      <c r="Q790" s="203"/>
      <c r="R790" s="203"/>
      <c r="S790" s="146"/>
      <c r="U790" s="160" t="str">
        <f t="shared" si="77"/>
        <v/>
      </c>
      <c r="V790" s="69"/>
      <c r="W790" s="71" t="str">
        <f t="shared" si="72"/>
        <v>N</v>
      </c>
      <c r="X790" s="71">
        <f t="shared" si="73"/>
        <v>0</v>
      </c>
      <c r="Y790" s="71">
        <f t="shared" si="74"/>
        <v>0</v>
      </c>
      <c r="Z790" s="71">
        <f>IF(H790=0,0,IF(COUNTIF(Lists!$B$3:$B$203,H790)&gt;0,0,1))</f>
        <v>0</v>
      </c>
      <c r="AA790" s="71">
        <f>IF(L790=0,0,IF(COUNTIF(Lists!$D$3:$D$25,L790)&gt;0,0,1))</f>
        <v>0</v>
      </c>
      <c r="AB790" s="116">
        <f t="shared" si="75"/>
        <v>0</v>
      </c>
      <c r="AC790" s="116">
        <f t="shared" si="76"/>
        <v>0</v>
      </c>
    </row>
    <row r="791" spans="2:29" x14ac:dyDescent="0.25">
      <c r="B791" s="150"/>
      <c r="C791" s="183" t="str">
        <f>IF(L791=0,"",MAX($C$16:C790)+1)</f>
        <v/>
      </c>
      <c r="D791" s="123"/>
      <c r="E791" s="202"/>
      <c r="F791" s="203"/>
      <c r="G791" s="203"/>
      <c r="H791" s="203"/>
      <c r="I791" s="109"/>
      <c r="J791" s="203"/>
      <c r="K791" s="203"/>
      <c r="L791" s="203"/>
      <c r="M791" s="47"/>
      <c r="N791" s="109"/>
      <c r="O791" s="203"/>
      <c r="P791" s="204"/>
      <c r="Q791" s="203"/>
      <c r="R791" s="203"/>
      <c r="S791" s="146"/>
      <c r="U791" s="160" t="str">
        <f t="shared" si="77"/>
        <v/>
      </c>
      <c r="V791" s="69"/>
      <c r="W791" s="71" t="str">
        <f t="shared" si="72"/>
        <v>N</v>
      </c>
      <c r="X791" s="71">
        <f t="shared" si="73"/>
        <v>0</v>
      </c>
      <c r="Y791" s="71">
        <f t="shared" si="74"/>
        <v>0</v>
      </c>
      <c r="Z791" s="71">
        <f>IF(H791=0,0,IF(COUNTIF(Lists!$B$3:$B$203,H791)&gt;0,0,1))</f>
        <v>0</v>
      </c>
      <c r="AA791" s="71">
        <f>IF(L791=0,0,IF(COUNTIF(Lists!$D$3:$D$25,L791)&gt;0,0,1))</f>
        <v>0</v>
      </c>
      <c r="AB791" s="116">
        <f t="shared" si="75"/>
        <v>0</v>
      </c>
      <c r="AC791" s="116">
        <f t="shared" si="76"/>
        <v>0</v>
      </c>
    </row>
    <row r="792" spans="2:29" x14ac:dyDescent="0.25">
      <c r="B792" s="150"/>
      <c r="C792" s="183" t="str">
        <f>IF(L792=0,"",MAX($C$16:C791)+1)</f>
        <v/>
      </c>
      <c r="D792" s="123"/>
      <c r="E792" s="202"/>
      <c r="F792" s="203"/>
      <c r="G792" s="203"/>
      <c r="H792" s="203"/>
      <c r="I792" s="109"/>
      <c r="J792" s="203"/>
      <c r="K792" s="203"/>
      <c r="L792" s="203"/>
      <c r="M792" s="47"/>
      <c r="N792" s="109"/>
      <c r="O792" s="203"/>
      <c r="P792" s="204"/>
      <c r="Q792" s="203"/>
      <c r="R792" s="203"/>
      <c r="S792" s="146"/>
      <c r="U792" s="160" t="str">
        <f t="shared" si="77"/>
        <v/>
      </c>
      <c r="V792" s="69"/>
      <c r="W792" s="71" t="str">
        <f t="shared" si="72"/>
        <v>N</v>
      </c>
      <c r="X792" s="71">
        <f t="shared" si="73"/>
        <v>0</v>
      </c>
      <c r="Y792" s="71">
        <f t="shared" si="74"/>
        <v>0</v>
      </c>
      <c r="Z792" s="71">
        <f>IF(H792=0,0,IF(COUNTIF(Lists!$B$3:$B$203,H792)&gt;0,0,1))</f>
        <v>0</v>
      </c>
      <c r="AA792" s="71">
        <f>IF(L792=0,0,IF(COUNTIF(Lists!$D$3:$D$25,L792)&gt;0,0,1))</f>
        <v>0</v>
      </c>
      <c r="AB792" s="116">
        <f t="shared" si="75"/>
        <v>0</v>
      </c>
      <c r="AC792" s="116">
        <f t="shared" si="76"/>
        <v>0</v>
      </c>
    </row>
    <row r="793" spans="2:29" x14ac:dyDescent="0.25">
      <c r="B793" s="150"/>
      <c r="C793" s="183" t="str">
        <f>IF(L793=0,"",MAX($C$16:C792)+1)</f>
        <v/>
      </c>
      <c r="D793" s="123"/>
      <c r="E793" s="202"/>
      <c r="F793" s="203"/>
      <c r="G793" s="203"/>
      <c r="H793" s="203"/>
      <c r="I793" s="109"/>
      <c r="J793" s="203"/>
      <c r="K793" s="203"/>
      <c r="L793" s="203"/>
      <c r="M793" s="47"/>
      <c r="N793" s="109"/>
      <c r="O793" s="203"/>
      <c r="P793" s="204"/>
      <c r="Q793" s="203"/>
      <c r="R793" s="203"/>
      <c r="S793" s="146"/>
      <c r="U793" s="160" t="str">
        <f t="shared" si="77"/>
        <v/>
      </c>
      <c r="V793" s="69"/>
      <c r="W793" s="71" t="str">
        <f t="shared" si="72"/>
        <v>N</v>
      </c>
      <c r="X793" s="71">
        <f t="shared" si="73"/>
        <v>0</v>
      </c>
      <c r="Y793" s="71">
        <f t="shared" si="74"/>
        <v>0</v>
      </c>
      <c r="Z793" s="71">
        <f>IF(H793=0,0,IF(COUNTIF(Lists!$B$3:$B$203,H793)&gt;0,0,1))</f>
        <v>0</v>
      </c>
      <c r="AA793" s="71">
        <f>IF(L793=0,0,IF(COUNTIF(Lists!$D$3:$D$25,L793)&gt;0,0,1))</f>
        <v>0</v>
      </c>
      <c r="AB793" s="116">
        <f t="shared" si="75"/>
        <v>0</v>
      </c>
      <c r="AC793" s="116">
        <f t="shared" si="76"/>
        <v>0</v>
      </c>
    </row>
    <row r="794" spans="2:29" x14ac:dyDescent="0.25">
      <c r="B794" s="150"/>
      <c r="C794" s="183" t="str">
        <f>IF(L794=0,"",MAX($C$16:C793)+1)</f>
        <v/>
      </c>
      <c r="D794" s="123"/>
      <c r="E794" s="202"/>
      <c r="F794" s="203"/>
      <c r="G794" s="203"/>
      <c r="H794" s="203"/>
      <c r="I794" s="109"/>
      <c r="J794" s="203"/>
      <c r="K794" s="203"/>
      <c r="L794" s="203"/>
      <c r="M794" s="47"/>
      <c r="N794" s="109"/>
      <c r="O794" s="203"/>
      <c r="P794" s="204"/>
      <c r="Q794" s="203"/>
      <c r="R794" s="203"/>
      <c r="S794" s="146"/>
      <c r="U794" s="160" t="str">
        <f t="shared" si="77"/>
        <v/>
      </c>
      <c r="V794" s="69"/>
      <c r="W794" s="71" t="str">
        <f t="shared" si="72"/>
        <v>N</v>
      </c>
      <c r="X794" s="71">
        <f t="shared" si="73"/>
        <v>0</v>
      </c>
      <c r="Y794" s="71">
        <f t="shared" si="74"/>
        <v>0</v>
      </c>
      <c r="Z794" s="71">
        <f>IF(H794=0,0,IF(COUNTIF(Lists!$B$3:$B$203,H794)&gt;0,0,1))</f>
        <v>0</v>
      </c>
      <c r="AA794" s="71">
        <f>IF(L794=0,0,IF(COUNTIF(Lists!$D$3:$D$25,L794)&gt;0,0,1))</f>
        <v>0</v>
      </c>
      <c r="AB794" s="116">
        <f t="shared" si="75"/>
        <v>0</v>
      </c>
      <c r="AC794" s="116">
        <f t="shared" si="76"/>
        <v>0</v>
      </c>
    </row>
    <row r="795" spans="2:29" x14ac:dyDescent="0.25">
      <c r="B795" s="150"/>
      <c r="C795" s="183" t="str">
        <f>IF(L795=0,"",MAX($C$16:C794)+1)</f>
        <v/>
      </c>
      <c r="D795" s="123"/>
      <c r="E795" s="202"/>
      <c r="F795" s="203"/>
      <c r="G795" s="203"/>
      <c r="H795" s="203"/>
      <c r="I795" s="109"/>
      <c r="J795" s="203"/>
      <c r="K795" s="203"/>
      <c r="L795" s="203"/>
      <c r="M795" s="47"/>
      <c r="N795" s="109"/>
      <c r="O795" s="203"/>
      <c r="P795" s="204"/>
      <c r="Q795" s="203"/>
      <c r="R795" s="203"/>
      <c r="S795" s="146"/>
      <c r="U795" s="160" t="str">
        <f t="shared" si="77"/>
        <v/>
      </c>
      <c r="V795" s="69"/>
      <c r="W795" s="71" t="str">
        <f t="shared" si="72"/>
        <v>N</v>
      </c>
      <c r="X795" s="71">
        <f t="shared" si="73"/>
        <v>0</v>
      </c>
      <c r="Y795" s="71">
        <f t="shared" si="74"/>
        <v>0</v>
      </c>
      <c r="Z795" s="71">
        <f>IF(H795=0,0,IF(COUNTIF(Lists!$B$3:$B$203,H795)&gt;0,0,1))</f>
        <v>0</v>
      </c>
      <c r="AA795" s="71">
        <f>IF(L795=0,0,IF(COUNTIF(Lists!$D$3:$D$25,L795)&gt;0,0,1))</f>
        <v>0</v>
      </c>
      <c r="AB795" s="116">
        <f t="shared" si="75"/>
        <v>0</v>
      </c>
      <c r="AC795" s="116">
        <f t="shared" si="76"/>
        <v>0</v>
      </c>
    </row>
    <row r="796" spans="2:29" x14ac:dyDescent="0.25">
      <c r="B796" s="150"/>
      <c r="C796" s="183" t="str">
        <f>IF(L796=0,"",MAX($C$16:C795)+1)</f>
        <v/>
      </c>
      <c r="D796" s="123"/>
      <c r="E796" s="202"/>
      <c r="F796" s="203"/>
      <c r="G796" s="203"/>
      <c r="H796" s="203"/>
      <c r="I796" s="109"/>
      <c r="J796" s="203"/>
      <c r="K796" s="203"/>
      <c r="L796" s="203"/>
      <c r="M796" s="47"/>
      <c r="N796" s="109"/>
      <c r="O796" s="203"/>
      <c r="P796" s="204"/>
      <c r="Q796" s="203"/>
      <c r="R796" s="203"/>
      <c r="S796" s="146"/>
      <c r="U796" s="160" t="str">
        <f t="shared" si="77"/>
        <v/>
      </c>
      <c r="V796" s="69"/>
      <c r="W796" s="71" t="str">
        <f t="shared" si="72"/>
        <v>N</v>
      </c>
      <c r="X796" s="71">
        <f t="shared" si="73"/>
        <v>0</v>
      </c>
      <c r="Y796" s="71">
        <f t="shared" si="74"/>
        <v>0</v>
      </c>
      <c r="Z796" s="71">
        <f>IF(H796=0,0,IF(COUNTIF(Lists!$B$3:$B$203,H796)&gt;0,0,1))</f>
        <v>0</v>
      </c>
      <c r="AA796" s="71">
        <f>IF(L796=0,0,IF(COUNTIF(Lists!$D$3:$D$25,L796)&gt;0,0,1))</f>
        <v>0</v>
      </c>
      <c r="AB796" s="116">
        <f t="shared" si="75"/>
        <v>0</v>
      </c>
      <c r="AC796" s="116">
        <f t="shared" si="76"/>
        <v>0</v>
      </c>
    </row>
    <row r="797" spans="2:29" x14ac:dyDescent="0.25">
      <c r="B797" s="150"/>
      <c r="C797" s="183" t="str">
        <f>IF(L797=0,"",MAX($C$16:C796)+1)</f>
        <v/>
      </c>
      <c r="D797" s="123"/>
      <c r="E797" s="202"/>
      <c r="F797" s="203"/>
      <c r="G797" s="203"/>
      <c r="H797" s="203"/>
      <c r="I797" s="109"/>
      <c r="J797" s="203"/>
      <c r="K797" s="203"/>
      <c r="L797" s="203"/>
      <c r="M797" s="47"/>
      <c r="N797" s="109"/>
      <c r="O797" s="203"/>
      <c r="P797" s="204"/>
      <c r="Q797" s="203"/>
      <c r="R797" s="203"/>
      <c r="S797" s="146"/>
      <c r="U797" s="160" t="str">
        <f t="shared" si="77"/>
        <v/>
      </c>
      <c r="V797" s="69"/>
      <c r="W797" s="71" t="str">
        <f t="shared" si="72"/>
        <v>N</v>
      </c>
      <c r="X797" s="71">
        <f t="shared" si="73"/>
        <v>0</v>
      </c>
      <c r="Y797" s="71">
        <f t="shared" si="74"/>
        <v>0</v>
      </c>
      <c r="Z797" s="71">
        <f>IF(H797=0,0,IF(COUNTIF(Lists!$B$3:$B$203,H797)&gt;0,0,1))</f>
        <v>0</v>
      </c>
      <c r="AA797" s="71">
        <f>IF(L797=0,0,IF(COUNTIF(Lists!$D$3:$D$25,L797)&gt;0,0,1))</f>
        <v>0</v>
      </c>
      <c r="AB797" s="116">
        <f t="shared" si="75"/>
        <v>0</v>
      </c>
      <c r="AC797" s="116">
        <f t="shared" si="76"/>
        <v>0</v>
      </c>
    </row>
    <row r="798" spans="2:29" x14ac:dyDescent="0.25">
      <c r="B798" s="150"/>
      <c r="C798" s="183" t="str">
        <f>IF(L798=0,"",MAX($C$16:C797)+1)</f>
        <v/>
      </c>
      <c r="D798" s="123"/>
      <c r="E798" s="202"/>
      <c r="F798" s="203"/>
      <c r="G798" s="203"/>
      <c r="H798" s="203"/>
      <c r="I798" s="109"/>
      <c r="J798" s="203"/>
      <c r="K798" s="203"/>
      <c r="L798" s="203"/>
      <c r="M798" s="47"/>
      <c r="N798" s="109"/>
      <c r="O798" s="203"/>
      <c r="P798" s="204"/>
      <c r="Q798" s="203"/>
      <c r="R798" s="203"/>
      <c r="S798" s="146"/>
      <c r="U798" s="160" t="str">
        <f t="shared" si="77"/>
        <v/>
      </c>
      <c r="V798" s="69"/>
      <c r="W798" s="71" t="str">
        <f t="shared" si="72"/>
        <v>N</v>
      </c>
      <c r="X798" s="71">
        <f t="shared" si="73"/>
        <v>0</v>
      </c>
      <c r="Y798" s="71">
        <f t="shared" si="74"/>
        <v>0</v>
      </c>
      <c r="Z798" s="71">
        <f>IF(H798=0,0,IF(COUNTIF(Lists!$B$3:$B$203,H798)&gt;0,0,1))</f>
        <v>0</v>
      </c>
      <c r="AA798" s="71">
        <f>IF(L798=0,0,IF(COUNTIF(Lists!$D$3:$D$25,L798)&gt;0,0,1))</f>
        <v>0</v>
      </c>
      <c r="AB798" s="116">
        <f t="shared" si="75"/>
        <v>0</v>
      </c>
      <c r="AC798" s="116">
        <f t="shared" si="76"/>
        <v>0</v>
      </c>
    </row>
    <row r="799" spans="2:29" x14ac:dyDescent="0.25">
      <c r="B799" s="150"/>
      <c r="C799" s="183" t="str">
        <f>IF(L799=0,"",MAX($C$16:C798)+1)</f>
        <v/>
      </c>
      <c r="D799" s="123"/>
      <c r="E799" s="202"/>
      <c r="F799" s="203"/>
      <c r="G799" s="203"/>
      <c r="H799" s="203"/>
      <c r="I799" s="109"/>
      <c r="J799" s="203"/>
      <c r="K799" s="203"/>
      <c r="L799" s="203"/>
      <c r="M799" s="47"/>
      <c r="N799" s="109"/>
      <c r="O799" s="203"/>
      <c r="P799" s="204"/>
      <c r="Q799" s="203"/>
      <c r="R799" s="203"/>
      <c r="S799" s="146"/>
      <c r="U799" s="160" t="str">
        <f t="shared" si="77"/>
        <v/>
      </c>
      <c r="V799" s="69"/>
      <c r="W799" s="71" t="str">
        <f t="shared" si="72"/>
        <v>N</v>
      </c>
      <c r="X799" s="71">
        <f t="shared" si="73"/>
        <v>0</v>
      </c>
      <c r="Y799" s="71">
        <f t="shared" si="74"/>
        <v>0</v>
      </c>
      <c r="Z799" s="71">
        <f>IF(H799=0,0,IF(COUNTIF(Lists!$B$3:$B$203,H799)&gt;0,0,1))</f>
        <v>0</v>
      </c>
      <c r="AA799" s="71">
        <f>IF(L799=0,0,IF(COUNTIF(Lists!$D$3:$D$25,L799)&gt;0,0,1))</f>
        <v>0</v>
      </c>
      <c r="AB799" s="116">
        <f t="shared" si="75"/>
        <v>0</v>
      </c>
      <c r="AC799" s="116">
        <f t="shared" si="76"/>
        <v>0</v>
      </c>
    </row>
    <row r="800" spans="2:29" x14ac:dyDescent="0.25">
      <c r="B800" s="150"/>
      <c r="C800" s="183" t="str">
        <f>IF(L800=0,"",MAX($C$16:C799)+1)</f>
        <v/>
      </c>
      <c r="D800" s="123"/>
      <c r="E800" s="202"/>
      <c r="F800" s="203"/>
      <c r="G800" s="203"/>
      <c r="H800" s="203"/>
      <c r="I800" s="109"/>
      <c r="J800" s="203"/>
      <c r="K800" s="203"/>
      <c r="L800" s="203"/>
      <c r="M800" s="47"/>
      <c r="N800" s="109"/>
      <c r="O800" s="203"/>
      <c r="P800" s="204"/>
      <c r="Q800" s="203"/>
      <c r="R800" s="203"/>
      <c r="S800" s="146"/>
      <c r="U800" s="160" t="str">
        <f t="shared" si="77"/>
        <v/>
      </c>
      <c r="V800" s="69"/>
      <c r="W800" s="71" t="str">
        <f t="shared" si="72"/>
        <v>N</v>
      </c>
      <c r="X800" s="71">
        <f t="shared" si="73"/>
        <v>0</v>
      </c>
      <c r="Y800" s="71">
        <f t="shared" si="74"/>
        <v>0</v>
      </c>
      <c r="Z800" s="71">
        <f>IF(H800=0,0,IF(COUNTIF(Lists!$B$3:$B$203,H800)&gt;0,0,1))</f>
        <v>0</v>
      </c>
      <c r="AA800" s="71">
        <f>IF(L800=0,0,IF(COUNTIF(Lists!$D$3:$D$25,L800)&gt;0,0,1))</f>
        <v>0</v>
      </c>
      <c r="AB800" s="116">
        <f t="shared" si="75"/>
        <v>0</v>
      </c>
      <c r="AC800" s="116">
        <f t="shared" si="76"/>
        <v>0</v>
      </c>
    </row>
    <row r="801" spans="2:29" x14ac:dyDescent="0.25">
      <c r="B801" s="150"/>
      <c r="C801" s="183" t="str">
        <f>IF(L801=0,"",MAX($C$16:C800)+1)</f>
        <v/>
      </c>
      <c r="D801" s="123"/>
      <c r="E801" s="202"/>
      <c r="F801" s="203"/>
      <c r="G801" s="203"/>
      <c r="H801" s="203"/>
      <c r="I801" s="109"/>
      <c r="J801" s="203"/>
      <c r="K801" s="203"/>
      <c r="L801" s="203"/>
      <c r="M801" s="47"/>
      <c r="N801" s="109"/>
      <c r="O801" s="203"/>
      <c r="P801" s="204"/>
      <c r="Q801" s="203"/>
      <c r="R801" s="203"/>
      <c r="S801" s="146"/>
      <c r="U801" s="160" t="str">
        <f t="shared" si="77"/>
        <v/>
      </c>
      <c r="V801" s="69"/>
      <c r="W801" s="71" t="str">
        <f t="shared" si="72"/>
        <v>N</v>
      </c>
      <c r="X801" s="71">
        <f t="shared" si="73"/>
        <v>0</v>
      </c>
      <c r="Y801" s="71">
        <f t="shared" si="74"/>
        <v>0</v>
      </c>
      <c r="Z801" s="71">
        <f>IF(H801=0,0,IF(COUNTIF(Lists!$B$3:$B$203,H801)&gt;0,0,1))</f>
        <v>0</v>
      </c>
      <c r="AA801" s="71">
        <f>IF(L801=0,0,IF(COUNTIF(Lists!$D$3:$D$25,L801)&gt;0,0,1))</f>
        <v>0</v>
      </c>
      <c r="AB801" s="116">
        <f t="shared" si="75"/>
        <v>0</v>
      </c>
      <c r="AC801" s="116">
        <f t="shared" si="76"/>
        <v>0</v>
      </c>
    </row>
    <row r="802" spans="2:29" x14ac:dyDescent="0.25">
      <c r="B802" s="150"/>
      <c r="C802" s="183" t="str">
        <f>IF(L802=0,"",MAX($C$16:C801)+1)</f>
        <v/>
      </c>
      <c r="D802" s="123"/>
      <c r="E802" s="202"/>
      <c r="F802" s="203"/>
      <c r="G802" s="203"/>
      <c r="H802" s="203"/>
      <c r="I802" s="109"/>
      <c r="J802" s="203"/>
      <c r="K802" s="203"/>
      <c r="L802" s="203"/>
      <c r="M802" s="47"/>
      <c r="N802" s="109"/>
      <c r="O802" s="203"/>
      <c r="P802" s="204"/>
      <c r="Q802" s="203"/>
      <c r="R802" s="203"/>
      <c r="S802" s="146"/>
      <c r="U802" s="160" t="str">
        <f t="shared" si="77"/>
        <v/>
      </c>
      <c r="V802" s="69"/>
      <c r="W802" s="71" t="str">
        <f t="shared" si="72"/>
        <v>N</v>
      </c>
      <c r="X802" s="71">
        <f t="shared" si="73"/>
        <v>0</v>
      </c>
      <c r="Y802" s="71">
        <f t="shared" si="74"/>
        <v>0</v>
      </c>
      <c r="Z802" s="71">
        <f>IF(H802=0,0,IF(COUNTIF(Lists!$B$3:$B$203,H802)&gt;0,0,1))</f>
        <v>0</v>
      </c>
      <c r="AA802" s="71">
        <f>IF(L802=0,0,IF(COUNTIF(Lists!$D$3:$D$25,L802)&gt;0,0,1))</f>
        <v>0</v>
      </c>
      <c r="AB802" s="116">
        <f t="shared" si="75"/>
        <v>0</v>
      </c>
      <c r="AC802" s="116">
        <f t="shared" si="76"/>
        <v>0</v>
      </c>
    </row>
    <row r="803" spans="2:29" x14ac:dyDescent="0.25">
      <c r="B803" s="150"/>
      <c r="C803" s="183" t="str">
        <f>IF(L803=0,"",MAX($C$16:C802)+1)</f>
        <v/>
      </c>
      <c r="D803" s="123"/>
      <c r="E803" s="202"/>
      <c r="F803" s="203"/>
      <c r="G803" s="203"/>
      <c r="H803" s="203"/>
      <c r="I803" s="109"/>
      <c r="J803" s="203"/>
      <c r="K803" s="203"/>
      <c r="L803" s="203"/>
      <c r="M803" s="47"/>
      <c r="N803" s="109"/>
      <c r="O803" s="203"/>
      <c r="P803" s="204"/>
      <c r="Q803" s="203"/>
      <c r="R803" s="203"/>
      <c r="S803" s="146"/>
      <c r="U803" s="160" t="str">
        <f t="shared" si="77"/>
        <v/>
      </c>
      <c r="V803" s="69"/>
      <c r="W803" s="71" t="str">
        <f t="shared" si="72"/>
        <v>N</v>
      </c>
      <c r="X803" s="71">
        <f t="shared" si="73"/>
        <v>0</v>
      </c>
      <c r="Y803" s="71">
        <f t="shared" si="74"/>
        <v>0</v>
      </c>
      <c r="Z803" s="71">
        <f>IF(H803=0,0,IF(COUNTIF(Lists!$B$3:$B$203,H803)&gt;0,0,1))</f>
        <v>0</v>
      </c>
      <c r="AA803" s="71">
        <f>IF(L803=0,0,IF(COUNTIF(Lists!$D$3:$D$25,L803)&gt;0,0,1))</f>
        <v>0</v>
      </c>
      <c r="AB803" s="116">
        <f t="shared" si="75"/>
        <v>0</v>
      </c>
      <c r="AC803" s="116">
        <f t="shared" si="76"/>
        <v>0</v>
      </c>
    </row>
    <row r="804" spans="2:29" x14ac:dyDescent="0.25">
      <c r="B804" s="150"/>
      <c r="C804" s="183" t="str">
        <f>IF(L804=0,"",MAX($C$16:C803)+1)</f>
        <v/>
      </c>
      <c r="D804" s="123"/>
      <c r="E804" s="202"/>
      <c r="F804" s="203"/>
      <c r="G804" s="203"/>
      <c r="H804" s="203"/>
      <c r="I804" s="109"/>
      <c r="J804" s="203"/>
      <c r="K804" s="203"/>
      <c r="L804" s="203"/>
      <c r="M804" s="47"/>
      <c r="N804" s="109"/>
      <c r="O804" s="203"/>
      <c r="P804" s="204"/>
      <c r="Q804" s="203"/>
      <c r="R804" s="203"/>
      <c r="S804" s="146"/>
      <c r="U804" s="160" t="str">
        <f t="shared" si="77"/>
        <v/>
      </c>
      <c r="V804" s="69"/>
      <c r="W804" s="71" t="str">
        <f t="shared" si="72"/>
        <v>N</v>
      </c>
      <c r="X804" s="71">
        <f t="shared" si="73"/>
        <v>0</v>
      </c>
      <c r="Y804" s="71">
        <f t="shared" si="74"/>
        <v>0</v>
      </c>
      <c r="Z804" s="71">
        <f>IF(H804=0,0,IF(COUNTIF(Lists!$B$3:$B$203,H804)&gt;0,0,1))</f>
        <v>0</v>
      </c>
      <c r="AA804" s="71">
        <f>IF(L804=0,0,IF(COUNTIF(Lists!$D$3:$D$25,L804)&gt;0,0,1))</f>
        <v>0</v>
      </c>
      <c r="AB804" s="116">
        <f t="shared" si="75"/>
        <v>0</v>
      </c>
      <c r="AC804" s="116">
        <f t="shared" si="76"/>
        <v>0</v>
      </c>
    </row>
    <row r="805" spans="2:29" x14ac:dyDescent="0.25">
      <c r="B805" s="150"/>
      <c r="C805" s="183" t="str">
        <f>IF(L805=0,"",MAX($C$16:C804)+1)</f>
        <v/>
      </c>
      <c r="D805" s="123"/>
      <c r="E805" s="202"/>
      <c r="F805" s="203"/>
      <c r="G805" s="203"/>
      <c r="H805" s="203"/>
      <c r="I805" s="109"/>
      <c r="J805" s="203"/>
      <c r="K805" s="203"/>
      <c r="L805" s="203"/>
      <c r="M805" s="47"/>
      <c r="N805" s="109"/>
      <c r="O805" s="203"/>
      <c r="P805" s="204"/>
      <c r="Q805" s="203"/>
      <c r="R805" s="203"/>
      <c r="S805" s="146"/>
      <c r="U805" s="160" t="str">
        <f t="shared" si="77"/>
        <v/>
      </c>
      <c r="V805" s="69"/>
      <c r="W805" s="71" t="str">
        <f t="shared" si="72"/>
        <v>N</v>
      </c>
      <c r="X805" s="71">
        <f t="shared" si="73"/>
        <v>0</v>
      </c>
      <c r="Y805" s="71">
        <f t="shared" si="74"/>
        <v>0</v>
      </c>
      <c r="Z805" s="71">
        <f>IF(H805=0,0,IF(COUNTIF(Lists!$B$3:$B$203,H805)&gt;0,0,1))</f>
        <v>0</v>
      </c>
      <c r="AA805" s="71">
        <f>IF(L805=0,0,IF(COUNTIF(Lists!$D$3:$D$25,L805)&gt;0,0,1))</f>
        <v>0</v>
      </c>
      <c r="AB805" s="116">
        <f t="shared" si="75"/>
        <v>0</v>
      </c>
      <c r="AC805" s="116">
        <f t="shared" si="76"/>
        <v>0</v>
      </c>
    </row>
    <row r="806" spans="2:29" x14ac:dyDescent="0.25">
      <c r="B806" s="150"/>
      <c r="C806" s="183" t="str">
        <f>IF(L806=0,"",MAX($C$16:C805)+1)</f>
        <v/>
      </c>
      <c r="D806" s="123"/>
      <c r="E806" s="202"/>
      <c r="F806" s="203"/>
      <c r="G806" s="203"/>
      <c r="H806" s="203"/>
      <c r="I806" s="109"/>
      <c r="J806" s="203"/>
      <c r="K806" s="203"/>
      <c r="L806" s="203"/>
      <c r="M806" s="47"/>
      <c r="N806" s="109"/>
      <c r="O806" s="203"/>
      <c r="P806" s="204"/>
      <c r="Q806" s="203"/>
      <c r="R806" s="203"/>
      <c r="S806" s="146"/>
      <c r="U806" s="160" t="str">
        <f t="shared" si="77"/>
        <v/>
      </c>
      <c r="V806" s="69"/>
      <c r="W806" s="71" t="str">
        <f t="shared" si="72"/>
        <v>N</v>
      </c>
      <c r="X806" s="71">
        <f t="shared" si="73"/>
        <v>0</v>
      </c>
      <c r="Y806" s="71">
        <f t="shared" si="74"/>
        <v>0</v>
      </c>
      <c r="Z806" s="71">
        <f>IF(H806=0,0,IF(COUNTIF(Lists!$B$3:$B$203,H806)&gt;0,0,1))</f>
        <v>0</v>
      </c>
      <c r="AA806" s="71">
        <f>IF(L806=0,0,IF(COUNTIF(Lists!$D$3:$D$25,L806)&gt;0,0,1))</f>
        <v>0</v>
      </c>
      <c r="AB806" s="116">
        <f t="shared" si="75"/>
        <v>0</v>
      </c>
      <c r="AC806" s="116">
        <f t="shared" si="76"/>
        <v>0</v>
      </c>
    </row>
    <row r="807" spans="2:29" x14ac:dyDescent="0.25">
      <c r="B807" s="150"/>
      <c r="C807" s="183" t="str">
        <f>IF(L807=0,"",MAX($C$16:C806)+1)</f>
        <v/>
      </c>
      <c r="D807" s="123"/>
      <c r="E807" s="202"/>
      <c r="F807" s="203"/>
      <c r="G807" s="203"/>
      <c r="H807" s="203"/>
      <c r="I807" s="109"/>
      <c r="J807" s="203"/>
      <c r="K807" s="203"/>
      <c r="L807" s="203"/>
      <c r="M807" s="47"/>
      <c r="N807" s="109"/>
      <c r="O807" s="203"/>
      <c r="P807" s="204"/>
      <c r="Q807" s="203"/>
      <c r="R807" s="203"/>
      <c r="S807" s="146"/>
      <c r="U807" s="160" t="str">
        <f t="shared" si="77"/>
        <v/>
      </c>
      <c r="V807" s="69"/>
      <c r="W807" s="71" t="str">
        <f t="shared" si="72"/>
        <v>N</v>
      </c>
      <c r="X807" s="71">
        <f t="shared" si="73"/>
        <v>0</v>
      </c>
      <c r="Y807" s="71">
        <f t="shared" si="74"/>
        <v>0</v>
      </c>
      <c r="Z807" s="71">
        <f>IF(H807=0,0,IF(COUNTIF(Lists!$B$3:$B$203,H807)&gt;0,0,1))</f>
        <v>0</v>
      </c>
      <c r="AA807" s="71">
        <f>IF(L807=0,0,IF(COUNTIF(Lists!$D$3:$D$25,L807)&gt;0,0,1))</f>
        <v>0</v>
      </c>
      <c r="AB807" s="116">
        <f t="shared" si="75"/>
        <v>0</v>
      </c>
      <c r="AC807" s="116">
        <f t="shared" si="76"/>
        <v>0</v>
      </c>
    </row>
    <row r="808" spans="2:29" x14ac:dyDescent="0.25">
      <c r="B808" s="150"/>
      <c r="C808" s="183" t="str">
        <f>IF(L808=0,"",MAX($C$16:C807)+1)</f>
        <v/>
      </c>
      <c r="D808" s="123"/>
      <c r="E808" s="202"/>
      <c r="F808" s="203"/>
      <c r="G808" s="203"/>
      <c r="H808" s="203"/>
      <c r="I808" s="109"/>
      <c r="J808" s="203"/>
      <c r="K808" s="203"/>
      <c r="L808" s="203"/>
      <c r="M808" s="47"/>
      <c r="N808" s="109"/>
      <c r="O808" s="203"/>
      <c r="P808" s="204"/>
      <c r="Q808" s="203"/>
      <c r="R808" s="203"/>
      <c r="S808" s="146"/>
      <c r="U808" s="160" t="str">
        <f t="shared" si="77"/>
        <v/>
      </c>
      <c r="V808" s="69"/>
      <c r="W808" s="71" t="str">
        <f t="shared" si="72"/>
        <v>N</v>
      </c>
      <c r="X808" s="71">
        <f t="shared" si="73"/>
        <v>0</v>
      </c>
      <c r="Y808" s="71">
        <f t="shared" si="74"/>
        <v>0</v>
      </c>
      <c r="Z808" s="71">
        <f>IF(H808=0,0,IF(COUNTIF(Lists!$B$3:$B$203,H808)&gt;0,0,1))</f>
        <v>0</v>
      </c>
      <c r="AA808" s="71">
        <f>IF(L808=0,0,IF(COUNTIF(Lists!$D$3:$D$25,L808)&gt;0,0,1))</f>
        <v>0</v>
      </c>
      <c r="AB808" s="116">
        <f t="shared" si="75"/>
        <v>0</v>
      </c>
      <c r="AC808" s="116">
        <f t="shared" si="76"/>
        <v>0</v>
      </c>
    </row>
    <row r="809" spans="2:29" x14ac:dyDescent="0.25">
      <c r="B809" s="150"/>
      <c r="C809" s="183" t="str">
        <f>IF(L809=0,"",MAX($C$16:C808)+1)</f>
        <v/>
      </c>
      <c r="D809" s="123"/>
      <c r="E809" s="202"/>
      <c r="F809" s="203"/>
      <c r="G809" s="203"/>
      <c r="H809" s="203"/>
      <c r="I809" s="109"/>
      <c r="J809" s="203"/>
      <c r="K809" s="203"/>
      <c r="L809" s="203"/>
      <c r="M809" s="47"/>
      <c r="N809" s="109"/>
      <c r="O809" s="203"/>
      <c r="P809" s="204"/>
      <c r="Q809" s="203"/>
      <c r="R809" s="203"/>
      <c r="S809" s="146"/>
      <c r="U809" s="160" t="str">
        <f t="shared" si="77"/>
        <v/>
      </c>
      <c r="V809" s="69"/>
      <c r="W809" s="71" t="str">
        <f t="shared" si="72"/>
        <v>N</v>
      </c>
      <c r="X809" s="71">
        <f t="shared" si="73"/>
        <v>0</v>
      </c>
      <c r="Y809" s="71">
        <f t="shared" si="74"/>
        <v>0</v>
      </c>
      <c r="Z809" s="71">
        <f>IF(H809=0,0,IF(COUNTIF(Lists!$B$3:$B$203,H809)&gt;0,0,1))</f>
        <v>0</v>
      </c>
      <c r="AA809" s="71">
        <f>IF(L809=0,0,IF(COUNTIF(Lists!$D$3:$D$25,L809)&gt;0,0,1))</f>
        <v>0</v>
      </c>
      <c r="AB809" s="116">
        <f t="shared" si="75"/>
        <v>0</v>
      </c>
      <c r="AC809" s="116">
        <f t="shared" si="76"/>
        <v>0</v>
      </c>
    </row>
    <row r="810" spans="2:29" x14ac:dyDescent="0.25">
      <c r="B810" s="150"/>
      <c r="C810" s="183" t="str">
        <f>IF(L810=0,"",MAX($C$16:C809)+1)</f>
        <v/>
      </c>
      <c r="D810" s="123"/>
      <c r="E810" s="202"/>
      <c r="F810" s="203"/>
      <c r="G810" s="203"/>
      <c r="H810" s="203"/>
      <c r="I810" s="109"/>
      <c r="J810" s="203"/>
      <c r="K810" s="203"/>
      <c r="L810" s="203"/>
      <c r="M810" s="47"/>
      <c r="N810" s="109"/>
      <c r="O810" s="203"/>
      <c r="P810" s="204"/>
      <c r="Q810" s="203"/>
      <c r="R810" s="203"/>
      <c r="S810" s="146"/>
      <c r="U810" s="160" t="str">
        <f t="shared" si="77"/>
        <v/>
      </c>
      <c r="V810" s="69"/>
      <c r="W810" s="71" t="str">
        <f t="shared" si="72"/>
        <v>N</v>
      </c>
      <c r="X810" s="71">
        <f t="shared" si="73"/>
        <v>0</v>
      </c>
      <c r="Y810" s="71">
        <f t="shared" si="74"/>
        <v>0</v>
      </c>
      <c r="Z810" s="71">
        <f>IF(H810=0,0,IF(COUNTIF(Lists!$B$3:$B$203,H810)&gt;0,0,1))</f>
        <v>0</v>
      </c>
      <c r="AA810" s="71">
        <f>IF(L810=0,0,IF(COUNTIF(Lists!$D$3:$D$25,L810)&gt;0,0,1))</f>
        <v>0</v>
      </c>
      <c r="AB810" s="116">
        <f t="shared" si="75"/>
        <v>0</v>
      </c>
      <c r="AC810" s="116">
        <f t="shared" si="76"/>
        <v>0</v>
      </c>
    </row>
    <row r="811" spans="2:29" x14ac:dyDescent="0.25">
      <c r="B811" s="150"/>
      <c r="C811" s="183" t="str">
        <f>IF(L811=0,"",MAX($C$16:C810)+1)</f>
        <v/>
      </c>
      <c r="D811" s="123"/>
      <c r="E811" s="202"/>
      <c r="F811" s="203"/>
      <c r="G811" s="203"/>
      <c r="H811" s="203"/>
      <c r="I811" s="109"/>
      <c r="J811" s="203"/>
      <c r="K811" s="203"/>
      <c r="L811" s="203"/>
      <c r="M811" s="47"/>
      <c r="N811" s="109"/>
      <c r="O811" s="203"/>
      <c r="P811" s="204"/>
      <c r="Q811" s="203"/>
      <c r="R811" s="203"/>
      <c r="S811" s="146"/>
      <c r="U811" s="160" t="str">
        <f t="shared" si="77"/>
        <v/>
      </c>
      <c r="V811" s="69"/>
      <c r="W811" s="71" t="str">
        <f t="shared" si="72"/>
        <v>N</v>
      </c>
      <c r="X811" s="71">
        <f t="shared" si="73"/>
        <v>0</v>
      </c>
      <c r="Y811" s="71">
        <f t="shared" si="74"/>
        <v>0</v>
      </c>
      <c r="Z811" s="71">
        <f>IF(H811=0,0,IF(COUNTIF(Lists!$B$3:$B$203,H811)&gt;0,0,1))</f>
        <v>0</v>
      </c>
      <c r="AA811" s="71">
        <f>IF(L811=0,0,IF(COUNTIF(Lists!$D$3:$D$25,L811)&gt;0,0,1))</f>
        <v>0</v>
      </c>
      <c r="AB811" s="116">
        <f t="shared" si="75"/>
        <v>0</v>
      </c>
      <c r="AC811" s="116">
        <f t="shared" si="76"/>
        <v>0</v>
      </c>
    </row>
    <row r="812" spans="2:29" x14ac:dyDescent="0.25">
      <c r="B812" s="150"/>
      <c r="C812" s="183" t="str">
        <f>IF(L812=0,"",MAX($C$16:C811)+1)</f>
        <v/>
      </c>
      <c r="D812" s="123"/>
      <c r="E812" s="202"/>
      <c r="F812" s="203"/>
      <c r="G812" s="203"/>
      <c r="H812" s="203"/>
      <c r="I812" s="109"/>
      <c r="J812" s="203"/>
      <c r="K812" s="203"/>
      <c r="L812" s="203"/>
      <c r="M812" s="47"/>
      <c r="N812" s="109"/>
      <c r="O812" s="203"/>
      <c r="P812" s="204"/>
      <c r="Q812" s="203"/>
      <c r="R812" s="203"/>
      <c r="S812" s="146"/>
      <c r="U812" s="160" t="str">
        <f t="shared" si="77"/>
        <v/>
      </c>
      <c r="V812" s="69"/>
      <c r="W812" s="71" t="str">
        <f t="shared" si="72"/>
        <v>N</v>
      </c>
      <c r="X812" s="71">
        <f t="shared" si="73"/>
        <v>0</v>
      </c>
      <c r="Y812" s="71">
        <f t="shared" si="74"/>
        <v>0</v>
      </c>
      <c r="Z812" s="71">
        <f>IF(H812=0,0,IF(COUNTIF(Lists!$B$3:$B$203,H812)&gt;0,0,1))</f>
        <v>0</v>
      </c>
      <c r="AA812" s="71">
        <f>IF(L812=0,0,IF(COUNTIF(Lists!$D$3:$D$25,L812)&gt;0,0,1))</f>
        <v>0</v>
      </c>
      <c r="AB812" s="116">
        <f t="shared" si="75"/>
        <v>0</v>
      </c>
      <c r="AC812" s="116">
        <f t="shared" si="76"/>
        <v>0</v>
      </c>
    </row>
    <row r="813" spans="2:29" x14ac:dyDescent="0.25">
      <c r="B813" s="150"/>
      <c r="C813" s="183" t="str">
        <f>IF(L813=0,"",MAX($C$16:C812)+1)</f>
        <v/>
      </c>
      <c r="D813" s="123"/>
      <c r="E813" s="202"/>
      <c r="F813" s="203"/>
      <c r="G813" s="203"/>
      <c r="H813" s="203"/>
      <c r="I813" s="109"/>
      <c r="J813" s="203"/>
      <c r="K813" s="203"/>
      <c r="L813" s="203"/>
      <c r="M813" s="47"/>
      <c r="N813" s="109"/>
      <c r="O813" s="203"/>
      <c r="P813" s="204"/>
      <c r="Q813" s="203"/>
      <c r="R813" s="203"/>
      <c r="S813" s="146"/>
      <c r="U813" s="160" t="str">
        <f t="shared" si="77"/>
        <v/>
      </c>
      <c r="V813" s="69"/>
      <c r="W813" s="71" t="str">
        <f t="shared" si="72"/>
        <v>N</v>
      </c>
      <c r="X813" s="71">
        <f t="shared" si="73"/>
        <v>0</v>
      </c>
      <c r="Y813" s="71">
        <f t="shared" si="74"/>
        <v>0</v>
      </c>
      <c r="Z813" s="71">
        <f>IF(H813=0,0,IF(COUNTIF(Lists!$B$3:$B$203,H813)&gt;0,0,1))</f>
        <v>0</v>
      </c>
      <c r="AA813" s="71">
        <f>IF(L813=0,0,IF(COUNTIF(Lists!$D$3:$D$25,L813)&gt;0,0,1))</f>
        <v>0</v>
      </c>
      <c r="AB813" s="116">
        <f t="shared" si="75"/>
        <v>0</v>
      </c>
      <c r="AC813" s="116">
        <f t="shared" si="76"/>
        <v>0</v>
      </c>
    </row>
    <row r="814" spans="2:29" x14ac:dyDescent="0.25">
      <c r="B814" s="150"/>
      <c r="C814" s="183" t="str">
        <f>IF(L814=0,"",MAX($C$16:C813)+1)</f>
        <v/>
      </c>
      <c r="D814" s="123"/>
      <c r="E814" s="202"/>
      <c r="F814" s="203"/>
      <c r="G814" s="203"/>
      <c r="H814" s="203"/>
      <c r="I814" s="109"/>
      <c r="J814" s="203"/>
      <c r="K814" s="203"/>
      <c r="L814" s="203"/>
      <c r="M814" s="47"/>
      <c r="N814" s="109"/>
      <c r="O814" s="203"/>
      <c r="P814" s="204"/>
      <c r="Q814" s="203"/>
      <c r="R814" s="203"/>
      <c r="S814" s="146"/>
      <c r="U814" s="160" t="str">
        <f t="shared" si="77"/>
        <v/>
      </c>
      <c r="V814" s="69"/>
      <c r="W814" s="71" t="str">
        <f t="shared" si="72"/>
        <v>N</v>
      </c>
      <c r="X814" s="71">
        <f t="shared" si="73"/>
        <v>0</v>
      </c>
      <c r="Y814" s="71">
        <f t="shared" si="74"/>
        <v>0</v>
      </c>
      <c r="Z814" s="71">
        <f>IF(H814=0,0,IF(COUNTIF(Lists!$B$3:$B$203,H814)&gt;0,0,1))</f>
        <v>0</v>
      </c>
      <c r="AA814" s="71">
        <f>IF(L814=0,0,IF(COUNTIF(Lists!$D$3:$D$25,L814)&gt;0,0,1))</f>
        <v>0</v>
      </c>
      <c r="AB814" s="116">
        <f t="shared" si="75"/>
        <v>0</v>
      </c>
      <c r="AC814" s="116">
        <f t="shared" si="76"/>
        <v>0</v>
      </c>
    </row>
    <row r="815" spans="2:29" x14ac:dyDescent="0.25">
      <c r="B815" s="150"/>
      <c r="C815" s="183" t="str">
        <f>IF(L815=0,"",MAX($C$16:C814)+1)</f>
        <v/>
      </c>
      <c r="D815" s="123"/>
      <c r="E815" s="202"/>
      <c r="F815" s="203"/>
      <c r="G815" s="203"/>
      <c r="H815" s="203"/>
      <c r="I815" s="109"/>
      <c r="J815" s="203"/>
      <c r="K815" s="203"/>
      <c r="L815" s="203"/>
      <c r="M815" s="47"/>
      <c r="N815" s="109"/>
      <c r="O815" s="203"/>
      <c r="P815" s="204"/>
      <c r="Q815" s="203"/>
      <c r="R815" s="203"/>
      <c r="S815" s="146"/>
      <c r="U815" s="160" t="str">
        <f t="shared" si="77"/>
        <v/>
      </c>
      <c r="V815" s="69"/>
      <c r="W815" s="71" t="str">
        <f t="shared" si="72"/>
        <v>N</v>
      </c>
      <c r="X815" s="71">
        <f t="shared" si="73"/>
        <v>0</v>
      </c>
      <c r="Y815" s="71">
        <f t="shared" si="74"/>
        <v>0</v>
      </c>
      <c r="Z815" s="71">
        <f>IF(H815=0,0,IF(COUNTIF(Lists!$B$3:$B$203,H815)&gt;0,0,1))</f>
        <v>0</v>
      </c>
      <c r="AA815" s="71">
        <f>IF(L815=0,0,IF(COUNTIF(Lists!$D$3:$D$25,L815)&gt;0,0,1))</f>
        <v>0</v>
      </c>
      <c r="AB815" s="116">
        <f t="shared" si="75"/>
        <v>0</v>
      </c>
      <c r="AC815" s="116">
        <f t="shared" si="76"/>
        <v>0</v>
      </c>
    </row>
    <row r="816" spans="2:29" x14ac:dyDescent="0.25">
      <c r="B816" s="150"/>
      <c r="C816" s="183" t="str">
        <f>IF(L816=0,"",MAX($C$16:C815)+1)</f>
        <v/>
      </c>
      <c r="D816" s="123"/>
      <c r="E816" s="202"/>
      <c r="F816" s="203"/>
      <c r="G816" s="203"/>
      <c r="H816" s="203"/>
      <c r="I816" s="109"/>
      <c r="J816" s="203"/>
      <c r="K816" s="203"/>
      <c r="L816" s="203"/>
      <c r="M816" s="47"/>
      <c r="N816" s="109"/>
      <c r="O816" s="203"/>
      <c r="P816" s="204"/>
      <c r="Q816" s="203"/>
      <c r="R816" s="203"/>
      <c r="S816" s="146"/>
      <c r="U816" s="160" t="str">
        <f t="shared" si="77"/>
        <v/>
      </c>
      <c r="V816" s="69"/>
      <c r="W816" s="71" t="str">
        <f t="shared" si="72"/>
        <v>N</v>
      </c>
      <c r="X816" s="71">
        <f t="shared" si="73"/>
        <v>0</v>
      </c>
      <c r="Y816" s="71">
        <f t="shared" si="74"/>
        <v>0</v>
      </c>
      <c r="Z816" s="71">
        <f>IF(H816=0,0,IF(COUNTIF(Lists!$B$3:$B$203,H816)&gt;0,0,1))</f>
        <v>0</v>
      </c>
      <c r="AA816" s="71">
        <f>IF(L816=0,0,IF(COUNTIF(Lists!$D$3:$D$25,L816)&gt;0,0,1))</f>
        <v>0</v>
      </c>
      <c r="AB816" s="116">
        <f t="shared" si="75"/>
        <v>0</v>
      </c>
      <c r="AC816" s="116">
        <f t="shared" si="76"/>
        <v>0</v>
      </c>
    </row>
    <row r="817" spans="2:29" x14ac:dyDescent="0.25">
      <c r="B817" s="150"/>
      <c r="C817" s="183" t="str">
        <f>IF(L817=0,"",MAX($C$16:C816)+1)</f>
        <v/>
      </c>
      <c r="D817" s="123"/>
      <c r="E817" s="202"/>
      <c r="F817" s="203"/>
      <c r="G817" s="203"/>
      <c r="H817" s="203"/>
      <c r="I817" s="109"/>
      <c r="J817" s="203"/>
      <c r="K817" s="203"/>
      <c r="L817" s="203"/>
      <c r="M817" s="47"/>
      <c r="N817" s="109"/>
      <c r="O817" s="203"/>
      <c r="P817" s="204"/>
      <c r="Q817" s="203"/>
      <c r="R817" s="203"/>
      <c r="S817" s="146"/>
      <c r="U817" s="160" t="str">
        <f t="shared" si="77"/>
        <v/>
      </c>
      <c r="V817" s="69"/>
      <c r="W817" s="71" t="str">
        <f t="shared" si="72"/>
        <v>N</v>
      </c>
      <c r="X817" s="71">
        <f t="shared" si="73"/>
        <v>0</v>
      </c>
      <c r="Y817" s="71">
        <f t="shared" si="74"/>
        <v>0</v>
      </c>
      <c r="Z817" s="71">
        <f>IF(H817=0,0,IF(COUNTIF(Lists!$B$3:$B$203,H817)&gt;0,0,1))</f>
        <v>0</v>
      </c>
      <c r="AA817" s="71">
        <f>IF(L817=0,0,IF(COUNTIF(Lists!$D$3:$D$25,L817)&gt;0,0,1))</f>
        <v>0</v>
      </c>
      <c r="AB817" s="116">
        <f t="shared" si="75"/>
        <v>0</v>
      </c>
      <c r="AC817" s="116">
        <f t="shared" si="76"/>
        <v>0</v>
      </c>
    </row>
    <row r="818" spans="2:29" x14ac:dyDescent="0.25">
      <c r="B818" s="150"/>
      <c r="C818" s="183" t="str">
        <f>IF(L818=0,"",MAX($C$16:C817)+1)</f>
        <v/>
      </c>
      <c r="D818" s="123"/>
      <c r="E818" s="202"/>
      <c r="F818" s="203"/>
      <c r="G818" s="203"/>
      <c r="H818" s="203"/>
      <c r="I818" s="109"/>
      <c r="J818" s="203"/>
      <c r="K818" s="203"/>
      <c r="L818" s="203"/>
      <c r="M818" s="47"/>
      <c r="N818" s="109"/>
      <c r="O818" s="203"/>
      <c r="P818" s="204"/>
      <c r="Q818" s="203"/>
      <c r="R818" s="203"/>
      <c r="S818" s="146"/>
      <c r="U818" s="160" t="str">
        <f t="shared" si="77"/>
        <v/>
      </c>
      <c r="V818" s="69"/>
      <c r="W818" s="71" t="str">
        <f t="shared" si="72"/>
        <v>N</v>
      </c>
      <c r="X818" s="71">
        <f t="shared" si="73"/>
        <v>0</v>
      </c>
      <c r="Y818" s="71">
        <f t="shared" si="74"/>
        <v>0</v>
      </c>
      <c r="Z818" s="71">
        <f>IF(H818=0,0,IF(COUNTIF(Lists!$B$3:$B$203,H818)&gt;0,0,1))</f>
        <v>0</v>
      </c>
      <c r="AA818" s="71">
        <f>IF(L818=0,0,IF(COUNTIF(Lists!$D$3:$D$25,L818)&gt;0,0,1))</f>
        <v>0</v>
      </c>
      <c r="AB818" s="116">
        <f t="shared" si="75"/>
        <v>0</v>
      </c>
      <c r="AC818" s="116">
        <f t="shared" si="76"/>
        <v>0</v>
      </c>
    </row>
    <row r="819" spans="2:29" x14ac:dyDescent="0.25">
      <c r="B819" s="150"/>
      <c r="C819" s="183" t="str">
        <f>IF(L819=0,"",MAX($C$16:C818)+1)</f>
        <v/>
      </c>
      <c r="D819" s="123"/>
      <c r="E819" s="202"/>
      <c r="F819" s="203"/>
      <c r="G819" s="203"/>
      <c r="H819" s="203"/>
      <c r="I819" s="109"/>
      <c r="J819" s="203"/>
      <c r="K819" s="203"/>
      <c r="L819" s="203"/>
      <c r="M819" s="47"/>
      <c r="N819" s="109"/>
      <c r="O819" s="203"/>
      <c r="P819" s="204"/>
      <c r="Q819" s="203"/>
      <c r="R819" s="203"/>
      <c r="S819" s="146"/>
      <c r="U819" s="160" t="str">
        <f t="shared" si="77"/>
        <v/>
      </c>
      <c r="V819" s="69"/>
      <c r="W819" s="71" t="str">
        <f t="shared" si="72"/>
        <v>N</v>
      </c>
      <c r="X819" s="71">
        <f t="shared" si="73"/>
        <v>0</v>
      </c>
      <c r="Y819" s="71">
        <f t="shared" si="74"/>
        <v>0</v>
      </c>
      <c r="Z819" s="71">
        <f>IF(H819=0,0,IF(COUNTIF(Lists!$B$3:$B$203,H819)&gt;0,0,1))</f>
        <v>0</v>
      </c>
      <c r="AA819" s="71">
        <f>IF(L819=0,0,IF(COUNTIF(Lists!$D$3:$D$25,L819)&gt;0,0,1))</f>
        <v>0</v>
      </c>
      <c r="AB819" s="116">
        <f t="shared" si="75"/>
        <v>0</v>
      </c>
      <c r="AC819" s="116">
        <f t="shared" si="76"/>
        <v>0</v>
      </c>
    </row>
    <row r="820" spans="2:29" x14ac:dyDescent="0.25">
      <c r="B820" s="150"/>
      <c r="C820" s="183" t="str">
        <f>IF(L820=0,"",MAX($C$16:C819)+1)</f>
        <v/>
      </c>
      <c r="D820" s="123"/>
      <c r="E820" s="202"/>
      <c r="F820" s="203"/>
      <c r="G820" s="203"/>
      <c r="H820" s="203"/>
      <c r="I820" s="109"/>
      <c r="J820" s="203"/>
      <c r="K820" s="203"/>
      <c r="L820" s="203"/>
      <c r="M820" s="47"/>
      <c r="N820" s="109"/>
      <c r="O820" s="203"/>
      <c r="P820" s="204"/>
      <c r="Q820" s="203"/>
      <c r="R820" s="203"/>
      <c r="S820" s="146"/>
      <c r="U820" s="160" t="str">
        <f t="shared" si="77"/>
        <v/>
      </c>
      <c r="V820" s="69"/>
      <c r="W820" s="71" t="str">
        <f t="shared" si="72"/>
        <v>N</v>
      </c>
      <c r="X820" s="71">
        <f t="shared" si="73"/>
        <v>0</v>
      </c>
      <c r="Y820" s="71">
        <f t="shared" si="74"/>
        <v>0</v>
      </c>
      <c r="Z820" s="71">
        <f>IF(H820=0,0,IF(COUNTIF(Lists!$B$3:$B$203,H820)&gt;0,0,1))</f>
        <v>0</v>
      </c>
      <c r="AA820" s="71">
        <f>IF(L820=0,0,IF(COUNTIF(Lists!$D$3:$D$25,L820)&gt;0,0,1))</f>
        <v>0</v>
      </c>
      <c r="AB820" s="116">
        <f t="shared" si="75"/>
        <v>0</v>
      </c>
      <c r="AC820" s="116">
        <f t="shared" si="76"/>
        <v>0</v>
      </c>
    </row>
    <row r="821" spans="2:29" x14ac:dyDescent="0.25">
      <c r="B821" s="150"/>
      <c r="C821" s="183" t="str">
        <f>IF(L821=0,"",MAX($C$16:C820)+1)</f>
        <v/>
      </c>
      <c r="D821" s="123"/>
      <c r="E821" s="202"/>
      <c r="F821" s="203"/>
      <c r="G821" s="203"/>
      <c r="H821" s="203"/>
      <c r="I821" s="109"/>
      <c r="J821" s="203"/>
      <c r="K821" s="203"/>
      <c r="L821" s="203"/>
      <c r="M821" s="47"/>
      <c r="N821" s="109"/>
      <c r="O821" s="203"/>
      <c r="P821" s="204"/>
      <c r="Q821" s="203"/>
      <c r="R821" s="203"/>
      <c r="S821" s="146"/>
      <c r="U821" s="160" t="str">
        <f t="shared" si="77"/>
        <v/>
      </c>
      <c r="V821" s="69"/>
      <c r="W821" s="71" t="str">
        <f t="shared" si="72"/>
        <v>N</v>
      </c>
      <c r="X821" s="71">
        <f t="shared" si="73"/>
        <v>0</v>
      </c>
      <c r="Y821" s="71">
        <f t="shared" si="74"/>
        <v>0</v>
      </c>
      <c r="Z821" s="71">
        <f>IF(H821=0,0,IF(COUNTIF(Lists!$B$3:$B$203,H821)&gt;0,0,1))</f>
        <v>0</v>
      </c>
      <c r="AA821" s="71">
        <f>IF(L821=0,0,IF(COUNTIF(Lists!$D$3:$D$25,L821)&gt;0,0,1))</f>
        <v>0</v>
      </c>
      <c r="AB821" s="116">
        <f t="shared" si="75"/>
        <v>0</v>
      </c>
      <c r="AC821" s="116">
        <f t="shared" si="76"/>
        <v>0</v>
      </c>
    </row>
    <row r="822" spans="2:29" x14ac:dyDescent="0.25">
      <c r="B822" s="150"/>
      <c r="C822" s="183" t="str">
        <f>IF(L822=0,"",MAX($C$16:C821)+1)</f>
        <v/>
      </c>
      <c r="D822" s="123"/>
      <c r="E822" s="202"/>
      <c r="F822" s="203"/>
      <c r="G822" s="203"/>
      <c r="H822" s="203"/>
      <c r="I822" s="109"/>
      <c r="J822" s="203"/>
      <c r="K822" s="203"/>
      <c r="L822" s="203"/>
      <c r="M822" s="47"/>
      <c r="N822" s="109"/>
      <c r="O822" s="203"/>
      <c r="P822" s="204"/>
      <c r="Q822" s="203"/>
      <c r="R822" s="203"/>
      <c r="S822" s="146"/>
      <c r="U822" s="160" t="str">
        <f t="shared" si="77"/>
        <v/>
      </c>
      <c r="V822" s="69"/>
      <c r="W822" s="71" t="str">
        <f t="shared" si="72"/>
        <v>N</v>
      </c>
      <c r="X822" s="71">
        <f t="shared" si="73"/>
        <v>0</v>
      </c>
      <c r="Y822" s="71">
        <f t="shared" si="74"/>
        <v>0</v>
      </c>
      <c r="Z822" s="71">
        <f>IF(H822=0,0,IF(COUNTIF(Lists!$B$3:$B$203,H822)&gt;0,0,1))</f>
        <v>0</v>
      </c>
      <c r="AA822" s="71">
        <f>IF(L822=0,0,IF(COUNTIF(Lists!$D$3:$D$25,L822)&gt;0,0,1))</f>
        <v>0</v>
      </c>
      <c r="AB822" s="116">
        <f t="shared" si="75"/>
        <v>0</v>
      </c>
      <c r="AC822" s="116">
        <f t="shared" si="76"/>
        <v>0</v>
      </c>
    </row>
    <row r="823" spans="2:29" x14ac:dyDescent="0.25">
      <c r="B823" s="150"/>
      <c r="C823" s="183" t="str">
        <f>IF(L823=0,"",MAX($C$16:C822)+1)</f>
        <v/>
      </c>
      <c r="D823" s="123"/>
      <c r="E823" s="202"/>
      <c r="F823" s="203"/>
      <c r="G823" s="203"/>
      <c r="H823" s="203"/>
      <c r="I823" s="109"/>
      <c r="J823" s="203"/>
      <c r="K823" s="203"/>
      <c r="L823" s="203"/>
      <c r="M823" s="47"/>
      <c r="N823" s="109"/>
      <c r="O823" s="203"/>
      <c r="P823" s="204"/>
      <c r="Q823" s="203"/>
      <c r="R823" s="203"/>
      <c r="S823" s="146"/>
      <c r="U823" s="160" t="str">
        <f t="shared" si="77"/>
        <v/>
      </c>
      <c r="V823" s="69"/>
      <c r="W823" s="71" t="str">
        <f t="shared" si="72"/>
        <v>N</v>
      </c>
      <c r="X823" s="71">
        <f t="shared" si="73"/>
        <v>0</v>
      </c>
      <c r="Y823" s="71">
        <f t="shared" si="74"/>
        <v>0</v>
      </c>
      <c r="Z823" s="71">
        <f>IF(H823=0,0,IF(COUNTIF(Lists!$B$3:$B$203,H823)&gt;0,0,1))</f>
        <v>0</v>
      </c>
      <c r="AA823" s="71">
        <f>IF(L823=0,0,IF(COUNTIF(Lists!$D$3:$D$25,L823)&gt;0,0,1))</f>
        <v>0</v>
      </c>
      <c r="AB823" s="116">
        <f t="shared" si="75"/>
        <v>0</v>
      </c>
      <c r="AC823" s="116">
        <f t="shared" si="76"/>
        <v>0</v>
      </c>
    </row>
    <row r="824" spans="2:29" x14ac:dyDescent="0.25">
      <c r="B824" s="150"/>
      <c r="C824" s="183" t="str">
        <f>IF(L824=0,"",MAX($C$16:C823)+1)</f>
        <v/>
      </c>
      <c r="D824" s="123"/>
      <c r="E824" s="202"/>
      <c r="F824" s="203"/>
      <c r="G824" s="203"/>
      <c r="H824" s="203"/>
      <c r="I824" s="109"/>
      <c r="J824" s="203"/>
      <c r="K824" s="203"/>
      <c r="L824" s="203"/>
      <c r="M824" s="47"/>
      <c r="N824" s="109"/>
      <c r="O824" s="203"/>
      <c r="P824" s="204"/>
      <c r="Q824" s="203"/>
      <c r="R824" s="203"/>
      <c r="S824" s="146"/>
      <c r="U824" s="160" t="str">
        <f t="shared" si="77"/>
        <v/>
      </c>
      <c r="V824" s="69"/>
      <c r="W824" s="71" t="str">
        <f t="shared" si="72"/>
        <v>N</v>
      </c>
      <c r="X824" s="71">
        <f t="shared" si="73"/>
        <v>0</v>
      </c>
      <c r="Y824" s="71">
        <f t="shared" si="74"/>
        <v>0</v>
      </c>
      <c r="Z824" s="71">
        <f>IF(H824=0,0,IF(COUNTIF(Lists!$B$3:$B$203,H824)&gt;0,0,1))</f>
        <v>0</v>
      </c>
      <c r="AA824" s="71">
        <f>IF(L824=0,0,IF(COUNTIF(Lists!$D$3:$D$25,L824)&gt;0,0,1))</f>
        <v>0</v>
      </c>
      <c r="AB824" s="116">
        <f t="shared" si="75"/>
        <v>0</v>
      </c>
      <c r="AC824" s="116">
        <f t="shared" si="76"/>
        <v>0</v>
      </c>
    </row>
    <row r="825" spans="2:29" x14ac:dyDescent="0.25">
      <c r="B825" s="150"/>
      <c r="C825" s="183" t="str">
        <f>IF(L825=0,"",MAX($C$16:C824)+1)</f>
        <v/>
      </c>
      <c r="D825" s="123"/>
      <c r="E825" s="202"/>
      <c r="F825" s="203"/>
      <c r="G825" s="203"/>
      <c r="H825" s="203"/>
      <c r="I825" s="109"/>
      <c r="J825" s="203"/>
      <c r="K825" s="203"/>
      <c r="L825" s="203"/>
      <c r="M825" s="47"/>
      <c r="N825" s="109"/>
      <c r="O825" s="203"/>
      <c r="P825" s="204"/>
      <c r="Q825" s="203"/>
      <c r="R825" s="203"/>
      <c r="S825" s="146"/>
      <c r="U825" s="160" t="str">
        <f t="shared" si="77"/>
        <v/>
      </c>
      <c r="V825" s="69"/>
      <c r="W825" s="71" t="str">
        <f t="shared" si="72"/>
        <v>N</v>
      </c>
      <c r="X825" s="71">
        <f t="shared" si="73"/>
        <v>0</v>
      </c>
      <c r="Y825" s="71">
        <f t="shared" si="74"/>
        <v>0</v>
      </c>
      <c r="Z825" s="71">
        <f>IF(H825=0,0,IF(COUNTIF(Lists!$B$3:$B$203,H825)&gt;0,0,1))</f>
        <v>0</v>
      </c>
      <c r="AA825" s="71">
        <f>IF(L825=0,0,IF(COUNTIF(Lists!$D$3:$D$25,L825)&gt;0,0,1))</f>
        <v>0</v>
      </c>
      <c r="AB825" s="116">
        <f t="shared" si="75"/>
        <v>0</v>
      </c>
      <c r="AC825" s="116">
        <f t="shared" si="76"/>
        <v>0</v>
      </c>
    </row>
    <row r="826" spans="2:29" x14ac:dyDescent="0.25">
      <c r="B826" s="150"/>
      <c r="C826" s="183" t="str">
        <f>IF(L826=0,"",MAX($C$16:C825)+1)</f>
        <v/>
      </c>
      <c r="D826" s="123"/>
      <c r="E826" s="202"/>
      <c r="F826" s="203"/>
      <c r="G826" s="203"/>
      <c r="H826" s="203"/>
      <c r="I826" s="109"/>
      <c r="J826" s="203"/>
      <c r="K826" s="203"/>
      <c r="L826" s="203"/>
      <c r="M826" s="47"/>
      <c r="N826" s="109"/>
      <c r="O826" s="203"/>
      <c r="P826" s="204"/>
      <c r="Q826" s="203"/>
      <c r="R826" s="203"/>
      <c r="S826" s="146"/>
      <c r="U826" s="160" t="str">
        <f t="shared" si="77"/>
        <v/>
      </c>
      <c r="V826" s="69"/>
      <c r="W826" s="71" t="str">
        <f t="shared" si="72"/>
        <v>N</v>
      </c>
      <c r="X826" s="71">
        <f t="shared" si="73"/>
        <v>0</v>
      </c>
      <c r="Y826" s="71">
        <f t="shared" si="74"/>
        <v>0</v>
      </c>
      <c r="Z826" s="71">
        <f>IF(H826=0,0,IF(COUNTIF(Lists!$B$3:$B$203,H826)&gt;0,0,1))</f>
        <v>0</v>
      </c>
      <c r="AA826" s="71">
        <f>IF(L826=0,0,IF(COUNTIF(Lists!$D$3:$D$25,L826)&gt;0,0,1))</f>
        <v>0</v>
      </c>
      <c r="AB826" s="116">
        <f t="shared" si="75"/>
        <v>0</v>
      </c>
      <c r="AC826" s="116">
        <f t="shared" si="76"/>
        <v>0</v>
      </c>
    </row>
    <row r="827" spans="2:29" x14ac:dyDescent="0.25">
      <c r="B827" s="150"/>
      <c r="C827" s="183" t="str">
        <f>IF(L827=0,"",MAX($C$16:C826)+1)</f>
        <v/>
      </c>
      <c r="D827" s="123"/>
      <c r="E827" s="202"/>
      <c r="F827" s="203"/>
      <c r="G827" s="203"/>
      <c r="H827" s="203"/>
      <c r="I827" s="109"/>
      <c r="J827" s="203"/>
      <c r="K827" s="203"/>
      <c r="L827" s="203"/>
      <c r="M827" s="47"/>
      <c r="N827" s="109"/>
      <c r="O827" s="203"/>
      <c r="P827" s="204"/>
      <c r="Q827" s="203"/>
      <c r="R827" s="203"/>
      <c r="S827" s="146"/>
      <c r="U827" s="160" t="str">
        <f t="shared" si="77"/>
        <v/>
      </c>
      <c r="V827" s="69"/>
      <c r="W827" s="71" t="str">
        <f t="shared" si="72"/>
        <v>N</v>
      </c>
      <c r="X827" s="71">
        <f t="shared" si="73"/>
        <v>0</v>
      </c>
      <c r="Y827" s="71">
        <f t="shared" si="74"/>
        <v>0</v>
      </c>
      <c r="Z827" s="71">
        <f>IF(H827=0,0,IF(COUNTIF(Lists!$B$3:$B$203,H827)&gt;0,0,1))</f>
        <v>0</v>
      </c>
      <c r="AA827" s="71">
        <f>IF(L827=0,0,IF(COUNTIF(Lists!$D$3:$D$25,L827)&gt;0,0,1))</f>
        <v>0</v>
      </c>
      <c r="AB827" s="116">
        <f t="shared" si="75"/>
        <v>0</v>
      </c>
      <c r="AC827" s="116">
        <f t="shared" si="76"/>
        <v>0</v>
      </c>
    </row>
    <row r="828" spans="2:29" x14ac:dyDescent="0.25">
      <c r="B828" s="150"/>
      <c r="C828" s="183" t="str">
        <f>IF(L828=0,"",MAX($C$16:C827)+1)</f>
        <v/>
      </c>
      <c r="D828" s="123"/>
      <c r="E828" s="202"/>
      <c r="F828" s="203"/>
      <c r="G828" s="203"/>
      <c r="H828" s="203"/>
      <c r="I828" s="109"/>
      <c r="J828" s="203"/>
      <c r="K828" s="203"/>
      <c r="L828" s="203"/>
      <c r="M828" s="47"/>
      <c r="N828" s="109"/>
      <c r="O828" s="203"/>
      <c r="P828" s="204"/>
      <c r="Q828" s="203"/>
      <c r="R828" s="203"/>
      <c r="S828" s="146"/>
      <c r="U828" s="160" t="str">
        <f t="shared" si="77"/>
        <v/>
      </c>
      <c r="V828" s="69"/>
      <c r="W828" s="71" t="str">
        <f t="shared" si="72"/>
        <v>N</v>
      </c>
      <c r="X828" s="71">
        <f t="shared" si="73"/>
        <v>0</v>
      </c>
      <c r="Y828" s="71">
        <f t="shared" si="74"/>
        <v>0</v>
      </c>
      <c r="Z828" s="71">
        <f>IF(H828=0,0,IF(COUNTIF(Lists!$B$3:$B$203,H828)&gt;0,0,1))</f>
        <v>0</v>
      </c>
      <c r="AA828" s="71">
        <f>IF(L828=0,0,IF(COUNTIF(Lists!$D$3:$D$25,L828)&gt;0,0,1))</f>
        <v>0</v>
      </c>
      <c r="AB828" s="116">
        <f t="shared" si="75"/>
        <v>0</v>
      </c>
      <c r="AC828" s="116">
        <f t="shared" si="76"/>
        <v>0</v>
      </c>
    </row>
    <row r="829" spans="2:29" x14ac:dyDescent="0.25">
      <c r="B829" s="150"/>
      <c r="C829" s="183" t="str">
        <f>IF(L829=0,"",MAX($C$16:C828)+1)</f>
        <v/>
      </c>
      <c r="D829" s="123"/>
      <c r="E829" s="202"/>
      <c r="F829" s="203"/>
      <c r="G829" s="203"/>
      <c r="H829" s="203"/>
      <c r="I829" s="109"/>
      <c r="J829" s="203"/>
      <c r="K829" s="203"/>
      <c r="L829" s="203"/>
      <c r="M829" s="47"/>
      <c r="N829" s="109"/>
      <c r="O829" s="203"/>
      <c r="P829" s="204"/>
      <c r="Q829" s="203"/>
      <c r="R829" s="203"/>
      <c r="S829" s="146"/>
      <c r="U829" s="160" t="str">
        <f t="shared" si="77"/>
        <v/>
      </c>
      <c r="V829" s="69"/>
      <c r="W829" s="71" t="str">
        <f t="shared" si="72"/>
        <v>N</v>
      </c>
      <c r="X829" s="71">
        <f t="shared" si="73"/>
        <v>0</v>
      </c>
      <c r="Y829" s="71">
        <f t="shared" si="74"/>
        <v>0</v>
      </c>
      <c r="Z829" s="71">
        <f>IF(H829=0,0,IF(COUNTIF(Lists!$B$3:$B$203,H829)&gt;0,0,1))</f>
        <v>0</v>
      </c>
      <c r="AA829" s="71">
        <f>IF(L829=0,0,IF(COUNTIF(Lists!$D$3:$D$25,L829)&gt;0,0,1))</f>
        <v>0</v>
      </c>
      <c r="AB829" s="116">
        <f t="shared" si="75"/>
        <v>0</v>
      </c>
      <c r="AC829" s="116">
        <f t="shared" si="76"/>
        <v>0</v>
      </c>
    </row>
    <row r="830" spans="2:29" x14ac:dyDescent="0.25">
      <c r="B830" s="150"/>
      <c r="C830" s="183" t="str">
        <f>IF(L830=0,"",MAX($C$16:C829)+1)</f>
        <v/>
      </c>
      <c r="D830" s="123"/>
      <c r="E830" s="202"/>
      <c r="F830" s="203"/>
      <c r="G830" s="203"/>
      <c r="H830" s="203"/>
      <c r="I830" s="109"/>
      <c r="J830" s="203"/>
      <c r="K830" s="203"/>
      <c r="L830" s="203"/>
      <c r="M830" s="47"/>
      <c r="N830" s="109"/>
      <c r="O830" s="203"/>
      <c r="P830" s="204"/>
      <c r="Q830" s="203"/>
      <c r="R830" s="203"/>
      <c r="S830" s="146"/>
      <c r="U830" s="160" t="str">
        <f t="shared" si="77"/>
        <v/>
      </c>
      <c r="V830" s="69"/>
      <c r="W830" s="71" t="str">
        <f t="shared" si="72"/>
        <v>N</v>
      </c>
      <c r="X830" s="71">
        <f t="shared" si="73"/>
        <v>0</v>
      </c>
      <c r="Y830" s="71">
        <f t="shared" si="74"/>
        <v>0</v>
      </c>
      <c r="Z830" s="71">
        <f>IF(H830=0,0,IF(COUNTIF(Lists!$B$3:$B$203,H830)&gt;0,0,1))</f>
        <v>0</v>
      </c>
      <c r="AA830" s="71">
        <f>IF(L830=0,0,IF(COUNTIF(Lists!$D$3:$D$25,L830)&gt;0,0,1))</f>
        <v>0</v>
      </c>
      <c r="AB830" s="116">
        <f t="shared" si="75"/>
        <v>0</v>
      </c>
      <c r="AC830" s="116">
        <f t="shared" si="76"/>
        <v>0</v>
      </c>
    </row>
    <row r="831" spans="2:29" x14ac:dyDescent="0.25">
      <c r="B831" s="150"/>
      <c r="C831" s="183" t="str">
        <f>IF(L831=0,"",MAX($C$16:C830)+1)</f>
        <v/>
      </c>
      <c r="D831" s="123"/>
      <c r="E831" s="202"/>
      <c r="F831" s="203"/>
      <c r="G831" s="203"/>
      <c r="H831" s="203"/>
      <c r="I831" s="109"/>
      <c r="J831" s="203"/>
      <c r="K831" s="203"/>
      <c r="L831" s="203"/>
      <c r="M831" s="47"/>
      <c r="N831" s="109"/>
      <c r="O831" s="203"/>
      <c r="P831" s="204"/>
      <c r="Q831" s="203"/>
      <c r="R831" s="203"/>
      <c r="S831" s="146"/>
      <c r="U831" s="160" t="str">
        <f t="shared" si="77"/>
        <v/>
      </c>
      <c r="V831" s="69"/>
      <c r="W831" s="71" t="str">
        <f t="shared" si="72"/>
        <v>N</v>
      </c>
      <c r="X831" s="71">
        <f t="shared" si="73"/>
        <v>0</v>
      </c>
      <c r="Y831" s="71">
        <f t="shared" si="74"/>
        <v>0</v>
      </c>
      <c r="Z831" s="71">
        <f>IF(H831=0,0,IF(COUNTIF(Lists!$B$3:$B$203,H831)&gt;0,0,1))</f>
        <v>0</v>
      </c>
      <c r="AA831" s="71">
        <f>IF(L831=0,0,IF(COUNTIF(Lists!$D$3:$D$25,L831)&gt;0,0,1))</f>
        <v>0</v>
      </c>
      <c r="AB831" s="116">
        <f t="shared" si="75"/>
        <v>0</v>
      </c>
      <c r="AC831" s="116">
        <f t="shared" si="76"/>
        <v>0</v>
      </c>
    </row>
    <row r="832" spans="2:29" x14ac:dyDescent="0.25">
      <c r="B832" s="150"/>
      <c r="C832" s="183" t="str">
        <f>IF(L832=0,"",MAX($C$16:C831)+1)</f>
        <v/>
      </c>
      <c r="D832" s="123"/>
      <c r="E832" s="202"/>
      <c r="F832" s="203"/>
      <c r="G832" s="203"/>
      <c r="H832" s="203"/>
      <c r="I832" s="109"/>
      <c r="J832" s="203"/>
      <c r="K832" s="203"/>
      <c r="L832" s="203"/>
      <c r="M832" s="47"/>
      <c r="N832" s="109"/>
      <c r="O832" s="203"/>
      <c r="P832" s="204"/>
      <c r="Q832" s="203"/>
      <c r="R832" s="203"/>
      <c r="S832" s="146"/>
      <c r="U832" s="160" t="str">
        <f t="shared" si="77"/>
        <v/>
      </c>
      <c r="V832" s="69"/>
      <c r="W832" s="71" t="str">
        <f t="shared" si="72"/>
        <v>N</v>
      </c>
      <c r="X832" s="71">
        <f t="shared" si="73"/>
        <v>0</v>
      </c>
      <c r="Y832" s="71">
        <f t="shared" si="74"/>
        <v>0</v>
      </c>
      <c r="Z832" s="71">
        <f>IF(H832=0,0,IF(COUNTIF(Lists!$B$3:$B$203,H832)&gt;0,0,1))</f>
        <v>0</v>
      </c>
      <c r="AA832" s="71">
        <f>IF(L832=0,0,IF(COUNTIF(Lists!$D$3:$D$25,L832)&gt;0,0,1))</f>
        <v>0</v>
      </c>
      <c r="AB832" s="116">
        <f t="shared" si="75"/>
        <v>0</v>
      </c>
      <c r="AC832" s="116">
        <f t="shared" si="76"/>
        <v>0</v>
      </c>
    </row>
    <row r="833" spans="2:29" x14ac:dyDescent="0.25">
      <c r="B833" s="150"/>
      <c r="C833" s="183" t="str">
        <f>IF(L833=0,"",MAX($C$16:C832)+1)</f>
        <v/>
      </c>
      <c r="D833" s="123"/>
      <c r="E833" s="202"/>
      <c r="F833" s="203"/>
      <c r="G833" s="203"/>
      <c r="H833" s="203"/>
      <c r="I833" s="109"/>
      <c r="J833" s="203"/>
      <c r="K833" s="203"/>
      <c r="L833" s="203"/>
      <c r="M833" s="47"/>
      <c r="N833" s="109"/>
      <c r="O833" s="203"/>
      <c r="P833" s="204"/>
      <c r="Q833" s="203"/>
      <c r="R833" s="203"/>
      <c r="S833" s="146"/>
      <c r="U833" s="160" t="str">
        <f t="shared" si="77"/>
        <v/>
      </c>
      <c r="V833" s="69"/>
      <c r="W833" s="71" t="str">
        <f t="shared" si="72"/>
        <v>N</v>
      </c>
      <c r="X833" s="71">
        <f t="shared" si="73"/>
        <v>0</v>
      </c>
      <c r="Y833" s="71">
        <f t="shared" si="74"/>
        <v>0</v>
      </c>
      <c r="Z833" s="71">
        <f>IF(H833=0,0,IF(COUNTIF(Lists!$B$3:$B$203,H833)&gt;0,0,1))</f>
        <v>0</v>
      </c>
      <c r="AA833" s="71">
        <f>IF(L833=0,0,IF(COUNTIF(Lists!$D$3:$D$25,L833)&gt;0,0,1))</f>
        <v>0</v>
      </c>
      <c r="AB833" s="116">
        <f t="shared" si="75"/>
        <v>0</v>
      </c>
      <c r="AC833" s="116">
        <f t="shared" si="76"/>
        <v>0</v>
      </c>
    </row>
    <row r="834" spans="2:29" x14ac:dyDescent="0.25">
      <c r="B834" s="150"/>
      <c r="C834" s="183" t="str">
        <f>IF(L834=0,"",MAX($C$16:C833)+1)</f>
        <v/>
      </c>
      <c r="D834" s="123"/>
      <c r="E834" s="202"/>
      <c r="F834" s="203"/>
      <c r="G834" s="203"/>
      <c r="H834" s="203"/>
      <c r="I834" s="109"/>
      <c r="J834" s="203"/>
      <c r="K834" s="203"/>
      <c r="L834" s="203"/>
      <c r="M834" s="47"/>
      <c r="N834" s="109"/>
      <c r="O834" s="203"/>
      <c r="P834" s="204"/>
      <c r="Q834" s="203"/>
      <c r="R834" s="203"/>
      <c r="S834" s="146"/>
      <c r="U834" s="160" t="str">
        <f t="shared" si="77"/>
        <v/>
      </c>
      <c r="V834" s="69"/>
      <c r="W834" s="71" t="str">
        <f t="shared" si="72"/>
        <v>N</v>
      </c>
      <c r="X834" s="71">
        <f t="shared" si="73"/>
        <v>0</v>
      </c>
      <c r="Y834" s="71">
        <f t="shared" si="74"/>
        <v>0</v>
      </c>
      <c r="Z834" s="71">
        <f>IF(H834=0,0,IF(COUNTIF(Lists!$B$3:$B$203,H834)&gt;0,0,1))</f>
        <v>0</v>
      </c>
      <c r="AA834" s="71">
        <f>IF(L834=0,0,IF(COUNTIF(Lists!$D$3:$D$25,L834)&gt;0,0,1))</f>
        <v>0</v>
      </c>
      <c r="AB834" s="116">
        <f t="shared" si="75"/>
        <v>0</v>
      </c>
      <c r="AC834" s="116">
        <f t="shared" si="76"/>
        <v>0</v>
      </c>
    </row>
    <row r="835" spans="2:29" x14ac:dyDescent="0.25">
      <c r="B835" s="150"/>
      <c r="C835" s="183" t="str">
        <f>IF(L835=0,"",MAX($C$16:C834)+1)</f>
        <v/>
      </c>
      <c r="D835" s="123"/>
      <c r="E835" s="202"/>
      <c r="F835" s="203"/>
      <c r="G835" s="203"/>
      <c r="H835" s="203"/>
      <c r="I835" s="109"/>
      <c r="J835" s="203"/>
      <c r="K835" s="203"/>
      <c r="L835" s="203"/>
      <c r="M835" s="47"/>
      <c r="N835" s="109"/>
      <c r="O835" s="203"/>
      <c r="P835" s="204"/>
      <c r="Q835" s="203"/>
      <c r="R835" s="203"/>
      <c r="S835" s="146"/>
      <c r="U835" s="160" t="str">
        <f t="shared" si="77"/>
        <v/>
      </c>
      <c r="V835" s="69"/>
      <c r="W835" s="71" t="str">
        <f t="shared" si="72"/>
        <v>N</v>
      </c>
      <c r="X835" s="71">
        <f t="shared" si="73"/>
        <v>0</v>
      </c>
      <c r="Y835" s="71">
        <f t="shared" si="74"/>
        <v>0</v>
      </c>
      <c r="Z835" s="71">
        <f>IF(H835=0,0,IF(COUNTIF(Lists!$B$3:$B$203,H835)&gt;0,0,1))</f>
        <v>0</v>
      </c>
      <c r="AA835" s="71">
        <f>IF(L835=0,0,IF(COUNTIF(Lists!$D$3:$D$25,L835)&gt;0,0,1))</f>
        <v>0</v>
      </c>
      <c r="AB835" s="116">
        <f t="shared" si="75"/>
        <v>0</v>
      </c>
      <c r="AC835" s="116">
        <f t="shared" si="76"/>
        <v>0</v>
      </c>
    </row>
    <row r="836" spans="2:29" x14ac:dyDescent="0.25">
      <c r="B836" s="150"/>
      <c r="C836" s="183" t="str">
        <f>IF(L836=0,"",MAX($C$16:C835)+1)</f>
        <v/>
      </c>
      <c r="D836" s="123"/>
      <c r="E836" s="202"/>
      <c r="F836" s="203"/>
      <c r="G836" s="203"/>
      <c r="H836" s="203"/>
      <c r="I836" s="109"/>
      <c r="J836" s="203"/>
      <c r="K836" s="203"/>
      <c r="L836" s="203"/>
      <c r="M836" s="47"/>
      <c r="N836" s="109"/>
      <c r="O836" s="203"/>
      <c r="P836" s="204"/>
      <c r="Q836" s="203"/>
      <c r="R836" s="203"/>
      <c r="S836" s="146"/>
      <c r="U836" s="160" t="str">
        <f t="shared" si="77"/>
        <v/>
      </c>
      <c r="V836" s="69"/>
      <c r="W836" s="71" t="str">
        <f t="shared" si="72"/>
        <v>N</v>
      </c>
      <c r="X836" s="71">
        <f t="shared" si="73"/>
        <v>0</v>
      </c>
      <c r="Y836" s="71">
        <f t="shared" si="74"/>
        <v>0</v>
      </c>
      <c r="Z836" s="71">
        <f>IF(H836=0,0,IF(COUNTIF(Lists!$B$3:$B$203,H836)&gt;0,0,1))</f>
        <v>0</v>
      </c>
      <c r="AA836" s="71">
        <f>IF(L836=0,0,IF(COUNTIF(Lists!$D$3:$D$25,L836)&gt;0,0,1))</f>
        <v>0</v>
      </c>
      <c r="AB836" s="116">
        <f t="shared" si="75"/>
        <v>0</v>
      </c>
      <c r="AC836" s="116">
        <f t="shared" si="76"/>
        <v>0</v>
      </c>
    </row>
    <row r="837" spans="2:29" x14ac:dyDescent="0.25">
      <c r="B837" s="150"/>
      <c r="C837" s="183" t="str">
        <f>IF(L837=0,"",MAX($C$16:C836)+1)</f>
        <v/>
      </c>
      <c r="D837" s="123"/>
      <c r="E837" s="202"/>
      <c r="F837" s="203"/>
      <c r="G837" s="203"/>
      <c r="H837" s="203"/>
      <c r="I837" s="109"/>
      <c r="J837" s="203"/>
      <c r="K837" s="203"/>
      <c r="L837" s="203"/>
      <c r="M837" s="47"/>
      <c r="N837" s="109"/>
      <c r="O837" s="203"/>
      <c r="P837" s="204"/>
      <c r="Q837" s="203"/>
      <c r="R837" s="203"/>
      <c r="S837" s="146"/>
      <c r="U837" s="160" t="str">
        <f t="shared" si="77"/>
        <v/>
      </c>
      <c r="V837" s="69"/>
      <c r="W837" s="71" t="str">
        <f t="shared" si="72"/>
        <v>N</v>
      </c>
      <c r="X837" s="71">
        <f t="shared" si="73"/>
        <v>0</v>
      </c>
      <c r="Y837" s="71">
        <f t="shared" si="74"/>
        <v>0</v>
      </c>
      <c r="Z837" s="71">
        <f>IF(H837=0,0,IF(COUNTIF(Lists!$B$3:$B$203,H837)&gt;0,0,1))</f>
        <v>0</v>
      </c>
      <c r="AA837" s="71">
        <f>IF(L837=0,0,IF(COUNTIF(Lists!$D$3:$D$25,L837)&gt;0,0,1))</f>
        <v>0</v>
      </c>
      <c r="AB837" s="116">
        <f t="shared" si="75"/>
        <v>0</v>
      </c>
      <c r="AC837" s="116">
        <f t="shared" si="76"/>
        <v>0</v>
      </c>
    </row>
    <row r="838" spans="2:29" x14ac:dyDescent="0.25">
      <c r="B838" s="150"/>
      <c r="C838" s="183" t="str">
        <f>IF(L838=0,"",MAX($C$16:C837)+1)</f>
        <v/>
      </c>
      <c r="D838" s="123"/>
      <c r="E838" s="202"/>
      <c r="F838" s="203"/>
      <c r="G838" s="203"/>
      <c r="H838" s="203"/>
      <c r="I838" s="109"/>
      <c r="J838" s="203"/>
      <c r="K838" s="203"/>
      <c r="L838" s="203"/>
      <c r="M838" s="47"/>
      <c r="N838" s="109"/>
      <c r="O838" s="203"/>
      <c r="P838" s="204"/>
      <c r="Q838" s="203"/>
      <c r="R838" s="203"/>
      <c r="S838" s="146"/>
      <c r="U838" s="160" t="str">
        <f t="shared" si="77"/>
        <v/>
      </c>
      <c r="V838" s="69"/>
      <c r="W838" s="71" t="str">
        <f t="shared" si="72"/>
        <v>N</v>
      </c>
      <c r="X838" s="71">
        <f t="shared" si="73"/>
        <v>0</v>
      </c>
      <c r="Y838" s="71">
        <f t="shared" si="74"/>
        <v>0</v>
      </c>
      <c r="Z838" s="71">
        <f>IF(H838=0,0,IF(COUNTIF(Lists!$B$3:$B$203,H838)&gt;0,0,1))</f>
        <v>0</v>
      </c>
      <c r="AA838" s="71">
        <f>IF(L838=0,0,IF(COUNTIF(Lists!$D$3:$D$25,L838)&gt;0,0,1))</f>
        <v>0</v>
      </c>
      <c r="AB838" s="116">
        <f t="shared" si="75"/>
        <v>0</v>
      </c>
      <c r="AC838" s="116">
        <f t="shared" si="76"/>
        <v>0</v>
      </c>
    </row>
    <row r="839" spans="2:29" x14ac:dyDescent="0.25">
      <c r="B839" s="150"/>
      <c r="C839" s="183" t="str">
        <f>IF(L839=0,"",MAX($C$16:C838)+1)</f>
        <v/>
      </c>
      <c r="D839" s="123"/>
      <c r="E839" s="202"/>
      <c r="F839" s="203"/>
      <c r="G839" s="203"/>
      <c r="H839" s="203"/>
      <c r="I839" s="109"/>
      <c r="J839" s="203"/>
      <c r="K839" s="203"/>
      <c r="L839" s="203"/>
      <c r="M839" s="47"/>
      <c r="N839" s="109"/>
      <c r="O839" s="203"/>
      <c r="P839" s="204"/>
      <c r="Q839" s="203"/>
      <c r="R839" s="203"/>
      <c r="S839" s="146"/>
      <c r="U839" s="160" t="str">
        <f t="shared" si="77"/>
        <v/>
      </c>
      <c r="V839" s="69"/>
      <c r="W839" s="71" t="str">
        <f t="shared" si="72"/>
        <v>N</v>
      </c>
      <c r="X839" s="71">
        <f t="shared" si="73"/>
        <v>0</v>
      </c>
      <c r="Y839" s="71">
        <f t="shared" si="74"/>
        <v>0</v>
      </c>
      <c r="Z839" s="71">
        <f>IF(H839=0,0,IF(COUNTIF(Lists!$B$3:$B$203,H839)&gt;0,0,1))</f>
        <v>0</v>
      </c>
      <c r="AA839" s="71">
        <f>IF(L839=0,0,IF(COUNTIF(Lists!$D$3:$D$25,L839)&gt;0,0,1))</f>
        <v>0</v>
      </c>
      <c r="AB839" s="116">
        <f t="shared" si="75"/>
        <v>0</v>
      </c>
      <c r="AC839" s="116">
        <f t="shared" si="76"/>
        <v>0</v>
      </c>
    </row>
    <row r="840" spans="2:29" x14ac:dyDescent="0.25">
      <c r="B840" s="150"/>
      <c r="C840" s="183" t="str">
        <f>IF(L840=0,"",MAX($C$16:C839)+1)</f>
        <v/>
      </c>
      <c r="D840" s="123"/>
      <c r="E840" s="202"/>
      <c r="F840" s="203"/>
      <c r="G840" s="203"/>
      <c r="H840" s="203"/>
      <c r="I840" s="109"/>
      <c r="J840" s="203"/>
      <c r="K840" s="203"/>
      <c r="L840" s="203"/>
      <c r="M840" s="47"/>
      <c r="N840" s="109"/>
      <c r="O840" s="203"/>
      <c r="P840" s="204"/>
      <c r="Q840" s="203"/>
      <c r="R840" s="203"/>
      <c r="S840" s="146"/>
      <c r="U840" s="160" t="str">
        <f t="shared" si="77"/>
        <v/>
      </c>
      <c r="V840" s="69"/>
      <c r="W840" s="71" t="str">
        <f t="shared" si="72"/>
        <v>N</v>
      </c>
      <c r="X840" s="71">
        <f t="shared" si="73"/>
        <v>0</v>
      </c>
      <c r="Y840" s="71">
        <f t="shared" si="74"/>
        <v>0</v>
      </c>
      <c r="Z840" s="71">
        <f>IF(H840=0,0,IF(COUNTIF(Lists!$B$3:$B$203,H840)&gt;0,0,1))</f>
        <v>0</v>
      </c>
      <c r="AA840" s="71">
        <f>IF(L840=0,0,IF(COUNTIF(Lists!$D$3:$D$25,L840)&gt;0,0,1))</f>
        <v>0</v>
      </c>
      <c r="AB840" s="116">
        <f t="shared" si="75"/>
        <v>0</v>
      </c>
      <c r="AC840" s="116">
        <f t="shared" si="76"/>
        <v>0</v>
      </c>
    </row>
    <row r="841" spans="2:29" x14ac:dyDescent="0.25">
      <c r="B841" s="150"/>
      <c r="C841" s="183" t="str">
        <f>IF(L841=0,"",MAX($C$16:C840)+1)</f>
        <v/>
      </c>
      <c r="D841" s="123"/>
      <c r="E841" s="202"/>
      <c r="F841" s="203"/>
      <c r="G841" s="203"/>
      <c r="H841" s="203"/>
      <c r="I841" s="109"/>
      <c r="J841" s="203"/>
      <c r="K841" s="203"/>
      <c r="L841" s="203"/>
      <c r="M841" s="47"/>
      <c r="N841" s="109"/>
      <c r="O841" s="203"/>
      <c r="P841" s="204"/>
      <c r="Q841" s="203"/>
      <c r="R841" s="203"/>
      <c r="S841" s="146"/>
      <c r="U841" s="160" t="str">
        <f t="shared" si="77"/>
        <v/>
      </c>
      <c r="V841" s="69"/>
      <c r="W841" s="71" t="str">
        <f t="shared" si="72"/>
        <v>N</v>
      </c>
      <c r="X841" s="71">
        <f t="shared" si="73"/>
        <v>0</v>
      </c>
      <c r="Y841" s="71">
        <f t="shared" si="74"/>
        <v>0</v>
      </c>
      <c r="Z841" s="71">
        <f>IF(H841=0,0,IF(COUNTIF(Lists!$B$3:$B$203,H841)&gt;0,0,1))</f>
        <v>0</v>
      </c>
      <c r="AA841" s="71">
        <f>IF(L841=0,0,IF(COUNTIF(Lists!$D$3:$D$25,L841)&gt;0,0,1))</f>
        <v>0</v>
      </c>
      <c r="AB841" s="116">
        <f t="shared" si="75"/>
        <v>0</v>
      </c>
      <c r="AC841" s="116">
        <f t="shared" si="76"/>
        <v>0</v>
      </c>
    </row>
    <row r="842" spans="2:29" x14ac:dyDescent="0.25">
      <c r="B842" s="150"/>
      <c r="C842" s="183" t="str">
        <f>IF(L842=0,"",MAX($C$16:C841)+1)</f>
        <v/>
      </c>
      <c r="D842" s="123"/>
      <c r="E842" s="202"/>
      <c r="F842" s="203"/>
      <c r="G842" s="203"/>
      <c r="H842" s="203"/>
      <c r="I842" s="109"/>
      <c r="J842" s="203"/>
      <c r="K842" s="203"/>
      <c r="L842" s="203"/>
      <c r="M842" s="47"/>
      <c r="N842" s="109"/>
      <c r="O842" s="203"/>
      <c r="P842" s="204"/>
      <c r="Q842" s="203"/>
      <c r="R842" s="203"/>
      <c r="S842" s="146"/>
      <c r="U842" s="160" t="str">
        <f t="shared" si="77"/>
        <v/>
      </c>
      <c r="V842" s="69"/>
      <c r="W842" s="71" t="str">
        <f t="shared" si="72"/>
        <v>N</v>
      </c>
      <c r="X842" s="71">
        <f t="shared" si="73"/>
        <v>0</v>
      </c>
      <c r="Y842" s="71">
        <f t="shared" si="74"/>
        <v>0</v>
      </c>
      <c r="Z842" s="71">
        <f>IF(H842=0,0,IF(COUNTIF(Lists!$B$3:$B$203,H842)&gt;0,0,1))</f>
        <v>0</v>
      </c>
      <c r="AA842" s="71">
        <f>IF(L842=0,0,IF(COUNTIF(Lists!$D$3:$D$25,L842)&gt;0,0,1))</f>
        <v>0</v>
      </c>
      <c r="AB842" s="116">
        <f t="shared" si="75"/>
        <v>0</v>
      </c>
      <c r="AC842" s="116">
        <f t="shared" si="76"/>
        <v>0</v>
      </c>
    </row>
    <row r="843" spans="2:29" x14ac:dyDescent="0.25">
      <c r="B843" s="150"/>
      <c r="C843" s="183" t="str">
        <f>IF(L843=0,"",MAX($C$16:C842)+1)</f>
        <v/>
      </c>
      <c r="D843" s="123"/>
      <c r="E843" s="202"/>
      <c r="F843" s="203"/>
      <c r="G843" s="203"/>
      <c r="H843" s="203"/>
      <c r="I843" s="109"/>
      <c r="J843" s="203"/>
      <c r="K843" s="203"/>
      <c r="L843" s="203"/>
      <c r="M843" s="47"/>
      <c r="N843" s="109"/>
      <c r="O843" s="203"/>
      <c r="P843" s="204"/>
      <c r="Q843" s="203"/>
      <c r="R843" s="203"/>
      <c r="S843" s="146"/>
      <c r="U843" s="160" t="str">
        <f t="shared" si="77"/>
        <v/>
      </c>
      <c r="V843" s="69"/>
      <c r="W843" s="71" t="str">
        <f t="shared" si="72"/>
        <v>N</v>
      </c>
      <c r="X843" s="71">
        <f t="shared" si="73"/>
        <v>0</v>
      </c>
      <c r="Y843" s="71">
        <f t="shared" si="74"/>
        <v>0</v>
      </c>
      <c r="Z843" s="71">
        <f>IF(H843=0,0,IF(COUNTIF(Lists!$B$3:$B$203,H843)&gt;0,0,1))</f>
        <v>0</v>
      </c>
      <c r="AA843" s="71">
        <f>IF(L843=0,0,IF(COUNTIF(Lists!$D$3:$D$25,L843)&gt;0,0,1))</f>
        <v>0</v>
      </c>
      <c r="AB843" s="116">
        <f t="shared" si="75"/>
        <v>0</v>
      </c>
      <c r="AC843" s="116">
        <f t="shared" si="76"/>
        <v>0</v>
      </c>
    </row>
    <row r="844" spans="2:29" x14ac:dyDescent="0.25">
      <c r="B844" s="150"/>
      <c r="C844" s="183" t="str">
        <f>IF(L844=0,"",MAX($C$16:C843)+1)</f>
        <v/>
      </c>
      <c r="D844" s="123"/>
      <c r="E844" s="202"/>
      <c r="F844" s="203"/>
      <c r="G844" s="203"/>
      <c r="H844" s="203"/>
      <c r="I844" s="109"/>
      <c r="J844" s="203"/>
      <c r="K844" s="203"/>
      <c r="L844" s="203"/>
      <c r="M844" s="47"/>
      <c r="N844" s="109"/>
      <c r="O844" s="203"/>
      <c r="P844" s="204"/>
      <c r="Q844" s="203"/>
      <c r="R844" s="203"/>
      <c r="S844" s="146"/>
      <c r="U844" s="160" t="str">
        <f t="shared" si="77"/>
        <v/>
      </c>
      <c r="V844" s="69"/>
      <c r="W844" s="71" t="str">
        <f t="shared" si="72"/>
        <v>N</v>
      </c>
      <c r="X844" s="71">
        <f t="shared" si="73"/>
        <v>0</v>
      </c>
      <c r="Y844" s="71">
        <f t="shared" si="74"/>
        <v>0</v>
      </c>
      <c r="Z844" s="71">
        <f>IF(H844=0,0,IF(COUNTIF(Lists!$B$3:$B$203,H844)&gt;0,0,1))</f>
        <v>0</v>
      </c>
      <c r="AA844" s="71">
        <f>IF(L844=0,0,IF(COUNTIF(Lists!$D$3:$D$25,L844)&gt;0,0,1))</f>
        <v>0</v>
      </c>
      <c r="AB844" s="116">
        <f t="shared" si="75"/>
        <v>0</v>
      </c>
      <c r="AC844" s="116">
        <f t="shared" si="76"/>
        <v>0</v>
      </c>
    </row>
    <row r="845" spans="2:29" x14ac:dyDescent="0.25">
      <c r="B845" s="150"/>
      <c r="C845" s="183" t="str">
        <f>IF(L845=0,"",MAX($C$16:C844)+1)</f>
        <v/>
      </c>
      <c r="D845" s="123"/>
      <c r="E845" s="202"/>
      <c r="F845" s="203"/>
      <c r="G845" s="203"/>
      <c r="H845" s="203"/>
      <c r="I845" s="109"/>
      <c r="J845" s="203"/>
      <c r="K845" s="203"/>
      <c r="L845" s="203"/>
      <c r="M845" s="47"/>
      <c r="N845" s="109"/>
      <c r="O845" s="203"/>
      <c r="P845" s="204"/>
      <c r="Q845" s="203"/>
      <c r="R845" s="203"/>
      <c r="S845" s="146"/>
      <c r="U845" s="160" t="str">
        <f t="shared" si="77"/>
        <v/>
      </c>
      <c r="V845" s="69"/>
      <c r="W845" s="71" t="str">
        <f t="shared" si="72"/>
        <v>N</v>
      </c>
      <c r="X845" s="71">
        <f t="shared" si="73"/>
        <v>0</v>
      </c>
      <c r="Y845" s="71">
        <f t="shared" si="74"/>
        <v>0</v>
      </c>
      <c r="Z845" s="71">
        <f>IF(H845=0,0,IF(COUNTIF(Lists!$B$3:$B$203,H845)&gt;0,0,1))</f>
        <v>0</v>
      </c>
      <c r="AA845" s="71">
        <f>IF(L845=0,0,IF(COUNTIF(Lists!$D$3:$D$25,L845)&gt;0,0,1))</f>
        <v>0</v>
      </c>
      <c r="AB845" s="116">
        <f t="shared" si="75"/>
        <v>0</v>
      </c>
      <c r="AC845" s="116">
        <f t="shared" si="76"/>
        <v>0</v>
      </c>
    </row>
    <row r="846" spans="2:29" x14ac:dyDescent="0.25">
      <c r="B846" s="150"/>
      <c r="C846" s="183" t="str">
        <f>IF(L846=0,"",MAX($C$16:C845)+1)</f>
        <v/>
      </c>
      <c r="D846" s="123"/>
      <c r="E846" s="202"/>
      <c r="F846" s="203"/>
      <c r="G846" s="203"/>
      <c r="H846" s="203"/>
      <c r="I846" s="109"/>
      <c r="J846" s="203"/>
      <c r="K846" s="203"/>
      <c r="L846" s="203"/>
      <c r="M846" s="47"/>
      <c r="N846" s="109"/>
      <c r="O846" s="203"/>
      <c r="P846" s="204"/>
      <c r="Q846" s="203"/>
      <c r="R846" s="203"/>
      <c r="S846" s="146"/>
      <c r="U846" s="160" t="str">
        <f t="shared" si="77"/>
        <v/>
      </c>
      <c r="V846" s="69"/>
      <c r="W846" s="71" t="str">
        <f t="shared" si="72"/>
        <v>N</v>
      </c>
      <c r="X846" s="71">
        <f t="shared" si="73"/>
        <v>0</v>
      </c>
      <c r="Y846" s="71">
        <f t="shared" si="74"/>
        <v>0</v>
      </c>
      <c r="Z846" s="71">
        <f>IF(H846=0,0,IF(COUNTIF(Lists!$B$3:$B$203,H846)&gt;0,0,1))</f>
        <v>0</v>
      </c>
      <c r="AA846" s="71">
        <f>IF(L846=0,0,IF(COUNTIF(Lists!$D$3:$D$25,L846)&gt;0,0,1))</f>
        <v>0</v>
      </c>
      <c r="AB846" s="116">
        <f t="shared" si="75"/>
        <v>0</v>
      </c>
      <c r="AC846" s="116">
        <f t="shared" si="76"/>
        <v>0</v>
      </c>
    </row>
    <row r="847" spans="2:29" x14ac:dyDescent="0.25">
      <c r="B847" s="150"/>
      <c r="C847" s="183" t="str">
        <f>IF(L847=0,"",MAX($C$16:C846)+1)</f>
        <v/>
      </c>
      <c r="D847" s="123"/>
      <c r="E847" s="202"/>
      <c r="F847" s="203"/>
      <c r="G847" s="203"/>
      <c r="H847" s="203"/>
      <c r="I847" s="109"/>
      <c r="J847" s="203"/>
      <c r="K847" s="203"/>
      <c r="L847" s="203"/>
      <c r="M847" s="47"/>
      <c r="N847" s="109"/>
      <c r="O847" s="203"/>
      <c r="P847" s="204"/>
      <c r="Q847" s="203"/>
      <c r="R847" s="203"/>
      <c r="S847" s="146"/>
      <c r="U847" s="160" t="str">
        <f t="shared" si="77"/>
        <v/>
      </c>
      <c r="V847" s="69"/>
      <c r="W847" s="71" t="str">
        <f t="shared" si="72"/>
        <v>N</v>
      </c>
      <c r="X847" s="71">
        <f t="shared" si="73"/>
        <v>0</v>
      </c>
      <c r="Y847" s="71">
        <f t="shared" si="74"/>
        <v>0</v>
      </c>
      <c r="Z847" s="71">
        <f>IF(H847=0,0,IF(COUNTIF(Lists!$B$3:$B$203,H847)&gt;0,0,1))</f>
        <v>0</v>
      </c>
      <c r="AA847" s="71">
        <f>IF(L847=0,0,IF(COUNTIF(Lists!$D$3:$D$25,L847)&gt;0,0,1))</f>
        <v>0</v>
      </c>
      <c r="AB847" s="116">
        <f t="shared" si="75"/>
        <v>0</v>
      </c>
      <c r="AC847" s="116">
        <f t="shared" si="76"/>
        <v>0</v>
      </c>
    </row>
    <row r="848" spans="2:29" x14ac:dyDescent="0.25">
      <c r="B848" s="150"/>
      <c r="C848" s="183" t="str">
        <f>IF(L848=0,"",MAX($C$16:C847)+1)</f>
        <v/>
      </c>
      <c r="D848" s="123"/>
      <c r="E848" s="202"/>
      <c r="F848" s="203"/>
      <c r="G848" s="203"/>
      <c r="H848" s="203"/>
      <c r="I848" s="109"/>
      <c r="J848" s="203"/>
      <c r="K848" s="203"/>
      <c r="L848" s="203"/>
      <c r="M848" s="47"/>
      <c r="N848" s="109"/>
      <c r="O848" s="203"/>
      <c r="P848" s="204"/>
      <c r="Q848" s="203"/>
      <c r="R848" s="203"/>
      <c r="S848" s="146"/>
      <c r="U848" s="160" t="str">
        <f t="shared" si="77"/>
        <v/>
      </c>
      <c r="V848" s="69"/>
      <c r="W848" s="71" t="str">
        <f t="shared" ref="W848:W911" si="78">IF(C848="","N","Y")</f>
        <v>N</v>
      </c>
      <c r="X848" s="71">
        <f t="shared" ref="X848:X911" si="79">IF(C848="",0,IF(OR(D848=0,E848=0,J848,K848=0,F848=0,G848=0,H848=0,I848=0,L848=0,M848=0,N848=0,O848=0,P848=0,Q848=0,R848=0),1,0))</f>
        <v>0</v>
      </c>
      <c r="Y848" s="71">
        <f t="shared" ref="Y848:Y911" si="80">IF(OR(D848=0,AND(D848&gt;=StartDate,D848&lt;=EndDate)),0,1)</f>
        <v>0</v>
      </c>
      <c r="Z848" s="71">
        <f>IF(H848=0,0,IF(COUNTIF(Lists!$B$3:$B$203,H848)&gt;0,0,1))</f>
        <v>0</v>
      </c>
      <c r="AA848" s="71">
        <f>IF(L848=0,0,IF(COUNTIF(Lists!$D$3:$D$25,L848)&gt;0,0,1))</f>
        <v>0</v>
      </c>
      <c r="AB848" s="116">
        <f t="shared" ref="AB848:AB911" si="81">IF(Q848=0,0,IF(COUNTIF(TransactionType,Q848)&gt;0,0,1))</f>
        <v>0</v>
      </c>
      <c r="AC848" s="116">
        <f t="shared" ref="AC848:AC911" si="82">IF(R848=0,0,IF(OR(COUNTIF(NewIntendedUses,R848)&gt;0,COUNTIF(UsedIntendedUses,R848)&gt;0),0,1))</f>
        <v>0</v>
      </c>
    </row>
    <row r="849" spans="2:29" x14ac:dyDescent="0.25">
      <c r="B849" s="150"/>
      <c r="C849" s="183" t="str">
        <f>IF(L849=0,"",MAX($C$16:C848)+1)</f>
        <v/>
      </c>
      <c r="D849" s="123"/>
      <c r="E849" s="202"/>
      <c r="F849" s="203"/>
      <c r="G849" s="203"/>
      <c r="H849" s="203"/>
      <c r="I849" s="109"/>
      <c r="J849" s="203"/>
      <c r="K849" s="203"/>
      <c r="L849" s="203"/>
      <c r="M849" s="47"/>
      <c r="N849" s="109"/>
      <c r="O849" s="203"/>
      <c r="P849" s="204"/>
      <c r="Q849" s="203"/>
      <c r="R849" s="203"/>
      <c r="S849" s="146"/>
      <c r="U849" s="160" t="str">
        <f t="shared" ref="U849:U912" si="83">IF(SUM(X849:AC849)&gt;0,"ROW INCOMPLETE OR INVALID DATA ENTERED; ENTER/EDIT DATA IN REQUIRED FIELDS","")</f>
        <v/>
      </c>
      <c r="V849" s="69"/>
      <c r="W849" s="71" t="str">
        <f t="shared" si="78"/>
        <v>N</v>
      </c>
      <c r="X849" s="71">
        <f t="shared" si="79"/>
        <v>0</v>
      </c>
      <c r="Y849" s="71">
        <f t="shared" si="80"/>
        <v>0</v>
      </c>
      <c r="Z849" s="71">
        <f>IF(H849=0,0,IF(COUNTIF(Lists!$B$3:$B$203,H849)&gt;0,0,1))</f>
        <v>0</v>
      </c>
      <c r="AA849" s="71">
        <f>IF(L849=0,0,IF(COUNTIF(Lists!$D$3:$D$25,L849)&gt;0,0,1))</f>
        <v>0</v>
      </c>
      <c r="AB849" s="116">
        <f t="shared" si="81"/>
        <v>0</v>
      </c>
      <c r="AC849" s="116">
        <f t="shared" si="82"/>
        <v>0</v>
      </c>
    </row>
    <row r="850" spans="2:29" x14ac:dyDescent="0.25">
      <c r="B850" s="150"/>
      <c r="C850" s="183" t="str">
        <f>IF(L850=0,"",MAX($C$16:C849)+1)</f>
        <v/>
      </c>
      <c r="D850" s="123"/>
      <c r="E850" s="202"/>
      <c r="F850" s="203"/>
      <c r="G850" s="203"/>
      <c r="H850" s="203"/>
      <c r="I850" s="109"/>
      <c r="J850" s="203"/>
      <c r="K850" s="203"/>
      <c r="L850" s="203"/>
      <c r="M850" s="47"/>
      <c r="N850" s="109"/>
      <c r="O850" s="203"/>
      <c r="P850" s="204"/>
      <c r="Q850" s="203"/>
      <c r="R850" s="203"/>
      <c r="S850" s="146"/>
      <c r="U850" s="160" t="str">
        <f t="shared" si="83"/>
        <v/>
      </c>
      <c r="V850" s="69"/>
      <c r="W850" s="71" t="str">
        <f t="shared" si="78"/>
        <v>N</v>
      </c>
      <c r="X850" s="71">
        <f t="shared" si="79"/>
        <v>0</v>
      </c>
      <c r="Y850" s="71">
        <f t="shared" si="80"/>
        <v>0</v>
      </c>
      <c r="Z850" s="71">
        <f>IF(H850=0,0,IF(COUNTIF(Lists!$B$3:$B$203,H850)&gt;0,0,1))</f>
        <v>0</v>
      </c>
      <c r="AA850" s="71">
        <f>IF(L850=0,0,IF(COUNTIF(Lists!$D$3:$D$25,L850)&gt;0,0,1))</f>
        <v>0</v>
      </c>
      <c r="AB850" s="116">
        <f t="shared" si="81"/>
        <v>0</v>
      </c>
      <c r="AC850" s="116">
        <f t="shared" si="82"/>
        <v>0</v>
      </c>
    </row>
    <row r="851" spans="2:29" x14ac:dyDescent="0.25">
      <c r="B851" s="150"/>
      <c r="C851" s="183" t="str">
        <f>IF(L851=0,"",MAX($C$16:C850)+1)</f>
        <v/>
      </c>
      <c r="D851" s="123"/>
      <c r="E851" s="202"/>
      <c r="F851" s="203"/>
      <c r="G851" s="203"/>
      <c r="H851" s="203"/>
      <c r="I851" s="109"/>
      <c r="J851" s="203"/>
      <c r="K851" s="203"/>
      <c r="L851" s="203"/>
      <c r="M851" s="47"/>
      <c r="N851" s="109"/>
      <c r="O851" s="203"/>
      <c r="P851" s="204"/>
      <c r="Q851" s="203"/>
      <c r="R851" s="203"/>
      <c r="S851" s="146"/>
      <c r="U851" s="160" t="str">
        <f t="shared" si="83"/>
        <v/>
      </c>
      <c r="V851" s="69"/>
      <c r="W851" s="71" t="str">
        <f t="shared" si="78"/>
        <v>N</v>
      </c>
      <c r="X851" s="71">
        <f t="shared" si="79"/>
        <v>0</v>
      </c>
      <c r="Y851" s="71">
        <f t="shared" si="80"/>
        <v>0</v>
      </c>
      <c r="Z851" s="71">
        <f>IF(H851=0,0,IF(COUNTIF(Lists!$B$3:$B$203,H851)&gt;0,0,1))</f>
        <v>0</v>
      </c>
      <c r="AA851" s="71">
        <f>IF(L851=0,0,IF(COUNTIF(Lists!$D$3:$D$25,L851)&gt;0,0,1))</f>
        <v>0</v>
      </c>
      <c r="AB851" s="116">
        <f t="shared" si="81"/>
        <v>0</v>
      </c>
      <c r="AC851" s="116">
        <f t="shared" si="82"/>
        <v>0</v>
      </c>
    </row>
    <row r="852" spans="2:29" x14ac:dyDescent="0.25">
      <c r="B852" s="150"/>
      <c r="C852" s="183" t="str">
        <f>IF(L852=0,"",MAX($C$16:C851)+1)</f>
        <v/>
      </c>
      <c r="D852" s="123"/>
      <c r="E852" s="202"/>
      <c r="F852" s="203"/>
      <c r="G852" s="203"/>
      <c r="H852" s="203"/>
      <c r="I852" s="109"/>
      <c r="J852" s="203"/>
      <c r="K852" s="203"/>
      <c r="L852" s="203"/>
      <c r="M852" s="47"/>
      <c r="N852" s="109"/>
      <c r="O852" s="203"/>
      <c r="P852" s="204"/>
      <c r="Q852" s="203"/>
      <c r="R852" s="203"/>
      <c r="S852" s="146"/>
      <c r="U852" s="160" t="str">
        <f t="shared" si="83"/>
        <v/>
      </c>
      <c r="V852" s="69"/>
      <c r="W852" s="71" t="str">
        <f t="shared" si="78"/>
        <v>N</v>
      </c>
      <c r="X852" s="71">
        <f t="shared" si="79"/>
        <v>0</v>
      </c>
      <c r="Y852" s="71">
        <f t="shared" si="80"/>
        <v>0</v>
      </c>
      <c r="Z852" s="71">
        <f>IF(H852=0,0,IF(COUNTIF(Lists!$B$3:$B$203,H852)&gt;0,0,1))</f>
        <v>0</v>
      </c>
      <c r="AA852" s="71">
        <f>IF(L852=0,0,IF(COUNTIF(Lists!$D$3:$D$25,L852)&gt;0,0,1))</f>
        <v>0</v>
      </c>
      <c r="AB852" s="116">
        <f t="shared" si="81"/>
        <v>0</v>
      </c>
      <c r="AC852" s="116">
        <f t="shared" si="82"/>
        <v>0</v>
      </c>
    </row>
    <row r="853" spans="2:29" x14ac:dyDescent="0.25">
      <c r="B853" s="150"/>
      <c r="C853" s="183" t="str">
        <f>IF(L853=0,"",MAX($C$16:C852)+1)</f>
        <v/>
      </c>
      <c r="D853" s="123"/>
      <c r="E853" s="202"/>
      <c r="F853" s="203"/>
      <c r="G853" s="203"/>
      <c r="H853" s="203"/>
      <c r="I853" s="109"/>
      <c r="J853" s="203"/>
      <c r="K853" s="203"/>
      <c r="L853" s="203"/>
      <c r="M853" s="47"/>
      <c r="N853" s="109"/>
      <c r="O853" s="203"/>
      <c r="P853" s="204"/>
      <c r="Q853" s="203"/>
      <c r="R853" s="203"/>
      <c r="S853" s="146"/>
      <c r="U853" s="160" t="str">
        <f t="shared" si="83"/>
        <v/>
      </c>
      <c r="V853" s="69"/>
      <c r="W853" s="71" t="str">
        <f t="shared" si="78"/>
        <v>N</v>
      </c>
      <c r="X853" s="71">
        <f t="shared" si="79"/>
        <v>0</v>
      </c>
      <c r="Y853" s="71">
        <f t="shared" si="80"/>
        <v>0</v>
      </c>
      <c r="Z853" s="71">
        <f>IF(H853=0,0,IF(COUNTIF(Lists!$B$3:$B$203,H853)&gt;0,0,1))</f>
        <v>0</v>
      </c>
      <c r="AA853" s="71">
        <f>IF(L853=0,0,IF(COUNTIF(Lists!$D$3:$D$25,L853)&gt;0,0,1))</f>
        <v>0</v>
      </c>
      <c r="AB853" s="116">
        <f t="shared" si="81"/>
        <v>0</v>
      </c>
      <c r="AC853" s="116">
        <f t="shared" si="82"/>
        <v>0</v>
      </c>
    </row>
    <row r="854" spans="2:29" x14ac:dyDescent="0.25">
      <c r="B854" s="150"/>
      <c r="C854" s="183" t="str">
        <f>IF(L854=0,"",MAX($C$16:C853)+1)</f>
        <v/>
      </c>
      <c r="D854" s="123"/>
      <c r="E854" s="202"/>
      <c r="F854" s="203"/>
      <c r="G854" s="203"/>
      <c r="H854" s="203"/>
      <c r="I854" s="109"/>
      <c r="J854" s="203"/>
      <c r="K854" s="203"/>
      <c r="L854" s="203"/>
      <c r="M854" s="47"/>
      <c r="N854" s="109"/>
      <c r="O854" s="203"/>
      <c r="P854" s="204"/>
      <c r="Q854" s="203"/>
      <c r="R854" s="203"/>
      <c r="S854" s="146"/>
      <c r="U854" s="160" t="str">
        <f t="shared" si="83"/>
        <v/>
      </c>
      <c r="V854" s="69"/>
      <c r="W854" s="71" t="str">
        <f t="shared" si="78"/>
        <v>N</v>
      </c>
      <c r="X854" s="71">
        <f t="shared" si="79"/>
        <v>0</v>
      </c>
      <c r="Y854" s="71">
        <f t="shared" si="80"/>
        <v>0</v>
      </c>
      <c r="Z854" s="71">
        <f>IF(H854=0,0,IF(COUNTIF(Lists!$B$3:$B$203,H854)&gt;0,0,1))</f>
        <v>0</v>
      </c>
      <c r="AA854" s="71">
        <f>IF(L854=0,0,IF(COUNTIF(Lists!$D$3:$D$25,L854)&gt;0,0,1))</f>
        <v>0</v>
      </c>
      <c r="AB854" s="116">
        <f t="shared" si="81"/>
        <v>0</v>
      </c>
      <c r="AC854" s="116">
        <f t="shared" si="82"/>
        <v>0</v>
      </c>
    </row>
    <row r="855" spans="2:29" x14ac:dyDescent="0.25">
      <c r="B855" s="150"/>
      <c r="C855" s="183" t="str">
        <f>IF(L855=0,"",MAX($C$16:C854)+1)</f>
        <v/>
      </c>
      <c r="D855" s="123"/>
      <c r="E855" s="202"/>
      <c r="F855" s="203"/>
      <c r="G855" s="203"/>
      <c r="H855" s="203"/>
      <c r="I855" s="109"/>
      <c r="J855" s="203"/>
      <c r="K855" s="203"/>
      <c r="L855" s="203"/>
      <c r="M855" s="47"/>
      <c r="N855" s="109"/>
      <c r="O855" s="203"/>
      <c r="P855" s="204"/>
      <c r="Q855" s="203"/>
      <c r="R855" s="203"/>
      <c r="S855" s="146"/>
      <c r="U855" s="160" t="str">
        <f t="shared" si="83"/>
        <v/>
      </c>
      <c r="V855" s="69"/>
      <c r="W855" s="71" t="str">
        <f t="shared" si="78"/>
        <v>N</v>
      </c>
      <c r="X855" s="71">
        <f t="shared" si="79"/>
        <v>0</v>
      </c>
      <c r="Y855" s="71">
        <f t="shared" si="80"/>
        <v>0</v>
      </c>
      <c r="Z855" s="71">
        <f>IF(H855=0,0,IF(COUNTIF(Lists!$B$3:$B$203,H855)&gt;0,0,1))</f>
        <v>0</v>
      </c>
      <c r="AA855" s="71">
        <f>IF(L855=0,0,IF(COUNTIF(Lists!$D$3:$D$25,L855)&gt;0,0,1))</f>
        <v>0</v>
      </c>
      <c r="AB855" s="116">
        <f t="shared" si="81"/>
        <v>0</v>
      </c>
      <c r="AC855" s="116">
        <f t="shared" si="82"/>
        <v>0</v>
      </c>
    </row>
    <row r="856" spans="2:29" x14ac:dyDescent="0.25">
      <c r="B856" s="150"/>
      <c r="C856" s="183" t="str">
        <f>IF(L856=0,"",MAX($C$16:C855)+1)</f>
        <v/>
      </c>
      <c r="D856" s="123"/>
      <c r="E856" s="202"/>
      <c r="F856" s="203"/>
      <c r="G856" s="203"/>
      <c r="H856" s="203"/>
      <c r="I856" s="109"/>
      <c r="J856" s="203"/>
      <c r="K856" s="203"/>
      <c r="L856" s="203"/>
      <c r="M856" s="47"/>
      <c r="N856" s="109"/>
      <c r="O856" s="203"/>
      <c r="P856" s="204"/>
      <c r="Q856" s="203"/>
      <c r="R856" s="203"/>
      <c r="S856" s="146"/>
      <c r="U856" s="160" t="str">
        <f t="shared" si="83"/>
        <v/>
      </c>
      <c r="V856" s="69"/>
      <c r="W856" s="71" t="str">
        <f t="shared" si="78"/>
        <v>N</v>
      </c>
      <c r="X856" s="71">
        <f t="shared" si="79"/>
        <v>0</v>
      </c>
      <c r="Y856" s="71">
        <f t="shared" si="80"/>
        <v>0</v>
      </c>
      <c r="Z856" s="71">
        <f>IF(H856=0,0,IF(COUNTIF(Lists!$B$3:$B$203,H856)&gt;0,0,1))</f>
        <v>0</v>
      </c>
      <c r="AA856" s="71">
        <f>IF(L856=0,0,IF(COUNTIF(Lists!$D$3:$D$25,L856)&gt;0,0,1))</f>
        <v>0</v>
      </c>
      <c r="AB856" s="116">
        <f t="shared" si="81"/>
        <v>0</v>
      </c>
      <c r="AC856" s="116">
        <f t="shared" si="82"/>
        <v>0</v>
      </c>
    </row>
    <row r="857" spans="2:29" x14ac:dyDescent="0.25">
      <c r="B857" s="150"/>
      <c r="C857" s="183" t="str">
        <f>IF(L857=0,"",MAX($C$16:C856)+1)</f>
        <v/>
      </c>
      <c r="D857" s="123"/>
      <c r="E857" s="202"/>
      <c r="F857" s="203"/>
      <c r="G857" s="203"/>
      <c r="H857" s="203"/>
      <c r="I857" s="109"/>
      <c r="J857" s="203"/>
      <c r="K857" s="203"/>
      <c r="L857" s="203"/>
      <c r="M857" s="47"/>
      <c r="N857" s="109"/>
      <c r="O857" s="203"/>
      <c r="P857" s="204"/>
      <c r="Q857" s="203"/>
      <c r="R857" s="203"/>
      <c r="S857" s="146"/>
      <c r="U857" s="160" t="str">
        <f t="shared" si="83"/>
        <v/>
      </c>
      <c r="V857" s="69"/>
      <c r="W857" s="71" t="str">
        <f t="shared" si="78"/>
        <v>N</v>
      </c>
      <c r="X857" s="71">
        <f t="shared" si="79"/>
        <v>0</v>
      </c>
      <c r="Y857" s="71">
        <f t="shared" si="80"/>
        <v>0</v>
      </c>
      <c r="Z857" s="71">
        <f>IF(H857=0,0,IF(COUNTIF(Lists!$B$3:$B$203,H857)&gt;0,0,1))</f>
        <v>0</v>
      </c>
      <c r="AA857" s="71">
        <f>IF(L857=0,0,IF(COUNTIF(Lists!$D$3:$D$25,L857)&gt;0,0,1))</f>
        <v>0</v>
      </c>
      <c r="AB857" s="116">
        <f t="shared" si="81"/>
        <v>0</v>
      </c>
      <c r="AC857" s="116">
        <f t="shared" si="82"/>
        <v>0</v>
      </c>
    </row>
    <row r="858" spans="2:29" x14ac:dyDescent="0.25">
      <c r="B858" s="150"/>
      <c r="C858" s="183" t="str">
        <f>IF(L858=0,"",MAX($C$16:C857)+1)</f>
        <v/>
      </c>
      <c r="D858" s="123"/>
      <c r="E858" s="202"/>
      <c r="F858" s="203"/>
      <c r="G858" s="203"/>
      <c r="H858" s="203"/>
      <c r="I858" s="109"/>
      <c r="J858" s="203"/>
      <c r="K858" s="203"/>
      <c r="L858" s="203"/>
      <c r="M858" s="47"/>
      <c r="N858" s="109"/>
      <c r="O858" s="203"/>
      <c r="P858" s="204"/>
      <c r="Q858" s="203"/>
      <c r="R858" s="203"/>
      <c r="S858" s="146"/>
      <c r="U858" s="160" t="str">
        <f t="shared" si="83"/>
        <v/>
      </c>
      <c r="V858" s="69"/>
      <c r="W858" s="71" t="str">
        <f t="shared" si="78"/>
        <v>N</v>
      </c>
      <c r="X858" s="71">
        <f t="shared" si="79"/>
        <v>0</v>
      </c>
      <c r="Y858" s="71">
        <f t="shared" si="80"/>
        <v>0</v>
      </c>
      <c r="Z858" s="71">
        <f>IF(H858=0,0,IF(COUNTIF(Lists!$B$3:$B$203,H858)&gt;0,0,1))</f>
        <v>0</v>
      </c>
      <c r="AA858" s="71">
        <f>IF(L858=0,0,IF(COUNTIF(Lists!$D$3:$D$25,L858)&gt;0,0,1))</f>
        <v>0</v>
      </c>
      <c r="AB858" s="116">
        <f t="shared" si="81"/>
        <v>0</v>
      </c>
      <c r="AC858" s="116">
        <f t="shared" si="82"/>
        <v>0</v>
      </c>
    </row>
    <row r="859" spans="2:29" x14ac:dyDescent="0.25">
      <c r="B859" s="150"/>
      <c r="C859" s="183" t="str">
        <f>IF(L859=0,"",MAX($C$16:C858)+1)</f>
        <v/>
      </c>
      <c r="D859" s="123"/>
      <c r="E859" s="202"/>
      <c r="F859" s="203"/>
      <c r="G859" s="203"/>
      <c r="H859" s="203"/>
      <c r="I859" s="109"/>
      <c r="J859" s="203"/>
      <c r="K859" s="203"/>
      <c r="L859" s="203"/>
      <c r="M859" s="47"/>
      <c r="N859" s="109"/>
      <c r="O859" s="203"/>
      <c r="P859" s="204"/>
      <c r="Q859" s="203"/>
      <c r="R859" s="203"/>
      <c r="S859" s="146"/>
      <c r="U859" s="160" t="str">
        <f t="shared" si="83"/>
        <v/>
      </c>
      <c r="V859" s="69"/>
      <c r="W859" s="71" t="str">
        <f t="shared" si="78"/>
        <v>N</v>
      </c>
      <c r="X859" s="71">
        <f t="shared" si="79"/>
        <v>0</v>
      </c>
      <c r="Y859" s="71">
        <f t="shared" si="80"/>
        <v>0</v>
      </c>
      <c r="Z859" s="71">
        <f>IF(H859=0,0,IF(COUNTIF(Lists!$B$3:$B$203,H859)&gt;0,0,1))</f>
        <v>0</v>
      </c>
      <c r="AA859" s="71">
        <f>IF(L859=0,0,IF(COUNTIF(Lists!$D$3:$D$25,L859)&gt;0,0,1))</f>
        <v>0</v>
      </c>
      <c r="AB859" s="116">
        <f t="shared" si="81"/>
        <v>0</v>
      </c>
      <c r="AC859" s="116">
        <f t="shared" si="82"/>
        <v>0</v>
      </c>
    </row>
    <row r="860" spans="2:29" x14ac:dyDescent="0.25">
      <c r="B860" s="150"/>
      <c r="C860" s="183" t="str">
        <f>IF(L860=0,"",MAX($C$16:C859)+1)</f>
        <v/>
      </c>
      <c r="D860" s="123"/>
      <c r="E860" s="202"/>
      <c r="F860" s="203"/>
      <c r="G860" s="203"/>
      <c r="H860" s="203"/>
      <c r="I860" s="109"/>
      <c r="J860" s="203"/>
      <c r="K860" s="203"/>
      <c r="L860" s="203"/>
      <c r="M860" s="47"/>
      <c r="N860" s="109"/>
      <c r="O860" s="203"/>
      <c r="P860" s="204"/>
      <c r="Q860" s="203"/>
      <c r="R860" s="203"/>
      <c r="S860" s="146"/>
      <c r="U860" s="160" t="str">
        <f t="shared" si="83"/>
        <v/>
      </c>
      <c r="V860" s="69"/>
      <c r="W860" s="71" t="str">
        <f t="shared" si="78"/>
        <v>N</v>
      </c>
      <c r="X860" s="71">
        <f t="shared" si="79"/>
        <v>0</v>
      </c>
      <c r="Y860" s="71">
        <f t="shared" si="80"/>
        <v>0</v>
      </c>
      <c r="Z860" s="71">
        <f>IF(H860=0,0,IF(COUNTIF(Lists!$B$3:$B$203,H860)&gt;0,0,1))</f>
        <v>0</v>
      </c>
      <c r="AA860" s="71">
        <f>IF(L860=0,0,IF(COUNTIF(Lists!$D$3:$D$25,L860)&gt;0,0,1))</f>
        <v>0</v>
      </c>
      <c r="AB860" s="116">
        <f t="shared" si="81"/>
        <v>0</v>
      </c>
      <c r="AC860" s="116">
        <f t="shared" si="82"/>
        <v>0</v>
      </c>
    </row>
    <row r="861" spans="2:29" x14ac:dyDescent="0.25">
      <c r="B861" s="150"/>
      <c r="C861" s="183" t="str">
        <f>IF(L861=0,"",MAX($C$16:C860)+1)</f>
        <v/>
      </c>
      <c r="D861" s="123"/>
      <c r="E861" s="202"/>
      <c r="F861" s="203"/>
      <c r="G861" s="203"/>
      <c r="H861" s="203"/>
      <c r="I861" s="109"/>
      <c r="J861" s="203"/>
      <c r="K861" s="203"/>
      <c r="L861" s="203"/>
      <c r="M861" s="47"/>
      <c r="N861" s="109"/>
      <c r="O861" s="203"/>
      <c r="P861" s="204"/>
      <c r="Q861" s="203"/>
      <c r="R861" s="203"/>
      <c r="S861" s="146"/>
      <c r="U861" s="160" t="str">
        <f t="shared" si="83"/>
        <v/>
      </c>
      <c r="V861" s="69"/>
      <c r="W861" s="71" t="str">
        <f t="shared" si="78"/>
        <v>N</v>
      </c>
      <c r="X861" s="71">
        <f t="shared" si="79"/>
        <v>0</v>
      </c>
      <c r="Y861" s="71">
        <f t="shared" si="80"/>
        <v>0</v>
      </c>
      <c r="Z861" s="71">
        <f>IF(H861=0,0,IF(COUNTIF(Lists!$B$3:$B$203,H861)&gt;0,0,1))</f>
        <v>0</v>
      </c>
      <c r="AA861" s="71">
        <f>IF(L861=0,0,IF(COUNTIF(Lists!$D$3:$D$25,L861)&gt;0,0,1))</f>
        <v>0</v>
      </c>
      <c r="AB861" s="116">
        <f t="shared" si="81"/>
        <v>0</v>
      </c>
      <c r="AC861" s="116">
        <f t="shared" si="82"/>
        <v>0</v>
      </c>
    </row>
    <row r="862" spans="2:29" x14ac:dyDescent="0.25">
      <c r="B862" s="150"/>
      <c r="C862" s="183" t="str">
        <f>IF(L862=0,"",MAX($C$16:C861)+1)</f>
        <v/>
      </c>
      <c r="D862" s="123"/>
      <c r="E862" s="202"/>
      <c r="F862" s="203"/>
      <c r="G862" s="203"/>
      <c r="H862" s="203"/>
      <c r="I862" s="109"/>
      <c r="J862" s="203"/>
      <c r="K862" s="203"/>
      <c r="L862" s="203"/>
      <c r="M862" s="47"/>
      <c r="N862" s="109"/>
      <c r="O862" s="203"/>
      <c r="P862" s="204"/>
      <c r="Q862" s="203"/>
      <c r="R862" s="203"/>
      <c r="S862" s="146"/>
      <c r="U862" s="160" t="str">
        <f t="shared" si="83"/>
        <v/>
      </c>
      <c r="V862" s="69"/>
      <c r="W862" s="71" t="str">
        <f t="shared" si="78"/>
        <v>N</v>
      </c>
      <c r="X862" s="71">
        <f t="shared" si="79"/>
        <v>0</v>
      </c>
      <c r="Y862" s="71">
        <f t="shared" si="80"/>
        <v>0</v>
      </c>
      <c r="Z862" s="71">
        <f>IF(H862=0,0,IF(COUNTIF(Lists!$B$3:$B$203,H862)&gt;0,0,1))</f>
        <v>0</v>
      </c>
      <c r="AA862" s="71">
        <f>IF(L862=0,0,IF(COUNTIF(Lists!$D$3:$D$25,L862)&gt;0,0,1))</f>
        <v>0</v>
      </c>
      <c r="AB862" s="116">
        <f t="shared" si="81"/>
        <v>0</v>
      </c>
      <c r="AC862" s="116">
        <f t="shared" si="82"/>
        <v>0</v>
      </c>
    </row>
    <row r="863" spans="2:29" x14ac:dyDescent="0.25">
      <c r="B863" s="150"/>
      <c r="C863" s="183" t="str">
        <f>IF(L863=0,"",MAX($C$16:C862)+1)</f>
        <v/>
      </c>
      <c r="D863" s="123"/>
      <c r="E863" s="202"/>
      <c r="F863" s="203"/>
      <c r="G863" s="203"/>
      <c r="H863" s="203"/>
      <c r="I863" s="109"/>
      <c r="J863" s="203"/>
      <c r="K863" s="203"/>
      <c r="L863" s="203"/>
      <c r="M863" s="47"/>
      <c r="N863" s="109"/>
      <c r="O863" s="203"/>
      <c r="P863" s="204"/>
      <c r="Q863" s="203"/>
      <c r="R863" s="203"/>
      <c r="S863" s="146"/>
      <c r="U863" s="160" t="str">
        <f t="shared" si="83"/>
        <v/>
      </c>
      <c r="V863" s="69"/>
      <c r="W863" s="71" t="str">
        <f t="shared" si="78"/>
        <v>N</v>
      </c>
      <c r="X863" s="71">
        <f t="shared" si="79"/>
        <v>0</v>
      </c>
      <c r="Y863" s="71">
        <f t="shared" si="80"/>
        <v>0</v>
      </c>
      <c r="Z863" s="71">
        <f>IF(H863=0,0,IF(COUNTIF(Lists!$B$3:$B$203,H863)&gt;0,0,1))</f>
        <v>0</v>
      </c>
      <c r="AA863" s="71">
        <f>IF(L863=0,0,IF(COUNTIF(Lists!$D$3:$D$25,L863)&gt;0,0,1))</f>
        <v>0</v>
      </c>
      <c r="AB863" s="116">
        <f t="shared" si="81"/>
        <v>0</v>
      </c>
      <c r="AC863" s="116">
        <f t="shared" si="82"/>
        <v>0</v>
      </c>
    </row>
    <row r="864" spans="2:29" x14ac:dyDescent="0.25">
      <c r="B864" s="150"/>
      <c r="C864" s="183" t="str">
        <f>IF(L864=0,"",MAX($C$16:C863)+1)</f>
        <v/>
      </c>
      <c r="D864" s="123"/>
      <c r="E864" s="202"/>
      <c r="F864" s="203"/>
      <c r="G864" s="203"/>
      <c r="H864" s="203"/>
      <c r="I864" s="109"/>
      <c r="J864" s="203"/>
      <c r="K864" s="203"/>
      <c r="L864" s="203"/>
      <c r="M864" s="47"/>
      <c r="N864" s="109"/>
      <c r="O864" s="203"/>
      <c r="P864" s="204"/>
      <c r="Q864" s="203"/>
      <c r="R864" s="203"/>
      <c r="S864" s="146"/>
      <c r="U864" s="160" t="str">
        <f t="shared" si="83"/>
        <v/>
      </c>
      <c r="V864" s="69"/>
      <c r="W864" s="71" t="str">
        <f t="shared" si="78"/>
        <v>N</v>
      </c>
      <c r="X864" s="71">
        <f t="shared" si="79"/>
        <v>0</v>
      </c>
      <c r="Y864" s="71">
        <f t="shared" si="80"/>
        <v>0</v>
      </c>
      <c r="Z864" s="71">
        <f>IF(H864=0,0,IF(COUNTIF(Lists!$B$3:$B$203,H864)&gt;0,0,1))</f>
        <v>0</v>
      </c>
      <c r="AA864" s="71">
        <f>IF(L864=0,0,IF(COUNTIF(Lists!$D$3:$D$25,L864)&gt;0,0,1))</f>
        <v>0</v>
      </c>
      <c r="AB864" s="116">
        <f t="shared" si="81"/>
        <v>0</v>
      </c>
      <c r="AC864" s="116">
        <f t="shared" si="82"/>
        <v>0</v>
      </c>
    </row>
    <row r="865" spans="2:29" x14ac:dyDescent="0.25">
      <c r="B865" s="150"/>
      <c r="C865" s="183" t="str">
        <f>IF(L865=0,"",MAX($C$16:C864)+1)</f>
        <v/>
      </c>
      <c r="D865" s="123"/>
      <c r="E865" s="202"/>
      <c r="F865" s="203"/>
      <c r="G865" s="203"/>
      <c r="H865" s="203"/>
      <c r="I865" s="109"/>
      <c r="J865" s="203"/>
      <c r="K865" s="203"/>
      <c r="L865" s="203"/>
      <c r="M865" s="47"/>
      <c r="N865" s="109"/>
      <c r="O865" s="203"/>
      <c r="P865" s="204"/>
      <c r="Q865" s="203"/>
      <c r="R865" s="203"/>
      <c r="S865" s="146"/>
      <c r="U865" s="160" t="str">
        <f t="shared" si="83"/>
        <v/>
      </c>
      <c r="V865" s="69"/>
      <c r="W865" s="71" t="str">
        <f t="shared" si="78"/>
        <v>N</v>
      </c>
      <c r="X865" s="71">
        <f t="shared" si="79"/>
        <v>0</v>
      </c>
      <c r="Y865" s="71">
        <f t="shared" si="80"/>
        <v>0</v>
      </c>
      <c r="Z865" s="71">
        <f>IF(H865=0,0,IF(COUNTIF(Lists!$B$3:$B$203,H865)&gt;0,0,1))</f>
        <v>0</v>
      </c>
      <c r="AA865" s="71">
        <f>IF(L865=0,0,IF(COUNTIF(Lists!$D$3:$D$25,L865)&gt;0,0,1))</f>
        <v>0</v>
      </c>
      <c r="AB865" s="116">
        <f t="shared" si="81"/>
        <v>0</v>
      </c>
      <c r="AC865" s="116">
        <f t="shared" si="82"/>
        <v>0</v>
      </c>
    </row>
    <row r="866" spans="2:29" x14ac:dyDescent="0.25">
      <c r="B866" s="150"/>
      <c r="C866" s="183" t="str">
        <f>IF(L866=0,"",MAX($C$16:C865)+1)</f>
        <v/>
      </c>
      <c r="D866" s="123"/>
      <c r="E866" s="202"/>
      <c r="F866" s="203"/>
      <c r="G866" s="203"/>
      <c r="H866" s="203"/>
      <c r="I866" s="109"/>
      <c r="J866" s="203"/>
      <c r="K866" s="203"/>
      <c r="L866" s="203"/>
      <c r="M866" s="47"/>
      <c r="N866" s="109"/>
      <c r="O866" s="203"/>
      <c r="P866" s="204"/>
      <c r="Q866" s="203"/>
      <c r="R866" s="203"/>
      <c r="S866" s="146"/>
      <c r="U866" s="160" t="str">
        <f t="shared" si="83"/>
        <v/>
      </c>
      <c r="V866" s="69"/>
      <c r="W866" s="71" t="str">
        <f t="shared" si="78"/>
        <v>N</v>
      </c>
      <c r="X866" s="71">
        <f t="shared" si="79"/>
        <v>0</v>
      </c>
      <c r="Y866" s="71">
        <f t="shared" si="80"/>
        <v>0</v>
      </c>
      <c r="Z866" s="71">
        <f>IF(H866=0,0,IF(COUNTIF(Lists!$B$3:$B$203,H866)&gt;0,0,1))</f>
        <v>0</v>
      </c>
      <c r="AA866" s="71">
        <f>IF(L866=0,0,IF(COUNTIF(Lists!$D$3:$D$25,L866)&gt;0,0,1))</f>
        <v>0</v>
      </c>
      <c r="AB866" s="116">
        <f t="shared" si="81"/>
        <v>0</v>
      </c>
      <c r="AC866" s="116">
        <f t="shared" si="82"/>
        <v>0</v>
      </c>
    </row>
    <row r="867" spans="2:29" x14ac:dyDescent="0.25">
      <c r="B867" s="150"/>
      <c r="C867" s="183" t="str">
        <f>IF(L867=0,"",MAX($C$16:C866)+1)</f>
        <v/>
      </c>
      <c r="D867" s="123"/>
      <c r="E867" s="202"/>
      <c r="F867" s="203"/>
      <c r="G867" s="203"/>
      <c r="H867" s="203"/>
      <c r="I867" s="109"/>
      <c r="J867" s="203"/>
      <c r="K867" s="203"/>
      <c r="L867" s="203"/>
      <c r="M867" s="47"/>
      <c r="N867" s="109"/>
      <c r="O867" s="203"/>
      <c r="P867" s="204"/>
      <c r="Q867" s="203"/>
      <c r="R867" s="203"/>
      <c r="S867" s="146"/>
      <c r="U867" s="160" t="str">
        <f t="shared" si="83"/>
        <v/>
      </c>
      <c r="V867" s="69"/>
      <c r="W867" s="71" t="str">
        <f t="shared" si="78"/>
        <v>N</v>
      </c>
      <c r="X867" s="71">
        <f t="shared" si="79"/>
        <v>0</v>
      </c>
      <c r="Y867" s="71">
        <f t="shared" si="80"/>
        <v>0</v>
      </c>
      <c r="Z867" s="71">
        <f>IF(H867=0,0,IF(COUNTIF(Lists!$B$3:$B$203,H867)&gt;0,0,1))</f>
        <v>0</v>
      </c>
      <c r="AA867" s="71">
        <f>IF(L867=0,0,IF(COUNTIF(Lists!$D$3:$D$25,L867)&gt;0,0,1))</f>
        <v>0</v>
      </c>
      <c r="AB867" s="116">
        <f t="shared" si="81"/>
        <v>0</v>
      </c>
      <c r="AC867" s="116">
        <f t="shared" si="82"/>
        <v>0</v>
      </c>
    </row>
    <row r="868" spans="2:29" x14ac:dyDescent="0.25">
      <c r="B868" s="150"/>
      <c r="C868" s="183" t="str">
        <f>IF(L868=0,"",MAX($C$16:C867)+1)</f>
        <v/>
      </c>
      <c r="D868" s="123"/>
      <c r="E868" s="202"/>
      <c r="F868" s="203"/>
      <c r="G868" s="203"/>
      <c r="H868" s="203"/>
      <c r="I868" s="109"/>
      <c r="J868" s="203"/>
      <c r="K868" s="203"/>
      <c r="L868" s="203"/>
      <c r="M868" s="47"/>
      <c r="N868" s="109"/>
      <c r="O868" s="203"/>
      <c r="P868" s="204"/>
      <c r="Q868" s="203"/>
      <c r="R868" s="203"/>
      <c r="S868" s="146"/>
      <c r="U868" s="160" t="str">
        <f t="shared" si="83"/>
        <v/>
      </c>
      <c r="V868" s="69"/>
      <c r="W868" s="71" t="str">
        <f t="shared" si="78"/>
        <v>N</v>
      </c>
      <c r="X868" s="71">
        <f t="shared" si="79"/>
        <v>0</v>
      </c>
      <c r="Y868" s="71">
        <f t="shared" si="80"/>
        <v>0</v>
      </c>
      <c r="Z868" s="71">
        <f>IF(H868=0,0,IF(COUNTIF(Lists!$B$3:$B$203,H868)&gt;0,0,1))</f>
        <v>0</v>
      </c>
      <c r="AA868" s="71">
        <f>IF(L868=0,0,IF(COUNTIF(Lists!$D$3:$D$25,L868)&gt;0,0,1))</f>
        <v>0</v>
      </c>
      <c r="AB868" s="116">
        <f t="shared" si="81"/>
        <v>0</v>
      </c>
      <c r="AC868" s="116">
        <f t="shared" si="82"/>
        <v>0</v>
      </c>
    </row>
    <row r="869" spans="2:29" x14ac:dyDescent="0.25">
      <c r="B869" s="150"/>
      <c r="C869" s="183" t="str">
        <f>IF(L869=0,"",MAX($C$16:C868)+1)</f>
        <v/>
      </c>
      <c r="D869" s="123"/>
      <c r="E869" s="202"/>
      <c r="F869" s="203"/>
      <c r="G869" s="203"/>
      <c r="H869" s="203"/>
      <c r="I869" s="109"/>
      <c r="J869" s="203"/>
      <c r="K869" s="203"/>
      <c r="L869" s="203"/>
      <c r="M869" s="47"/>
      <c r="N869" s="109"/>
      <c r="O869" s="203"/>
      <c r="P869" s="204"/>
      <c r="Q869" s="203"/>
      <c r="R869" s="203"/>
      <c r="S869" s="146"/>
      <c r="U869" s="160" t="str">
        <f t="shared" si="83"/>
        <v/>
      </c>
      <c r="V869" s="69"/>
      <c r="W869" s="71" t="str">
        <f t="shared" si="78"/>
        <v>N</v>
      </c>
      <c r="X869" s="71">
        <f t="shared" si="79"/>
        <v>0</v>
      </c>
      <c r="Y869" s="71">
        <f t="shared" si="80"/>
        <v>0</v>
      </c>
      <c r="Z869" s="71">
        <f>IF(H869=0,0,IF(COUNTIF(Lists!$B$3:$B$203,H869)&gt;0,0,1))</f>
        <v>0</v>
      </c>
      <c r="AA869" s="71">
        <f>IF(L869=0,0,IF(COUNTIF(Lists!$D$3:$D$25,L869)&gt;0,0,1))</f>
        <v>0</v>
      </c>
      <c r="AB869" s="116">
        <f t="shared" si="81"/>
        <v>0</v>
      </c>
      <c r="AC869" s="116">
        <f t="shared" si="82"/>
        <v>0</v>
      </c>
    </row>
    <row r="870" spans="2:29" x14ac:dyDescent="0.25">
      <c r="B870" s="150"/>
      <c r="C870" s="183" t="str">
        <f>IF(L870=0,"",MAX($C$16:C869)+1)</f>
        <v/>
      </c>
      <c r="D870" s="123"/>
      <c r="E870" s="202"/>
      <c r="F870" s="203"/>
      <c r="G870" s="203"/>
      <c r="H870" s="203"/>
      <c r="I870" s="109"/>
      <c r="J870" s="203"/>
      <c r="K870" s="203"/>
      <c r="L870" s="203"/>
      <c r="M870" s="47"/>
      <c r="N870" s="109"/>
      <c r="O870" s="203"/>
      <c r="P870" s="204"/>
      <c r="Q870" s="203"/>
      <c r="R870" s="203"/>
      <c r="S870" s="146"/>
      <c r="U870" s="160" t="str">
        <f t="shared" si="83"/>
        <v/>
      </c>
      <c r="V870" s="69"/>
      <c r="W870" s="71" t="str">
        <f t="shared" si="78"/>
        <v>N</v>
      </c>
      <c r="X870" s="71">
        <f t="shared" si="79"/>
        <v>0</v>
      </c>
      <c r="Y870" s="71">
        <f t="shared" si="80"/>
        <v>0</v>
      </c>
      <c r="Z870" s="71">
        <f>IF(H870=0,0,IF(COUNTIF(Lists!$B$3:$B$203,H870)&gt;0,0,1))</f>
        <v>0</v>
      </c>
      <c r="AA870" s="71">
        <f>IF(L870=0,0,IF(COUNTIF(Lists!$D$3:$D$25,L870)&gt;0,0,1))</f>
        <v>0</v>
      </c>
      <c r="AB870" s="116">
        <f t="shared" si="81"/>
        <v>0</v>
      </c>
      <c r="AC870" s="116">
        <f t="shared" si="82"/>
        <v>0</v>
      </c>
    </row>
    <row r="871" spans="2:29" x14ac:dyDescent="0.25">
      <c r="B871" s="150"/>
      <c r="C871" s="183" t="str">
        <f>IF(L871=0,"",MAX($C$16:C870)+1)</f>
        <v/>
      </c>
      <c r="D871" s="123"/>
      <c r="E871" s="202"/>
      <c r="F871" s="203"/>
      <c r="G871" s="203"/>
      <c r="H871" s="203"/>
      <c r="I871" s="109"/>
      <c r="J871" s="203"/>
      <c r="K871" s="203"/>
      <c r="L871" s="203"/>
      <c r="M871" s="47"/>
      <c r="N871" s="109"/>
      <c r="O871" s="203"/>
      <c r="P871" s="204"/>
      <c r="Q871" s="203"/>
      <c r="R871" s="203"/>
      <c r="S871" s="146"/>
      <c r="U871" s="160" t="str">
        <f t="shared" si="83"/>
        <v/>
      </c>
      <c r="V871" s="69"/>
      <c r="W871" s="71" t="str">
        <f t="shared" si="78"/>
        <v>N</v>
      </c>
      <c r="X871" s="71">
        <f t="shared" si="79"/>
        <v>0</v>
      </c>
      <c r="Y871" s="71">
        <f t="shared" si="80"/>
        <v>0</v>
      </c>
      <c r="Z871" s="71">
        <f>IF(H871=0,0,IF(COUNTIF(Lists!$B$3:$B$203,H871)&gt;0,0,1))</f>
        <v>0</v>
      </c>
      <c r="AA871" s="71">
        <f>IF(L871=0,0,IF(COUNTIF(Lists!$D$3:$D$25,L871)&gt;0,0,1))</f>
        <v>0</v>
      </c>
      <c r="AB871" s="116">
        <f t="shared" si="81"/>
        <v>0</v>
      </c>
      <c r="AC871" s="116">
        <f t="shared" si="82"/>
        <v>0</v>
      </c>
    </row>
    <row r="872" spans="2:29" x14ac:dyDescent="0.25">
      <c r="B872" s="150"/>
      <c r="C872" s="183" t="str">
        <f>IF(L872=0,"",MAX($C$16:C871)+1)</f>
        <v/>
      </c>
      <c r="D872" s="123"/>
      <c r="E872" s="202"/>
      <c r="F872" s="203"/>
      <c r="G872" s="203"/>
      <c r="H872" s="203"/>
      <c r="I872" s="109"/>
      <c r="J872" s="203"/>
      <c r="K872" s="203"/>
      <c r="L872" s="203"/>
      <c r="M872" s="47"/>
      <c r="N872" s="109"/>
      <c r="O872" s="203"/>
      <c r="P872" s="204"/>
      <c r="Q872" s="203"/>
      <c r="R872" s="203"/>
      <c r="S872" s="146"/>
      <c r="U872" s="160" t="str">
        <f t="shared" si="83"/>
        <v/>
      </c>
      <c r="V872" s="69"/>
      <c r="W872" s="71" t="str">
        <f t="shared" si="78"/>
        <v>N</v>
      </c>
      <c r="X872" s="71">
        <f t="shared" si="79"/>
        <v>0</v>
      </c>
      <c r="Y872" s="71">
        <f t="shared" si="80"/>
        <v>0</v>
      </c>
      <c r="Z872" s="71">
        <f>IF(H872=0,0,IF(COUNTIF(Lists!$B$3:$B$203,H872)&gt;0,0,1))</f>
        <v>0</v>
      </c>
      <c r="AA872" s="71">
        <f>IF(L872=0,0,IF(COUNTIF(Lists!$D$3:$D$25,L872)&gt;0,0,1))</f>
        <v>0</v>
      </c>
      <c r="AB872" s="116">
        <f t="shared" si="81"/>
        <v>0</v>
      </c>
      <c r="AC872" s="116">
        <f t="shared" si="82"/>
        <v>0</v>
      </c>
    </row>
    <row r="873" spans="2:29" x14ac:dyDescent="0.25">
      <c r="B873" s="150"/>
      <c r="C873" s="183" t="str">
        <f>IF(L873=0,"",MAX($C$16:C872)+1)</f>
        <v/>
      </c>
      <c r="D873" s="123"/>
      <c r="E873" s="202"/>
      <c r="F873" s="203"/>
      <c r="G873" s="203"/>
      <c r="H873" s="203"/>
      <c r="I873" s="109"/>
      <c r="J873" s="203"/>
      <c r="K873" s="203"/>
      <c r="L873" s="203"/>
      <c r="M873" s="47"/>
      <c r="N873" s="109"/>
      <c r="O873" s="203"/>
      <c r="P873" s="204"/>
      <c r="Q873" s="203"/>
      <c r="R873" s="203"/>
      <c r="S873" s="146"/>
      <c r="U873" s="160" t="str">
        <f t="shared" si="83"/>
        <v/>
      </c>
      <c r="V873" s="69"/>
      <c r="W873" s="71" t="str">
        <f t="shared" si="78"/>
        <v>N</v>
      </c>
      <c r="X873" s="71">
        <f t="shared" si="79"/>
        <v>0</v>
      </c>
      <c r="Y873" s="71">
        <f t="shared" si="80"/>
        <v>0</v>
      </c>
      <c r="Z873" s="71">
        <f>IF(H873=0,0,IF(COUNTIF(Lists!$B$3:$B$203,H873)&gt;0,0,1))</f>
        <v>0</v>
      </c>
      <c r="AA873" s="71">
        <f>IF(L873=0,0,IF(COUNTIF(Lists!$D$3:$D$25,L873)&gt;0,0,1))</f>
        <v>0</v>
      </c>
      <c r="AB873" s="116">
        <f t="shared" si="81"/>
        <v>0</v>
      </c>
      <c r="AC873" s="116">
        <f t="shared" si="82"/>
        <v>0</v>
      </c>
    </row>
    <row r="874" spans="2:29" x14ac:dyDescent="0.25">
      <c r="B874" s="150"/>
      <c r="C874" s="183" t="str">
        <f>IF(L874=0,"",MAX($C$16:C873)+1)</f>
        <v/>
      </c>
      <c r="D874" s="123"/>
      <c r="E874" s="202"/>
      <c r="F874" s="203"/>
      <c r="G874" s="203"/>
      <c r="H874" s="203"/>
      <c r="I874" s="109"/>
      <c r="J874" s="203"/>
      <c r="K874" s="203"/>
      <c r="L874" s="203"/>
      <c r="M874" s="47"/>
      <c r="N874" s="109"/>
      <c r="O874" s="203"/>
      <c r="P874" s="204"/>
      <c r="Q874" s="203"/>
      <c r="R874" s="203"/>
      <c r="S874" s="146"/>
      <c r="U874" s="160" t="str">
        <f t="shared" si="83"/>
        <v/>
      </c>
      <c r="V874" s="69"/>
      <c r="W874" s="71" t="str">
        <f t="shared" si="78"/>
        <v>N</v>
      </c>
      <c r="X874" s="71">
        <f t="shared" si="79"/>
        <v>0</v>
      </c>
      <c r="Y874" s="71">
        <f t="shared" si="80"/>
        <v>0</v>
      </c>
      <c r="Z874" s="71">
        <f>IF(H874=0,0,IF(COUNTIF(Lists!$B$3:$B$203,H874)&gt;0,0,1))</f>
        <v>0</v>
      </c>
      <c r="AA874" s="71">
        <f>IF(L874=0,0,IF(COUNTIF(Lists!$D$3:$D$25,L874)&gt;0,0,1))</f>
        <v>0</v>
      </c>
      <c r="AB874" s="116">
        <f t="shared" si="81"/>
        <v>0</v>
      </c>
      <c r="AC874" s="116">
        <f t="shared" si="82"/>
        <v>0</v>
      </c>
    </row>
    <row r="875" spans="2:29" x14ac:dyDescent="0.25">
      <c r="B875" s="150"/>
      <c r="C875" s="183" t="str">
        <f>IF(L875=0,"",MAX($C$16:C874)+1)</f>
        <v/>
      </c>
      <c r="D875" s="123"/>
      <c r="E875" s="202"/>
      <c r="F875" s="203"/>
      <c r="G875" s="203"/>
      <c r="H875" s="203"/>
      <c r="I875" s="109"/>
      <c r="J875" s="203"/>
      <c r="K875" s="203"/>
      <c r="L875" s="203"/>
      <c r="M875" s="47"/>
      <c r="N875" s="109"/>
      <c r="O875" s="203"/>
      <c r="P875" s="204"/>
      <c r="Q875" s="203"/>
      <c r="R875" s="203"/>
      <c r="S875" s="146"/>
      <c r="U875" s="160" t="str">
        <f t="shared" si="83"/>
        <v/>
      </c>
      <c r="V875" s="69"/>
      <c r="W875" s="71" t="str">
        <f t="shared" si="78"/>
        <v>N</v>
      </c>
      <c r="X875" s="71">
        <f t="shared" si="79"/>
        <v>0</v>
      </c>
      <c r="Y875" s="71">
        <f t="shared" si="80"/>
        <v>0</v>
      </c>
      <c r="Z875" s="71">
        <f>IF(H875=0,0,IF(COUNTIF(Lists!$B$3:$B$203,H875)&gt;0,0,1))</f>
        <v>0</v>
      </c>
      <c r="AA875" s="71">
        <f>IF(L875=0,0,IF(COUNTIF(Lists!$D$3:$D$25,L875)&gt;0,0,1))</f>
        <v>0</v>
      </c>
      <c r="AB875" s="116">
        <f t="shared" si="81"/>
        <v>0</v>
      </c>
      <c r="AC875" s="116">
        <f t="shared" si="82"/>
        <v>0</v>
      </c>
    </row>
    <row r="876" spans="2:29" x14ac:dyDescent="0.25">
      <c r="B876" s="150"/>
      <c r="C876" s="183" t="str">
        <f>IF(L876=0,"",MAX($C$16:C875)+1)</f>
        <v/>
      </c>
      <c r="D876" s="123"/>
      <c r="E876" s="202"/>
      <c r="F876" s="203"/>
      <c r="G876" s="203"/>
      <c r="H876" s="203"/>
      <c r="I876" s="109"/>
      <c r="J876" s="203"/>
      <c r="K876" s="203"/>
      <c r="L876" s="203"/>
      <c r="M876" s="47"/>
      <c r="N876" s="109"/>
      <c r="O876" s="203"/>
      <c r="P876" s="204"/>
      <c r="Q876" s="203"/>
      <c r="R876" s="203"/>
      <c r="S876" s="146"/>
      <c r="U876" s="160" t="str">
        <f t="shared" si="83"/>
        <v/>
      </c>
      <c r="V876" s="69"/>
      <c r="W876" s="71" t="str">
        <f t="shared" si="78"/>
        <v>N</v>
      </c>
      <c r="X876" s="71">
        <f t="shared" si="79"/>
        <v>0</v>
      </c>
      <c r="Y876" s="71">
        <f t="shared" si="80"/>
        <v>0</v>
      </c>
      <c r="Z876" s="71">
        <f>IF(H876=0,0,IF(COUNTIF(Lists!$B$3:$B$203,H876)&gt;0,0,1))</f>
        <v>0</v>
      </c>
      <c r="AA876" s="71">
        <f>IF(L876=0,0,IF(COUNTIF(Lists!$D$3:$D$25,L876)&gt;0,0,1))</f>
        <v>0</v>
      </c>
      <c r="AB876" s="116">
        <f t="shared" si="81"/>
        <v>0</v>
      </c>
      <c r="AC876" s="116">
        <f t="shared" si="82"/>
        <v>0</v>
      </c>
    </row>
    <row r="877" spans="2:29" x14ac:dyDescent="0.25">
      <c r="B877" s="150"/>
      <c r="C877" s="183" t="str">
        <f>IF(L877=0,"",MAX($C$16:C876)+1)</f>
        <v/>
      </c>
      <c r="D877" s="123"/>
      <c r="E877" s="202"/>
      <c r="F877" s="203"/>
      <c r="G877" s="203"/>
      <c r="H877" s="203"/>
      <c r="I877" s="109"/>
      <c r="J877" s="203"/>
      <c r="K877" s="203"/>
      <c r="L877" s="203"/>
      <c r="M877" s="47"/>
      <c r="N877" s="109"/>
      <c r="O877" s="203"/>
      <c r="P877" s="204"/>
      <c r="Q877" s="203"/>
      <c r="R877" s="203"/>
      <c r="S877" s="146"/>
      <c r="U877" s="160" t="str">
        <f t="shared" si="83"/>
        <v/>
      </c>
      <c r="V877" s="69"/>
      <c r="W877" s="71" t="str">
        <f t="shared" si="78"/>
        <v>N</v>
      </c>
      <c r="X877" s="71">
        <f t="shared" si="79"/>
        <v>0</v>
      </c>
      <c r="Y877" s="71">
        <f t="shared" si="80"/>
        <v>0</v>
      </c>
      <c r="Z877" s="71">
        <f>IF(H877=0,0,IF(COUNTIF(Lists!$B$3:$B$203,H877)&gt;0,0,1))</f>
        <v>0</v>
      </c>
      <c r="AA877" s="71">
        <f>IF(L877=0,0,IF(COUNTIF(Lists!$D$3:$D$25,L877)&gt;0,0,1))</f>
        <v>0</v>
      </c>
      <c r="AB877" s="116">
        <f t="shared" si="81"/>
        <v>0</v>
      </c>
      <c r="AC877" s="116">
        <f t="shared" si="82"/>
        <v>0</v>
      </c>
    </row>
    <row r="878" spans="2:29" x14ac:dyDescent="0.25">
      <c r="B878" s="150"/>
      <c r="C878" s="183" t="str">
        <f>IF(L878=0,"",MAX($C$16:C877)+1)</f>
        <v/>
      </c>
      <c r="D878" s="123"/>
      <c r="E878" s="202"/>
      <c r="F878" s="203"/>
      <c r="G878" s="203"/>
      <c r="H878" s="203"/>
      <c r="I878" s="109"/>
      <c r="J878" s="203"/>
      <c r="K878" s="203"/>
      <c r="L878" s="203"/>
      <c r="M878" s="47"/>
      <c r="N878" s="109"/>
      <c r="O878" s="203"/>
      <c r="P878" s="204"/>
      <c r="Q878" s="203"/>
      <c r="R878" s="203"/>
      <c r="S878" s="146"/>
      <c r="U878" s="160" t="str">
        <f t="shared" si="83"/>
        <v/>
      </c>
      <c r="V878" s="69"/>
      <c r="W878" s="71" t="str">
        <f t="shared" si="78"/>
        <v>N</v>
      </c>
      <c r="X878" s="71">
        <f t="shared" si="79"/>
        <v>0</v>
      </c>
      <c r="Y878" s="71">
        <f t="shared" si="80"/>
        <v>0</v>
      </c>
      <c r="Z878" s="71">
        <f>IF(H878=0,0,IF(COUNTIF(Lists!$B$3:$B$203,H878)&gt;0,0,1))</f>
        <v>0</v>
      </c>
      <c r="AA878" s="71">
        <f>IF(L878=0,0,IF(COUNTIF(Lists!$D$3:$D$25,L878)&gt;0,0,1))</f>
        <v>0</v>
      </c>
      <c r="AB878" s="116">
        <f t="shared" si="81"/>
        <v>0</v>
      </c>
      <c r="AC878" s="116">
        <f t="shared" si="82"/>
        <v>0</v>
      </c>
    </row>
    <row r="879" spans="2:29" x14ac:dyDescent="0.25">
      <c r="B879" s="150"/>
      <c r="C879" s="183" t="str">
        <f>IF(L879=0,"",MAX($C$16:C878)+1)</f>
        <v/>
      </c>
      <c r="D879" s="123"/>
      <c r="E879" s="202"/>
      <c r="F879" s="203"/>
      <c r="G879" s="203"/>
      <c r="H879" s="203"/>
      <c r="I879" s="109"/>
      <c r="J879" s="203"/>
      <c r="K879" s="203"/>
      <c r="L879" s="203"/>
      <c r="M879" s="47"/>
      <c r="N879" s="109"/>
      <c r="O879" s="203"/>
      <c r="P879" s="204"/>
      <c r="Q879" s="203"/>
      <c r="R879" s="203"/>
      <c r="S879" s="146"/>
      <c r="U879" s="160" t="str">
        <f t="shared" si="83"/>
        <v/>
      </c>
      <c r="V879" s="69"/>
      <c r="W879" s="71" t="str">
        <f t="shared" si="78"/>
        <v>N</v>
      </c>
      <c r="X879" s="71">
        <f t="shared" si="79"/>
        <v>0</v>
      </c>
      <c r="Y879" s="71">
        <f t="shared" si="80"/>
        <v>0</v>
      </c>
      <c r="Z879" s="71">
        <f>IF(H879=0,0,IF(COUNTIF(Lists!$B$3:$B$203,H879)&gt;0,0,1))</f>
        <v>0</v>
      </c>
      <c r="AA879" s="71">
        <f>IF(L879=0,0,IF(COUNTIF(Lists!$D$3:$D$25,L879)&gt;0,0,1))</f>
        <v>0</v>
      </c>
      <c r="AB879" s="116">
        <f t="shared" si="81"/>
        <v>0</v>
      </c>
      <c r="AC879" s="116">
        <f t="shared" si="82"/>
        <v>0</v>
      </c>
    </row>
    <row r="880" spans="2:29" x14ac:dyDescent="0.25">
      <c r="B880" s="150"/>
      <c r="C880" s="183" t="str">
        <f>IF(L880=0,"",MAX($C$16:C879)+1)</f>
        <v/>
      </c>
      <c r="D880" s="123"/>
      <c r="E880" s="202"/>
      <c r="F880" s="203"/>
      <c r="G880" s="203"/>
      <c r="H880" s="203"/>
      <c r="I880" s="109"/>
      <c r="J880" s="203"/>
      <c r="K880" s="203"/>
      <c r="L880" s="203"/>
      <c r="M880" s="47"/>
      <c r="N880" s="109"/>
      <c r="O880" s="203"/>
      <c r="P880" s="204"/>
      <c r="Q880" s="203"/>
      <c r="R880" s="203"/>
      <c r="S880" s="146"/>
      <c r="U880" s="160" t="str">
        <f t="shared" si="83"/>
        <v/>
      </c>
      <c r="V880" s="69"/>
      <c r="W880" s="71" t="str">
        <f t="shared" si="78"/>
        <v>N</v>
      </c>
      <c r="X880" s="71">
        <f t="shared" si="79"/>
        <v>0</v>
      </c>
      <c r="Y880" s="71">
        <f t="shared" si="80"/>
        <v>0</v>
      </c>
      <c r="Z880" s="71">
        <f>IF(H880=0,0,IF(COUNTIF(Lists!$B$3:$B$203,H880)&gt;0,0,1))</f>
        <v>0</v>
      </c>
      <c r="AA880" s="71">
        <f>IF(L880=0,0,IF(COUNTIF(Lists!$D$3:$D$25,L880)&gt;0,0,1))</f>
        <v>0</v>
      </c>
      <c r="AB880" s="116">
        <f t="shared" si="81"/>
        <v>0</v>
      </c>
      <c r="AC880" s="116">
        <f t="shared" si="82"/>
        <v>0</v>
      </c>
    </row>
    <row r="881" spans="2:29" x14ac:dyDescent="0.25">
      <c r="B881" s="150"/>
      <c r="C881" s="183" t="str">
        <f>IF(L881=0,"",MAX($C$16:C880)+1)</f>
        <v/>
      </c>
      <c r="D881" s="123"/>
      <c r="E881" s="202"/>
      <c r="F881" s="203"/>
      <c r="G881" s="203"/>
      <c r="H881" s="203"/>
      <c r="I881" s="109"/>
      <c r="J881" s="203"/>
      <c r="K881" s="203"/>
      <c r="L881" s="203"/>
      <c r="M881" s="47"/>
      <c r="N881" s="109"/>
      <c r="O881" s="203"/>
      <c r="P881" s="204"/>
      <c r="Q881" s="203"/>
      <c r="R881" s="203"/>
      <c r="S881" s="146"/>
      <c r="U881" s="160" t="str">
        <f t="shared" si="83"/>
        <v/>
      </c>
      <c r="V881" s="69"/>
      <c r="W881" s="71" t="str">
        <f t="shared" si="78"/>
        <v>N</v>
      </c>
      <c r="X881" s="71">
        <f t="shared" si="79"/>
        <v>0</v>
      </c>
      <c r="Y881" s="71">
        <f t="shared" si="80"/>
        <v>0</v>
      </c>
      <c r="Z881" s="71">
        <f>IF(H881=0,0,IF(COUNTIF(Lists!$B$3:$B$203,H881)&gt;0,0,1))</f>
        <v>0</v>
      </c>
      <c r="AA881" s="71">
        <f>IF(L881=0,0,IF(COUNTIF(Lists!$D$3:$D$25,L881)&gt;0,0,1))</f>
        <v>0</v>
      </c>
      <c r="AB881" s="116">
        <f t="shared" si="81"/>
        <v>0</v>
      </c>
      <c r="AC881" s="116">
        <f t="shared" si="82"/>
        <v>0</v>
      </c>
    </row>
    <row r="882" spans="2:29" x14ac:dyDescent="0.25">
      <c r="B882" s="150"/>
      <c r="C882" s="183" t="str">
        <f>IF(L882=0,"",MAX($C$16:C881)+1)</f>
        <v/>
      </c>
      <c r="D882" s="123"/>
      <c r="E882" s="202"/>
      <c r="F882" s="203"/>
      <c r="G882" s="203"/>
      <c r="H882" s="203"/>
      <c r="I882" s="109"/>
      <c r="J882" s="203"/>
      <c r="K882" s="203"/>
      <c r="L882" s="203"/>
      <c r="M882" s="47"/>
      <c r="N882" s="109"/>
      <c r="O882" s="203"/>
      <c r="P882" s="204"/>
      <c r="Q882" s="203"/>
      <c r="R882" s="203"/>
      <c r="S882" s="146"/>
      <c r="U882" s="160" t="str">
        <f t="shared" si="83"/>
        <v/>
      </c>
      <c r="V882" s="69"/>
      <c r="W882" s="71" t="str">
        <f t="shared" si="78"/>
        <v>N</v>
      </c>
      <c r="X882" s="71">
        <f t="shared" si="79"/>
        <v>0</v>
      </c>
      <c r="Y882" s="71">
        <f t="shared" si="80"/>
        <v>0</v>
      </c>
      <c r="Z882" s="71">
        <f>IF(H882=0,0,IF(COUNTIF(Lists!$B$3:$B$203,H882)&gt;0,0,1))</f>
        <v>0</v>
      </c>
      <c r="AA882" s="71">
        <f>IF(L882=0,0,IF(COUNTIF(Lists!$D$3:$D$25,L882)&gt;0,0,1))</f>
        <v>0</v>
      </c>
      <c r="AB882" s="116">
        <f t="shared" si="81"/>
        <v>0</v>
      </c>
      <c r="AC882" s="116">
        <f t="shared" si="82"/>
        <v>0</v>
      </c>
    </row>
    <row r="883" spans="2:29" x14ac:dyDescent="0.25">
      <c r="B883" s="150"/>
      <c r="C883" s="183" t="str">
        <f>IF(L883=0,"",MAX($C$16:C882)+1)</f>
        <v/>
      </c>
      <c r="D883" s="123"/>
      <c r="E883" s="202"/>
      <c r="F883" s="203"/>
      <c r="G883" s="203"/>
      <c r="H883" s="203"/>
      <c r="I883" s="109"/>
      <c r="J883" s="203"/>
      <c r="K883" s="203"/>
      <c r="L883" s="203"/>
      <c r="M883" s="47"/>
      <c r="N883" s="109"/>
      <c r="O883" s="203"/>
      <c r="P883" s="204"/>
      <c r="Q883" s="203"/>
      <c r="R883" s="203"/>
      <c r="S883" s="146"/>
      <c r="U883" s="160" t="str">
        <f t="shared" si="83"/>
        <v/>
      </c>
      <c r="V883" s="69"/>
      <c r="W883" s="71" t="str">
        <f t="shared" si="78"/>
        <v>N</v>
      </c>
      <c r="X883" s="71">
        <f t="shared" si="79"/>
        <v>0</v>
      </c>
      <c r="Y883" s="71">
        <f t="shared" si="80"/>
        <v>0</v>
      </c>
      <c r="Z883" s="71">
        <f>IF(H883=0,0,IF(COUNTIF(Lists!$B$3:$B$203,H883)&gt;0,0,1))</f>
        <v>0</v>
      </c>
      <c r="AA883" s="71">
        <f>IF(L883=0,0,IF(COUNTIF(Lists!$D$3:$D$25,L883)&gt;0,0,1))</f>
        <v>0</v>
      </c>
      <c r="AB883" s="116">
        <f t="shared" si="81"/>
        <v>0</v>
      </c>
      <c r="AC883" s="116">
        <f t="shared" si="82"/>
        <v>0</v>
      </c>
    </row>
    <row r="884" spans="2:29" x14ac:dyDescent="0.25">
      <c r="B884" s="150"/>
      <c r="C884" s="183" t="str">
        <f>IF(L884=0,"",MAX($C$16:C883)+1)</f>
        <v/>
      </c>
      <c r="D884" s="123"/>
      <c r="E884" s="202"/>
      <c r="F884" s="203"/>
      <c r="G884" s="203"/>
      <c r="H884" s="203"/>
      <c r="I884" s="109"/>
      <c r="J884" s="203"/>
      <c r="K884" s="203"/>
      <c r="L884" s="203"/>
      <c r="M884" s="47"/>
      <c r="N884" s="109"/>
      <c r="O884" s="203"/>
      <c r="P884" s="204"/>
      <c r="Q884" s="203"/>
      <c r="R884" s="203"/>
      <c r="S884" s="146"/>
      <c r="U884" s="160" t="str">
        <f t="shared" si="83"/>
        <v/>
      </c>
      <c r="V884" s="69"/>
      <c r="W884" s="71" t="str">
        <f t="shared" si="78"/>
        <v>N</v>
      </c>
      <c r="X884" s="71">
        <f t="shared" si="79"/>
        <v>0</v>
      </c>
      <c r="Y884" s="71">
        <f t="shared" si="80"/>
        <v>0</v>
      </c>
      <c r="Z884" s="71">
        <f>IF(H884=0,0,IF(COUNTIF(Lists!$B$3:$B$203,H884)&gt;0,0,1))</f>
        <v>0</v>
      </c>
      <c r="AA884" s="71">
        <f>IF(L884=0,0,IF(COUNTIF(Lists!$D$3:$D$25,L884)&gt;0,0,1))</f>
        <v>0</v>
      </c>
      <c r="AB884" s="116">
        <f t="shared" si="81"/>
        <v>0</v>
      </c>
      <c r="AC884" s="116">
        <f t="shared" si="82"/>
        <v>0</v>
      </c>
    </row>
    <row r="885" spans="2:29" x14ac:dyDescent="0.25">
      <c r="B885" s="150"/>
      <c r="C885" s="183" t="str">
        <f>IF(L885=0,"",MAX($C$16:C884)+1)</f>
        <v/>
      </c>
      <c r="D885" s="123"/>
      <c r="E885" s="202"/>
      <c r="F885" s="203"/>
      <c r="G885" s="203"/>
      <c r="H885" s="203"/>
      <c r="I885" s="109"/>
      <c r="J885" s="203"/>
      <c r="K885" s="203"/>
      <c r="L885" s="203"/>
      <c r="M885" s="47"/>
      <c r="N885" s="109"/>
      <c r="O885" s="203"/>
      <c r="P885" s="204"/>
      <c r="Q885" s="203"/>
      <c r="R885" s="203"/>
      <c r="S885" s="146"/>
      <c r="U885" s="160" t="str">
        <f t="shared" si="83"/>
        <v/>
      </c>
      <c r="V885" s="69"/>
      <c r="W885" s="71" t="str">
        <f t="shared" si="78"/>
        <v>N</v>
      </c>
      <c r="X885" s="71">
        <f t="shared" si="79"/>
        <v>0</v>
      </c>
      <c r="Y885" s="71">
        <f t="shared" si="80"/>
        <v>0</v>
      </c>
      <c r="Z885" s="71">
        <f>IF(H885=0,0,IF(COUNTIF(Lists!$B$3:$B$203,H885)&gt;0,0,1))</f>
        <v>0</v>
      </c>
      <c r="AA885" s="71">
        <f>IF(L885=0,0,IF(COUNTIF(Lists!$D$3:$D$25,L885)&gt;0,0,1))</f>
        <v>0</v>
      </c>
      <c r="AB885" s="116">
        <f t="shared" si="81"/>
        <v>0</v>
      </c>
      <c r="AC885" s="116">
        <f t="shared" si="82"/>
        <v>0</v>
      </c>
    </row>
    <row r="886" spans="2:29" x14ac:dyDescent="0.25">
      <c r="B886" s="150"/>
      <c r="C886" s="183" t="str">
        <f>IF(L886=0,"",MAX($C$16:C885)+1)</f>
        <v/>
      </c>
      <c r="D886" s="123"/>
      <c r="E886" s="202"/>
      <c r="F886" s="203"/>
      <c r="G886" s="203"/>
      <c r="H886" s="203"/>
      <c r="I886" s="109"/>
      <c r="J886" s="203"/>
      <c r="K886" s="203"/>
      <c r="L886" s="203"/>
      <c r="M886" s="47"/>
      <c r="N886" s="109"/>
      <c r="O886" s="203"/>
      <c r="P886" s="204"/>
      <c r="Q886" s="203"/>
      <c r="R886" s="203"/>
      <c r="S886" s="146"/>
      <c r="U886" s="160" t="str">
        <f t="shared" si="83"/>
        <v/>
      </c>
      <c r="V886" s="69"/>
      <c r="W886" s="71" t="str">
        <f t="shared" si="78"/>
        <v>N</v>
      </c>
      <c r="X886" s="71">
        <f t="shared" si="79"/>
        <v>0</v>
      </c>
      <c r="Y886" s="71">
        <f t="shared" si="80"/>
        <v>0</v>
      </c>
      <c r="Z886" s="71">
        <f>IF(H886=0,0,IF(COUNTIF(Lists!$B$3:$B$203,H886)&gt;0,0,1))</f>
        <v>0</v>
      </c>
      <c r="AA886" s="71">
        <f>IF(L886=0,0,IF(COUNTIF(Lists!$D$3:$D$25,L886)&gt;0,0,1))</f>
        <v>0</v>
      </c>
      <c r="AB886" s="116">
        <f t="shared" si="81"/>
        <v>0</v>
      </c>
      <c r="AC886" s="116">
        <f t="shared" si="82"/>
        <v>0</v>
      </c>
    </row>
    <row r="887" spans="2:29" x14ac:dyDescent="0.25">
      <c r="B887" s="150"/>
      <c r="C887" s="183" t="str">
        <f>IF(L887=0,"",MAX($C$16:C886)+1)</f>
        <v/>
      </c>
      <c r="D887" s="123"/>
      <c r="E887" s="202"/>
      <c r="F887" s="203"/>
      <c r="G887" s="203"/>
      <c r="H887" s="203"/>
      <c r="I887" s="109"/>
      <c r="J887" s="203"/>
      <c r="K887" s="203"/>
      <c r="L887" s="203"/>
      <c r="M887" s="47"/>
      <c r="N887" s="109"/>
      <c r="O887" s="203"/>
      <c r="P887" s="204"/>
      <c r="Q887" s="203"/>
      <c r="R887" s="203"/>
      <c r="S887" s="146"/>
      <c r="U887" s="160" t="str">
        <f t="shared" si="83"/>
        <v/>
      </c>
      <c r="V887" s="69"/>
      <c r="W887" s="71" t="str">
        <f t="shared" si="78"/>
        <v>N</v>
      </c>
      <c r="X887" s="71">
        <f t="shared" si="79"/>
        <v>0</v>
      </c>
      <c r="Y887" s="71">
        <f t="shared" si="80"/>
        <v>0</v>
      </c>
      <c r="Z887" s="71">
        <f>IF(H887=0,0,IF(COUNTIF(Lists!$B$3:$B$203,H887)&gt;0,0,1))</f>
        <v>0</v>
      </c>
      <c r="AA887" s="71">
        <f>IF(L887=0,0,IF(COUNTIF(Lists!$D$3:$D$25,L887)&gt;0,0,1))</f>
        <v>0</v>
      </c>
      <c r="AB887" s="116">
        <f t="shared" si="81"/>
        <v>0</v>
      </c>
      <c r="AC887" s="116">
        <f t="shared" si="82"/>
        <v>0</v>
      </c>
    </row>
    <row r="888" spans="2:29" x14ac:dyDescent="0.25">
      <c r="B888" s="150"/>
      <c r="C888" s="183" t="str">
        <f>IF(L888=0,"",MAX($C$16:C887)+1)</f>
        <v/>
      </c>
      <c r="D888" s="123"/>
      <c r="E888" s="202"/>
      <c r="F888" s="203"/>
      <c r="G888" s="203"/>
      <c r="H888" s="203"/>
      <c r="I888" s="109"/>
      <c r="J888" s="203"/>
      <c r="K888" s="203"/>
      <c r="L888" s="203"/>
      <c r="M888" s="47"/>
      <c r="N888" s="109"/>
      <c r="O888" s="203"/>
      <c r="P888" s="204"/>
      <c r="Q888" s="203"/>
      <c r="R888" s="203"/>
      <c r="S888" s="146"/>
      <c r="U888" s="160" t="str">
        <f t="shared" si="83"/>
        <v/>
      </c>
      <c r="V888" s="69"/>
      <c r="W888" s="71" t="str">
        <f t="shared" si="78"/>
        <v>N</v>
      </c>
      <c r="X888" s="71">
        <f t="shared" si="79"/>
        <v>0</v>
      </c>
      <c r="Y888" s="71">
        <f t="shared" si="80"/>
        <v>0</v>
      </c>
      <c r="Z888" s="71">
        <f>IF(H888=0,0,IF(COUNTIF(Lists!$B$3:$B$203,H888)&gt;0,0,1))</f>
        <v>0</v>
      </c>
      <c r="AA888" s="71">
        <f>IF(L888=0,0,IF(COUNTIF(Lists!$D$3:$D$25,L888)&gt;0,0,1))</f>
        <v>0</v>
      </c>
      <c r="AB888" s="116">
        <f t="shared" si="81"/>
        <v>0</v>
      </c>
      <c r="AC888" s="116">
        <f t="shared" si="82"/>
        <v>0</v>
      </c>
    </row>
    <row r="889" spans="2:29" x14ac:dyDescent="0.25">
      <c r="B889" s="150"/>
      <c r="C889" s="183" t="str">
        <f>IF(L889=0,"",MAX($C$16:C888)+1)</f>
        <v/>
      </c>
      <c r="D889" s="123"/>
      <c r="E889" s="202"/>
      <c r="F889" s="203"/>
      <c r="G889" s="203"/>
      <c r="H889" s="203"/>
      <c r="I889" s="109"/>
      <c r="J889" s="203"/>
      <c r="K889" s="203"/>
      <c r="L889" s="203"/>
      <c r="M889" s="47"/>
      <c r="N889" s="109"/>
      <c r="O889" s="203"/>
      <c r="P889" s="204"/>
      <c r="Q889" s="203"/>
      <c r="R889" s="203"/>
      <c r="S889" s="146"/>
      <c r="U889" s="160" t="str">
        <f t="shared" si="83"/>
        <v/>
      </c>
      <c r="V889" s="69"/>
      <c r="W889" s="71" t="str">
        <f t="shared" si="78"/>
        <v>N</v>
      </c>
      <c r="X889" s="71">
        <f t="shared" si="79"/>
        <v>0</v>
      </c>
      <c r="Y889" s="71">
        <f t="shared" si="80"/>
        <v>0</v>
      </c>
      <c r="Z889" s="71">
        <f>IF(H889=0,0,IF(COUNTIF(Lists!$B$3:$B$203,H889)&gt;0,0,1))</f>
        <v>0</v>
      </c>
      <c r="AA889" s="71">
        <f>IF(L889=0,0,IF(COUNTIF(Lists!$D$3:$D$25,L889)&gt;0,0,1))</f>
        <v>0</v>
      </c>
      <c r="AB889" s="116">
        <f t="shared" si="81"/>
        <v>0</v>
      </c>
      <c r="AC889" s="116">
        <f t="shared" si="82"/>
        <v>0</v>
      </c>
    </row>
    <row r="890" spans="2:29" x14ac:dyDescent="0.25">
      <c r="B890" s="150"/>
      <c r="C890" s="183" t="str">
        <f>IF(L890=0,"",MAX($C$16:C889)+1)</f>
        <v/>
      </c>
      <c r="D890" s="123"/>
      <c r="E890" s="202"/>
      <c r="F890" s="203"/>
      <c r="G890" s="203"/>
      <c r="H890" s="203"/>
      <c r="I890" s="109"/>
      <c r="J890" s="203"/>
      <c r="K890" s="203"/>
      <c r="L890" s="203"/>
      <c r="M890" s="47"/>
      <c r="N890" s="109"/>
      <c r="O890" s="203"/>
      <c r="P890" s="204"/>
      <c r="Q890" s="203"/>
      <c r="R890" s="203"/>
      <c r="S890" s="146"/>
      <c r="U890" s="160" t="str">
        <f t="shared" si="83"/>
        <v/>
      </c>
      <c r="V890" s="69"/>
      <c r="W890" s="71" t="str">
        <f t="shared" si="78"/>
        <v>N</v>
      </c>
      <c r="X890" s="71">
        <f t="shared" si="79"/>
        <v>0</v>
      </c>
      <c r="Y890" s="71">
        <f t="shared" si="80"/>
        <v>0</v>
      </c>
      <c r="Z890" s="71">
        <f>IF(H890=0,0,IF(COUNTIF(Lists!$B$3:$B$203,H890)&gt;0,0,1))</f>
        <v>0</v>
      </c>
      <c r="AA890" s="71">
        <f>IF(L890=0,0,IF(COUNTIF(Lists!$D$3:$D$25,L890)&gt;0,0,1))</f>
        <v>0</v>
      </c>
      <c r="AB890" s="116">
        <f t="shared" si="81"/>
        <v>0</v>
      </c>
      <c r="AC890" s="116">
        <f t="shared" si="82"/>
        <v>0</v>
      </c>
    </row>
    <row r="891" spans="2:29" x14ac:dyDescent="0.25">
      <c r="B891" s="150"/>
      <c r="C891" s="183" t="str">
        <f>IF(L891=0,"",MAX($C$16:C890)+1)</f>
        <v/>
      </c>
      <c r="D891" s="123"/>
      <c r="E891" s="202"/>
      <c r="F891" s="203"/>
      <c r="G891" s="203"/>
      <c r="H891" s="203"/>
      <c r="I891" s="109"/>
      <c r="J891" s="203"/>
      <c r="K891" s="203"/>
      <c r="L891" s="203"/>
      <c r="M891" s="47"/>
      <c r="N891" s="109"/>
      <c r="O891" s="203"/>
      <c r="P891" s="204"/>
      <c r="Q891" s="203"/>
      <c r="R891" s="203"/>
      <c r="S891" s="146"/>
      <c r="U891" s="160" t="str">
        <f t="shared" si="83"/>
        <v/>
      </c>
      <c r="V891" s="69"/>
      <c r="W891" s="71" t="str">
        <f t="shared" si="78"/>
        <v>N</v>
      </c>
      <c r="X891" s="71">
        <f t="shared" si="79"/>
        <v>0</v>
      </c>
      <c r="Y891" s="71">
        <f t="shared" si="80"/>
        <v>0</v>
      </c>
      <c r="Z891" s="71">
        <f>IF(H891=0,0,IF(COUNTIF(Lists!$B$3:$B$203,H891)&gt;0,0,1))</f>
        <v>0</v>
      </c>
      <c r="AA891" s="71">
        <f>IF(L891=0,0,IF(COUNTIF(Lists!$D$3:$D$25,L891)&gt;0,0,1))</f>
        <v>0</v>
      </c>
      <c r="AB891" s="116">
        <f t="shared" si="81"/>
        <v>0</v>
      </c>
      <c r="AC891" s="116">
        <f t="shared" si="82"/>
        <v>0</v>
      </c>
    </row>
    <row r="892" spans="2:29" x14ac:dyDescent="0.25">
      <c r="B892" s="150"/>
      <c r="C892" s="183" t="str">
        <f>IF(L892=0,"",MAX($C$16:C891)+1)</f>
        <v/>
      </c>
      <c r="D892" s="123"/>
      <c r="E892" s="202"/>
      <c r="F892" s="203"/>
      <c r="G892" s="203"/>
      <c r="H892" s="203"/>
      <c r="I892" s="109"/>
      <c r="J892" s="203"/>
      <c r="K892" s="203"/>
      <c r="L892" s="203"/>
      <c r="M892" s="47"/>
      <c r="N892" s="109"/>
      <c r="O892" s="203"/>
      <c r="P892" s="204"/>
      <c r="Q892" s="203"/>
      <c r="R892" s="203"/>
      <c r="S892" s="146"/>
      <c r="U892" s="160" t="str">
        <f t="shared" si="83"/>
        <v/>
      </c>
      <c r="V892" s="69"/>
      <c r="W892" s="71" t="str">
        <f t="shared" si="78"/>
        <v>N</v>
      </c>
      <c r="X892" s="71">
        <f t="shared" si="79"/>
        <v>0</v>
      </c>
      <c r="Y892" s="71">
        <f t="shared" si="80"/>
        <v>0</v>
      </c>
      <c r="Z892" s="71">
        <f>IF(H892=0,0,IF(COUNTIF(Lists!$B$3:$B$203,H892)&gt;0,0,1))</f>
        <v>0</v>
      </c>
      <c r="AA892" s="71">
        <f>IF(L892=0,0,IF(COUNTIF(Lists!$D$3:$D$25,L892)&gt;0,0,1))</f>
        <v>0</v>
      </c>
      <c r="AB892" s="116">
        <f t="shared" si="81"/>
        <v>0</v>
      </c>
      <c r="AC892" s="116">
        <f t="shared" si="82"/>
        <v>0</v>
      </c>
    </row>
    <row r="893" spans="2:29" x14ac:dyDescent="0.25">
      <c r="B893" s="150"/>
      <c r="C893" s="183" t="str">
        <f>IF(L893=0,"",MAX($C$16:C892)+1)</f>
        <v/>
      </c>
      <c r="D893" s="123"/>
      <c r="E893" s="202"/>
      <c r="F893" s="203"/>
      <c r="G893" s="203"/>
      <c r="H893" s="203"/>
      <c r="I893" s="109"/>
      <c r="J893" s="203"/>
      <c r="K893" s="203"/>
      <c r="L893" s="203"/>
      <c r="M893" s="47"/>
      <c r="N893" s="109"/>
      <c r="O893" s="203"/>
      <c r="P893" s="204"/>
      <c r="Q893" s="203"/>
      <c r="R893" s="203"/>
      <c r="S893" s="146"/>
      <c r="U893" s="160" t="str">
        <f t="shared" si="83"/>
        <v/>
      </c>
      <c r="V893" s="69"/>
      <c r="W893" s="71" t="str">
        <f t="shared" si="78"/>
        <v>N</v>
      </c>
      <c r="X893" s="71">
        <f t="shared" si="79"/>
        <v>0</v>
      </c>
      <c r="Y893" s="71">
        <f t="shared" si="80"/>
        <v>0</v>
      </c>
      <c r="Z893" s="71">
        <f>IF(H893=0,0,IF(COUNTIF(Lists!$B$3:$B$203,H893)&gt;0,0,1))</f>
        <v>0</v>
      </c>
      <c r="AA893" s="71">
        <f>IF(L893=0,0,IF(COUNTIF(Lists!$D$3:$D$25,L893)&gt;0,0,1))</f>
        <v>0</v>
      </c>
      <c r="AB893" s="116">
        <f t="shared" si="81"/>
        <v>0</v>
      </c>
      <c r="AC893" s="116">
        <f t="shared" si="82"/>
        <v>0</v>
      </c>
    </row>
    <row r="894" spans="2:29" x14ac:dyDescent="0.25">
      <c r="B894" s="150"/>
      <c r="C894" s="183" t="str">
        <f>IF(L894=0,"",MAX($C$16:C893)+1)</f>
        <v/>
      </c>
      <c r="D894" s="123"/>
      <c r="E894" s="202"/>
      <c r="F894" s="203"/>
      <c r="G894" s="203"/>
      <c r="H894" s="203"/>
      <c r="I894" s="109"/>
      <c r="J894" s="203"/>
      <c r="K894" s="203"/>
      <c r="L894" s="203"/>
      <c r="M894" s="47"/>
      <c r="N894" s="109"/>
      <c r="O894" s="203"/>
      <c r="P894" s="204"/>
      <c r="Q894" s="203"/>
      <c r="R894" s="203"/>
      <c r="S894" s="146"/>
      <c r="U894" s="160" t="str">
        <f t="shared" si="83"/>
        <v/>
      </c>
      <c r="V894" s="69"/>
      <c r="W894" s="71" t="str">
        <f t="shared" si="78"/>
        <v>N</v>
      </c>
      <c r="X894" s="71">
        <f t="shared" si="79"/>
        <v>0</v>
      </c>
      <c r="Y894" s="71">
        <f t="shared" si="80"/>
        <v>0</v>
      </c>
      <c r="Z894" s="71">
        <f>IF(H894=0,0,IF(COUNTIF(Lists!$B$3:$B$203,H894)&gt;0,0,1))</f>
        <v>0</v>
      </c>
      <c r="AA894" s="71">
        <f>IF(L894=0,0,IF(COUNTIF(Lists!$D$3:$D$25,L894)&gt;0,0,1))</f>
        <v>0</v>
      </c>
      <c r="AB894" s="116">
        <f t="shared" si="81"/>
        <v>0</v>
      </c>
      <c r="AC894" s="116">
        <f t="shared" si="82"/>
        <v>0</v>
      </c>
    </row>
    <row r="895" spans="2:29" x14ac:dyDescent="0.25">
      <c r="B895" s="150"/>
      <c r="C895" s="183" t="str">
        <f>IF(L895=0,"",MAX($C$16:C894)+1)</f>
        <v/>
      </c>
      <c r="D895" s="123"/>
      <c r="E895" s="202"/>
      <c r="F895" s="203"/>
      <c r="G895" s="203"/>
      <c r="H895" s="203"/>
      <c r="I895" s="109"/>
      <c r="J895" s="203"/>
      <c r="K895" s="203"/>
      <c r="L895" s="203"/>
      <c r="M895" s="47"/>
      <c r="N895" s="109"/>
      <c r="O895" s="203"/>
      <c r="P895" s="204"/>
      <c r="Q895" s="203"/>
      <c r="R895" s="203"/>
      <c r="S895" s="146"/>
      <c r="U895" s="160" t="str">
        <f t="shared" si="83"/>
        <v/>
      </c>
      <c r="V895" s="69"/>
      <c r="W895" s="71" t="str">
        <f t="shared" si="78"/>
        <v>N</v>
      </c>
      <c r="X895" s="71">
        <f t="shared" si="79"/>
        <v>0</v>
      </c>
      <c r="Y895" s="71">
        <f t="shared" si="80"/>
        <v>0</v>
      </c>
      <c r="Z895" s="71">
        <f>IF(H895=0,0,IF(COUNTIF(Lists!$B$3:$B$203,H895)&gt;0,0,1))</f>
        <v>0</v>
      </c>
      <c r="AA895" s="71">
        <f>IF(L895=0,0,IF(COUNTIF(Lists!$D$3:$D$25,L895)&gt;0,0,1))</f>
        <v>0</v>
      </c>
      <c r="AB895" s="116">
        <f t="shared" si="81"/>
        <v>0</v>
      </c>
      <c r="AC895" s="116">
        <f t="shared" si="82"/>
        <v>0</v>
      </c>
    </row>
    <row r="896" spans="2:29" x14ac:dyDescent="0.25">
      <c r="B896" s="150"/>
      <c r="C896" s="183" t="str">
        <f>IF(L896=0,"",MAX($C$16:C895)+1)</f>
        <v/>
      </c>
      <c r="D896" s="123"/>
      <c r="E896" s="202"/>
      <c r="F896" s="203"/>
      <c r="G896" s="203"/>
      <c r="H896" s="203"/>
      <c r="I896" s="109"/>
      <c r="J896" s="203"/>
      <c r="K896" s="203"/>
      <c r="L896" s="203"/>
      <c r="M896" s="47"/>
      <c r="N896" s="109"/>
      <c r="O896" s="203"/>
      <c r="P896" s="204"/>
      <c r="Q896" s="203"/>
      <c r="R896" s="203"/>
      <c r="S896" s="146"/>
      <c r="U896" s="160" t="str">
        <f t="shared" si="83"/>
        <v/>
      </c>
      <c r="V896" s="69"/>
      <c r="W896" s="71" t="str">
        <f t="shared" si="78"/>
        <v>N</v>
      </c>
      <c r="X896" s="71">
        <f t="shared" si="79"/>
        <v>0</v>
      </c>
      <c r="Y896" s="71">
        <f t="shared" si="80"/>
        <v>0</v>
      </c>
      <c r="Z896" s="71">
        <f>IF(H896=0,0,IF(COUNTIF(Lists!$B$3:$B$203,H896)&gt;0,0,1))</f>
        <v>0</v>
      </c>
      <c r="AA896" s="71">
        <f>IF(L896=0,0,IF(COUNTIF(Lists!$D$3:$D$25,L896)&gt;0,0,1))</f>
        <v>0</v>
      </c>
      <c r="AB896" s="116">
        <f t="shared" si="81"/>
        <v>0</v>
      </c>
      <c r="AC896" s="116">
        <f t="shared" si="82"/>
        <v>0</v>
      </c>
    </row>
    <row r="897" spans="2:29" x14ac:dyDescent="0.25">
      <c r="B897" s="150"/>
      <c r="C897" s="183" t="str">
        <f>IF(L897=0,"",MAX($C$16:C896)+1)</f>
        <v/>
      </c>
      <c r="D897" s="123"/>
      <c r="E897" s="202"/>
      <c r="F897" s="203"/>
      <c r="G897" s="203"/>
      <c r="H897" s="203"/>
      <c r="I897" s="109"/>
      <c r="J897" s="203"/>
      <c r="K897" s="203"/>
      <c r="L897" s="203"/>
      <c r="M897" s="47"/>
      <c r="N897" s="109"/>
      <c r="O897" s="203"/>
      <c r="P897" s="204"/>
      <c r="Q897" s="203"/>
      <c r="R897" s="203"/>
      <c r="S897" s="146"/>
      <c r="U897" s="160" t="str">
        <f t="shared" si="83"/>
        <v/>
      </c>
      <c r="V897" s="69"/>
      <c r="W897" s="71" t="str">
        <f t="shared" si="78"/>
        <v>N</v>
      </c>
      <c r="X897" s="71">
        <f t="shared" si="79"/>
        <v>0</v>
      </c>
      <c r="Y897" s="71">
        <f t="shared" si="80"/>
        <v>0</v>
      </c>
      <c r="Z897" s="71">
        <f>IF(H897=0,0,IF(COUNTIF(Lists!$B$3:$B$203,H897)&gt;0,0,1))</f>
        <v>0</v>
      </c>
      <c r="AA897" s="71">
        <f>IF(L897=0,0,IF(COUNTIF(Lists!$D$3:$D$25,L897)&gt;0,0,1))</f>
        <v>0</v>
      </c>
      <c r="AB897" s="116">
        <f t="shared" si="81"/>
        <v>0</v>
      </c>
      <c r="AC897" s="116">
        <f t="shared" si="82"/>
        <v>0</v>
      </c>
    </row>
    <row r="898" spans="2:29" x14ac:dyDescent="0.25">
      <c r="B898" s="150"/>
      <c r="C898" s="183" t="str">
        <f>IF(L898=0,"",MAX($C$16:C897)+1)</f>
        <v/>
      </c>
      <c r="D898" s="123"/>
      <c r="E898" s="202"/>
      <c r="F898" s="203"/>
      <c r="G898" s="203"/>
      <c r="H898" s="203"/>
      <c r="I898" s="109"/>
      <c r="J898" s="203"/>
      <c r="K898" s="203"/>
      <c r="L898" s="203"/>
      <c r="M898" s="47"/>
      <c r="N898" s="109"/>
      <c r="O898" s="203"/>
      <c r="P898" s="204"/>
      <c r="Q898" s="203"/>
      <c r="R898" s="203"/>
      <c r="S898" s="146"/>
      <c r="U898" s="160" t="str">
        <f t="shared" si="83"/>
        <v/>
      </c>
      <c r="V898" s="69"/>
      <c r="W898" s="71" t="str">
        <f t="shared" si="78"/>
        <v>N</v>
      </c>
      <c r="X898" s="71">
        <f t="shared" si="79"/>
        <v>0</v>
      </c>
      <c r="Y898" s="71">
        <f t="shared" si="80"/>
        <v>0</v>
      </c>
      <c r="Z898" s="71">
        <f>IF(H898=0,0,IF(COUNTIF(Lists!$B$3:$B$203,H898)&gt;0,0,1))</f>
        <v>0</v>
      </c>
      <c r="AA898" s="71">
        <f>IF(L898=0,0,IF(COUNTIF(Lists!$D$3:$D$25,L898)&gt;0,0,1))</f>
        <v>0</v>
      </c>
      <c r="AB898" s="116">
        <f t="shared" si="81"/>
        <v>0</v>
      </c>
      <c r="AC898" s="116">
        <f t="shared" si="82"/>
        <v>0</v>
      </c>
    </row>
    <row r="899" spans="2:29" x14ac:dyDescent="0.25">
      <c r="B899" s="150"/>
      <c r="C899" s="183" t="str">
        <f>IF(L899=0,"",MAX($C$16:C898)+1)</f>
        <v/>
      </c>
      <c r="D899" s="123"/>
      <c r="E899" s="202"/>
      <c r="F899" s="203"/>
      <c r="G899" s="203"/>
      <c r="H899" s="203"/>
      <c r="I899" s="109"/>
      <c r="J899" s="203"/>
      <c r="K899" s="203"/>
      <c r="L899" s="203"/>
      <c r="M899" s="47"/>
      <c r="N899" s="109"/>
      <c r="O899" s="203"/>
      <c r="P899" s="204"/>
      <c r="Q899" s="203"/>
      <c r="R899" s="203"/>
      <c r="S899" s="146"/>
      <c r="U899" s="160" t="str">
        <f t="shared" si="83"/>
        <v/>
      </c>
      <c r="V899" s="69"/>
      <c r="W899" s="71" t="str">
        <f t="shared" si="78"/>
        <v>N</v>
      </c>
      <c r="X899" s="71">
        <f t="shared" si="79"/>
        <v>0</v>
      </c>
      <c r="Y899" s="71">
        <f t="shared" si="80"/>
        <v>0</v>
      </c>
      <c r="Z899" s="71">
        <f>IF(H899=0,0,IF(COUNTIF(Lists!$B$3:$B$203,H899)&gt;0,0,1))</f>
        <v>0</v>
      </c>
      <c r="AA899" s="71">
        <f>IF(L899=0,0,IF(COUNTIF(Lists!$D$3:$D$25,L899)&gt;0,0,1))</f>
        <v>0</v>
      </c>
      <c r="AB899" s="116">
        <f t="shared" si="81"/>
        <v>0</v>
      </c>
      <c r="AC899" s="116">
        <f t="shared" si="82"/>
        <v>0</v>
      </c>
    </row>
    <row r="900" spans="2:29" x14ac:dyDescent="0.25">
      <c r="B900" s="150"/>
      <c r="C900" s="183" t="str">
        <f>IF(L900=0,"",MAX($C$16:C899)+1)</f>
        <v/>
      </c>
      <c r="D900" s="123"/>
      <c r="E900" s="202"/>
      <c r="F900" s="203"/>
      <c r="G900" s="203"/>
      <c r="H900" s="203"/>
      <c r="I900" s="109"/>
      <c r="J900" s="203"/>
      <c r="K900" s="203"/>
      <c r="L900" s="203"/>
      <c r="M900" s="47"/>
      <c r="N900" s="109"/>
      <c r="O900" s="203"/>
      <c r="P900" s="204"/>
      <c r="Q900" s="203"/>
      <c r="R900" s="203"/>
      <c r="S900" s="146"/>
      <c r="U900" s="160" t="str">
        <f t="shared" si="83"/>
        <v/>
      </c>
      <c r="V900" s="69"/>
      <c r="W900" s="71" t="str">
        <f t="shared" si="78"/>
        <v>N</v>
      </c>
      <c r="X900" s="71">
        <f t="shared" si="79"/>
        <v>0</v>
      </c>
      <c r="Y900" s="71">
        <f t="shared" si="80"/>
        <v>0</v>
      </c>
      <c r="Z900" s="71">
        <f>IF(H900=0,0,IF(COUNTIF(Lists!$B$3:$B$203,H900)&gt;0,0,1))</f>
        <v>0</v>
      </c>
      <c r="AA900" s="71">
        <f>IF(L900=0,0,IF(COUNTIF(Lists!$D$3:$D$25,L900)&gt;0,0,1))</f>
        <v>0</v>
      </c>
      <c r="AB900" s="116">
        <f t="shared" si="81"/>
        <v>0</v>
      </c>
      <c r="AC900" s="116">
        <f t="shared" si="82"/>
        <v>0</v>
      </c>
    </row>
    <row r="901" spans="2:29" x14ac:dyDescent="0.25">
      <c r="B901" s="150"/>
      <c r="C901" s="183" t="str">
        <f>IF(L901=0,"",MAX($C$16:C900)+1)</f>
        <v/>
      </c>
      <c r="D901" s="123"/>
      <c r="E901" s="202"/>
      <c r="F901" s="203"/>
      <c r="G901" s="203"/>
      <c r="H901" s="203"/>
      <c r="I901" s="109"/>
      <c r="J901" s="203"/>
      <c r="K901" s="203"/>
      <c r="L901" s="203"/>
      <c r="M901" s="47"/>
      <c r="N901" s="109"/>
      <c r="O901" s="203"/>
      <c r="P901" s="204"/>
      <c r="Q901" s="203"/>
      <c r="R901" s="203"/>
      <c r="S901" s="146"/>
      <c r="U901" s="160" t="str">
        <f t="shared" si="83"/>
        <v/>
      </c>
      <c r="V901" s="69"/>
      <c r="W901" s="71" t="str">
        <f t="shared" si="78"/>
        <v>N</v>
      </c>
      <c r="X901" s="71">
        <f t="shared" si="79"/>
        <v>0</v>
      </c>
      <c r="Y901" s="71">
        <f t="shared" si="80"/>
        <v>0</v>
      </c>
      <c r="Z901" s="71">
        <f>IF(H901=0,0,IF(COUNTIF(Lists!$B$3:$B$203,H901)&gt;0,0,1))</f>
        <v>0</v>
      </c>
      <c r="AA901" s="71">
        <f>IF(L901=0,0,IF(COUNTIF(Lists!$D$3:$D$25,L901)&gt;0,0,1))</f>
        <v>0</v>
      </c>
      <c r="AB901" s="116">
        <f t="shared" si="81"/>
        <v>0</v>
      </c>
      <c r="AC901" s="116">
        <f t="shared" si="82"/>
        <v>0</v>
      </c>
    </row>
    <row r="902" spans="2:29" x14ac:dyDescent="0.25">
      <c r="B902" s="150"/>
      <c r="C902" s="183" t="str">
        <f>IF(L902=0,"",MAX($C$16:C901)+1)</f>
        <v/>
      </c>
      <c r="D902" s="123"/>
      <c r="E902" s="202"/>
      <c r="F902" s="203"/>
      <c r="G902" s="203"/>
      <c r="H902" s="203"/>
      <c r="I902" s="109"/>
      <c r="J902" s="203"/>
      <c r="K902" s="203"/>
      <c r="L902" s="203"/>
      <c r="M902" s="47"/>
      <c r="N902" s="109"/>
      <c r="O902" s="203"/>
      <c r="P902" s="204"/>
      <c r="Q902" s="203"/>
      <c r="R902" s="203"/>
      <c r="S902" s="146"/>
      <c r="U902" s="160" t="str">
        <f t="shared" si="83"/>
        <v/>
      </c>
      <c r="V902" s="69"/>
      <c r="W902" s="71" t="str">
        <f t="shared" si="78"/>
        <v>N</v>
      </c>
      <c r="X902" s="71">
        <f t="shared" si="79"/>
        <v>0</v>
      </c>
      <c r="Y902" s="71">
        <f t="shared" si="80"/>
        <v>0</v>
      </c>
      <c r="Z902" s="71">
        <f>IF(H902=0,0,IF(COUNTIF(Lists!$B$3:$B$203,H902)&gt;0,0,1))</f>
        <v>0</v>
      </c>
      <c r="AA902" s="71">
        <f>IF(L902=0,0,IF(COUNTIF(Lists!$D$3:$D$25,L902)&gt;0,0,1))</f>
        <v>0</v>
      </c>
      <c r="AB902" s="116">
        <f t="shared" si="81"/>
        <v>0</v>
      </c>
      <c r="AC902" s="116">
        <f t="shared" si="82"/>
        <v>0</v>
      </c>
    </row>
    <row r="903" spans="2:29" x14ac:dyDescent="0.25">
      <c r="B903" s="150"/>
      <c r="C903" s="183" t="str">
        <f>IF(L903=0,"",MAX($C$16:C902)+1)</f>
        <v/>
      </c>
      <c r="D903" s="123"/>
      <c r="E903" s="202"/>
      <c r="F903" s="203"/>
      <c r="G903" s="203"/>
      <c r="H903" s="203"/>
      <c r="I903" s="109"/>
      <c r="J903" s="203"/>
      <c r="K903" s="203"/>
      <c r="L903" s="203"/>
      <c r="M903" s="47"/>
      <c r="N903" s="109"/>
      <c r="O903" s="203"/>
      <c r="P903" s="204"/>
      <c r="Q903" s="203"/>
      <c r="R903" s="203"/>
      <c r="S903" s="146"/>
      <c r="U903" s="160" t="str">
        <f t="shared" si="83"/>
        <v/>
      </c>
      <c r="V903" s="69"/>
      <c r="W903" s="71" t="str">
        <f t="shared" si="78"/>
        <v>N</v>
      </c>
      <c r="X903" s="71">
        <f t="shared" si="79"/>
        <v>0</v>
      </c>
      <c r="Y903" s="71">
        <f t="shared" si="80"/>
        <v>0</v>
      </c>
      <c r="Z903" s="71">
        <f>IF(H903=0,0,IF(COUNTIF(Lists!$B$3:$B$203,H903)&gt;0,0,1))</f>
        <v>0</v>
      </c>
      <c r="AA903" s="71">
        <f>IF(L903=0,0,IF(COUNTIF(Lists!$D$3:$D$25,L903)&gt;0,0,1))</f>
        <v>0</v>
      </c>
      <c r="AB903" s="116">
        <f t="shared" si="81"/>
        <v>0</v>
      </c>
      <c r="AC903" s="116">
        <f t="shared" si="82"/>
        <v>0</v>
      </c>
    </row>
    <row r="904" spans="2:29" x14ac:dyDescent="0.25">
      <c r="B904" s="150"/>
      <c r="C904" s="183" t="str">
        <f>IF(L904=0,"",MAX($C$16:C903)+1)</f>
        <v/>
      </c>
      <c r="D904" s="123"/>
      <c r="E904" s="202"/>
      <c r="F904" s="203"/>
      <c r="G904" s="203"/>
      <c r="H904" s="203"/>
      <c r="I904" s="109"/>
      <c r="J904" s="203"/>
      <c r="K904" s="203"/>
      <c r="L904" s="203"/>
      <c r="M904" s="47"/>
      <c r="N904" s="109"/>
      <c r="O904" s="203"/>
      <c r="P904" s="204"/>
      <c r="Q904" s="203"/>
      <c r="R904" s="203"/>
      <c r="S904" s="146"/>
      <c r="U904" s="160" t="str">
        <f t="shared" si="83"/>
        <v/>
      </c>
      <c r="V904" s="69"/>
      <c r="W904" s="71" t="str">
        <f t="shared" si="78"/>
        <v>N</v>
      </c>
      <c r="X904" s="71">
        <f t="shared" si="79"/>
        <v>0</v>
      </c>
      <c r="Y904" s="71">
        <f t="shared" si="80"/>
        <v>0</v>
      </c>
      <c r="Z904" s="71">
        <f>IF(H904=0,0,IF(COUNTIF(Lists!$B$3:$B$203,H904)&gt;0,0,1))</f>
        <v>0</v>
      </c>
      <c r="AA904" s="71">
        <f>IF(L904=0,0,IF(COUNTIF(Lists!$D$3:$D$25,L904)&gt;0,0,1))</f>
        <v>0</v>
      </c>
      <c r="AB904" s="116">
        <f t="shared" si="81"/>
        <v>0</v>
      </c>
      <c r="AC904" s="116">
        <f t="shared" si="82"/>
        <v>0</v>
      </c>
    </row>
    <row r="905" spans="2:29" x14ac:dyDescent="0.25">
      <c r="B905" s="150"/>
      <c r="C905" s="183" t="str">
        <f>IF(L905=0,"",MAX($C$16:C904)+1)</f>
        <v/>
      </c>
      <c r="D905" s="123"/>
      <c r="E905" s="202"/>
      <c r="F905" s="203"/>
      <c r="G905" s="203"/>
      <c r="H905" s="203"/>
      <c r="I905" s="109"/>
      <c r="J905" s="203"/>
      <c r="K905" s="203"/>
      <c r="L905" s="203"/>
      <c r="M905" s="47"/>
      <c r="N905" s="109"/>
      <c r="O905" s="203"/>
      <c r="P905" s="204"/>
      <c r="Q905" s="203"/>
      <c r="R905" s="203"/>
      <c r="S905" s="146"/>
      <c r="U905" s="160" t="str">
        <f t="shared" si="83"/>
        <v/>
      </c>
      <c r="V905" s="69"/>
      <c r="W905" s="71" t="str">
        <f t="shared" si="78"/>
        <v>N</v>
      </c>
      <c r="X905" s="71">
        <f t="shared" si="79"/>
        <v>0</v>
      </c>
      <c r="Y905" s="71">
        <f t="shared" si="80"/>
        <v>0</v>
      </c>
      <c r="Z905" s="71">
        <f>IF(H905=0,0,IF(COUNTIF(Lists!$B$3:$B$203,H905)&gt;0,0,1))</f>
        <v>0</v>
      </c>
      <c r="AA905" s="71">
        <f>IF(L905=0,0,IF(COUNTIF(Lists!$D$3:$D$25,L905)&gt;0,0,1))</f>
        <v>0</v>
      </c>
      <c r="AB905" s="116">
        <f t="shared" si="81"/>
        <v>0</v>
      </c>
      <c r="AC905" s="116">
        <f t="shared" si="82"/>
        <v>0</v>
      </c>
    </row>
    <row r="906" spans="2:29" x14ac:dyDescent="0.25">
      <c r="B906" s="150"/>
      <c r="C906" s="183" t="str">
        <f>IF(L906=0,"",MAX($C$16:C905)+1)</f>
        <v/>
      </c>
      <c r="D906" s="123"/>
      <c r="E906" s="202"/>
      <c r="F906" s="203"/>
      <c r="G906" s="203"/>
      <c r="H906" s="203"/>
      <c r="I906" s="109"/>
      <c r="J906" s="203"/>
      <c r="K906" s="203"/>
      <c r="L906" s="203"/>
      <c r="M906" s="47"/>
      <c r="N906" s="109"/>
      <c r="O906" s="203"/>
      <c r="P906" s="204"/>
      <c r="Q906" s="203"/>
      <c r="R906" s="203"/>
      <c r="S906" s="146"/>
      <c r="U906" s="160" t="str">
        <f t="shared" si="83"/>
        <v/>
      </c>
      <c r="V906" s="69"/>
      <c r="W906" s="71" t="str">
        <f t="shared" si="78"/>
        <v>N</v>
      </c>
      <c r="X906" s="71">
        <f t="shared" si="79"/>
        <v>0</v>
      </c>
      <c r="Y906" s="71">
        <f t="shared" si="80"/>
        <v>0</v>
      </c>
      <c r="Z906" s="71">
        <f>IF(H906=0,0,IF(COUNTIF(Lists!$B$3:$B$203,H906)&gt;0,0,1))</f>
        <v>0</v>
      </c>
      <c r="AA906" s="71">
        <f>IF(L906=0,0,IF(COUNTIF(Lists!$D$3:$D$25,L906)&gt;0,0,1))</f>
        <v>0</v>
      </c>
      <c r="AB906" s="116">
        <f t="shared" si="81"/>
        <v>0</v>
      </c>
      <c r="AC906" s="116">
        <f t="shared" si="82"/>
        <v>0</v>
      </c>
    </row>
    <row r="907" spans="2:29" x14ac:dyDescent="0.25">
      <c r="B907" s="150"/>
      <c r="C907" s="183" t="str">
        <f>IF(L907=0,"",MAX($C$16:C906)+1)</f>
        <v/>
      </c>
      <c r="D907" s="123"/>
      <c r="E907" s="202"/>
      <c r="F907" s="203"/>
      <c r="G907" s="203"/>
      <c r="H907" s="203"/>
      <c r="I907" s="109"/>
      <c r="J907" s="203"/>
      <c r="K907" s="203"/>
      <c r="L907" s="203"/>
      <c r="M907" s="47"/>
      <c r="N907" s="109"/>
      <c r="O907" s="203"/>
      <c r="P907" s="204"/>
      <c r="Q907" s="203"/>
      <c r="R907" s="203"/>
      <c r="S907" s="146"/>
      <c r="U907" s="160" t="str">
        <f t="shared" si="83"/>
        <v/>
      </c>
      <c r="V907" s="69"/>
      <c r="W907" s="71" t="str">
        <f t="shared" si="78"/>
        <v>N</v>
      </c>
      <c r="X907" s="71">
        <f t="shared" si="79"/>
        <v>0</v>
      </c>
      <c r="Y907" s="71">
        <f t="shared" si="80"/>
        <v>0</v>
      </c>
      <c r="Z907" s="71">
        <f>IF(H907=0,0,IF(COUNTIF(Lists!$B$3:$B$203,H907)&gt;0,0,1))</f>
        <v>0</v>
      </c>
      <c r="AA907" s="71">
        <f>IF(L907=0,0,IF(COUNTIF(Lists!$D$3:$D$25,L907)&gt;0,0,1))</f>
        <v>0</v>
      </c>
      <c r="AB907" s="116">
        <f t="shared" si="81"/>
        <v>0</v>
      </c>
      <c r="AC907" s="116">
        <f t="shared" si="82"/>
        <v>0</v>
      </c>
    </row>
    <row r="908" spans="2:29" x14ac:dyDescent="0.25">
      <c r="B908" s="150"/>
      <c r="C908" s="183" t="str">
        <f>IF(L908=0,"",MAX($C$16:C907)+1)</f>
        <v/>
      </c>
      <c r="D908" s="123"/>
      <c r="E908" s="202"/>
      <c r="F908" s="203"/>
      <c r="G908" s="203"/>
      <c r="H908" s="203"/>
      <c r="I908" s="109"/>
      <c r="J908" s="203"/>
      <c r="K908" s="203"/>
      <c r="L908" s="203"/>
      <c r="M908" s="47"/>
      <c r="N908" s="109"/>
      <c r="O908" s="203"/>
      <c r="P908" s="204"/>
      <c r="Q908" s="203"/>
      <c r="R908" s="203"/>
      <c r="S908" s="146"/>
      <c r="U908" s="160" t="str">
        <f t="shared" si="83"/>
        <v/>
      </c>
      <c r="V908" s="69"/>
      <c r="W908" s="71" t="str">
        <f t="shared" si="78"/>
        <v>N</v>
      </c>
      <c r="X908" s="71">
        <f t="shared" si="79"/>
        <v>0</v>
      </c>
      <c r="Y908" s="71">
        <f t="shared" si="80"/>
        <v>0</v>
      </c>
      <c r="Z908" s="71">
        <f>IF(H908=0,0,IF(COUNTIF(Lists!$B$3:$B$203,H908)&gt;0,0,1))</f>
        <v>0</v>
      </c>
      <c r="AA908" s="71">
        <f>IF(L908=0,0,IF(COUNTIF(Lists!$D$3:$D$25,L908)&gt;0,0,1))</f>
        <v>0</v>
      </c>
      <c r="AB908" s="116">
        <f t="shared" si="81"/>
        <v>0</v>
      </c>
      <c r="AC908" s="116">
        <f t="shared" si="82"/>
        <v>0</v>
      </c>
    </row>
    <row r="909" spans="2:29" x14ac:dyDescent="0.25">
      <c r="B909" s="150"/>
      <c r="C909" s="183" t="str">
        <f>IF(L909=0,"",MAX($C$16:C908)+1)</f>
        <v/>
      </c>
      <c r="D909" s="123"/>
      <c r="E909" s="202"/>
      <c r="F909" s="203"/>
      <c r="G909" s="203"/>
      <c r="H909" s="203"/>
      <c r="I909" s="109"/>
      <c r="J909" s="203"/>
      <c r="K909" s="203"/>
      <c r="L909" s="203"/>
      <c r="M909" s="47"/>
      <c r="N909" s="109"/>
      <c r="O909" s="203"/>
      <c r="P909" s="204"/>
      <c r="Q909" s="203"/>
      <c r="R909" s="203"/>
      <c r="S909" s="146"/>
      <c r="U909" s="160" t="str">
        <f t="shared" si="83"/>
        <v/>
      </c>
      <c r="V909" s="69"/>
      <c r="W909" s="71" t="str">
        <f t="shared" si="78"/>
        <v>N</v>
      </c>
      <c r="X909" s="71">
        <f t="shared" si="79"/>
        <v>0</v>
      </c>
      <c r="Y909" s="71">
        <f t="shared" si="80"/>
        <v>0</v>
      </c>
      <c r="Z909" s="71">
        <f>IF(H909=0,0,IF(COUNTIF(Lists!$B$3:$B$203,H909)&gt;0,0,1))</f>
        <v>0</v>
      </c>
      <c r="AA909" s="71">
        <f>IF(L909=0,0,IF(COUNTIF(Lists!$D$3:$D$25,L909)&gt;0,0,1))</f>
        <v>0</v>
      </c>
      <c r="AB909" s="116">
        <f t="shared" si="81"/>
        <v>0</v>
      </c>
      <c r="AC909" s="116">
        <f t="shared" si="82"/>
        <v>0</v>
      </c>
    </row>
    <row r="910" spans="2:29" x14ac:dyDescent="0.25">
      <c r="B910" s="150"/>
      <c r="C910" s="183" t="str">
        <f>IF(L910=0,"",MAX($C$16:C909)+1)</f>
        <v/>
      </c>
      <c r="D910" s="123"/>
      <c r="E910" s="202"/>
      <c r="F910" s="203"/>
      <c r="G910" s="203"/>
      <c r="H910" s="203"/>
      <c r="I910" s="109"/>
      <c r="J910" s="203"/>
      <c r="K910" s="203"/>
      <c r="L910" s="203"/>
      <c r="M910" s="47"/>
      <c r="N910" s="109"/>
      <c r="O910" s="203"/>
      <c r="P910" s="204"/>
      <c r="Q910" s="203"/>
      <c r="R910" s="203"/>
      <c r="S910" s="146"/>
      <c r="U910" s="160" t="str">
        <f t="shared" si="83"/>
        <v/>
      </c>
      <c r="V910" s="69"/>
      <c r="W910" s="71" t="str">
        <f t="shared" si="78"/>
        <v>N</v>
      </c>
      <c r="X910" s="71">
        <f t="shared" si="79"/>
        <v>0</v>
      </c>
      <c r="Y910" s="71">
        <f t="shared" si="80"/>
        <v>0</v>
      </c>
      <c r="Z910" s="71">
        <f>IF(H910=0,0,IF(COUNTIF(Lists!$B$3:$B$203,H910)&gt;0,0,1))</f>
        <v>0</v>
      </c>
      <c r="AA910" s="71">
        <f>IF(L910=0,0,IF(COUNTIF(Lists!$D$3:$D$25,L910)&gt;0,0,1))</f>
        <v>0</v>
      </c>
      <c r="AB910" s="116">
        <f t="shared" si="81"/>
        <v>0</v>
      </c>
      <c r="AC910" s="116">
        <f t="shared" si="82"/>
        <v>0</v>
      </c>
    </row>
    <row r="911" spans="2:29" x14ac:dyDescent="0.25">
      <c r="B911" s="150"/>
      <c r="C911" s="183" t="str">
        <f>IF(L911=0,"",MAX($C$16:C910)+1)</f>
        <v/>
      </c>
      <c r="D911" s="123"/>
      <c r="E911" s="202"/>
      <c r="F911" s="203"/>
      <c r="G911" s="203"/>
      <c r="H911" s="203"/>
      <c r="I911" s="109"/>
      <c r="J911" s="203"/>
      <c r="K911" s="203"/>
      <c r="L911" s="203"/>
      <c r="M911" s="47"/>
      <c r="N911" s="109"/>
      <c r="O911" s="203"/>
      <c r="P911" s="204"/>
      <c r="Q911" s="203"/>
      <c r="R911" s="203"/>
      <c r="S911" s="146"/>
      <c r="U911" s="160" t="str">
        <f t="shared" si="83"/>
        <v/>
      </c>
      <c r="V911" s="69"/>
      <c r="W911" s="71" t="str">
        <f t="shared" si="78"/>
        <v>N</v>
      </c>
      <c r="X911" s="71">
        <f t="shared" si="79"/>
        <v>0</v>
      </c>
      <c r="Y911" s="71">
        <f t="shared" si="80"/>
        <v>0</v>
      </c>
      <c r="Z911" s="71">
        <f>IF(H911=0,0,IF(COUNTIF(Lists!$B$3:$B$203,H911)&gt;0,0,1))</f>
        <v>0</v>
      </c>
      <c r="AA911" s="71">
        <f>IF(L911=0,0,IF(COUNTIF(Lists!$D$3:$D$25,L911)&gt;0,0,1))</f>
        <v>0</v>
      </c>
      <c r="AB911" s="116">
        <f t="shared" si="81"/>
        <v>0</v>
      </c>
      <c r="AC911" s="116">
        <f t="shared" si="82"/>
        <v>0</v>
      </c>
    </row>
    <row r="912" spans="2:29" x14ac:dyDescent="0.25">
      <c r="B912" s="150"/>
      <c r="C912" s="183" t="str">
        <f>IF(L912=0,"",MAX($C$16:C911)+1)</f>
        <v/>
      </c>
      <c r="D912" s="123"/>
      <c r="E912" s="202"/>
      <c r="F912" s="203"/>
      <c r="G912" s="203"/>
      <c r="H912" s="203"/>
      <c r="I912" s="109"/>
      <c r="J912" s="203"/>
      <c r="K912" s="203"/>
      <c r="L912" s="203"/>
      <c r="M912" s="47"/>
      <c r="N912" s="109"/>
      <c r="O912" s="203"/>
      <c r="P912" s="204"/>
      <c r="Q912" s="203"/>
      <c r="R912" s="203"/>
      <c r="S912" s="146"/>
      <c r="U912" s="160" t="str">
        <f t="shared" si="83"/>
        <v/>
      </c>
      <c r="V912" s="69"/>
      <c r="W912" s="71" t="str">
        <f t="shared" ref="W912:W975" si="84">IF(C912="","N","Y")</f>
        <v>N</v>
      </c>
      <c r="X912" s="71">
        <f t="shared" ref="X912:X975" si="85">IF(C912="",0,IF(OR(D912=0,E912=0,J912,K912=0,F912=0,G912=0,H912=0,I912=0,L912=0,M912=0,N912=0,O912=0,P912=0,Q912=0,R912=0),1,0))</f>
        <v>0</v>
      </c>
      <c r="Y912" s="71">
        <f t="shared" ref="Y912:Y975" si="86">IF(OR(D912=0,AND(D912&gt;=StartDate,D912&lt;=EndDate)),0,1)</f>
        <v>0</v>
      </c>
      <c r="Z912" s="71">
        <f>IF(H912=0,0,IF(COUNTIF(Lists!$B$3:$B$203,H912)&gt;0,0,1))</f>
        <v>0</v>
      </c>
      <c r="AA912" s="71">
        <f>IF(L912=0,0,IF(COUNTIF(Lists!$D$3:$D$25,L912)&gt;0,0,1))</f>
        <v>0</v>
      </c>
      <c r="AB912" s="116">
        <f t="shared" ref="AB912:AB975" si="87">IF(Q912=0,0,IF(COUNTIF(TransactionType,Q912)&gt;0,0,1))</f>
        <v>0</v>
      </c>
      <c r="AC912" s="116">
        <f t="shared" ref="AC912:AC975" si="88">IF(R912=0,0,IF(OR(COUNTIF(NewIntendedUses,R912)&gt;0,COUNTIF(UsedIntendedUses,R912)&gt;0),0,1))</f>
        <v>0</v>
      </c>
    </row>
    <row r="913" spans="2:29" x14ac:dyDescent="0.25">
      <c r="B913" s="150"/>
      <c r="C913" s="183" t="str">
        <f>IF(L913=0,"",MAX($C$16:C912)+1)</f>
        <v/>
      </c>
      <c r="D913" s="123"/>
      <c r="E913" s="202"/>
      <c r="F913" s="203"/>
      <c r="G913" s="203"/>
      <c r="H913" s="203"/>
      <c r="I913" s="109"/>
      <c r="J913" s="203"/>
      <c r="K913" s="203"/>
      <c r="L913" s="203"/>
      <c r="M913" s="47"/>
      <c r="N913" s="109"/>
      <c r="O913" s="203"/>
      <c r="P913" s="204"/>
      <c r="Q913" s="203"/>
      <c r="R913" s="203"/>
      <c r="S913" s="146"/>
      <c r="U913" s="160" t="str">
        <f t="shared" ref="U913:U976" si="89">IF(SUM(X913:AC913)&gt;0,"ROW INCOMPLETE OR INVALID DATA ENTERED; ENTER/EDIT DATA IN REQUIRED FIELDS","")</f>
        <v/>
      </c>
      <c r="V913" s="69"/>
      <c r="W913" s="71" t="str">
        <f t="shared" si="84"/>
        <v>N</v>
      </c>
      <c r="X913" s="71">
        <f t="shared" si="85"/>
        <v>0</v>
      </c>
      <c r="Y913" s="71">
        <f t="shared" si="86"/>
        <v>0</v>
      </c>
      <c r="Z913" s="71">
        <f>IF(H913=0,0,IF(COUNTIF(Lists!$B$3:$B$203,H913)&gt;0,0,1))</f>
        <v>0</v>
      </c>
      <c r="AA913" s="71">
        <f>IF(L913=0,0,IF(COUNTIF(Lists!$D$3:$D$25,L913)&gt;0,0,1))</f>
        <v>0</v>
      </c>
      <c r="AB913" s="116">
        <f t="shared" si="87"/>
        <v>0</v>
      </c>
      <c r="AC913" s="116">
        <f t="shared" si="88"/>
        <v>0</v>
      </c>
    </row>
    <row r="914" spans="2:29" x14ac:dyDescent="0.25">
      <c r="B914" s="150"/>
      <c r="C914" s="183" t="str">
        <f>IF(L914=0,"",MAX($C$16:C913)+1)</f>
        <v/>
      </c>
      <c r="D914" s="123"/>
      <c r="E914" s="202"/>
      <c r="F914" s="203"/>
      <c r="G914" s="203"/>
      <c r="H914" s="203"/>
      <c r="I914" s="109"/>
      <c r="J914" s="203"/>
      <c r="K914" s="203"/>
      <c r="L914" s="203"/>
      <c r="M914" s="47"/>
      <c r="N914" s="109"/>
      <c r="O914" s="203"/>
      <c r="P914" s="204"/>
      <c r="Q914" s="203"/>
      <c r="R914" s="203"/>
      <c r="S914" s="146"/>
      <c r="U914" s="160" t="str">
        <f t="shared" si="89"/>
        <v/>
      </c>
      <c r="V914" s="69"/>
      <c r="W914" s="71" t="str">
        <f t="shared" si="84"/>
        <v>N</v>
      </c>
      <c r="X914" s="71">
        <f t="shared" si="85"/>
        <v>0</v>
      </c>
      <c r="Y914" s="71">
        <f t="shared" si="86"/>
        <v>0</v>
      </c>
      <c r="Z914" s="71">
        <f>IF(H914=0,0,IF(COUNTIF(Lists!$B$3:$B$203,H914)&gt;0,0,1))</f>
        <v>0</v>
      </c>
      <c r="AA914" s="71">
        <f>IF(L914=0,0,IF(COUNTIF(Lists!$D$3:$D$25,L914)&gt;0,0,1))</f>
        <v>0</v>
      </c>
      <c r="AB914" s="116">
        <f t="shared" si="87"/>
        <v>0</v>
      </c>
      <c r="AC914" s="116">
        <f t="shared" si="88"/>
        <v>0</v>
      </c>
    </row>
    <row r="915" spans="2:29" x14ac:dyDescent="0.25">
      <c r="B915" s="150"/>
      <c r="C915" s="183" t="str">
        <f>IF(L915=0,"",MAX($C$16:C914)+1)</f>
        <v/>
      </c>
      <c r="D915" s="123"/>
      <c r="E915" s="202"/>
      <c r="F915" s="203"/>
      <c r="G915" s="203"/>
      <c r="H915" s="203"/>
      <c r="I915" s="109"/>
      <c r="J915" s="203"/>
      <c r="K915" s="203"/>
      <c r="L915" s="203"/>
      <c r="M915" s="47"/>
      <c r="N915" s="109"/>
      <c r="O915" s="203"/>
      <c r="P915" s="204"/>
      <c r="Q915" s="203"/>
      <c r="R915" s="203"/>
      <c r="S915" s="146"/>
      <c r="U915" s="160" t="str">
        <f t="shared" si="89"/>
        <v/>
      </c>
      <c r="V915" s="69"/>
      <c r="W915" s="71" t="str">
        <f t="shared" si="84"/>
        <v>N</v>
      </c>
      <c r="X915" s="71">
        <f t="shared" si="85"/>
        <v>0</v>
      </c>
      <c r="Y915" s="71">
        <f t="shared" si="86"/>
        <v>0</v>
      </c>
      <c r="Z915" s="71">
        <f>IF(H915=0,0,IF(COUNTIF(Lists!$B$3:$B$203,H915)&gt;0,0,1))</f>
        <v>0</v>
      </c>
      <c r="AA915" s="71">
        <f>IF(L915=0,0,IF(COUNTIF(Lists!$D$3:$D$25,L915)&gt;0,0,1))</f>
        <v>0</v>
      </c>
      <c r="AB915" s="116">
        <f t="shared" si="87"/>
        <v>0</v>
      </c>
      <c r="AC915" s="116">
        <f t="shared" si="88"/>
        <v>0</v>
      </c>
    </row>
    <row r="916" spans="2:29" x14ac:dyDescent="0.25">
      <c r="B916" s="150"/>
      <c r="C916" s="183" t="str">
        <f>IF(L916=0,"",MAX($C$16:C915)+1)</f>
        <v/>
      </c>
      <c r="D916" s="123"/>
      <c r="E916" s="202"/>
      <c r="F916" s="203"/>
      <c r="G916" s="203"/>
      <c r="H916" s="203"/>
      <c r="I916" s="109"/>
      <c r="J916" s="203"/>
      <c r="K916" s="203"/>
      <c r="L916" s="203"/>
      <c r="M916" s="47"/>
      <c r="N916" s="109"/>
      <c r="O916" s="203"/>
      <c r="P916" s="204"/>
      <c r="Q916" s="203"/>
      <c r="R916" s="203"/>
      <c r="S916" s="146"/>
      <c r="U916" s="160" t="str">
        <f t="shared" si="89"/>
        <v/>
      </c>
      <c r="V916" s="69"/>
      <c r="W916" s="71" t="str">
        <f t="shared" si="84"/>
        <v>N</v>
      </c>
      <c r="X916" s="71">
        <f t="shared" si="85"/>
        <v>0</v>
      </c>
      <c r="Y916" s="71">
        <f t="shared" si="86"/>
        <v>0</v>
      </c>
      <c r="Z916" s="71">
        <f>IF(H916=0,0,IF(COUNTIF(Lists!$B$3:$B$203,H916)&gt;0,0,1))</f>
        <v>0</v>
      </c>
      <c r="AA916" s="71">
        <f>IF(L916=0,0,IF(COUNTIF(Lists!$D$3:$D$25,L916)&gt;0,0,1))</f>
        <v>0</v>
      </c>
      <c r="AB916" s="116">
        <f t="shared" si="87"/>
        <v>0</v>
      </c>
      <c r="AC916" s="116">
        <f t="shared" si="88"/>
        <v>0</v>
      </c>
    </row>
    <row r="917" spans="2:29" x14ac:dyDescent="0.25">
      <c r="B917" s="150"/>
      <c r="C917" s="183" t="str">
        <f>IF(L917=0,"",MAX($C$16:C916)+1)</f>
        <v/>
      </c>
      <c r="D917" s="123"/>
      <c r="E917" s="202"/>
      <c r="F917" s="203"/>
      <c r="G917" s="203"/>
      <c r="H917" s="203"/>
      <c r="I917" s="109"/>
      <c r="J917" s="203"/>
      <c r="K917" s="203"/>
      <c r="L917" s="203"/>
      <c r="M917" s="47"/>
      <c r="N917" s="109"/>
      <c r="O917" s="203"/>
      <c r="P917" s="204"/>
      <c r="Q917" s="203"/>
      <c r="R917" s="203"/>
      <c r="S917" s="146"/>
      <c r="U917" s="160" t="str">
        <f t="shared" si="89"/>
        <v/>
      </c>
      <c r="V917" s="69"/>
      <c r="W917" s="71" t="str">
        <f t="shared" si="84"/>
        <v>N</v>
      </c>
      <c r="X917" s="71">
        <f t="shared" si="85"/>
        <v>0</v>
      </c>
      <c r="Y917" s="71">
        <f t="shared" si="86"/>
        <v>0</v>
      </c>
      <c r="Z917" s="71">
        <f>IF(H917=0,0,IF(COUNTIF(Lists!$B$3:$B$203,H917)&gt;0,0,1))</f>
        <v>0</v>
      </c>
      <c r="AA917" s="71">
        <f>IF(L917=0,0,IF(COUNTIF(Lists!$D$3:$D$25,L917)&gt;0,0,1))</f>
        <v>0</v>
      </c>
      <c r="AB917" s="116">
        <f t="shared" si="87"/>
        <v>0</v>
      </c>
      <c r="AC917" s="116">
        <f t="shared" si="88"/>
        <v>0</v>
      </c>
    </row>
    <row r="918" spans="2:29" x14ac:dyDescent="0.25">
      <c r="B918" s="150"/>
      <c r="C918" s="183" t="str">
        <f>IF(L918=0,"",MAX($C$16:C917)+1)</f>
        <v/>
      </c>
      <c r="D918" s="123"/>
      <c r="E918" s="202"/>
      <c r="F918" s="203"/>
      <c r="G918" s="203"/>
      <c r="H918" s="203"/>
      <c r="I918" s="109"/>
      <c r="J918" s="203"/>
      <c r="K918" s="203"/>
      <c r="L918" s="203"/>
      <c r="M918" s="47"/>
      <c r="N918" s="109"/>
      <c r="O918" s="203"/>
      <c r="P918" s="204"/>
      <c r="Q918" s="203"/>
      <c r="R918" s="203"/>
      <c r="S918" s="146"/>
      <c r="U918" s="160" t="str">
        <f t="shared" si="89"/>
        <v/>
      </c>
      <c r="V918" s="69"/>
      <c r="W918" s="71" t="str">
        <f t="shared" si="84"/>
        <v>N</v>
      </c>
      <c r="X918" s="71">
        <f t="shared" si="85"/>
        <v>0</v>
      </c>
      <c r="Y918" s="71">
        <f t="shared" si="86"/>
        <v>0</v>
      </c>
      <c r="Z918" s="71">
        <f>IF(H918=0,0,IF(COUNTIF(Lists!$B$3:$B$203,H918)&gt;0,0,1))</f>
        <v>0</v>
      </c>
      <c r="AA918" s="71">
        <f>IF(L918=0,0,IF(COUNTIF(Lists!$D$3:$D$25,L918)&gt;0,0,1))</f>
        <v>0</v>
      </c>
      <c r="AB918" s="116">
        <f t="shared" si="87"/>
        <v>0</v>
      </c>
      <c r="AC918" s="116">
        <f t="shared" si="88"/>
        <v>0</v>
      </c>
    </row>
    <row r="919" spans="2:29" x14ac:dyDescent="0.25">
      <c r="B919" s="150"/>
      <c r="C919" s="183" t="str">
        <f>IF(L919=0,"",MAX($C$16:C918)+1)</f>
        <v/>
      </c>
      <c r="D919" s="123"/>
      <c r="E919" s="202"/>
      <c r="F919" s="203"/>
      <c r="G919" s="203"/>
      <c r="H919" s="203"/>
      <c r="I919" s="109"/>
      <c r="J919" s="203"/>
      <c r="K919" s="203"/>
      <c r="L919" s="203"/>
      <c r="M919" s="47"/>
      <c r="N919" s="109"/>
      <c r="O919" s="203"/>
      <c r="P919" s="204"/>
      <c r="Q919" s="203"/>
      <c r="R919" s="203"/>
      <c r="S919" s="146"/>
      <c r="U919" s="160" t="str">
        <f t="shared" si="89"/>
        <v/>
      </c>
      <c r="V919" s="69"/>
      <c r="W919" s="71" t="str">
        <f t="shared" si="84"/>
        <v>N</v>
      </c>
      <c r="X919" s="71">
        <f t="shared" si="85"/>
        <v>0</v>
      </c>
      <c r="Y919" s="71">
        <f t="shared" si="86"/>
        <v>0</v>
      </c>
      <c r="Z919" s="71">
        <f>IF(H919=0,0,IF(COUNTIF(Lists!$B$3:$B$203,H919)&gt;0,0,1))</f>
        <v>0</v>
      </c>
      <c r="AA919" s="71">
        <f>IF(L919=0,0,IF(COUNTIF(Lists!$D$3:$D$25,L919)&gt;0,0,1))</f>
        <v>0</v>
      </c>
      <c r="AB919" s="116">
        <f t="shared" si="87"/>
        <v>0</v>
      </c>
      <c r="AC919" s="116">
        <f t="shared" si="88"/>
        <v>0</v>
      </c>
    </row>
    <row r="920" spans="2:29" x14ac:dyDescent="0.25">
      <c r="B920" s="150"/>
      <c r="C920" s="183" t="str">
        <f>IF(L920=0,"",MAX($C$16:C919)+1)</f>
        <v/>
      </c>
      <c r="D920" s="123"/>
      <c r="E920" s="202"/>
      <c r="F920" s="203"/>
      <c r="G920" s="203"/>
      <c r="H920" s="203"/>
      <c r="I920" s="109"/>
      <c r="J920" s="203"/>
      <c r="K920" s="203"/>
      <c r="L920" s="203"/>
      <c r="M920" s="47"/>
      <c r="N920" s="109"/>
      <c r="O920" s="203"/>
      <c r="P920" s="204"/>
      <c r="Q920" s="203"/>
      <c r="R920" s="203"/>
      <c r="S920" s="146"/>
      <c r="U920" s="160" t="str">
        <f t="shared" si="89"/>
        <v/>
      </c>
      <c r="V920" s="69"/>
      <c r="W920" s="71" t="str">
        <f t="shared" si="84"/>
        <v>N</v>
      </c>
      <c r="X920" s="71">
        <f t="shared" si="85"/>
        <v>0</v>
      </c>
      <c r="Y920" s="71">
        <f t="shared" si="86"/>
        <v>0</v>
      </c>
      <c r="Z920" s="71">
        <f>IF(H920=0,0,IF(COUNTIF(Lists!$B$3:$B$203,H920)&gt;0,0,1))</f>
        <v>0</v>
      </c>
      <c r="AA920" s="71">
        <f>IF(L920=0,0,IF(COUNTIF(Lists!$D$3:$D$25,L920)&gt;0,0,1))</f>
        <v>0</v>
      </c>
      <c r="AB920" s="116">
        <f t="shared" si="87"/>
        <v>0</v>
      </c>
      <c r="AC920" s="116">
        <f t="shared" si="88"/>
        <v>0</v>
      </c>
    </row>
    <row r="921" spans="2:29" x14ac:dyDescent="0.25">
      <c r="B921" s="150"/>
      <c r="C921" s="183" t="str">
        <f>IF(L921=0,"",MAX($C$16:C920)+1)</f>
        <v/>
      </c>
      <c r="D921" s="123"/>
      <c r="E921" s="202"/>
      <c r="F921" s="203"/>
      <c r="G921" s="203"/>
      <c r="H921" s="203"/>
      <c r="I921" s="109"/>
      <c r="J921" s="203"/>
      <c r="K921" s="203"/>
      <c r="L921" s="203"/>
      <c r="M921" s="47"/>
      <c r="N921" s="109"/>
      <c r="O921" s="203"/>
      <c r="P921" s="204"/>
      <c r="Q921" s="203"/>
      <c r="R921" s="203"/>
      <c r="S921" s="146"/>
      <c r="U921" s="160" t="str">
        <f t="shared" si="89"/>
        <v/>
      </c>
      <c r="V921" s="69"/>
      <c r="W921" s="71" t="str">
        <f t="shared" si="84"/>
        <v>N</v>
      </c>
      <c r="X921" s="71">
        <f t="shared" si="85"/>
        <v>0</v>
      </c>
      <c r="Y921" s="71">
        <f t="shared" si="86"/>
        <v>0</v>
      </c>
      <c r="Z921" s="71">
        <f>IF(H921=0,0,IF(COUNTIF(Lists!$B$3:$B$203,H921)&gt;0,0,1))</f>
        <v>0</v>
      </c>
      <c r="AA921" s="71">
        <f>IF(L921=0,0,IF(COUNTIF(Lists!$D$3:$D$25,L921)&gt;0,0,1))</f>
        <v>0</v>
      </c>
      <c r="AB921" s="116">
        <f t="shared" si="87"/>
        <v>0</v>
      </c>
      <c r="AC921" s="116">
        <f t="shared" si="88"/>
        <v>0</v>
      </c>
    </row>
    <row r="922" spans="2:29" x14ac:dyDescent="0.25">
      <c r="B922" s="150"/>
      <c r="C922" s="183" t="str">
        <f>IF(L922=0,"",MAX($C$16:C921)+1)</f>
        <v/>
      </c>
      <c r="D922" s="123"/>
      <c r="E922" s="202"/>
      <c r="F922" s="203"/>
      <c r="G922" s="203"/>
      <c r="H922" s="203"/>
      <c r="I922" s="109"/>
      <c r="J922" s="203"/>
      <c r="K922" s="203"/>
      <c r="L922" s="203"/>
      <c r="M922" s="47"/>
      <c r="N922" s="109"/>
      <c r="O922" s="203"/>
      <c r="P922" s="204"/>
      <c r="Q922" s="203"/>
      <c r="R922" s="203"/>
      <c r="S922" s="146"/>
      <c r="U922" s="160" t="str">
        <f t="shared" si="89"/>
        <v/>
      </c>
      <c r="V922" s="69"/>
      <c r="W922" s="71" t="str">
        <f t="shared" si="84"/>
        <v>N</v>
      </c>
      <c r="X922" s="71">
        <f t="shared" si="85"/>
        <v>0</v>
      </c>
      <c r="Y922" s="71">
        <f t="shared" si="86"/>
        <v>0</v>
      </c>
      <c r="Z922" s="71">
        <f>IF(H922=0,0,IF(COUNTIF(Lists!$B$3:$B$203,H922)&gt;0,0,1))</f>
        <v>0</v>
      </c>
      <c r="AA922" s="71">
        <f>IF(L922=0,0,IF(COUNTIF(Lists!$D$3:$D$25,L922)&gt;0,0,1))</f>
        <v>0</v>
      </c>
      <c r="AB922" s="116">
        <f t="shared" si="87"/>
        <v>0</v>
      </c>
      <c r="AC922" s="116">
        <f t="shared" si="88"/>
        <v>0</v>
      </c>
    </row>
    <row r="923" spans="2:29" x14ac:dyDescent="0.25">
      <c r="B923" s="150"/>
      <c r="C923" s="183" t="str">
        <f>IF(L923=0,"",MAX($C$16:C922)+1)</f>
        <v/>
      </c>
      <c r="D923" s="123"/>
      <c r="E923" s="202"/>
      <c r="F923" s="203"/>
      <c r="G923" s="203"/>
      <c r="H923" s="203"/>
      <c r="I923" s="109"/>
      <c r="J923" s="203"/>
      <c r="K923" s="203"/>
      <c r="L923" s="203"/>
      <c r="M923" s="47"/>
      <c r="N923" s="109"/>
      <c r="O923" s="203"/>
      <c r="P923" s="204"/>
      <c r="Q923" s="203"/>
      <c r="R923" s="203"/>
      <c r="S923" s="146"/>
      <c r="U923" s="160" t="str">
        <f t="shared" si="89"/>
        <v/>
      </c>
      <c r="V923" s="69"/>
      <c r="W923" s="71" t="str">
        <f t="shared" si="84"/>
        <v>N</v>
      </c>
      <c r="X923" s="71">
        <f t="shared" si="85"/>
        <v>0</v>
      </c>
      <c r="Y923" s="71">
        <f t="shared" si="86"/>
        <v>0</v>
      </c>
      <c r="Z923" s="71">
        <f>IF(H923=0,0,IF(COUNTIF(Lists!$B$3:$B$203,H923)&gt;0,0,1))</f>
        <v>0</v>
      </c>
      <c r="AA923" s="71">
        <f>IF(L923=0,0,IF(COUNTIF(Lists!$D$3:$D$25,L923)&gt;0,0,1))</f>
        <v>0</v>
      </c>
      <c r="AB923" s="116">
        <f t="shared" si="87"/>
        <v>0</v>
      </c>
      <c r="AC923" s="116">
        <f t="shared" si="88"/>
        <v>0</v>
      </c>
    </row>
    <row r="924" spans="2:29" x14ac:dyDescent="0.25">
      <c r="B924" s="150"/>
      <c r="C924" s="183" t="str">
        <f>IF(L924=0,"",MAX($C$16:C923)+1)</f>
        <v/>
      </c>
      <c r="D924" s="123"/>
      <c r="E924" s="202"/>
      <c r="F924" s="203"/>
      <c r="G924" s="203"/>
      <c r="H924" s="203"/>
      <c r="I924" s="109"/>
      <c r="J924" s="203"/>
      <c r="K924" s="203"/>
      <c r="L924" s="203"/>
      <c r="M924" s="47"/>
      <c r="N924" s="109"/>
      <c r="O924" s="203"/>
      <c r="P924" s="204"/>
      <c r="Q924" s="203"/>
      <c r="R924" s="203"/>
      <c r="S924" s="146"/>
      <c r="U924" s="160" t="str">
        <f t="shared" si="89"/>
        <v/>
      </c>
      <c r="V924" s="69"/>
      <c r="W924" s="71" t="str">
        <f t="shared" si="84"/>
        <v>N</v>
      </c>
      <c r="X924" s="71">
        <f t="shared" si="85"/>
        <v>0</v>
      </c>
      <c r="Y924" s="71">
        <f t="shared" si="86"/>
        <v>0</v>
      </c>
      <c r="Z924" s="71">
        <f>IF(H924=0,0,IF(COUNTIF(Lists!$B$3:$B$203,H924)&gt;0,0,1))</f>
        <v>0</v>
      </c>
      <c r="AA924" s="71">
        <f>IF(L924=0,0,IF(COUNTIF(Lists!$D$3:$D$25,L924)&gt;0,0,1))</f>
        <v>0</v>
      </c>
      <c r="AB924" s="116">
        <f t="shared" si="87"/>
        <v>0</v>
      </c>
      <c r="AC924" s="116">
        <f t="shared" si="88"/>
        <v>0</v>
      </c>
    </row>
    <row r="925" spans="2:29" x14ac:dyDescent="0.25">
      <c r="B925" s="150"/>
      <c r="C925" s="183" t="str">
        <f>IF(L925=0,"",MAX($C$16:C924)+1)</f>
        <v/>
      </c>
      <c r="D925" s="123"/>
      <c r="E925" s="202"/>
      <c r="F925" s="203"/>
      <c r="G925" s="203"/>
      <c r="H925" s="203"/>
      <c r="I925" s="109"/>
      <c r="J925" s="203"/>
      <c r="K925" s="203"/>
      <c r="L925" s="203"/>
      <c r="M925" s="47"/>
      <c r="N925" s="109"/>
      <c r="O925" s="203"/>
      <c r="P925" s="204"/>
      <c r="Q925" s="203"/>
      <c r="R925" s="203"/>
      <c r="S925" s="146"/>
      <c r="U925" s="160" t="str">
        <f t="shared" si="89"/>
        <v/>
      </c>
      <c r="V925" s="69"/>
      <c r="W925" s="71" t="str">
        <f t="shared" si="84"/>
        <v>N</v>
      </c>
      <c r="X925" s="71">
        <f t="shared" si="85"/>
        <v>0</v>
      </c>
      <c r="Y925" s="71">
        <f t="shared" si="86"/>
        <v>0</v>
      </c>
      <c r="Z925" s="71">
        <f>IF(H925=0,0,IF(COUNTIF(Lists!$B$3:$B$203,H925)&gt;0,0,1))</f>
        <v>0</v>
      </c>
      <c r="AA925" s="71">
        <f>IF(L925=0,0,IF(COUNTIF(Lists!$D$3:$D$25,L925)&gt;0,0,1))</f>
        <v>0</v>
      </c>
      <c r="AB925" s="116">
        <f t="shared" si="87"/>
        <v>0</v>
      </c>
      <c r="AC925" s="116">
        <f t="shared" si="88"/>
        <v>0</v>
      </c>
    </row>
    <row r="926" spans="2:29" x14ac:dyDescent="0.25">
      <c r="B926" s="150"/>
      <c r="C926" s="183" t="str">
        <f>IF(L926=0,"",MAX($C$16:C925)+1)</f>
        <v/>
      </c>
      <c r="D926" s="123"/>
      <c r="E926" s="202"/>
      <c r="F926" s="203"/>
      <c r="G926" s="203"/>
      <c r="H926" s="203"/>
      <c r="I926" s="109"/>
      <c r="J926" s="203"/>
      <c r="K926" s="203"/>
      <c r="L926" s="203"/>
      <c r="M926" s="47"/>
      <c r="N926" s="109"/>
      <c r="O926" s="203"/>
      <c r="P926" s="204"/>
      <c r="Q926" s="203"/>
      <c r="R926" s="203"/>
      <c r="S926" s="146"/>
      <c r="U926" s="160" t="str">
        <f t="shared" si="89"/>
        <v/>
      </c>
      <c r="V926" s="69"/>
      <c r="W926" s="71" t="str">
        <f t="shared" si="84"/>
        <v>N</v>
      </c>
      <c r="X926" s="71">
        <f t="shared" si="85"/>
        <v>0</v>
      </c>
      <c r="Y926" s="71">
        <f t="shared" si="86"/>
        <v>0</v>
      </c>
      <c r="Z926" s="71">
        <f>IF(H926=0,0,IF(COUNTIF(Lists!$B$3:$B$203,H926)&gt;0,0,1))</f>
        <v>0</v>
      </c>
      <c r="AA926" s="71">
        <f>IF(L926=0,0,IF(COUNTIF(Lists!$D$3:$D$25,L926)&gt;0,0,1))</f>
        <v>0</v>
      </c>
      <c r="AB926" s="116">
        <f t="shared" si="87"/>
        <v>0</v>
      </c>
      <c r="AC926" s="116">
        <f t="shared" si="88"/>
        <v>0</v>
      </c>
    </row>
    <row r="927" spans="2:29" x14ac:dyDescent="0.25">
      <c r="B927" s="150"/>
      <c r="C927" s="183" t="str">
        <f>IF(L927=0,"",MAX($C$16:C926)+1)</f>
        <v/>
      </c>
      <c r="D927" s="123"/>
      <c r="E927" s="202"/>
      <c r="F927" s="203"/>
      <c r="G927" s="203"/>
      <c r="H927" s="203"/>
      <c r="I927" s="109"/>
      <c r="J927" s="203"/>
      <c r="K927" s="203"/>
      <c r="L927" s="203"/>
      <c r="M927" s="47"/>
      <c r="N927" s="109"/>
      <c r="O927" s="203"/>
      <c r="P927" s="204"/>
      <c r="Q927" s="203"/>
      <c r="R927" s="203"/>
      <c r="S927" s="146"/>
      <c r="U927" s="160" t="str">
        <f t="shared" si="89"/>
        <v/>
      </c>
      <c r="V927" s="69"/>
      <c r="W927" s="71" t="str">
        <f t="shared" si="84"/>
        <v>N</v>
      </c>
      <c r="X927" s="71">
        <f t="shared" si="85"/>
        <v>0</v>
      </c>
      <c r="Y927" s="71">
        <f t="shared" si="86"/>
        <v>0</v>
      </c>
      <c r="Z927" s="71">
        <f>IF(H927=0,0,IF(COUNTIF(Lists!$B$3:$B$203,H927)&gt;0,0,1))</f>
        <v>0</v>
      </c>
      <c r="AA927" s="71">
        <f>IF(L927=0,0,IF(COUNTIF(Lists!$D$3:$D$25,L927)&gt;0,0,1))</f>
        <v>0</v>
      </c>
      <c r="AB927" s="116">
        <f t="shared" si="87"/>
        <v>0</v>
      </c>
      <c r="AC927" s="116">
        <f t="shared" si="88"/>
        <v>0</v>
      </c>
    </row>
    <row r="928" spans="2:29" x14ac:dyDescent="0.25">
      <c r="B928" s="150"/>
      <c r="C928" s="183" t="str">
        <f>IF(L928=0,"",MAX($C$16:C927)+1)</f>
        <v/>
      </c>
      <c r="D928" s="123"/>
      <c r="E928" s="202"/>
      <c r="F928" s="203"/>
      <c r="G928" s="203"/>
      <c r="H928" s="203"/>
      <c r="I928" s="109"/>
      <c r="J928" s="203"/>
      <c r="K928" s="203"/>
      <c r="L928" s="203"/>
      <c r="M928" s="47"/>
      <c r="N928" s="109"/>
      <c r="O928" s="203"/>
      <c r="P928" s="204"/>
      <c r="Q928" s="203"/>
      <c r="R928" s="203"/>
      <c r="S928" s="146"/>
      <c r="U928" s="160" t="str">
        <f t="shared" si="89"/>
        <v/>
      </c>
      <c r="V928" s="69"/>
      <c r="W928" s="71" t="str">
        <f t="shared" si="84"/>
        <v>N</v>
      </c>
      <c r="X928" s="71">
        <f t="shared" si="85"/>
        <v>0</v>
      </c>
      <c r="Y928" s="71">
        <f t="shared" si="86"/>
        <v>0</v>
      </c>
      <c r="Z928" s="71">
        <f>IF(H928=0,0,IF(COUNTIF(Lists!$B$3:$B$203,H928)&gt;0,0,1))</f>
        <v>0</v>
      </c>
      <c r="AA928" s="71">
        <f>IF(L928=0,0,IF(COUNTIF(Lists!$D$3:$D$25,L928)&gt;0,0,1))</f>
        <v>0</v>
      </c>
      <c r="AB928" s="116">
        <f t="shared" si="87"/>
        <v>0</v>
      </c>
      <c r="AC928" s="116">
        <f t="shared" si="88"/>
        <v>0</v>
      </c>
    </row>
    <row r="929" spans="2:29" x14ac:dyDescent="0.25">
      <c r="B929" s="150"/>
      <c r="C929" s="183" t="str">
        <f>IF(L929=0,"",MAX($C$16:C928)+1)</f>
        <v/>
      </c>
      <c r="D929" s="123"/>
      <c r="E929" s="202"/>
      <c r="F929" s="203"/>
      <c r="G929" s="203"/>
      <c r="H929" s="203"/>
      <c r="I929" s="109"/>
      <c r="J929" s="203"/>
      <c r="K929" s="203"/>
      <c r="L929" s="203"/>
      <c r="M929" s="47"/>
      <c r="N929" s="109"/>
      <c r="O929" s="203"/>
      <c r="P929" s="204"/>
      <c r="Q929" s="203"/>
      <c r="R929" s="203"/>
      <c r="S929" s="146"/>
      <c r="U929" s="160" t="str">
        <f t="shared" si="89"/>
        <v/>
      </c>
      <c r="V929" s="69"/>
      <c r="W929" s="71" t="str">
        <f t="shared" si="84"/>
        <v>N</v>
      </c>
      <c r="X929" s="71">
        <f t="shared" si="85"/>
        <v>0</v>
      </c>
      <c r="Y929" s="71">
        <f t="shared" si="86"/>
        <v>0</v>
      </c>
      <c r="Z929" s="71">
        <f>IF(H929=0,0,IF(COUNTIF(Lists!$B$3:$B$203,H929)&gt;0,0,1))</f>
        <v>0</v>
      </c>
      <c r="AA929" s="71">
        <f>IF(L929=0,0,IF(COUNTIF(Lists!$D$3:$D$25,L929)&gt;0,0,1))</f>
        <v>0</v>
      </c>
      <c r="AB929" s="116">
        <f t="shared" si="87"/>
        <v>0</v>
      </c>
      <c r="AC929" s="116">
        <f t="shared" si="88"/>
        <v>0</v>
      </c>
    </row>
    <row r="930" spans="2:29" x14ac:dyDescent="0.25">
      <c r="B930" s="150"/>
      <c r="C930" s="183" t="str">
        <f>IF(L930=0,"",MAX($C$16:C929)+1)</f>
        <v/>
      </c>
      <c r="D930" s="123"/>
      <c r="E930" s="202"/>
      <c r="F930" s="203"/>
      <c r="G930" s="203"/>
      <c r="H930" s="203"/>
      <c r="I930" s="109"/>
      <c r="J930" s="203"/>
      <c r="K930" s="203"/>
      <c r="L930" s="203"/>
      <c r="M930" s="47"/>
      <c r="N930" s="109"/>
      <c r="O930" s="203"/>
      <c r="P930" s="204"/>
      <c r="Q930" s="203"/>
      <c r="R930" s="203"/>
      <c r="S930" s="146"/>
      <c r="U930" s="160" t="str">
        <f t="shared" si="89"/>
        <v/>
      </c>
      <c r="V930" s="69"/>
      <c r="W930" s="71" t="str">
        <f t="shared" si="84"/>
        <v>N</v>
      </c>
      <c r="X930" s="71">
        <f t="shared" si="85"/>
        <v>0</v>
      </c>
      <c r="Y930" s="71">
        <f t="shared" si="86"/>
        <v>0</v>
      </c>
      <c r="Z930" s="71">
        <f>IF(H930=0,0,IF(COUNTIF(Lists!$B$3:$B$203,H930)&gt;0,0,1))</f>
        <v>0</v>
      </c>
      <c r="AA930" s="71">
        <f>IF(L930=0,0,IF(COUNTIF(Lists!$D$3:$D$25,L930)&gt;0,0,1))</f>
        <v>0</v>
      </c>
      <c r="AB930" s="116">
        <f t="shared" si="87"/>
        <v>0</v>
      </c>
      <c r="AC930" s="116">
        <f t="shared" si="88"/>
        <v>0</v>
      </c>
    </row>
    <row r="931" spans="2:29" x14ac:dyDescent="0.25">
      <c r="B931" s="150"/>
      <c r="C931" s="183" t="str">
        <f>IF(L931=0,"",MAX($C$16:C930)+1)</f>
        <v/>
      </c>
      <c r="D931" s="123"/>
      <c r="E931" s="202"/>
      <c r="F931" s="203"/>
      <c r="G931" s="203"/>
      <c r="H931" s="203"/>
      <c r="I931" s="109"/>
      <c r="J931" s="203"/>
      <c r="K931" s="203"/>
      <c r="L931" s="203"/>
      <c r="M931" s="47"/>
      <c r="N931" s="109"/>
      <c r="O931" s="203"/>
      <c r="P931" s="204"/>
      <c r="Q931" s="203"/>
      <c r="R931" s="203"/>
      <c r="S931" s="146"/>
      <c r="U931" s="160" t="str">
        <f t="shared" si="89"/>
        <v/>
      </c>
      <c r="V931" s="69"/>
      <c r="W931" s="71" t="str">
        <f t="shared" si="84"/>
        <v>N</v>
      </c>
      <c r="X931" s="71">
        <f t="shared" si="85"/>
        <v>0</v>
      </c>
      <c r="Y931" s="71">
        <f t="shared" si="86"/>
        <v>0</v>
      </c>
      <c r="Z931" s="71">
        <f>IF(H931=0,0,IF(COUNTIF(Lists!$B$3:$B$203,H931)&gt;0,0,1))</f>
        <v>0</v>
      </c>
      <c r="AA931" s="71">
        <f>IF(L931=0,0,IF(COUNTIF(Lists!$D$3:$D$25,L931)&gt;0,0,1))</f>
        <v>0</v>
      </c>
      <c r="AB931" s="116">
        <f t="shared" si="87"/>
        <v>0</v>
      </c>
      <c r="AC931" s="116">
        <f t="shared" si="88"/>
        <v>0</v>
      </c>
    </row>
    <row r="932" spans="2:29" x14ac:dyDescent="0.25">
      <c r="B932" s="150"/>
      <c r="C932" s="183" t="str">
        <f>IF(L932=0,"",MAX($C$16:C931)+1)</f>
        <v/>
      </c>
      <c r="D932" s="123"/>
      <c r="E932" s="202"/>
      <c r="F932" s="203"/>
      <c r="G932" s="203"/>
      <c r="H932" s="203"/>
      <c r="I932" s="109"/>
      <c r="J932" s="203"/>
      <c r="K932" s="203"/>
      <c r="L932" s="203"/>
      <c r="M932" s="47"/>
      <c r="N932" s="109"/>
      <c r="O932" s="203"/>
      <c r="P932" s="204"/>
      <c r="Q932" s="203"/>
      <c r="R932" s="203"/>
      <c r="S932" s="146"/>
      <c r="U932" s="160" t="str">
        <f t="shared" si="89"/>
        <v/>
      </c>
      <c r="V932" s="69"/>
      <c r="W932" s="71" t="str">
        <f t="shared" si="84"/>
        <v>N</v>
      </c>
      <c r="X932" s="71">
        <f t="shared" si="85"/>
        <v>0</v>
      </c>
      <c r="Y932" s="71">
        <f t="shared" si="86"/>
        <v>0</v>
      </c>
      <c r="Z932" s="71">
        <f>IF(H932=0,0,IF(COUNTIF(Lists!$B$3:$B$203,H932)&gt;0,0,1))</f>
        <v>0</v>
      </c>
      <c r="AA932" s="71">
        <f>IF(L932=0,0,IF(COUNTIF(Lists!$D$3:$D$25,L932)&gt;0,0,1))</f>
        <v>0</v>
      </c>
      <c r="AB932" s="116">
        <f t="shared" si="87"/>
        <v>0</v>
      </c>
      <c r="AC932" s="116">
        <f t="shared" si="88"/>
        <v>0</v>
      </c>
    </row>
    <row r="933" spans="2:29" x14ac:dyDescent="0.25">
      <c r="B933" s="150"/>
      <c r="C933" s="183" t="str">
        <f>IF(L933=0,"",MAX($C$16:C932)+1)</f>
        <v/>
      </c>
      <c r="D933" s="123"/>
      <c r="E933" s="202"/>
      <c r="F933" s="203"/>
      <c r="G933" s="203"/>
      <c r="H933" s="203"/>
      <c r="I933" s="109"/>
      <c r="J933" s="203"/>
      <c r="K933" s="203"/>
      <c r="L933" s="203"/>
      <c r="M933" s="47"/>
      <c r="N933" s="109"/>
      <c r="O933" s="203"/>
      <c r="P933" s="204"/>
      <c r="Q933" s="203"/>
      <c r="R933" s="203"/>
      <c r="S933" s="146"/>
      <c r="U933" s="160" t="str">
        <f t="shared" si="89"/>
        <v/>
      </c>
      <c r="V933" s="69"/>
      <c r="W933" s="71" t="str">
        <f t="shared" si="84"/>
        <v>N</v>
      </c>
      <c r="X933" s="71">
        <f t="shared" si="85"/>
        <v>0</v>
      </c>
      <c r="Y933" s="71">
        <f t="shared" si="86"/>
        <v>0</v>
      </c>
      <c r="Z933" s="71">
        <f>IF(H933=0,0,IF(COUNTIF(Lists!$B$3:$B$203,H933)&gt;0,0,1))</f>
        <v>0</v>
      </c>
      <c r="AA933" s="71">
        <f>IF(L933=0,0,IF(COUNTIF(Lists!$D$3:$D$25,L933)&gt;0,0,1))</f>
        <v>0</v>
      </c>
      <c r="AB933" s="116">
        <f t="shared" si="87"/>
        <v>0</v>
      </c>
      <c r="AC933" s="116">
        <f t="shared" si="88"/>
        <v>0</v>
      </c>
    </row>
    <row r="934" spans="2:29" x14ac:dyDescent="0.25">
      <c r="B934" s="150"/>
      <c r="C934" s="183" t="str">
        <f>IF(L934=0,"",MAX($C$16:C933)+1)</f>
        <v/>
      </c>
      <c r="D934" s="123"/>
      <c r="E934" s="202"/>
      <c r="F934" s="203"/>
      <c r="G934" s="203"/>
      <c r="H934" s="203"/>
      <c r="I934" s="109"/>
      <c r="J934" s="203"/>
      <c r="K934" s="203"/>
      <c r="L934" s="203"/>
      <c r="M934" s="47"/>
      <c r="N934" s="109"/>
      <c r="O934" s="203"/>
      <c r="P934" s="204"/>
      <c r="Q934" s="203"/>
      <c r="R934" s="203"/>
      <c r="S934" s="146"/>
      <c r="U934" s="160" t="str">
        <f t="shared" si="89"/>
        <v/>
      </c>
      <c r="V934" s="69"/>
      <c r="W934" s="71" t="str">
        <f t="shared" si="84"/>
        <v>N</v>
      </c>
      <c r="X934" s="71">
        <f t="shared" si="85"/>
        <v>0</v>
      </c>
      <c r="Y934" s="71">
        <f t="shared" si="86"/>
        <v>0</v>
      </c>
      <c r="Z934" s="71">
        <f>IF(H934=0,0,IF(COUNTIF(Lists!$B$3:$B$203,H934)&gt;0,0,1))</f>
        <v>0</v>
      </c>
      <c r="AA934" s="71">
        <f>IF(L934=0,0,IF(COUNTIF(Lists!$D$3:$D$25,L934)&gt;0,0,1))</f>
        <v>0</v>
      </c>
      <c r="AB934" s="116">
        <f t="shared" si="87"/>
        <v>0</v>
      </c>
      <c r="AC934" s="116">
        <f t="shared" si="88"/>
        <v>0</v>
      </c>
    </row>
    <row r="935" spans="2:29" x14ac:dyDescent="0.25">
      <c r="B935" s="150"/>
      <c r="C935" s="183" t="str">
        <f>IF(L935=0,"",MAX($C$16:C934)+1)</f>
        <v/>
      </c>
      <c r="D935" s="123"/>
      <c r="E935" s="202"/>
      <c r="F935" s="203"/>
      <c r="G935" s="203"/>
      <c r="H935" s="203"/>
      <c r="I935" s="109"/>
      <c r="J935" s="203"/>
      <c r="K935" s="203"/>
      <c r="L935" s="203"/>
      <c r="M935" s="47"/>
      <c r="N935" s="109"/>
      <c r="O935" s="203"/>
      <c r="P935" s="204"/>
      <c r="Q935" s="203"/>
      <c r="R935" s="203"/>
      <c r="S935" s="146"/>
      <c r="U935" s="160" t="str">
        <f t="shared" si="89"/>
        <v/>
      </c>
      <c r="V935" s="69"/>
      <c r="W935" s="71" t="str">
        <f t="shared" si="84"/>
        <v>N</v>
      </c>
      <c r="X935" s="71">
        <f t="shared" si="85"/>
        <v>0</v>
      </c>
      <c r="Y935" s="71">
        <f t="shared" si="86"/>
        <v>0</v>
      </c>
      <c r="Z935" s="71">
        <f>IF(H935=0,0,IF(COUNTIF(Lists!$B$3:$B$203,H935)&gt;0,0,1))</f>
        <v>0</v>
      </c>
      <c r="AA935" s="71">
        <f>IF(L935=0,0,IF(COUNTIF(Lists!$D$3:$D$25,L935)&gt;0,0,1))</f>
        <v>0</v>
      </c>
      <c r="AB935" s="116">
        <f t="shared" si="87"/>
        <v>0</v>
      </c>
      <c r="AC935" s="116">
        <f t="shared" si="88"/>
        <v>0</v>
      </c>
    </row>
    <row r="936" spans="2:29" x14ac:dyDescent="0.25">
      <c r="B936" s="150"/>
      <c r="C936" s="183" t="str">
        <f>IF(L936=0,"",MAX($C$16:C935)+1)</f>
        <v/>
      </c>
      <c r="D936" s="123"/>
      <c r="E936" s="202"/>
      <c r="F936" s="203"/>
      <c r="G936" s="203"/>
      <c r="H936" s="203"/>
      <c r="I936" s="109"/>
      <c r="J936" s="203"/>
      <c r="K936" s="203"/>
      <c r="L936" s="203"/>
      <c r="M936" s="47"/>
      <c r="N936" s="109"/>
      <c r="O936" s="203"/>
      <c r="P936" s="204"/>
      <c r="Q936" s="203"/>
      <c r="R936" s="203"/>
      <c r="S936" s="146"/>
      <c r="U936" s="160" t="str">
        <f t="shared" si="89"/>
        <v/>
      </c>
      <c r="V936" s="69"/>
      <c r="W936" s="71" t="str">
        <f t="shared" si="84"/>
        <v>N</v>
      </c>
      <c r="X936" s="71">
        <f t="shared" si="85"/>
        <v>0</v>
      </c>
      <c r="Y936" s="71">
        <f t="shared" si="86"/>
        <v>0</v>
      </c>
      <c r="Z936" s="71">
        <f>IF(H936=0,0,IF(COUNTIF(Lists!$B$3:$B$203,H936)&gt;0,0,1))</f>
        <v>0</v>
      </c>
      <c r="AA936" s="71">
        <f>IF(L936=0,0,IF(COUNTIF(Lists!$D$3:$D$25,L936)&gt;0,0,1))</f>
        <v>0</v>
      </c>
      <c r="AB936" s="116">
        <f t="shared" si="87"/>
        <v>0</v>
      </c>
      <c r="AC936" s="116">
        <f t="shared" si="88"/>
        <v>0</v>
      </c>
    </row>
    <row r="937" spans="2:29" x14ac:dyDescent="0.25">
      <c r="B937" s="150"/>
      <c r="C937" s="183" t="str">
        <f>IF(L937=0,"",MAX($C$16:C936)+1)</f>
        <v/>
      </c>
      <c r="D937" s="123"/>
      <c r="E937" s="202"/>
      <c r="F937" s="203"/>
      <c r="G937" s="203"/>
      <c r="H937" s="203"/>
      <c r="I937" s="109"/>
      <c r="J937" s="203"/>
      <c r="K937" s="203"/>
      <c r="L937" s="203"/>
      <c r="M937" s="47"/>
      <c r="N937" s="109"/>
      <c r="O937" s="203"/>
      <c r="P937" s="204"/>
      <c r="Q937" s="203"/>
      <c r="R937" s="203"/>
      <c r="S937" s="146"/>
      <c r="U937" s="160" t="str">
        <f t="shared" si="89"/>
        <v/>
      </c>
      <c r="V937" s="69"/>
      <c r="W937" s="71" t="str">
        <f t="shared" si="84"/>
        <v>N</v>
      </c>
      <c r="X937" s="71">
        <f t="shared" si="85"/>
        <v>0</v>
      </c>
      <c r="Y937" s="71">
        <f t="shared" si="86"/>
        <v>0</v>
      </c>
      <c r="Z937" s="71">
        <f>IF(H937=0,0,IF(COUNTIF(Lists!$B$3:$B$203,H937)&gt;0,0,1))</f>
        <v>0</v>
      </c>
      <c r="AA937" s="71">
        <f>IF(L937=0,0,IF(COUNTIF(Lists!$D$3:$D$25,L937)&gt;0,0,1))</f>
        <v>0</v>
      </c>
      <c r="AB937" s="116">
        <f t="shared" si="87"/>
        <v>0</v>
      </c>
      <c r="AC937" s="116">
        <f t="shared" si="88"/>
        <v>0</v>
      </c>
    </row>
    <row r="938" spans="2:29" x14ac:dyDescent="0.25">
      <c r="B938" s="150"/>
      <c r="C938" s="183" t="str">
        <f>IF(L938=0,"",MAX($C$16:C937)+1)</f>
        <v/>
      </c>
      <c r="D938" s="123"/>
      <c r="E938" s="202"/>
      <c r="F938" s="203"/>
      <c r="G938" s="203"/>
      <c r="H938" s="203"/>
      <c r="I938" s="109"/>
      <c r="J938" s="203"/>
      <c r="K938" s="203"/>
      <c r="L938" s="203"/>
      <c r="M938" s="47"/>
      <c r="N938" s="109"/>
      <c r="O938" s="203"/>
      <c r="P938" s="204"/>
      <c r="Q938" s="203"/>
      <c r="R938" s="203"/>
      <c r="S938" s="146"/>
      <c r="U938" s="160" t="str">
        <f t="shared" si="89"/>
        <v/>
      </c>
      <c r="V938" s="69"/>
      <c r="W938" s="71" t="str">
        <f t="shared" si="84"/>
        <v>N</v>
      </c>
      <c r="X938" s="71">
        <f t="shared" si="85"/>
        <v>0</v>
      </c>
      <c r="Y938" s="71">
        <f t="shared" si="86"/>
        <v>0</v>
      </c>
      <c r="Z938" s="71">
        <f>IF(H938=0,0,IF(COUNTIF(Lists!$B$3:$B$203,H938)&gt;0,0,1))</f>
        <v>0</v>
      </c>
      <c r="AA938" s="71">
        <f>IF(L938=0,0,IF(COUNTIF(Lists!$D$3:$D$25,L938)&gt;0,0,1))</f>
        <v>0</v>
      </c>
      <c r="AB938" s="116">
        <f t="shared" si="87"/>
        <v>0</v>
      </c>
      <c r="AC938" s="116">
        <f t="shared" si="88"/>
        <v>0</v>
      </c>
    </row>
    <row r="939" spans="2:29" x14ac:dyDescent="0.25">
      <c r="B939" s="150"/>
      <c r="C939" s="183" t="str">
        <f>IF(L939=0,"",MAX($C$16:C938)+1)</f>
        <v/>
      </c>
      <c r="D939" s="123"/>
      <c r="E939" s="202"/>
      <c r="F939" s="203"/>
      <c r="G939" s="203"/>
      <c r="H939" s="203"/>
      <c r="I939" s="109"/>
      <c r="J939" s="203"/>
      <c r="K939" s="203"/>
      <c r="L939" s="203"/>
      <c r="M939" s="47"/>
      <c r="N939" s="109"/>
      <c r="O939" s="203"/>
      <c r="P939" s="204"/>
      <c r="Q939" s="203"/>
      <c r="R939" s="203"/>
      <c r="S939" s="146"/>
      <c r="U939" s="160" t="str">
        <f t="shared" si="89"/>
        <v/>
      </c>
      <c r="V939" s="69"/>
      <c r="W939" s="71" t="str">
        <f t="shared" si="84"/>
        <v>N</v>
      </c>
      <c r="X939" s="71">
        <f t="shared" si="85"/>
        <v>0</v>
      </c>
      <c r="Y939" s="71">
        <f t="shared" si="86"/>
        <v>0</v>
      </c>
      <c r="Z939" s="71">
        <f>IF(H939=0,0,IF(COUNTIF(Lists!$B$3:$B$203,H939)&gt;0,0,1))</f>
        <v>0</v>
      </c>
      <c r="AA939" s="71">
        <f>IF(L939=0,0,IF(COUNTIF(Lists!$D$3:$D$25,L939)&gt;0,0,1))</f>
        <v>0</v>
      </c>
      <c r="AB939" s="116">
        <f t="shared" si="87"/>
        <v>0</v>
      </c>
      <c r="AC939" s="116">
        <f t="shared" si="88"/>
        <v>0</v>
      </c>
    </row>
    <row r="940" spans="2:29" x14ac:dyDescent="0.25">
      <c r="B940" s="150"/>
      <c r="C940" s="183" t="str">
        <f>IF(L940=0,"",MAX($C$16:C939)+1)</f>
        <v/>
      </c>
      <c r="D940" s="123"/>
      <c r="E940" s="202"/>
      <c r="F940" s="203"/>
      <c r="G940" s="203"/>
      <c r="H940" s="203"/>
      <c r="I940" s="109"/>
      <c r="J940" s="203"/>
      <c r="K940" s="203"/>
      <c r="L940" s="203"/>
      <c r="M940" s="47"/>
      <c r="N940" s="109"/>
      <c r="O940" s="203"/>
      <c r="P940" s="204"/>
      <c r="Q940" s="203"/>
      <c r="R940" s="203"/>
      <c r="S940" s="146"/>
      <c r="U940" s="160" t="str">
        <f t="shared" si="89"/>
        <v/>
      </c>
      <c r="V940" s="69"/>
      <c r="W940" s="71" t="str">
        <f t="shared" si="84"/>
        <v>N</v>
      </c>
      <c r="X940" s="71">
        <f t="shared" si="85"/>
        <v>0</v>
      </c>
      <c r="Y940" s="71">
        <f t="shared" si="86"/>
        <v>0</v>
      </c>
      <c r="Z940" s="71">
        <f>IF(H940=0,0,IF(COUNTIF(Lists!$B$3:$B$203,H940)&gt;0,0,1))</f>
        <v>0</v>
      </c>
      <c r="AA940" s="71">
        <f>IF(L940=0,0,IF(COUNTIF(Lists!$D$3:$D$25,L940)&gt;0,0,1))</f>
        <v>0</v>
      </c>
      <c r="AB940" s="116">
        <f t="shared" si="87"/>
        <v>0</v>
      </c>
      <c r="AC940" s="116">
        <f t="shared" si="88"/>
        <v>0</v>
      </c>
    </row>
    <row r="941" spans="2:29" x14ac:dyDescent="0.25">
      <c r="B941" s="150"/>
      <c r="C941" s="183" t="str">
        <f>IF(L941=0,"",MAX($C$16:C940)+1)</f>
        <v/>
      </c>
      <c r="D941" s="123"/>
      <c r="E941" s="202"/>
      <c r="F941" s="203"/>
      <c r="G941" s="203"/>
      <c r="H941" s="203"/>
      <c r="I941" s="109"/>
      <c r="J941" s="203"/>
      <c r="K941" s="203"/>
      <c r="L941" s="203"/>
      <c r="M941" s="47"/>
      <c r="N941" s="109"/>
      <c r="O941" s="203"/>
      <c r="P941" s="204"/>
      <c r="Q941" s="203"/>
      <c r="R941" s="203"/>
      <c r="S941" s="146"/>
      <c r="U941" s="160" t="str">
        <f t="shared" si="89"/>
        <v/>
      </c>
      <c r="V941" s="69"/>
      <c r="W941" s="71" t="str">
        <f t="shared" si="84"/>
        <v>N</v>
      </c>
      <c r="X941" s="71">
        <f t="shared" si="85"/>
        <v>0</v>
      </c>
      <c r="Y941" s="71">
        <f t="shared" si="86"/>
        <v>0</v>
      </c>
      <c r="Z941" s="71">
        <f>IF(H941=0,0,IF(COUNTIF(Lists!$B$3:$B$203,H941)&gt;0,0,1))</f>
        <v>0</v>
      </c>
      <c r="AA941" s="71">
        <f>IF(L941=0,0,IF(COUNTIF(Lists!$D$3:$D$25,L941)&gt;0,0,1))</f>
        <v>0</v>
      </c>
      <c r="AB941" s="116">
        <f t="shared" si="87"/>
        <v>0</v>
      </c>
      <c r="AC941" s="116">
        <f t="shared" si="88"/>
        <v>0</v>
      </c>
    </row>
    <row r="942" spans="2:29" x14ac:dyDescent="0.25">
      <c r="B942" s="150"/>
      <c r="C942" s="183" t="str">
        <f>IF(L942=0,"",MAX($C$16:C941)+1)</f>
        <v/>
      </c>
      <c r="D942" s="123"/>
      <c r="E942" s="202"/>
      <c r="F942" s="203"/>
      <c r="G942" s="203"/>
      <c r="H942" s="203"/>
      <c r="I942" s="109"/>
      <c r="J942" s="203"/>
      <c r="K942" s="203"/>
      <c r="L942" s="203"/>
      <c r="M942" s="47"/>
      <c r="N942" s="109"/>
      <c r="O942" s="203"/>
      <c r="P942" s="204"/>
      <c r="Q942" s="203"/>
      <c r="R942" s="203"/>
      <c r="S942" s="146"/>
      <c r="U942" s="160" t="str">
        <f t="shared" si="89"/>
        <v/>
      </c>
      <c r="V942" s="69"/>
      <c r="W942" s="71" t="str">
        <f t="shared" si="84"/>
        <v>N</v>
      </c>
      <c r="X942" s="71">
        <f t="shared" si="85"/>
        <v>0</v>
      </c>
      <c r="Y942" s="71">
        <f t="shared" si="86"/>
        <v>0</v>
      </c>
      <c r="Z942" s="71">
        <f>IF(H942=0,0,IF(COUNTIF(Lists!$B$3:$B$203,H942)&gt;0,0,1))</f>
        <v>0</v>
      </c>
      <c r="AA942" s="71">
        <f>IF(L942=0,0,IF(COUNTIF(Lists!$D$3:$D$25,L942)&gt;0,0,1))</f>
        <v>0</v>
      </c>
      <c r="AB942" s="116">
        <f t="shared" si="87"/>
        <v>0</v>
      </c>
      <c r="AC942" s="116">
        <f t="shared" si="88"/>
        <v>0</v>
      </c>
    </row>
    <row r="943" spans="2:29" x14ac:dyDescent="0.25">
      <c r="B943" s="150"/>
      <c r="C943" s="183" t="str">
        <f>IF(L943=0,"",MAX($C$16:C942)+1)</f>
        <v/>
      </c>
      <c r="D943" s="123"/>
      <c r="E943" s="202"/>
      <c r="F943" s="203"/>
      <c r="G943" s="203"/>
      <c r="H943" s="203"/>
      <c r="I943" s="109"/>
      <c r="J943" s="203"/>
      <c r="K943" s="203"/>
      <c r="L943" s="203"/>
      <c r="M943" s="47"/>
      <c r="N943" s="109"/>
      <c r="O943" s="203"/>
      <c r="P943" s="204"/>
      <c r="Q943" s="203"/>
      <c r="R943" s="203"/>
      <c r="S943" s="146"/>
      <c r="U943" s="160" t="str">
        <f t="shared" si="89"/>
        <v/>
      </c>
      <c r="V943" s="69"/>
      <c r="W943" s="71" t="str">
        <f t="shared" si="84"/>
        <v>N</v>
      </c>
      <c r="X943" s="71">
        <f t="shared" si="85"/>
        <v>0</v>
      </c>
      <c r="Y943" s="71">
        <f t="shared" si="86"/>
        <v>0</v>
      </c>
      <c r="Z943" s="71">
        <f>IF(H943=0,0,IF(COUNTIF(Lists!$B$3:$B$203,H943)&gt;0,0,1))</f>
        <v>0</v>
      </c>
      <c r="AA943" s="71">
        <f>IF(L943=0,0,IF(COUNTIF(Lists!$D$3:$D$25,L943)&gt;0,0,1))</f>
        <v>0</v>
      </c>
      <c r="AB943" s="116">
        <f t="shared" si="87"/>
        <v>0</v>
      </c>
      <c r="AC943" s="116">
        <f t="shared" si="88"/>
        <v>0</v>
      </c>
    </row>
    <row r="944" spans="2:29" x14ac:dyDescent="0.25">
      <c r="B944" s="150"/>
      <c r="C944" s="183" t="str">
        <f>IF(L944=0,"",MAX($C$16:C943)+1)</f>
        <v/>
      </c>
      <c r="D944" s="123"/>
      <c r="E944" s="202"/>
      <c r="F944" s="203"/>
      <c r="G944" s="203"/>
      <c r="H944" s="203"/>
      <c r="I944" s="109"/>
      <c r="J944" s="203"/>
      <c r="K944" s="203"/>
      <c r="L944" s="203"/>
      <c r="M944" s="47"/>
      <c r="N944" s="109"/>
      <c r="O944" s="203"/>
      <c r="P944" s="204"/>
      <c r="Q944" s="203"/>
      <c r="R944" s="203"/>
      <c r="S944" s="146"/>
      <c r="U944" s="160" t="str">
        <f t="shared" si="89"/>
        <v/>
      </c>
      <c r="V944" s="69"/>
      <c r="W944" s="71" t="str">
        <f t="shared" si="84"/>
        <v>N</v>
      </c>
      <c r="X944" s="71">
        <f t="shared" si="85"/>
        <v>0</v>
      </c>
      <c r="Y944" s="71">
        <f t="shared" si="86"/>
        <v>0</v>
      </c>
      <c r="Z944" s="71">
        <f>IF(H944=0,0,IF(COUNTIF(Lists!$B$3:$B$203,H944)&gt;0,0,1))</f>
        <v>0</v>
      </c>
      <c r="AA944" s="71">
        <f>IF(L944=0,0,IF(COUNTIF(Lists!$D$3:$D$25,L944)&gt;0,0,1))</f>
        <v>0</v>
      </c>
      <c r="AB944" s="116">
        <f t="shared" si="87"/>
        <v>0</v>
      </c>
      <c r="AC944" s="116">
        <f t="shared" si="88"/>
        <v>0</v>
      </c>
    </row>
    <row r="945" spans="2:29" x14ac:dyDescent="0.25">
      <c r="B945" s="150"/>
      <c r="C945" s="183" t="str">
        <f>IF(L945=0,"",MAX($C$16:C944)+1)</f>
        <v/>
      </c>
      <c r="D945" s="123"/>
      <c r="E945" s="202"/>
      <c r="F945" s="203"/>
      <c r="G945" s="203"/>
      <c r="H945" s="203"/>
      <c r="I945" s="109"/>
      <c r="J945" s="203"/>
      <c r="K945" s="203"/>
      <c r="L945" s="203"/>
      <c r="M945" s="47"/>
      <c r="N945" s="109"/>
      <c r="O945" s="203"/>
      <c r="P945" s="204"/>
      <c r="Q945" s="203"/>
      <c r="R945" s="203"/>
      <c r="S945" s="146"/>
      <c r="U945" s="160" t="str">
        <f t="shared" si="89"/>
        <v/>
      </c>
      <c r="V945" s="69"/>
      <c r="W945" s="71" t="str">
        <f t="shared" si="84"/>
        <v>N</v>
      </c>
      <c r="X945" s="71">
        <f t="shared" si="85"/>
        <v>0</v>
      </c>
      <c r="Y945" s="71">
        <f t="shared" si="86"/>
        <v>0</v>
      </c>
      <c r="Z945" s="71">
        <f>IF(H945=0,0,IF(COUNTIF(Lists!$B$3:$B$203,H945)&gt;0,0,1))</f>
        <v>0</v>
      </c>
      <c r="AA945" s="71">
        <f>IF(L945=0,0,IF(COUNTIF(Lists!$D$3:$D$25,L945)&gt;0,0,1))</f>
        <v>0</v>
      </c>
      <c r="AB945" s="116">
        <f t="shared" si="87"/>
        <v>0</v>
      </c>
      <c r="AC945" s="116">
        <f t="shared" si="88"/>
        <v>0</v>
      </c>
    </row>
    <row r="946" spans="2:29" x14ac:dyDescent="0.25">
      <c r="B946" s="150"/>
      <c r="C946" s="183" t="str">
        <f>IF(L946=0,"",MAX($C$16:C945)+1)</f>
        <v/>
      </c>
      <c r="D946" s="123"/>
      <c r="E946" s="202"/>
      <c r="F946" s="203"/>
      <c r="G946" s="203"/>
      <c r="H946" s="203"/>
      <c r="I946" s="109"/>
      <c r="J946" s="203"/>
      <c r="K946" s="203"/>
      <c r="L946" s="203"/>
      <c r="M946" s="47"/>
      <c r="N946" s="109"/>
      <c r="O946" s="203"/>
      <c r="P946" s="204"/>
      <c r="Q946" s="203"/>
      <c r="R946" s="203"/>
      <c r="S946" s="146"/>
      <c r="U946" s="160" t="str">
        <f t="shared" si="89"/>
        <v/>
      </c>
      <c r="V946" s="69"/>
      <c r="W946" s="71" t="str">
        <f t="shared" si="84"/>
        <v>N</v>
      </c>
      <c r="X946" s="71">
        <f t="shared" si="85"/>
        <v>0</v>
      </c>
      <c r="Y946" s="71">
        <f t="shared" si="86"/>
        <v>0</v>
      </c>
      <c r="Z946" s="71">
        <f>IF(H946=0,0,IF(COUNTIF(Lists!$B$3:$B$203,H946)&gt;0,0,1))</f>
        <v>0</v>
      </c>
      <c r="AA946" s="71">
        <f>IF(L946=0,0,IF(COUNTIF(Lists!$D$3:$D$25,L946)&gt;0,0,1))</f>
        <v>0</v>
      </c>
      <c r="AB946" s="116">
        <f t="shared" si="87"/>
        <v>0</v>
      </c>
      <c r="AC946" s="116">
        <f t="shared" si="88"/>
        <v>0</v>
      </c>
    </row>
    <row r="947" spans="2:29" x14ac:dyDescent="0.25">
      <c r="B947" s="150"/>
      <c r="C947" s="183" t="str">
        <f>IF(L947=0,"",MAX($C$16:C946)+1)</f>
        <v/>
      </c>
      <c r="D947" s="123"/>
      <c r="E947" s="202"/>
      <c r="F947" s="203"/>
      <c r="G947" s="203"/>
      <c r="H947" s="203"/>
      <c r="I947" s="109"/>
      <c r="J947" s="203"/>
      <c r="K947" s="203"/>
      <c r="L947" s="203"/>
      <c r="M947" s="47"/>
      <c r="N947" s="109"/>
      <c r="O947" s="203"/>
      <c r="P947" s="204"/>
      <c r="Q947" s="203"/>
      <c r="R947" s="203"/>
      <c r="S947" s="146"/>
      <c r="U947" s="160" t="str">
        <f t="shared" si="89"/>
        <v/>
      </c>
      <c r="V947" s="69"/>
      <c r="W947" s="71" t="str">
        <f t="shared" si="84"/>
        <v>N</v>
      </c>
      <c r="X947" s="71">
        <f t="shared" si="85"/>
        <v>0</v>
      </c>
      <c r="Y947" s="71">
        <f t="shared" si="86"/>
        <v>0</v>
      </c>
      <c r="Z947" s="71">
        <f>IF(H947=0,0,IF(COUNTIF(Lists!$B$3:$B$203,H947)&gt;0,0,1))</f>
        <v>0</v>
      </c>
      <c r="AA947" s="71">
        <f>IF(L947=0,0,IF(COUNTIF(Lists!$D$3:$D$25,L947)&gt;0,0,1))</f>
        <v>0</v>
      </c>
      <c r="AB947" s="116">
        <f t="shared" si="87"/>
        <v>0</v>
      </c>
      <c r="AC947" s="116">
        <f t="shared" si="88"/>
        <v>0</v>
      </c>
    </row>
    <row r="948" spans="2:29" x14ac:dyDescent="0.25">
      <c r="B948" s="150"/>
      <c r="C948" s="183" t="str">
        <f>IF(L948=0,"",MAX($C$16:C947)+1)</f>
        <v/>
      </c>
      <c r="D948" s="123"/>
      <c r="E948" s="202"/>
      <c r="F948" s="203"/>
      <c r="G948" s="203"/>
      <c r="H948" s="203"/>
      <c r="I948" s="109"/>
      <c r="J948" s="203"/>
      <c r="K948" s="203"/>
      <c r="L948" s="203"/>
      <c r="M948" s="47"/>
      <c r="N948" s="109"/>
      <c r="O948" s="203"/>
      <c r="P948" s="204"/>
      <c r="Q948" s="203"/>
      <c r="R948" s="203"/>
      <c r="S948" s="146"/>
      <c r="U948" s="160" t="str">
        <f t="shared" si="89"/>
        <v/>
      </c>
      <c r="V948" s="69"/>
      <c r="W948" s="71" t="str">
        <f t="shared" si="84"/>
        <v>N</v>
      </c>
      <c r="X948" s="71">
        <f t="shared" si="85"/>
        <v>0</v>
      </c>
      <c r="Y948" s="71">
        <f t="shared" si="86"/>
        <v>0</v>
      </c>
      <c r="Z948" s="71">
        <f>IF(H948=0,0,IF(COUNTIF(Lists!$B$3:$B$203,H948)&gt;0,0,1))</f>
        <v>0</v>
      </c>
      <c r="AA948" s="71">
        <f>IF(L948=0,0,IF(COUNTIF(Lists!$D$3:$D$25,L948)&gt;0,0,1))</f>
        <v>0</v>
      </c>
      <c r="AB948" s="116">
        <f t="shared" si="87"/>
        <v>0</v>
      </c>
      <c r="AC948" s="116">
        <f t="shared" si="88"/>
        <v>0</v>
      </c>
    </row>
    <row r="949" spans="2:29" x14ac:dyDescent="0.25">
      <c r="B949" s="150"/>
      <c r="C949" s="183" t="str">
        <f>IF(L949=0,"",MAX($C$16:C948)+1)</f>
        <v/>
      </c>
      <c r="D949" s="123"/>
      <c r="E949" s="202"/>
      <c r="F949" s="203"/>
      <c r="G949" s="203"/>
      <c r="H949" s="203"/>
      <c r="I949" s="109"/>
      <c r="J949" s="203"/>
      <c r="K949" s="203"/>
      <c r="L949" s="203"/>
      <c r="M949" s="47"/>
      <c r="N949" s="109"/>
      <c r="O949" s="203"/>
      <c r="P949" s="204"/>
      <c r="Q949" s="203"/>
      <c r="R949" s="203"/>
      <c r="S949" s="146"/>
      <c r="U949" s="160" t="str">
        <f t="shared" si="89"/>
        <v/>
      </c>
      <c r="V949" s="69"/>
      <c r="W949" s="71" t="str">
        <f t="shared" si="84"/>
        <v>N</v>
      </c>
      <c r="X949" s="71">
        <f t="shared" si="85"/>
        <v>0</v>
      </c>
      <c r="Y949" s="71">
        <f t="shared" si="86"/>
        <v>0</v>
      </c>
      <c r="Z949" s="71">
        <f>IF(H949=0,0,IF(COUNTIF(Lists!$B$3:$B$203,H949)&gt;0,0,1))</f>
        <v>0</v>
      </c>
      <c r="AA949" s="71">
        <f>IF(L949=0,0,IF(COUNTIF(Lists!$D$3:$D$25,L949)&gt;0,0,1))</f>
        <v>0</v>
      </c>
      <c r="AB949" s="116">
        <f t="shared" si="87"/>
        <v>0</v>
      </c>
      <c r="AC949" s="116">
        <f t="shared" si="88"/>
        <v>0</v>
      </c>
    </row>
    <row r="950" spans="2:29" x14ac:dyDescent="0.25">
      <c r="B950" s="150"/>
      <c r="C950" s="183" t="str">
        <f>IF(L950=0,"",MAX($C$16:C949)+1)</f>
        <v/>
      </c>
      <c r="D950" s="123"/>
      <c r="E950" s="202"/>
      <c r="F950" s="203"/>
      <c r="G950" s="203"/>
      <c r="H950" s="203"/>
      <c r="I950" s="109"/>
      <c r="J950" s="203"/>
      <c r="K950" s="203"/>
      <c r="L950" s="203"/>
      <c r="M950" s="47"/>
      <c r="N950" s="109"/>
      <c r="O950" s="203"/>
      <c r="P950" s="204"/>
      <c r="Q950" s="203"/>
      <c r="R950" s="203"/>
      <c r="S950" s="146"/>
      <c r="U950" s="160" t="str">
        <f t="shared" si="89"/>
        <v/>
      </c>
      <c r="V950" s="69"/>
      <c r="W950" s="71" t="str">
        <f t="shared" si="84"/>
        <v>N</v>
      </c>
      <c r="X950" s="71">
        <f t="shared" si="85"/>
        <v>0</v>
      </c>
      <c r="Y950" s="71">
        <f t="shared" si="86"/>
        <v>0</v>
      </c>
      <c r="Z950" s="71">
        <f>IF(H950=0,0,IF(COUNTIF(Lists!$B$3:$B$203,H950)&gt;0,0,1))</f>
        <v>0</v>
      </c>
      <c r="AA950" s="71">
        <f>IF(L950=0,0,IF(COUNTIF(Lists!$D$3:$D$25,L950)&gt;0,0,1))</f>
        <v>0</v>
      </c>
      <c r="AB950" s="116">
        <f t="shared" si="87"/>
        <v>0</v>
      </c>
      <c r="AC950" s="116">
        <f t="shared" si="88"/>
        <v>0</v>
      </c>
    </row>
    <row r="951" spans="2:29" x14ac:dyDescent="0.25">
      <c r="B951" s="150"/>
      <c r="C951" s="183" t="str">
        <f>IF(L951=0,"",MAX($C$16:C950)+1)</f>
        <v/>
      </c>
      <c r="D951" s="123"/>
      <c r="E951" s="202"/>
      <c r="F951" s="203"/>
      <c r="G951" s="203"/>
      <c r="H951" s="203"/>
      <c r="I951" s="109"/>
      <c r="J951" s="203"/>
      <c r="K951" s="203"/>
      <c r="L951" s="203"/>
      <c r="M951" s="47"/>
      <c r="N951" s="109"/>
      <c r="O951" s="203"/>
      <c r="P951" s="204"/>
      <c r="Q951" s="203"/>
      <c r="R951" s="203"/>
      <c r="S951" s="146"/>
      <c r="U951" s="160" t="str">
        <f t="shared" si="89"/>
        <v/>
      </c>
      <c r="V951" s="69"/>
      <c r="W951" s="71" t="str">
        <f t="shared" si="84"/>
        <v>N</v>
      </c>
      <c r="X951" s="71">
        <f t="shared" si="85"/>
        <v>0</v>
      </c>
      <c r="Y951" s="71">
        <f t="shared" si="86"/>
        <v>0</v>
      </c>
      <c r="Z951" s="71">
        <f>IF(H951=0,0,IF(COUNTIF(Lists!$B$3:$B$203,H951)&gt;0,0,1))</f>
        <v>0</v>
      </c>
      <c r="AA951" s="71">
        <f>IF(L951=0,0,IF(COUNTIF(Lists!$D$3:$D$25,L951)&gt;0,0,1))</f>
        <v>0</v>
      </c>
      <c r="AB951" s="116">
        <f t="shared" si="87"/>
        <v>0</v>
      </c>
      <c r="AC951" s="116">
        <f t="shared" si="88"/>
        <v>0</v>
      </c>
    </row>
    <row r="952" spans="2:29" x14ac:dyDescent="0.25">
      <c r="B952" s="150"/>
      <c r="C952" s="183" t="str">
        <f>IF(L952=0,"",MAX($C$16:C951)+1)</f>
        <v/>
      </c>
      <c r="D952" s="123"/>
      <c r="E952" s="202"/>
      <c r="F952" s="203"/>
      <c r="G952" s="203"/>
      <c r="H952" s="203"/>
      <c r="I952" s="109"/>
      <c r="J952" s="203"/>
      <c r="K952" s="203"/>
      <c r="L952" s="203"/>
      <c r="M952" s="47"/>
      <c r="N952" s="109"/>
      <c r="O952" s="203"/>
      <c r="P952" s="204"/>
      <c r="Q952" s="203"/>
      <c r="R952" s="203"/>
      <c r="S952" s="146"/>
      <c r="U952" s="160" t="str">
        <f t="shared" si="89"/>
        <v/>
      </c>
      <c r="V952" s="69"/>
      <c r="W952" s="71" t="str">
        <f t="shared" si="84"/>
        <v>N</v>
      </c>
      <c r="X952" s="71">
        <f t="shared" si="85"/>
        <v>0</v>
      </c>
      <c r="Y952" s="71">
        <f t="shared" si="86"/>
        <v>0</v>
      </c>
      <c r="Z952" s="71">
        <f>IF(H952=0,0,IF(COUNTIF(Lists!$B$3:$B$203,H952)&gt;0,0,1))</f>
        <v>0</v>
      </c>
      <c r="AA952" s="71">
        <f>IF(L952=0,0,IF(COUNTIF(Lists!$D$3:$D$25,L952)&gt;0,0,1))</f>
        <v>0</v>
      </c>
      <c r="AB952" s="116">
        <f t="shared" si="87"/>
        <v>0</v>
      </c>
      <c r="AC952" s="116">
        <f t="shared" si="88"/>
        <v>0</v>
      </c>
    </row>
    <row r="953" spans="2:29" x14ac:dyDescent="0.25">
      <c r="B953" s="150"/>
      <c r="C953" s="183" t="str">
        <f>IF(L953=0,"",MAX($C$16:C952)+1)</f>
        <v/>
      </c>
      <c r="D953" s="123"/>
      <c r="E953" s="202"/>
      <c r="F953" s="203"/>
      <c r="G953" s="203"/>
      <c r="H953" s="203"/>
      <c r="I953" s="109"/>
      <c r="J953" s="203"/>
      <c r="K953" s="203"/>
      <c r="L953" s="203"/>
      <c r="M953" s="47"/>
      <c r="N953" s="109"/>
      <c r="O953" s="203"/>
      <c r="P953" s="204"/>
      <c r="Q953" s="203"/>
      <c r="R953" s="203"/>
      <c r="S953" s="146"/>
      <c r="U953" s="160" t="str">
        <f t="shared" si="89"/>
        <v/>
      </c>
      <c r="V953" s="69"/>
      <c r="W953" s="71" t="str">
        <f t="shared" si="84"/>
        <v>N</v>
      </c>
      <c r="X953" s="71">
        <f t="shared" si="85"/>
        <v>0</v>
      </c>
      <c r="Y953" s="71">
        <f t="shared" si="86"/>
        <v>0</v>
      </c>
      <c r="Z953" s="71">
        <f>IF(H953=0,0,IF(COUNTIF(Lists!$B$3:$B$203,H953)&gt;0,0,1))</f>
        <v>0</v>
      </c>
      <c r="AA953" s="71">
        <f>IF(L953=0,0,IF(COUNTIF(Lists!$D$3:$D$25,L953)&gt;0,0,1))</f>
        <v>0</v>
      </c>
      <c r="AB953" s="116">
        <f t="shared" si="87"/>
        <v>0</v>
      </c>
      <c r="AC953" s="116">
        <f t="shared" si="88"/>
        <v>0</v>
      </c>
    </row>
    <row r="954" spans="2:29" x14ac:dyDescent="0.25">
      <c r="B954" s="150"/>
      <c r="C954" s="183" t="str">
        <f>IF(L954=0,"",MAX($C$16:C953)+1)</f>
        <v/>
      </c>
      <c r="D954" s="123"/>
      <c r="E954" s="202"/>
      <c r="F954" s="203"/>
      <c r="G954" s="203"/>
      <c r="H954" s="203"/>
      <c r="I954" s="109"/>
      <c r="J954" s="203"/>
      <c r="K954" s="203"/>
      <c r="L954" s="203"/>
      <c r="M954" s="47"/>
      <c r="N954" s="109"/>
      <c r="O954" s="203"/>
      <c r="P954" s="204"/>
      <c r="Q954" s="203"/>
      <c r="R954" s="203"/>
      <c r="S954" s="146"/>
      <c r="U954" s="160" t="str">
        <f t="shared" si="89"/>
        <v/>
      </c>
      <c r="V954" s="69"/>
      <c r="W954" s="71" t="str">
        <f t="shared" si="84"/>
        <v>N</v>
      </c>
      <c r="X954" s="71">
        <f t="shared" si="85"/>
        <v>0</v>
      </c>
      <c r="Y954" s="71">
        <f t="shared" si="86"/>
        <v>0</v>
      </c>
      <c r="Z954" s="71">
        <f>IF(H954=0,0,IF(COUNTIF(Lists!$B$3:$B$203,H954)&gt;0,0,1))</f>
        <v>0</v>
      </c>
      <c r="AA954" s="71">
        <f>IF(L954=0,0,IF(COUNTIF(Lists!$D$3:$D$25,L954)&gt;0,0,1))</f>
        <v>0</v>
      </c>
      <c r="AB954" s="116">
        <f t="shared" si="87"/>
        <v>0</v>
      </c>
      <c r="AC954" s="116">
        <f t="shared" si="88"/>
        <v>0</v>
      </c>
    </row>
    <row r="955" spans="2:29" x14ac:dyDescent="0.25">
      <c r="B955" s="150"/>
      <c r="C955" s="183" t="str">
        <f>IF(L955=0,"",MAX($C$16:C954)+1)</f>
        <v/>
      </c>
      <c r="D955" s="123"/>
      <c r="E955" s="202"/>
      <c r="F955" s="203"/>
      <c r="G955" s="203"/>
      <c r="H955" s="203"/>
      <c r="I955" s="109"/>
      <c r="J955" s="203"/>
      <c r="K955" s="203"/>
      <c r="L955" s="203"/>
      <c r="M955" s="47"/>
      <c r="N955" s="109"/>
      <c r="O955" s="203"/>
      <c r="P955" s="204"/>
      <c r="Q955" s="203"/>
      <c r="R955" s="203"/>
      <c r="S955" s="146"/>
      <c r="U955" s="160" t="str">
        <f t="shared" si="89"/>
        <v/>
      </c>
      <c r="V955" s="69"/>
      <c r="W955" s="71" t="str">
        <f t="shared" si="84"/>
        <v>N</v>
      </c>
      <c r="X955" s="71">
        <f t="shared" si="85"/>
        <v>0</v>
      </c>
      <c r="Y955" s="71">
        <f t="shared" si="86"/>
        <v>0</v>
      </c>
      <c r="Z955" s="71">
        <f>IF(H955=0,0,IF(COUNTIF(Lists!$B$3:$B$203,H955)&gt;0,0,1))</f>
        <v>0</v>
      </c>
      <c r="AA955" s="71">
        <f>IF(L955=0,0,IF(COUNTIF(Lists!$D$3:$D$25,L955)&gt;0,0,1))</f>
        <v>0</v>
      </c>
      <c r="AB955" s="116">
        <f t="shared" si="87"/>
        <v>0</v>
      </c>
      <c r="AC955" s="116">
        <f t="shared" si="88"/>
        <v>0</v>
      </c>
    </row>
    <row r="956" spans="2:29" x14ac:dyDescent="0.25">
      <c r="B956" s="150"/>
      <c r="C956" s="183" t="str">
        <f>IF(L956=0,"",MAX($C$16:C955)+1)</f>
        <v/>
      </c>
      <c r="D956" s="123"/>
      <c r="E956" s="202"/>
      <c r="F956" s="203"/>
      <c r="G956" s="203"/>
      <c r="H956" s="203"/>
      <c r="I956" s="109"/>
      <c r="J956" s="203"/>
      <c r="K956" s="203"/>
      <c r="L956" s="203"/>
      <c r="M956" s="47"/>
      <c r="N956" s="109"/>
      <c r="O956" s="203"/>
      <c r="P956" s="204"/>
      <c r="Q956" s="203"/>
      <c r="R956" s="203"/>
      <c r="S956" s="146"/>
      <c r="U956" s="160" t="str">
        <f t="shared" si="89"/>
        <v/>
      </c>
      <c r="V956" s="69"/>
      <c r="W956" s="71" t="str">
        <f t="shared" si="84"/>
        <v>N</v>
      </c>
      <c r="X956" s="71">
        <f t="shared" si="85"/>
        <v>0</v>
      </c>
      <c r="Y956" s="71">
        <f t="shared" si="86"/>
        <v>0</v>
      </c>
      <c r="Z956" s="71">
        <f>IF(H956=0,0,IF(COUNTIF(Lists!$B$3:$B$203,H956)&gt;0,0,1))</f>
        <v>0</v>
      </c>
      <c r="AA956" s="71">
        <f>IF(L956=0,0,IF(COUNTIF(Lists!$D$3:$D$25,L956)&gt;0,0,1))</f>
        <v>0</v>
      </c>
      <c r="AB956" s="116">
        <f t="shared" si="87"/>
        <v>0</v>
      </c>
      <c r="AC956" s="116">
        <f t="shared" si="88"/>
        <v>0</v>
      </c>
    </row>
    <row r="957" spans="2:29" x14ac:dyDescent="0.25">
      <c r="B957" s="150"/>
      <c r="C957" s="183" t="str">
        <f>IF(L957=0,"",MAX($C$16:C956)+1)</f>
        <v/>
      </c>
      <c r="D957" s="123"/>
      <c r="E957" s="202"/>
      <c r="F957" s="203"/>
      <c r="G957" s="203"/>
      <c r="H957" s="203"/>
      <c r="I957" s="109"/>
      <c r="J957" s="203"/>
      <c r="K957" s="203"/>
      <c r="L957" s="203"/>
      <c r="M957" s="47"/>
      <c r="N957" s="109"/>
      <c r="O957" s="203"/>
      <c r="P957" s="204"/>
      <c r="Q957" s="203"/>
      <c r="R957" s="203"/>
      <c r="S957" s="146"/>
      <c r="U957" s="160" t="str">
        <f t="shared" si="89"/>
        <v/>
      </c>
      <c r="V957" s="69"/>
      <c r="W957" s="71" t="str">
        <f t="shared" si="84"/>
        <v>N</v>
      </c>
      <c r="X957" s="71">
        <f t="shared" si="85"/>
        <v>0</v>
      </c>
      <c r="Y957" s="71">
        <f t="shared" si="86"/>
        <v>0</v>
      </c>
      <c r="Z957" s="71">
        <f>IF(H957=0,0,IF(COUNTIF(Lists!$B$3:$B$203,H957)&gt;0,0,1))</f>
        <v>0</v>
      </c>
      <c r="AA957" s="71">
        <f>IF(L957=0,0,IF(COUNTIF(Lists!$D$3:$D$25,L957)&gt;0,0,1))</f>
        <v>0</v>
      </c>
      <c r="AB957" s="116">
        <f t="shared" si="87"/>
        <v>0</v>
      </c>
      <c r="AC957" s="116">
        <f t="shared" si="88"/>
        <v>0</v>
      </c>
    </row>
    <row r="958" spans="2:29" x14ac:dyDescent="0.25">
      <c r="B958" s="150"/>
      <c r="C958" s="183" t="str">
        <f>IF(L958=0,"",MAX($C$16:C957)+1)</f>
        <v/>
      </c>
      <c r="D958" s="123"/>
      <c r="E958" s="202"/>
      <c r="F958" s="203"/>
      <c r="G958" s="203"/>
      <c r="H958" s="203"/>
      <c r="I958" s="109"/>
      <c r="J958" s="203"/>
      <c r="K958" s="203"/>
      <c r="L958" s="203"/>
      <c r="M958" s="47"/>
      <c r="N958" s="109"/>
      <c r="O958" s="203"/>
      <c r="P958" s="204"/>
      <c r="Q958" s="203"/>
      <c r="R958" s="203"/>
      <c r="S958" s="146"/>
      <c r="U958" s="160" t="str">
        <f t="shared" si="89"/>
        <v/>
      </c>
      <c r="V958" s="69"/>
      <c r="W958" s="71" t="str">
        <f t="shared" si="84"/>
        <v>N</v>
      </c>
      <c r="X958" s="71">
        <f t="shared" si="85"/>
        <v>0</v>
      </c>
      <c r="Y958" s="71">
        <f t="shared" si="86"/>
        <v>0</v>
      </c>
      <c r="Z958" s="71">
        <f>IF(H958=0,0,IF(COUNTIF(Lists!$B$3:$B$203,H958)&gt;0,0,1))</f>
        <v>0</v>
      </c>
      <c r="AA958" s="71">
        <f>IF(L958=0,0,IF(COUNTIF(Lists!$D$3:$D$25,L958)&gt;0,0,1))</f>
        <v>0</v>
      </c>
      <c r="AB958" s="116">
        <f t="shared" si="87"/>
        <v>0</v>
      </c>
      <c r="AC958" s="116">
        <f t="shared" si="88"/>
        <v>0</v>
      </c>
    </row>
    <row r="959" spans="2:29" x14ac:dyDescent="0.25">
      <c r="B959" s="150"/>
      <c r="C959" s="183" t="str">
        <f>IF(L959=0,"",MAX($C$16:C958)+1)</f>
        <v/>
      </c>
      <c r="D959" s="123"/>
      <c r="E959" s="202"/>
      <c r="F959" s="203"/>
      <c r="G959" s="203"/>
      <c r="H959" s="203"/>
      <c r="I959" s="109"/>
      <c r="J959" s="203"/>
      <c r="K959" s="203"/>
      <c r="L959" s="203"/>
      <c r="M959" s="47"/>
      <c r="N959" s="109"/>
      <c r="O959" s="203"/>
      <c r="P959" s="204"/>
      <c r="Q959" s="203"/>
      <c r="R959" s="203"/>
      <c r="S959" s="146"/>
      <c r="U959" s="160" t="str">
        <f t="shared" si="89"/>
        <v/>
      </c>
      <c r="V959" s="69"/>
      <c r="W959" s="71" t="str">
        <f t="shared" si="84"/>
        <v>N</v>
      </c>
      <c r="X959" s="71">
        <f t="shared" si="85"/>
        <v>0</v>
      </c>
      <c r="Y959" s="71">
        <f t="shared" si="86"/>
        <v>0</v>
      </c>
      <c r="Z959" s="71">
        <f>IF(H959=0,0,IF(COUNTIF(Lists!$B$3:$B$203,H959)&gt;0,0,1))</f>
        <v>0</v>
      </c>
      <c r="AA959" s="71">
        <f>IF(L959=0,0,IF(COUNTIF(Lists!$D$3:$D$25,L959)&gt;0,0,1))</f>
        <v>0</v>
      </c>
      <c r="AB959" s="116">
        <f t="shared" si="87"/>
        <v>0</v>
      </c>
      <c r="AC959" s="116">
        <f t="shared" si="88"/>
        <v>0</v>
      </c>
    </row>
    <row r="960" spans="2:29" x14ac:dyDescent="0.25">
      <c r="B960" s="150"/>
      <c r="C960" s="183" t="str">
        <f>IF(L960=0,"",MAX($C$16:C959)+1)</f>
        <v/>
      </c>
      <c r="D960" s="123"/>
      <c r="E960" s="202"/>
      <c r="F960" s="203"/>
      <c r="G960" s="203"/>
      <c r="H960" s="203"/>
      <c r="I960" s="109"/>
      <c r="J960" s="203"/>
      <c r="K960" s="203"/>
      <c r="L960" s="203"/>
      <c r="M960" s="47"/>
      <c r="N960" s="109"/>
      <c r="O960" s="203"/>
      <c r="P960" s="204"/>
      <c r="Q960" s="203"/>
      <c r="R960" s="203"/>
      <c r="S960" s="146"/>
      <c r="U960" s="160" t="str">
        <f t="shared" si="89"/>
        <v/>
      </c>
      <c r="V960" s="69"/>
      <c r="W960" s="71" t="str">
        <f t="shared" si="84"/>
        <v>N</v>
      </c>
      <c r="X960" s="71">
        <f t="shared" si="85"/>
        <v>0</v>
      </c>
      <c r="Y960" s="71">
        <f t="shared" si="86"/>
        <v>0</v>
      </c>
      <c r="Z960" s="71">
        <f>IF(H960=0,0,IF(COUNTIF(Lists!$B$3:$B$203,H960)&gt;0,0,1))</f>
        <v>0</v>
      </c>
      <c r="AA960" s="71">
        <f>IF(L960=0,0,IF(COUNTIF(Lists!$D$3:$D$25,L960)&gt;0,0,1))</f>
        <v>0</v>
      </c>
      <c r="AB960" s="116">
        <f t="shared" si="87"/>
        <v>0</v>
      </c>
      <c r="AC960" s="116">
        <f t="shared" si="88"/>
        <v>0</v>
      </c>
    </row>
    <row r="961" spans="2:29" x14ac:dyDescent="0.25">
      <c r="B961" s="150"/>
      <c r="C961" s="183" t="str">
        <f>IF(L961=0,"",MAX($C$16:C960)+1)</f>
        <v/>
      </c>
      <c r="D961" s="123"/>
      <c r="E961" s="202"/>
      <c r="F961" s="203"/>
      <c r="G961" s="203"/>
      <c r="H961" s="203"/>
      <c r="I961" s="109"/>
      <c r="J961" s="203"/>
      <c r="K961" s="203"/>
      <c r="L961" s="203"/>
      <c r="M961" s="47"/>
      <c r="N961" s="109"/>
      <c r="O961" s="203"/>
      <c r="P961" s="204"/>
      <c r="Q961" s="203"/>
      <c r="R961" s="203"/>
      <c r="S961" s="146"/>
      <c r="U961" s="160" t="str">
        <f t="shared" si="89"/>
        <v/>
      </c>
      <c r="V961" s="69"/>
      <c r="W961" s="71" t="str">
        <f t="shared" si="84"/>
        <v>N</v>
      </c>
      <c r="X961" s="71">
        <f t="shared" si="85"/>
        <v>0</v>
      </c>
      <c r="Y961" s="71">
        <f t="shared" si="86"/>
        <v>0</v>
      </c>
      <c r="Z961" s="71">
        <f>IF(H961=0,0,IF(COUNTIF(Lists!$B$3:$B$203,H961)&gt;0,0,1))</f>
        <v>0</v>
      </c>
      <c r="AA961" s="71">
        <f>IF(L961=0,0,IF(COUNTIF(Lists!$D$3:$D$25,L961)&gt;0,0,1))</f>
        <v>0</v>
      </c>
      <c r="AB961" s="116">
        <f t="shared" si="87"/>
        <v>0</v>
      </c>
      <c r="AC961" s="116">
        <f t="shared" si="88"/>
        <v>0</v>
      </c>
    </row>
    <row r="962" spans="2:29" x14ac:dyDescent="0.25">
      <c r="B962" s="150"/>
      <c r="C962" s="183" t="str">
        <f>IF(L962=0,"",MAX($C$16:C961)+1)</f>
        <v/>
      </c>
      <c r="D962" s="123"/>
      <c r="E962" s="202"/>
      <c r="F962" s="203"/>
      <c r="G962" s="203"/>
      <c r="H962" s="203"/>
      <c r="I962" s="109"/>
      <c r="J962" s="203"/>
      <c r="K962" s="203"/>
      <c r="L962" s="203"/>
      <c r="M962" s="47"/>
      <c r="N962" s="109"/>
      <c r="O962" s="203"/>
      <c r="P962" s="204"/>
      <c r="Q962" s="203"/>
      <c r="R962" s="203"/>
      <c r="S962" s="146"/>
      <c r="U962" s="160" t="str">
        <f t="shared" si="89"/>
        <v/>
      </c>
      <c r="V962" s="69"/>
      <c r="W962" s="71" t="str">
        <f t="shared" si="84"/>
        <v>N</v>
      </c>
      <c r="X962" s="71">
        <f t="shared" si="85"/>
        <v>0</v>
      </c>
      <c r="Y962" s="71">
        <f t="shared" si="86"/>
        <v>0</v>
      </c>
      <c r="Z962" s="71">
        <f>IF(H962=0,0,IF(COUNTIF(Lists!$B$3:$B$203,H962)&gt;0,0,1))</f>
        <v>0</v>
      </c>
      <c r="AA962" s="71">
        <f>IF(L962=0,0,IF(COUNTIF(Lists!$D$3:$D$25,L962)&gt;0,0,1))</f>
        <v>0</v>
      </c>
      <c r="AB962" s="116">
        <f t="shared" si="87"/>
        <v>0</v>
      </c>
      <c r="AC962" s="116">
        <f t="shared" si="88"/>
        <v>0</v>
      </c>
    </row>
    <row r="963" spans="2:29" x14ac:dyDescent="0.25">
      <c r="B963" s="150"/>
      <c r="C963" s="183" t="str">
        <f>IF(L963=0,"",MAX($C$16:C962)+1)</f>
        <v/>
      </c>
      <c r="D963" s="123"/>
      <c r="E963" s="202"/>
      <c r="F963" s="203"/>
      <c r="G963" s="203"/>
      <c r="H963" s="203"/>
      <c r="I963" s="109"/>
      <c r="J963" s="203"/>
      <c r="K963" s="203"/>
      <c r="L963" s="203"/>
      <c r="M963" s="47"/>
      <c r="N963" s="109"/>
      <c r="O963" s="203"/>
      <c r="P963" s="204"/>
      <c r="Q963" s="203"/>
      <c r="R963" s="203"/>
      <c r="S963" s="146"/>
      <c r="U963" s="160" t="str">
        <f t="shared" si="89"/>
        <v/>
      </c>
      <c r="V963" s="69"/>
      <c r="W963" s="71" t="str">
        <f t="shared" si="84"/>
        <v>N</v>
      </c>
      <c r="X963" s="71">
        <f t="shared" si="85"/>
        <v>0</v>
      </c>
      <c r="Y963" s="71">
        <f t="shared" si="86"/>
        <v>0</v>
      </c>
      <c r="Z963" s="71">
        <f>IF(H963=0,0,IF(COUNTIF(Lists!$B$3:$B$203,H963)&gt;0,0,1))</f>
        <v>0</v>
      </c>
      <c r="AA963" s="71">
        <f>IF(L963=0,0,IF(COUNTIF(Lists!$D$3:$D$25,L963)&gt;0,0,1))</f>
        <v>0</v>
      </c>
      <c r="AB963" s="116">
        <f t="shared" si="87"/>
        <v>0</v>
      </c>
      <c r="AC963" s="116">
        <f t="shared" si="88"/>
        <v>0</v>
      </c>
    </row>
    <row r="964" spans="2:29" x14ac:dyDescent="0.25">
      <c r="B964" s="150"/>
      <c r="C964" s="183" t="str">
        <f>IF(L964=0,"",MAX($C$16:C963)+1)</f>
        <v/>
      </c>
      <c r="D964" s="123"/>
      <c r="E964" s="202"/>
      <c r="F964" s="203"/>
      <c r="G964" s="203"/>
      <c r="H964" s="203"/>
      <c r="I964" s="109"/>
      <c r="J964" s="203"/>
      <c r="K964" s="203"/>
      <c r="L964" s="203"/>
      <c r="M964" s="47"/>
      <c r="N964" s="109"/>
      <c r="O964" s="203"/>
      <c r="P964" s="204"/>
      <c r="Q964" s="203"/>
      <c r="R964" s="203"/>
      <c r="S964" s="146"/>
      <c r="U964" s="160" t="str">
        <f t="shared" si="89"/>
        <v/>
      </c>
      <c r="V964" s="69"/>
      <c r="W964" s="71" t="str">
        <f t="shared" si="84"/>
        <v>N</v>
      </c>
      <c r="X964" s="71">
        <f t="shared" si="85"/>
        <v>0</v>
      </c>
      <c r="Y964" s="71">
        <f t="shared" si="86"/>
        <v>0</v>
      </c>
      <c r="Z964" s="71">
        <f>IF(H964=0,0,IF(COUNTIF(Lists!$B$3:$B$203,H964)&gt;0,0,1))</f>
        <v>0</v>
      </c>
      <c r="AA964" s="71">
        <f>IF(L964=0,0,IF(COUNTIF(Lists!$D$3:$D$25,L964)&gt;0,0,1))</f>
        <v>0</v>
      </c>
      <c r="AB964" s="116">
        <f t="shared" si="87"/>
        <v>0</v>
      </c>
      <c r="AC964" s="116">
        <f t="shared" si="88"/>
        <v>0</v>
      </c>
    </row>
    <row r="965" spans="2:29" x14ac:dyDescent="0.25">
      <c r="B965" s="150"/>
      <c r="C965" s="183" t="str">
        <f>IF(L965=0,"",MAX($C$16:C964)+1)</f>
        <v/>
      </c>
      <c r="D965" s="123"/>
      <c r="E965" s="202"/>
      <c r="F965" s="203"/>
      <c r="G965" s="203"/>
      <c r="H965" s="203"/>
      <c r="I965" s="109"/>
      <c r="J965" s="203"/>
      <c r="K965" s="203"/>
      <c r="L965" s="203"/>
      <c r="M965" s="47"/>
      <c r="N965" s="109"/>
      <c r="O965" s="203"/>
      <c r="P965" s="204"/>
      <c r="Q965" s="203"/>
      <c r="R965" s="203"/>
      <c r="S965" s="146"/>
      <c r="U965" s="160" t="str">
        <f t="shared" si="89"/>
        <v/>
      </c>
      <c r="V965" s="69"/>
      <c r="W965" s="71" t="str">
        <f t="shared" si="84"/>
        <v>N</v>
      </c>
      <c r="X965" s="71">
        <f t="shared" si="85"/>
        <v>0</v>
      </c>
      <c r="Y965" s="71">
        <f t="shared" si="86"/>
        <v>0</v>
      </c>
      <c r="Z965" s="71">
        <f>IF(H965=0,0,IF(COUNTIF(Lists!$B$3:$B$203,H965)&gt;0,0,1))</f>
        <v>0</v>
      </c>
      <c r="AA965" s="71">
        <f>IF(L965=0,0,IF(COUNTIF(Lists!$D$3:$D$25,L965)&gt;0,0,1))</f>
        <v>0</v>
      </c>
      <c r="AB965" s="116">
        <f t="shared" si="87"/>
        <v>0</v>
      </c>
      <c r="AC965" s="116">
        <f t="shared" si="88"/>
        <v>0</v>
      </c>
    </row>
    <row r="966" spans="2:29" x14ac:dyDescent="0.25">
      <c r="B966" s="150"/>
      <c r="C966" s="183" t="str">
        <f>IF(L966=0,"",MAX($C$16:C965)+1)</f>
        <v/>
      </c>
      <c r="D966" s="123"/>
      <c r="E966" s="202"/>
      <c r="F966" s="203"/>
      <c r="G966" s="203"/>
      <c r="H966" s="203"/>
      <c r="I966" s="109"/>
      <c r="J966" s="203"/>
      <c r="K966" s="203"/>
      <c r="L966" s="203"/>
      <c r="M966" s="47"/>
      <c r="N966" s="109"/>
      <c r="O966" s="203"/>
      <c r="P966" s="204"/>
      <c r="Q966" s="203"/>
      <c r="R966" s="203"/>
      <c r="S966" s="146"/>
      <c r="U966" s="160" t="str">
        <f t="shared" si="89"/>
        <v/>
      </c>
      <c r="V966" s="69"/>
      <c r="W966" s="71" t="str">
        <f t="shared" si="84"/>
        <v>N</v>
      </c>
      <c r="X966" s="71">
        <f t="shared" si="85"/>
        <v>0</v>
      </c>
      <c r="Y966" s="71">
        <f t="shared" si="86"/>
        <v>0</v>
      </c>
      <c r="Z966" s="71">
        <f>IF(H966=0,0,IF(COUNTIF(Lists!$B$3:$B$203,H966)&gt;0,0,1))</f>
        <v>0</v>
      </c>
      <c r="AA966" s="71">
        <f>IF(L966=0,0,IF(COUNTIF(Lists!$D$3:$D$25,L966)&gt;0,0,1))</f>
        <v>0</v>
      </c>
      <c r="AB966" s="116">
        <f t="shared" si="87"/>
        <v>0</v>
      </c>
      <c r="AC966" s="116">
        <f t="shared" si="88"/>
        <v>0</v>
      </c>
    </row>
    <row r="967" spans="2:29" x14ac:dyDescent="0.25">
      <c r="B967" s="150"/>
      <c r="C967" s="183" t="str">
        <f>IF(L967=0,"",MAX($C$16:C966)+1)</f>
        <v/>
      </c>
      <c r="D967" s="123"/>
      <c r="E967" s="202"/>
      <c r="F967" s="203"/>
      <c r="G967" s="203"/>
      <c r="H967" s="203"/>
      <c r="I967" s="109"/>
      <c r="J967" s="203"/>
      <c r="K967" s="203"/>
      <c r="L967" s="203"/>
      <c r="M967" s="47"/>
      <c r="N967" s="109"/>
      <c r="O967" s="203"/>
      <c r="P967" s="204"/>
      <c r="Q967" s="203"/>
      <c r="R967" s="203"/>
      <c r="S967" s="146"/>
      <c r="U967" s="160" t="str">
        <f t="shared" si="89"/>
        <v/>
      </c>
      <c r="V967" s="69"/>
      <c r="W967" s="71" t="str">
        <f t="shared" si="84"/>
        <v>N</v>
      </c>
      <c r="X967" s="71">
        <f t="shared" si="85"/>
        <v>0</v>
      </c>
      <c r="Y967" s="71">
        <f t="shared" si="86"/>
        <v>0</v>
      </c>
      <c r="Z967" s="71">
        <f>IF(H967=0,0,IF(COUNTIF(Lists!$B$3:$B$203,H967)&gt;0,0,1))</f>
        <v>0</v>
      </c>
      <c r="AA967" s="71">
        <f>IF(L967=0,0,IF(COUNTIF(Lists!$D$3:$D$25,L967)&gt;0,0,1))</f>
        <v>0</v>
      </c>
      <c r="AB967" s="116">
        <f t="shared" si="87"/>
        <v>0</v>
      </c>
      <c r="AC967" s="116">
        <f t="shared" si="88"/>
        <v>0</v>
      </c>
    </row>
    <row r="968" spans="2:29" x14ac:dyDescent="0.25">
      <c r="B968" s="150"/>
      <c r="C968" s="183" t="str">
        <f>IF(L968=0,"",MAX($C$16:C967)+1)</f>
        <v/>
      </c>
      <c r="D968" s="123"/>
      <c r="E968" s="202"/>
      <c r="F968" s="203"/>
      <c r="G968" s="203"/>
      <c r="H968" s="203"/>
      <c r="I968" s="109"/>
      <c r="J968" s="203"/>
      <c r="K968" s="203"/>
      <c r="L968" s="203"/>
      <c r="M968" s="47"/>
      <c r="N968" s="109"/>
      <c r="O968" s="203"/>
      <c r="P968" s="204"/>
      <c r="Q968" s="203"/>
      <c r="R968" s="203"/>
      <c r="S968" s="146"/>
      <c r="U968" s="160" t="str">
        <f t="shared" si="89"/>
        <v/>
      </c>
      <c r="V968" s="69"/>
      <c r="W968" s="71" t="str">
        <f t="shared" si="84"/>
        <v>N</v>
      </c>
      <c r="X968" s="71">
        <f t="shared" si="85"/>
        <v>0</v>
      </c>
      <c r="Y968" s="71">
        <f t="shared" si="86"/>
        <v>0</v>
      </c>
      <c r="Z968" s="71">
        <f>IF(H968=0,0,IF(COUNTIF(Lists!$B$3:$B$203,H968)&gt;0,0,1))</f>
        <v>0</v>
      </c>
      <c r="AA968" s="71">
        <f>IF(L968=0,0,IF(COUNTIF(Lists!$D$3:$D$25,L968)&gt;0,0,1))</f>
        <v>0</v>
      </c>
      <c r="AB968" s="116">
        <f t="shared" si="87"/>
        <v>0</v>
      </c>
      <c r="AC968" s="116">
        <f t="shared" si="88"/>
        <v>0</v>
      </c>
    </row>
    <row r="969" spans="2:29" x14ac:dyDescent="0.25">
      <c r="B969" s="150"/>
      <c r="C969" s="183" t="str">
        <f>IF(L969=0,"",MAX($C$16:C968)+1)</f>
        <v/>
      </c>
      <c r="D969" s="123"/>
      <c r="E969" s="202"/>
      <c r="F969" s="203"/>
      <c r="G969" s="203"/>
      <c r="H969" s="203"/>
      <c r="I969" s="109"/>
      <c r="J969" s="203"/>
      <c r="K969" s="203"/>
      <c r="L969" s="203"/>
      <c r="M969" s="47"/>
      <c r="N969" s="109"/>
      <c r="O969" s="203"/>
      <c r="P969" s="204"/>
      <c r="Q969" s="203"/>
      <c r="R969" s="203"/>
      <c r="S969" s="146"/>
      <c r="U969" s="160" t="str">
        <f t="shared" si="89"/>
        <v/>
      </c>
      <c r="V969" s="69"/>
      <c r="W969" s="71" t="str">
        <f t="shared" si="84"/>
        <v>N</v>
      </c>
      <c r="X969" s="71">
        <f t="shared" si="85"/>
        <v>0</v>
      </c>
      <c r="Y969" s="71">
        <f t="shared" si="86"/>
        <v>0</v>
      </c>
      <c r="Z969" s="71">
        <f>IF(H969=0,0,IF(COUNTIF(Lists!$B$3:$B$203,H969)&gt;0,0,1))</f>
        <v>0</v>
      </c>
      <c r="AA969" s="71">
        <f>IF(L969=0,0,IF(COUNTIF(Lists!$D$3:$D$25,L969)&gt;0,0,1))</f>
        <v>0</v>
      </c>
      <c r="AB969" s="116">
        <f t="shared" si="87"/>
        <v>0</v>
      </c>
      <c r="AC969" s="116">
        <f t="shared" si="88"/>
        <v>0</v>
      </c>
    </row>
    <row r="970" spans="2:29" x14ac:dyDescent="0.25">
      <c r="B970" s="150"/>
      <c r="C970" s="183" t="str">
        <f>IF(L970=0,"",MAX($C$16:C969)+1)</f>
        <v/>
      </c>
      <c r="D970" s="123"/>
      <c r="E970" s="202"/>
      <c r="F970" s="203"/>
      <c r="G970" s="203"/>
      <c r="H970" s="203"/>
      <c r="I970" s="109"/>
      <c r="J970" s="203"/>
      <c r="K970" s="203"/>
      <c r="L970" s="203"/>
      <c r="M970" s="47"/>
      <c r="N970" s="109"/>
      <c r="O970" s="203"/>
      <c r="P970" s="204"/>
      <c r="Q970" s="203"/>
      <c r="R970" s="203"/>
      <c r="S970" s="146"/>
      <c r="U970" s="160" t="str">
        <f t="shared" si="89"/>
        <v/>
      </c>
      <c r="V970" s="69"/>
      <c r="W970" s="71" t="str">
        <f t="shared" si="84"/>
        <v>N</v>
      </c>
      <c r="X970" s="71">
        <f t="shared" si="85"/>
        <v>0</v>
      </c>
      <c r="Y970" s="71">
        <f t="shared" si="86"/>
        <v>0</v>
      </c>
      <c r="Z970" s="71">
        <f>IF(H970=0,0,IF(COUNTIF(Lists!$B$3:$B$203,H970)&gt;0,0,1))</f>
        <v>0</v>
      </c>
      <c r="AA970" s="71">
        <f>IF(L970=0,0,IF(COUNTIF(Lists!$D$3:$D$25,L970)&gt;0,0,1))</f>
        <v>0</v>
      </c>
      <c r="AB970" s="116">
        <f t="shared" si="87"/>
        <v>0</v>
      </c>
      <c r="AC970" s="116">
        <f t="shared" si="88"/>
        <v>0</v>
      </c>
    </row>
    <row r="971" spans="2:29" x14ac:dyDescent="0.25">
      <c r="B971" s="150"/>
      <c r="C971" s="183" t="str">
        <f>IF(L971=0,"",MAX($C$16:C970)+1)</f>
        <v/>
      </c>
      <c r="D971" s="123"/>
      <c r="E971" s="202"/>
      <c r="F971" s="203"/>
      <c r="G971" s="203"/>
      <c r="H971" s="203"/>
      <c r="I971" s="109"/>
      <c r="J971" s="203"/>
      <c r="K971" s="203"/>
      <c r="L971" s="203"/>
      <c r="M971" s="47"/>
      <c r="N971" s="109"/>
      <c r="O971" s="203"/>
      <c r="P971" s="204"/>
      <c r="Q971" s="203"/>
      <c r="R971" s="203"/>
      <c r="S971" s="146"/>
      <c r="U971" s="160" t="str">
        <f t="shared" si="89"/>
        <v/>
      </c>
      <c r="V971" s="69"/>
      <c r="W971" s="71" t="str">
        <f t="shared" si="84"/>
        <v>N</v>
      </c>
      <c r="X971" s="71">
        <f t="shared" si="85"/>
        <v>0</v>
      </c>
      <c r="Y971" s="71">
        <f t="shared" si="86"/>
        <v>0</v>
      </c>
      <c r="Z971" s="71">
        <f>IF(H971=0,0,IF(COUNTIF(Lists!$B$3:$B$203,H971)&gt;0,0,1))</f>
        <v>0</v>
      </c>
      <c r="AA971" s="71">
        <f>IF(L971=0,0,IF(COUNTIF(Lists!$D$3:$D$25,L971)&gt;0,0,1))</f>
        <v>0</v>
      </c>
      <c r="AB971" s="116">
        <f t="shared" si="87"/>
        <v>0</v>
      </c>
      <c r="AC971" s="116">
        <f t="shared" si="88"/>
        <v>0</v>
      </c>
    </row>
    <row r="972" spans="2:29" x14ac:dyDescent="0.25">
      <c r="B972" s="150"/>
      <c r="C972" s="183" t="str">
        <f>IF(L972=0,"",MAX($C$16:C971)+1)</f>
        <v/>
      </c>
      <c r="D972" s="123"/>
      <c r="E972" s="202"/>
      <c r="F972" s="203"/>
      <c r="G972" s="203"/>
      <c r="H972" s="203"/>
      <c r="I972" s="109"/>
      <c r="J972" s="203"/>
      <c r="K972" s="203"/>
      <c r="L972" s="203"/>
      <c r="M972" s="47"/>
      <c r="N972" s="109"/>
      <c r="O972" s="203"/>
      <c r="P972" s="204"/>
      <c r="Q972" s="203"/>
      <c r="R972" s="203"/>
      <c r="S972" s="146"/>
      <c r="U972" s="160" t="str">
        <f t="shared" si="89"/>
        <v/>
      </c>
      <c r="V972" s="69"/>
      <c r="W972" s="71" t="str">
        <f t="shared" si="84"/>
        <v>N</v>
      </c>
      <c r="X972" s="71">
        <f t="shared" si="85"/>
        <v>0</v>
      </c>
      <c r="Y972" s="71">
        <f t="shared" si="86"/>
        <v>0</v>
      </c>
      <c r="Z972" s="71">
        <f>IF(H972=0,0,IF(COUNTIF(Lists!$B$3:$B$203,H972)&gt;0,0,1))</f>
        <v>0</v>
      </c>
      <c r="AA972" s="71">
        <f>IF(L972=0,0,IF(COUNTIF(Lists!$D$3:$D$25,L972)&gt;0,0,1))</f>
        <v>0</v>
      </c>
      <c r="AB972" s="116">
        <f t="shared" si="87"/>
        <v>0</v>
      </c>
      <c r="AC972" s="116">
        <f t="shared" si="88"/>
        <v>0</v>
      </c>
    </row>
    <row r="973" spans="2:29" x14ac:dyDescent="0.25">
      <c r="B973" s="150"/>
      <c r="C973" s="183" t="str">
        <f>IF(L973=0,"",MAX($C$16:C972)+1)</f>
        <v/>
      </c>
      <c r="D973" s="123"/>
      <c r="E973" s="202"/>
      <c r="F973" s="203"/>
      <c r="G973" s="203"/>
      <c r="H973" s="203"/>
      <c r="I973" s="109"/>
      <c r="J973" s="203"/>
      <c r="K973" s="203"/>
      <c r="L973" s="203"/>
      <c r="M973" s="47"/>
      <c r="N973" s="109"/>
      <c r="O973" s="203"/>
      <c r="P973" s="204"/>
      <c r="Q973" s="203"/>
      <c r="R973" s="203"/>
      <c r="S973" s="146"/>
      <c r="U973" s="160" t="str">
        <f t="shared" si="89"/>
        <v/>
      </c>
      <c r="V973" s="69"/>
      <c r="W973" s="71" t="str">
        <f t="shared" si="84"/>
        <v>N</v>
      </c>
      <c r="X973" s="71">
        <f t="shared" si="85"/>
        <v>0</v>
      </c>
      <c r="Y973" s="71">
        <f t="shared" si="86"/>
        <v>0</v>
      </c>
      <c r="Z973" s="71">
        <f>IF(H973=0,0,IF(COUNTIF(Lists!$B$3:$B$203,H973)&gt;0,0,1))</f>
        <v>0</v>
      </c>
      <c r="AA973" s="71">
        <f>IF(L973=0,0,IF(COUNTIF(Lists!$D$3:$D$25,L973)&gt;0,0,1))</f>
        <v>0</v>
      </c>
      <c r="AB973" s="116">
        <f t="shared" si="87"/>
        <v>0</v>
      </c>
      <c r="AC973" s="116">
        <f t="shared" si="88"/>
        <v>0</v>
      </c>
    </row>
    <row r="974" spans="2:29" x14ac:dyDescent="0.25">
      <c r="B974" s="150"/>
      <c r="C974" s="183" t="str">
        <f>IF(L974=0,"",MAX($C$16:C973)+1)</f>
        <v/>
      </c>
      <c r="D974" s="123"/>
      <c r="E974" s="202"/>
      <c r="F974" s="203"/>
      <c r="G974" s="203"/>
      <c r="H974" s="203"/>
      <c r="I974" s="109"/>
      <c r="J974" s="203"/>
      <c r="K974" s="203"/>
      <c r="L974" s="203"/>
      <c r="M974" s="47"/>
      <c r="N974" s="109"/>
      <c r="O974" s="203"/>
      <c r="P974" s="204"/>
      <c r="Q974" s="203"/>
      <c r="R974" s="203"/>
      <c r="S974" s="146"/>
      <c r="U974" s="160" t="str">
        <f t="shared" si="89"/>
        <v/>
      </c>
      <c r="V974" s="69"/>
      <c r="W974" s="71" t="str">
        <f t="shared" si="84"/>
        <v>N</v>
      </c>
      <c r="X974" s="71">
        <f t="shared" si="85"/>
        <v>0</v>
      </c>
      <c r="Y974" s="71">
        <f t="shared" si="86"/>
        <v>0</v>
      </c>
      <c r="Z974" s="71">
        <f>IF(H974=0,0,IF(COUNTIF(Lists!$B$3:$B$203,H974)&gt;0,0,1))</f>
        <v>0</v>
      </c>
      <c r="AA974" s="71">
        <f>IF(L974=0,0,IF(COUNTIF(Lists!$D$3:$D$25,L974)&gt;0,0,1))</f>
        <v>0</v>
      </c>
      <c r="AB974" s="116">
        <f t="shared" si="87"/>
        <v>0</v>
      </c>
      <c r="AC974" s="116">
        <f t="shared" si="88"/>
        <v>0</v>
      </c>
    </row>
    <row r="975" spans="2:29" x14ac:dyDescent="0.25">
      <c r="B975" s="150"/>
      <c r="C975" s="183" t="str">
        <f>IF(L975=0,"",MAX($C$16:C974)+1)</f>
        <v/>
      </c>
      <c r="D975" s="123"/>
      <c r="E975" s="202"/>
      <c r="F975" s="203"/>
      <c r="G975" s="203"/>
      <c r="H975" s="203"/>
      <c r="I975" s="109"/>
      <c r="J975" s="203"/>
      <c r="K975" s="203"/>
      <c r="L975" s="203"/>
      <c r="M975" s="47"/>
      <c r="N975" s="109"/>
      <c r="O975" s="203"/>
      <c r="P975" s="204"/>
      <c r="Q975" s="203"/>
      <c r="R975" s="203"/>
      <c r="S975" s="146"/>
      <c r="U975" s="160" t="str">
        <f t="shared" si="89"/>
        <v/>
      </c>
      <c r="V975" s="69"/>
      <c r="W975" s="71" t="str">
        <f t="shared" si="84"/>
        <v>N</v>
      </c>
      <c r="X975" s="71">
        <f t="shared" si="85"/>
        <v>0</v>
      </c>
      <c r="Y975" s="71">
        <f t="shared" si="86"/>
        <v>0</v>
      </c>
      <c r="Z975" s="71">
        <f>IF(H975=0,0,IF(COUNTIF(Lists!$B$3:$B$203,H975)&gt;0,0,1))</f>
        <v>0</v>
      </c>
      <c r="AA975" s="71">
        <f>IF(L975=0,0,IF(COUNTIF(Lists!$D$3:$D$25,L975)&gt;0,0,1))</f>
        <v>0</v>
      </c>
      <c r="AB975" s="116">
        <f t="shared" si="87"/>
        <v>0</v>
      </c>
      <c r="AC975" s="116">
        <f t="shared" si="88"/>
        <v>0</v>
      </c>
    </row>
    <row r="976" spans="2:29" x14ac:dyDescent="0.25">
      <c r="B976" s="150"/>
      <c r="C976" s="183" t="str">
        <f>IF(L976=0,"",MAX($C$16:C975)+1)</f>
        <v/>
      </c>
      <c r="D976" s="123"/>
      <c r="E976" s="202"/>
      <c r="F976" s="203"/>
      <c r="G976" s="203"/>
      <c r="H976" s="203"/>
      <c r="I976" s="109"/>
      <c r="J976" s="203"/>
      <c r="K976" s="203"/>
      <c r="L976" s="203"/>
      <c r="M976" s="47"/>
      <c r="N976" s="109"/>
      <c r="O976" s="203"/>
      <c r="P976" s="204"/>
      <c r="Q976" s="203"/>
      <c r="R976" s="203"/>
      <c r="S976" s="146"/>
      <c r="U976" s="160" t="str">
        <f t="shared" si="89"/>
        <v/>
      </c>
      <c r="V976" s="69"/>
      <c r="W976" s="71" t="str">
        <f t="shared" ref="W976:W1015" si="90">IF(C976="","N","Y")</f>
        <v>N</v>
      </c>
      <c r="X976" s="71">
        <f t="shared" ref="X976:X1015" si="91">IF(C976="",0,IF(OR(D976=0,E976=0,J976,K976=0,F976=0,G976=0,H976=0,I976=0,L976=0,M976=0,N976=0,O976=0,P976=0,Q976=0,R976=0),1,0))</f>
        <v>0</v>
      </c>
      <c r="Y976" s="71">
        <f t="shared" ref="Y976:Y1015" si="92">IF(OR(D976=0,AND(D976&gt;=StartDate,D976&lt;=EndDate)),0,1)</f>
        <v>0</v>
      </c>
      <c r="Z976" s="71">
        <f>IF(H976=0,0,IF(COUNTIF(Lists!$B$3:$B$203,H976)&gt;0,0,1))</f>
        <v>0</v>
      </c>
      <c r="AA976" s="71">
        <f>IF(L976=0,0,IF(COUNTIF(Lists!$D$3:$D$25,L976)&gt;0,0,1))</f>
        <v>0</v>
      </c>
      <c r="AB976" s="116">
        <f t="shared" ref="AB976:AB1015" si="93">IF(Q976=0,0,IF(COUNTIF(TransactionType,Q976)&gt;0,0,1))</f>
        <v>0</v>
      </c>
      <c r="AC976" s="116">
        <f t="shared" ref="AC976:AC1015" si="94">IF(R976=0,0,IF(OR(COUNTIF(NewIntendedUses,R976)&gt;0,COUNTIF(UsedIntendedUses,R976)&gt;0),0,1))</f>
        <v>0</v>
      </c>
    </row>
    <row r="977" spans="2:29" x14ac:dyDescent="0.25">
      <c r="B977" s="150"/>
      <c r="C977" s="183" t="str">
        <f>IF(L977=0,"",MAX($C$16:C976)+1)</f>
        <v/>
      </c>
      <c r="D977" s="123"/>
      <c r="E977" s="202"/>
      <c r="F977" s="203"/>
      <c r="G977" s="203"/>
      <c r="H977" s="203"/>
      <c r="I977" s="109"/>
      <c r="J977" s="203"/>
      <c r="K977" s="203"/>
      <c r="L977" s="203"/>
      <c r="M977" s="47"/>
      <c r="N977" s="109"/>
      <c r="O977" s="203"/>
      <c r="P977" s="204"/>
      <c r="Q977" s="203"/>
      <c r="R977" s="203"/>
      <c r="S977" s="146"/>
      <c r="U977" s="160" t="str">
        <f t="shared" ref="U977:U1015" si="95">IF(SUM(X977:AC977)&gt;0,"ROW INCOMPLETE OR INVALID DATA ENTERED; ENTER/EDIT DATA IN REQUIRED FIELDS","")</f>
        <v/>
      </c>
      <c r="V977" s="69"/>
      <c r="W977" s="71" t="str">
        <f t="shared" si="90"/>
        <v>N</v>
      </c>
      <c r="X977" s="71">
        <f t="shared" si="91"/>
        <v>0</v>
      </c>
      <c r="Y977" s="71">
        <f t="shared" si="92"/>
        <v>0</v>
      </c>
      <c r="Z977" s="71">
        <f>IF(H977=0,0,IF(COUNTIF(Lists!$B$3:$B$203,H977)&gt;0,0,1))</f>
        <v>0</v>
      </c>
      <c r="AA977" s="71">
        <f>IF(L977=0,0,IF(COUNTIF(Lists!$D$3:$D$25,L977)&gt;0,0,1))</f>
        <v>0</v>
      </c>
      <c r="AB977" s="116">
        <f t="shared" si="93"/>
        <v>0</v>
      </c>
      <c r="AC977" s="116">
        <f t="shared" si="94"/>
        <v>0</v>
      </c>
    </row>
    <row r="978" spans="2:29" x14ac:dyDescent="0.25">
      <c r="B978" s="150"/>
      <c r="C978" s="183" t="str">
        <f>IF(L978=0,"",MAX($C$16:C977)+1)</f>
        <v/>
      </c>
      <c r="D978" s="123"/>
      <c r="E978" s="202"/>
      <c r="F978" s="203"/>
      <c r="G978" s="203"/>
      <c r="H978" s="203"/>
      <c r="I978" s="109"/>
      <c r="J978" s="203"/>
      <c r="K978" s="203"/>
      <c r="L978" s="203"/>
      <c r="M978" s="47"/>
      <c r="N978" s="109"/>
      <c r="O978" s="203"/>
      <c r="P978" s="204"/>
      <c r="Q978" s="203"/>
      <c r="R978" s="203"/>
      <c r="S978" s="146"/>
      <c r="U978" s="160" t="str">
        <f t="shared" si="95"/>
        <v/>
      </c>
      <c r="V978" s="69"/>
      <c r="W978" s="71" t="str">
        <f t="shared" si="90"/>
        <v>N</v>
      </c>
      <c r="X978" s="71">
        <f t="shared" si="91"/>
        <v>0</v>
      </c>
      <c r="Y978" s="71">
        <f t="shared" si="92"/>
        <v>0</v>
      </c>
      <c r="Z978" s="71">
        <f>IF(H978=0,0,IF(COUNTIF(Lists!$B$3:$B$203,H978)&gt;0,0,1))</f>
        <v>0</v>
      </c>
      <c r="AA978" s="71">
        <f>IF(L978=0,0,IF(COUNTIF(Lists!$D$3:$D$25,L978)&gt;0,0,1))</f>
        <v>0</v>
      </c>
      <c r="AB978" s="116">
        <f t="shared" si="93"/>
        <v>0</v>
      </c>
      <c r="AC978" s="116">
        <f t="shared" si="94"/>
        <v>0</v>
      </c>
    </row>
    <row r="979" spans="2:29" x14ac:dyDescent="0.25">
      <c r="B979" s="150"/>
      <c r="C979" s="183" t="str">
        <f>IF(L979=0,"",MAX($C$16:C978)+1)</f>
        <v/>
      </c>
      <c r="D979" s="123"/>
      <c r="E979" s="202"/>
      <c r="F979" s="203"/>
      <c r="G979" s="203"/>
      <c r="H979" s="203"/>
      <c r="I979" s="109"/>
      <c r="J979" s="203"/>
      <c r="K979" s="203"/>
      <c r="L979" s="203"/>
      <c r="M979" s="47"/>
      <c r="N979" s="109"/>
      <c r="O979" s="203"/>
      <c r="P979" s="204"/>
      <c r="Q979" s="203"/>
      <c r="R979" s="203"/>
      <c r="S979" s="146"/>
      <c r="U979" s="160" t="str">
        <f t="shared" si="95"/>
        <v/>
      </c>
      <c r="V979" s="69"/>
      <c r="W979" s="71" t="str">
        <f t="shared" si="90"/>
        <v>N</v>
      </c>
      <c r="X979" s="71">
        <f t="shared" si="91"/>
        <v>0</v>
      </c>
      <c r="Y979" s="71">
        <f t="shared" si="92"/>
        <v>0</v>
      </c>
      <c r="Z979" s="71">
        <f>IF(H979=0,0,IF(COUNTIF(Lists!$B$3:$B$203,H979)&gt;0,0,1))</f>
        <v>0</v>
      </c>
      <c r="AA979" s="71">
        <f>IF(L979=0,0,IF(COUNTIF(Lists!$D$3:$D$25,L979)&gt;0,0,1))</f>
        <v>0</v>
      </c>
      <c r="AB979" s="116">
        <f t="shared" si="93"/>
        <v>0</v>
      </c>
      <c r="AC979" s="116">
        <f t="shared" si="94"/>
        <v>0</v>
      </c>
    </row>
    <row r="980" spans="2:29" x14ac:dyDescent="0.25">
      <c r="B980" s="150"/>
      <c r="C980" s="183" t="str">
        <f>IF(L980=0,"",MAX($C$16:C979)+1)</f>
        <v/>
      </c>
      <c r="D980" s="123"/>
      <c r="E980" s="202"/>
      <c r="F980" s="203"/>
      <c r="G980" s="203"/>
      <c r="H980" s="203"/>
      <c r="I980" s="109"/>
      <c r="J980" s="203"/>
      <c r="K980" s="203"/>
      <c r="L980" s="203"/>
      <c r="M980" s="47"/>
      <c r="N980" s="109"/>
      <c r="O980" s="203"/>
      <c r="P980" s="204"/>
      <c r="Q980" s="203"/>
      <c r="R980" s="203"/>
      <c r="S980" s="146"/>
      <c r="U980" s="160" t="str">
        <f t="shared" si="95"/>
        <v/>
      </c>
      <c r="V980" s="69"/>
      <c r="W980" s="71" t="str">
        <f t="shared" si="90"/>
        <v>N</v>
      </c>
      <c r="X980" s="71">
        <f t="shared" si="91"/>
        <v>0</v>
      </c>
      <c r="Y980" s="71">
        <f t="shared" si="92"/>
        <v>0</v>
      </c>
      <c r="Z980" s="71">
        <f>IF(H980=0,0,IF(COUNTIF(Lists!$B$3:$B$203,H980)&gt;0,0,1))</f>
        <v>0</v>
      </c>
      <c r="AA980" s="71">
        <f>IF(L980=0,0,IF(COUNTIF(Lists!$D$3:$D$25,L980)&gt;0,0,1))</f>
        <v>0</v>
      </c>
      <c r="AB980" s="116">
        <f t="shared" si="93"/>
        <v>0</v>
      </c>
      <c r="AC980" s="116">
        <f t="shared" si="94"/>
        <v>0</v>
      </c>
    </row>
    <row r="981" spans="2:29" x14ac:dyDescent="0.25">
      <c r="B981" s="150"/>
      <c r="C981" s="183" t="str">
        <f>IF(L981=0,"",MAX($C$16:C980)+1)</f>
        <v/>
      </c>
      <c r="D981" s="123"/>
      <c r="E981" s="202"/>
      <c r="F981" s="203"/>
      <c r="G981" s="203"/>
      <c r="H981" s="203"/>
      <c r="I981" s="109"/>
      <c r="J981" s="203"/>
      <c r="K981" s="203"/>
      <c r="L981" s="203"/>
      <c r="M981" s="47"/>
      <c r="N981" s="109"/>
      <c r="O981" s="203"/>
      <c r="P981" s="204"/>
      <c r="Q981" s="203"/>
      <c r="R981" s="203"/>
      <c r="S981" s="146"/>
      <c r="U981" s="160" t="str">
        <f t="shared" si="95"/>
        <v/>
      </c>
      <c r="V981" s="69"/>
      <c r="W981" s="71" t="str">
        <f t="shared" si="90"/>
        <v>N</v>
      </c>
      <c r="X981" s="71">
        <f t="shared" si="91"/>
        <v>0</v>
      </c>
      <c r="Y981" s="71">
        <f t="shared" si="92"/>
        <v>0</v>
      </c>
      <c r="Z981" s="71">
        <f>IF(H981=0,0,IF(COUNTIF(Lists!$B$3:$B$203,H981)&gt;0,0,1))</f>
        <v>0</v>
      </c>
      <c r="AA981" s="71">
        <f>IF(L981=0,0,IF(COUNTIF(Lists!$D$3:$D$25,L981)&gt;0,0,1))</f>
        <v>0</v>
      </c>
      <c r="AB981" s="116">
        <f t="shared" si="93"/>
        <v>0</v>
      </c>
      <c r="AC981" s="116">
        <f t="shared" si="94"/>
        <v>0</v>
      </c>
    </row>
    <row r="982" spans="2:29" x14ac:dyDescent="0.25">
      <c r="B982" s="150"/>
      <c r="C982" s="183" t="str">
        <f>IF(L982=0,"",MAX($C$16:C981)+1)</f>
        <v/>
      </c>
      <c r="D982" s="123"/>
      <c r="E982" s="202"/>
      <c r="F982" s="203"/>
      <c r="G982" s="203"/>
      <c r="H982" s="203"/>
      <c r="I982" s="109"/>
      <c r="J982" s="203"/>
      <c r="K982" s="203"/>
      <c r="L982" s="203"/>
      <c r="M982" s="47"/>
      <c r="N982" s="109"/>
      <c r="O982" s="203"/>
      <c r="P982" s="204"/>
      <c r="Q982" s="203"/>
      <c r="R982" s="203"/>
      <c r="S982" s="146"/>
      <c r="U982" s="160" t="str">
        <f t="shared" si="95"/>
        <v/>
      </c>
      <c r="V982" s="69"/>
      <c r="W982" s="71" t="str">
        <f t="shared" si="90"/>
        <v>N</v>
      </c>
      <c r="X982" s="71">
        <f t="shared" si="91"/>
        <v>0</v>
      </c>
      <c r="Y982" s="71">
        <f t="shared" si="92"/>
        <v>0</v>
      </c>
      <c r="Z982" s="71">
        <f>IF(H982=0,0,IF(COUNTIF(Lists!$B$3:$B$203,H982)&gt;0,0,1))</f>
        <v>0</v>
      </c>
      <c r="AA982" s="71">
        <f>IF(L982=0,0,IF(COUNTIF(Lists!$D$3:$D$25,L982)&gt;0,0,1))</f>
        <v>0</v>
      </c>
      <c r="AB982" s="116">
        <f t="shared" si="93"/>
        <v>0</v>
      </c>
      <c r="AC982" s="116">
        <f t="shared" si="94"/>
        <v>0</v>
      </c>
    </row>
    <row r="983" spans="2:29" x14ac:dyDescent="0.25">
      <c r="B983" s="150"/>
      <c r="C983" s="183" t="str">
        <f>IF(L983=0,"",MAX($C$16:C982)+1)</f>
        <v/>
      </c>
      <c r="D983" s="123"/>
      <c r="E983" s="202"/>
      <c r="F983" s="203"/>
      <c r="G983" s="203"/>
      <c r="H983" s="203"/>
      <c r="I983" s="109"/>
      <c r="J983" s="203"/>
      <c r="K983" s="203"/>
      <c r="L983" s="203"/>
      <c r="M983" s="47"/>
      <c r="N983" s="109"/>
      <c r="O983" s="203"/>
      <c r="P983" s="204"/>
      <c r="Q983" s="203"/>
      <c r="R983" s="203"/>
      <c r="S983" s="146"/>
      <c r="U983" s="160" t="str">
        <f t="shared" si="95"/>
        <v/>
      </c>
      <c r="V983" s="69"/>
      <c r="W983" s="71" t="str">
        <f t="shared" si="90"/>
        <v>N</v>
      </c>
      <c r="X983" s="71">
        <f t="shared" si="91"/>
        <v>0</v>
      </c>
      <c r="Y983" s="71">
        <f t="shared" si="92"/>
        <v>0</v>
      </c>
      <c r="Z983" s="71">
        <f>IF(H983=0,0,IF(COUNTIF(Lists!$B$3:$B$203,H983)&gt;0,0,1))</f>
        <v>0</v>
      </c>
      <c r="AA983" s="71">
        <f>IF(L983=0,0,IF(COUNTIF(Lists!$D$3:$D$25,L983)&gt;0,0,1))</f>
        <v>0</v>
      </c>
      <c r="AB983" s="116">
        <f t="shared" si="93"/>
        <v>0</v>
      </c>
      <c r="AC983" s="116">
        <f t="shared" si="94"/>
        <v>0</v>
      </c>
    </row>
    <row r="984" spans="2:29" x14ac:dyDescent="0.25">
      <c r="B984" s="150"/>
      <c r="C984" s="183" t="str">
        <f>IF(L984=0,"",MAX($C$16:C983)+1)</f>
        <v/>
      </c>
      <c r="D984" s="123"/>
      <c r="E984" s="202"/>
      <c r="F984" s="203"/>
      <c r="G984" s="203"/>
      <c r="H984" s="203"/>
      <c r="I984" s="109"/>
      <c r="J984" s="203"/>
      <c r="K984" s="203"/>
      <c r="L984" s="203"/>
      <c r="M984" s="47"/>
      <c r="N984" s="109"/>
      <c r="O984" s="203"/>
      <c r="P984" s="204"/>
      <c r="Q984" s="203"/>
      <c r="R984" s="203"/>
      <c r="S984" s="146"/>
      <c r="U984" s="160" t="str">
        <f t="shared" si="95"/>
        <v/>
      </c>
      <c r="V984" s="69"/>
      <c r="W984" s="71" t="str">
        <f t="shared" si="90"/>
        <v>N</v>
      </c>
      <c r="X984" s="71">
        <f t="shared" si="91"/>
        <v>0</v>
      </c>
      <c r="Y984" s="71">
        <f t="shared" si="92"/>
        <v>0</v>
      </c>
      <c r="Z984" s="71">
        <f>IF(H984=0,0,IF(COUNTIF(Lists!$B$3:$B$203,H984)&gt;0,0,1))</f>
        <v>0</v>
      </c>
      <c r="AA984" s="71">
        <f>IF(L984=0,0,IF(COUNTIF(Lists!$D$3:$D$25,L984)&gt;0,0,1))</f>
        <v>0</v>
      </c>
      <c r="AB984" s="116">
        <f t="shared" si="93"/>
        <v>0</v>
      </c>
      <c r="AC984" s="116">
        <f t="shared" si="94"/>
        <v>0</v>
      </c>
    </row>
    <row r="985" spans="2:29" x14ac:dyDescent="0.25">
      <c r="B985" s="150"/>
      <c r="C985" s="183" t="str">
        <f>IF(L985=0,"",MAX($C$16:C984)+1)</f>
        <v/>
      </c>
      <c r="D985" s="123"/>
      <c r="E985" s="202"/>
      <c r="F985" s="203"/>
      <c r="G985" s="203"/>
      <c r="H985" s="203"/>
      <c r="I985" s="109"/>
      <c r="J985" s="203"/>
      <c r="K985" s="203"/>
      <c r="L985" s="203"/>
      <c r="M985" s="47"/>
      <c r="N985" s="109"/>
      <c r="O985" s="203"/>
      <c r="P985" s="204"/>
      <c r="Q985" s="203"/>
      <c r="R985" s="203"/>
      <c r="S985" s="146"/>
      <c r="U985" s="160" t="str">
        <f t="shared" si="95"/>
        <v/>
      </c>
      <c r="V985" s="69"/>
      <c r="W985" s="71" t="str">
        <f t="shared" si="90"/>
        <v>N</v>
      </c>
      <c r="X985" s="71">
        <f t="shared" si="91"/>
        <v>0</v>
      </c>
      <c r="Y985" s="71">
        <f t="shared" si="92"/>
        <v>0</v>
      </c>
      <c r="Z985" s="71">
        <f>IF(H985=0,0,IF(COUNTIF(Lists!$B$3:$B$203,H985)&gt;0,0,1))</f>
        <v>0</v>
      </c>
      <c r="AA985" s="71">
        <f>IF(L985=0,0,IF(COUNTIF(Lists!$D$3:$D$25,L985)&gt;0,0,1))</f>
        <v>0</v>
      </c>
      <c r="AB985" s="116">
        <f t="shared" si="93"/>
        <v>0</v>
      </c>
      <c r="AC985" s="116">
        <f t="shared" si="94"/>
        <v>0</v>
      </c>
    </row>
    <row r="986" spans="2:29" x14ac:dyDescent="0.25">
      <c r="B986" s="150"/>
      <c r="C986" s="183" t="str">
        <f>IF(L986=0,"",MAX($C$16:C985)+1)</f>
        <v/>
      </c>
      <c r="D986" s="123"/>
      <c r="E986" s="202"/>
      <c r="F986" s="203"/>
      <c r="G986" s="203"/>
      <c r="H986" s="203"/>
      <c r="I986" s="109"/>
      <c r="J986" s="203"/>
      <c r="K986" s="203"/>
      <c r="L986" s="203"/>
      <c r="M986" s="47"/>
      <c r="N986" s="109"/>
      <c r="O986" s="203"/>
      <c r="P986" s="204"/>
      <c r="Q986" s="203"/>
      <c r="R986" s="203"/>
      <c r="S986" s="146"/>
      <c r="U986" s="160" t="str">
        <f t="shared" si="95"/>
        <v/>
      </c>
      <c r="V986" s="69"/>
      <c r="W986" s="71" t="str">
        <f t="shared" si="90"/>
        <v>N</v>
      </c>
      <c r="X986" s="71">
        <f t="shared" si="91"/>
        <v>0</v>
      </c>
      <c r="Y986" s="71">
        <f t="shared" si="92"/>
        <v>0</v>
      </c>
      <c r="Z986" s="71">
        <f>IF(H986=0,0,IF(COUNTIF(Lists!$B$3:$B$203,H986)&gt;0,0,1))</f>
        <v>0</v>
      </c>
      <c r="AA986" s="71">
        <f>IF(L986=0,0,IF(COUNTIF(Lists!$D$3:$D$25,L986)&gt;0,0,1))</f>
        <v>0</v>
      </c>
      <c r="AB986" s="116">
        <f t="shared" si="93"/>
        <v>0</v>
      </c>
      <c r="AC986" s="116">
        <f t="shared" si="94"/>
        <v>0</v>
      </c>
    </row>
    <row r="987" spans="2:29" x14ac:dyDescent="0.25">
      <c r="B987" s="150"/>
      <c r="C987" s="183" t="str">
        <f>IF(L987=0,"",MAX($C$16:C986)+1)</f>
        <v/>
      </c>
      <c r="D987" s="123"/>
      <c r="E987" s="202"/>
      <c r="F987" s="203"/>
      <c r="G987" s="203"/>
      <c r="H987" s="203"/>
      <c r="I987" s="109"/>
      <c r="J987" s="203"/>
      <c r="K987" s="203"/>
      <c r="L987" s="203"/>
      <c r="M987" s="47"/>
      <c r="N987" s="109"/>
      <c r="O987" s="203"/>
      <c r="P987" s="204"/>
      <c r="Q987" s="203"/>
      <c r="R987" s="203"/>
      <c r="S987" s="146"/>
      <c r="U987" s="160" t="str">
        <f t="shared" si="95"/>
        <v/>
      </c>
      <c r="V987" s="69"/>
      <c r="W987" s="71" t="str">
        <f t="shared" si="90"/>
        <v>N</v>
      </c>
      <c r="X987" s="71">
        <f t="shared" si="91"/>
        <v>0</v>
      </c>
      <c r="Y987" s="71">
        <f t="shared" si="92"/>
        <v>0</v>
      </c>
      <c r="Z987" s="71">
        <f>IF(H987=0,0,IF(COUNTIF(Lists!$B$3:$B$203,H987)&gt;0,0,1))</f>
        <v>0</v>
      </c>
      <c r="AA987" s="71">
        <f>IF(L987=0,0,IF(COUNTIF(Lists!$D$3:$D$25,L987)&gt;0,0,1))</f>
        <v>0</v>
      </c>
      <c r="AB987" s="116">
        <f t="shared" si="93"/>
        <v>0</v>
      </c>
      <c r="AC987" s="116">
        <f t="shared" si="94"/>
        <v>0</v>
      </c>
    </row>
    <row r="988" spans="2:29" x14ac:dyDescent="0.25">
      <c r="B988" s="150"/>
      <c r="C988" s="183" t="str">
        <f>IF(L988=0,"",MAX($C$16:C987)+1)</f>
        <v/>
      </c>
      <c r="D988" s="123"/>
      <c r="E988" s="202"/>
      <c r="F988" s="203"/>
      <c r="G988" s="203"/>
      <c r="H988" s="203"/>
      <c r="I988" s="109"/>
      <c r="J988" s="203"/>
      <c r="K988" s="203"/>
      <c r="L988" s="203"/>
      <c r="M988" s="47"/>
      <c r="N988" s="109"/>
      <c r="O988" s="203"/>
      <c r="P988" s="204"/>
      <c r="Q988" s="203"/>
      <c r="R988" s="203"/>
      <c r="S988" s="146"/>
      <c r="U988" s="160" t="str">
        <f t="shared" si="95"/>
        <v/>
      </c>
      <c r="V988" s="69"/>
      <c r="W988" s="71" t="str">
        <f t="shared" si="90"/>
        <v>N</v>
      </c>
      <c r="X988" s="71">
        <f t="shared" si="91"/>
        <v>0</v>
      </c>
      <c r="Y988" s="71">
        <f t="shared" si="92"/>
        <v>0</v>
      </c>
      <c r="Z988" s="71">
        <f>IF(H988=0,0,IF(COUNTIF(Lists!$B$3:$B$203,H988)&gt;0,0,1))</f>
        <v>0</v>
      </c>
      <c r="AA988" s="71">
        <f>IF(L988=0,0,IF(COUNTIF(Lists!$D$3:$D$25,L988)&gt;0,0,1))</f>
        <v>0</v>
      </c>
      <c r="AB988" s="116">
        <f t="shared" si="93"/>
        <v>0</v>
      </c>
      <c r="AC988" s="116">
        <f t="shared" si="94"/>
        <v>0</v>
      </c>
    </row>
    <row r="989" spans="2:29" x14ac:dyDescent="0.25">
      <c r="B989" s="150"/>
      <c r="C989" s="183" t="str">
        <f>IF(L989=0,"",MAX($C$16:C988)+1)</f>
        <v/>
      </c>
      <c r="D989" s="123"/>
      <c r="E989" s="202"/>
      <c r="F989" s="203"/>
      <c r="G989" s="203"/>
      <c r="H989" s="203"/>
      <c r="I989" s="109"/>
      <c r="J989" s="203"/>
      <c r="K989" s="203"/>
      <c r="L989" s="203"/>
      <c r="M989" s="47"/>
      <c r="N989" s="109"/>
      <c r="O989" s="203"/>
      <c r="P989" s="204"/>
      <c r="Q989" s="203"/>
      <c r="R989" s="203"/>
      <c r="S989" s="146"/>
      <c r="U989" s="160" t="str">
        <f t="shared" si="95"/>
        <v/>
      </c>
      <c r="V989" s="69"/>
      <c r="W989" s="71" t="str">
        <f t="shared" si="90"/>
        <v>N</v>
      </c>
      <c r="X989" s="71">
        <f t="shared" si="91"/>
        <v>0</v>
      </c>
      <c r="Y989" s="71">
        <f t="shared" si="92"/>
        <v>0</v>
      </c>
      <c r="Z989" s="71">
        <f>IF(H989=0,0,IF(COUNTIF(Lists!$B$3:$B$203,H989)&gt;0,0,1))</f>
        <v>0</v>
      </c>
      <c r="AA989" s="71">
        <f>IF(L989=0,0,IF(COUNTIF(Lists!$D$3:$D$25,L989)&gt;0,0,1))</f>
        <v>0</v>
      </c>
      <c r="AB989" s="116">
        <f t="shared" si="93"/>
        <v>0</v>
      </c>
      <c r="AC989" s="116">
        <f t="shared" si="94"/>
        <v>0</v>
      </c>
    </row>
    <row r="990" spans="2:29" x14ac:dyDescent="0.25">
      <c r="B990" s="150"/>
      <c r="C990" s="183" t="str">
        <f>IF(L990=0,"",MAX($C$16:C989)+1)</f>
        <v/>
      </c>
      <c r="D990" s="123"/>
      <c r="E990" s="202"/>
      <c r="F990" s="203"/>
      <c r="G990" s="203"/>
      <c r="H990" s="203"/>
      <c r="I990" s="109"/>
      <c r="J990" s="203"/>
      <c r="K990" s="203"/>
      <c r="L990" s="203"/>
      <c r="M990" s="47"/>
      <c r="N990" s="109"/>
      <c r="O990" s="203"/>
      <c r="P990" s="204"/>
      <c r="Q990" s="203"/>
      <c r="R990" s="203"/>
      <c r="S990" s="146"/>
      <c r="U990" s="160" t="str">
        <f t="shared" si="95"/>
        <v/>
      </c>
      <c r="V990" s="69"/>
      <c r="W990" s="71" t="str">
        <f t="shared" si="90"/>
        <v>N</v>
      </c>
      <c r="X990" s="71">
        <f t="shared" si="91"/>
        <v>0</v>
      </c>
      <c r="Y990" s="71">
        <f t="shared" si="92"/>
        <v>0</v>
      </c>
      <c r="Z990" s="71">
        <f>IF(H990=0,0,IF(COUNTIF(Lists!$B$3:$B$203,H990)&gt;0,0,1))</f>
        <v>0</v>
      </c>
      <c r="AA990" s="71">
        <f>IF(L990=0,0,IF(COUNTIF(Lists!$D$3:$D$25,L990)&gt;0,0,1))</f>
        <v>0</v>
      </c>
      <c r="AB990" s="116">
        <f t="shared" si="93"/>
        <v>0</v>
      </c>
      <c r="AC990" s="116">
        <f t="shared" si="94"/>
        <v>0</v>
      </c>
    </row>
    <row r="991" spans="2:29" x14ac:dyDescent="0.25">
      <c r="B991" s="150"/>
      <c r="C991" s="183" t="str">
        <f>IF(L991=0,"",MAX($C$16:C990)+1)</f>
        <v/>
      </c>
      <c r="D991" s="123"/>
      <c r="E991" s="202"/>
      <c r="F991" s="203"/>
      <c r="G991" s="203"/>
      <c r="H991" s="203"/>
      <c r="I991" s="109"/>
      <c r="J991" s="203"/>
      <c r="K991" s="203"/>
      <c r="L991" s="203"/>
      <c r="M991" s="47"/>
      <c r="N991" s="109"/>
      <c r="O991" s="203"/>
      <c r="P991" s="204"/>
      <c r="Q991" s="203"/>
      <c r="R991" s="203"/>
      <c r="S991" s="146"/>
      <c r="U991" s="160" t="str">
        <f t="shared" si="95"/>
        <v/>
      </c>
      <c r="V991" s="69"/>
      <c r="W991" s="71" t="str">
        <f t="shared" si="90"/>
        <v>N</v>
      </c>
      <c r="X991" s="71">
        <f t="shared" si="91"/>
        <v>0</v>
      </c>
      <c r="Y991" s="71">
        <f t="shared" si="92"/>
        <v>0</v>
      </c>
      <c r="Z991" s="71">
        <f>IF(H991=0,0,IF(COUNTIF(Lists!$B$3:$B$203,H991)&gt;0,0,1))</f>
        <v>0</v>
      </c>
      <c r="AA991" s="71">
        <f>IF(L991=0,0,IF(COUNTIF(Lists!$D$3:$D$25,L991)&gt;0,0,1))</f>
        <v>0</v>
      </c>
      <c r="AB991" s="116">
        <f t="shared" si="93"/>
        <v>0</v>
      </c>
      <c r="AC991" s="116">
        <f t="shared" si="94"/>
        <v>0</v>
      </c>
    </row>
    <row r="992" spans="2:29" x14ac:dyDescent="0.25">
      <c r="B992" s="150"/>
      <c r="C992" s="183" t="str">
        <f>IF(L992=0,"",MAX($C$16:C991)+1)</f>
        <v/>
      </c>
      <c r="D992" s="123"/>
      <c r="E992" s="202"/>
      <c r="F992" s="203"/>
      <c r="G992" s="203"/>
      <c r="H992" s="203"/>
      <c r="I992" s="109"/>
      <c r="J992" s="203"/>
      <c r="K992" s="203"/>
      <c r="L992" s="203"/>
      <c r="M992" s="47"/>
      <c r="N992" s="109"/>
      <c r="O992" s="203"/>
      <c r="P992" s="204"/>
      <c r="Q992" s="203"/>
      <c r="R992" s="203"/>
      <c r="S992" s="146"/>
      <c r="U992" s="160" t="str">
        <f t="shared" si="95"/>
        <v/>
      </c>
      <c r="V992" s="69"/>
      <c r="W992" s="71" t="str">
        <f t="shared" si="90"/>
        <v>N</v>
      </c>
      <c r="X992" s="71">
        <f t="shared" si="91"/>
        <v>0</v>
      </c>
      <c r="Y992" s="71">
        <f t="shared" si="92"/>
        <v>0</v>
      </c>
      <c r="Z992" s="71">
        <f>IF(H992=0,0,IF(COUNTIF(Lists!$B$3:$B$203,H992)&gt;0,0,1))</f>
        <v>0</v>
      </c>
      <c r="AA992" s="71">
        <f>IF(L992=0,0,IF(COUNTIF(Lists!$D$3:$D$25,L992)&gt;0,0,1))</f>
        <v>0</v>
      </c>
      <c r="AB992" s="116">
        <f t="shared" si="93"/>
        <v>0</v>
      </c>
      <c r="AC992" s="116">
        <f t="shared" si="94"/>
        <v>0</v>
      </c>
    </row>
    <row r="993" spans="2:29" x14ac:dyDescent="0.25">
      <c r="B993" s="150"/>
      <c r="C993" s="183" t="str">
        <f>IF(L993=0,"",MAX($C$16:C992)+1)</f>
        <v/>
      </c>
      <c r="D993" s="123"/>
      <c r="E993" s="202"/>
      <c r="F993" s="203"/>
      <c r="G993" s="203"/>
      <c r="H993" s="203"/>
      <c r="I993" s="109"/>
      <c r="J993" s="203"/>
      <c r="K993" s="203"/>
      <c r="L993" s="203"/>
      <c r="M993" s="47"/>
      <c r="N993" s="109"/>
      <c r="O993" s="203"/>
      <c r="P993" s="204"/>
      <c r="Q993" s="203"/>
      <c r="R993" s="203"/>
      <c r="S993" s="146"/>
      <c r="U993" s="160" t="str">
        <f t="shared" si="95"/>
        <v/>
      </c>
      <c r="V993" s="69"/>
      <c r="W993" s="71" t="str">
        <f t="shared" si="90"/>
        <v>N</v>
      </c>
      <c r="X993" s="71">
        <f t="shared" si="91"/>
        <v>0</v>
      </c>
      <c r="Y993" s="71">
        <f t="shared" si="92"/>
        <v>0</v>
      </c>
      <c r="Z993" s="71">
        <f>IF(H993=0,0,IF(COUNTIF(Lists!$B$3:$B$203,H993)&gt;0,0,1))</f>
        <v>0</v>
      </c>
      <c r="AA993" s="71">
        <f>IF(L993=0,0,IF(COUNTIF(Lists!$D$3:$D$25,L993)&gt;0,0,1))</f>
        <v>0</v>
      </c>
      <c r="AB993" s="116">
        <f t="shared" si="93"/>
        <v>0</v>
      </c>
      <c r="AC993" s="116">
        <f t="shared" si="94"/>
        <v>0</v>
      </c>
    </row>
    <row r="994" spans="2:29" x14ac:dyDescent="0.25">
      <c r="B994" s="150"/>
      <c r="C994" s="183" t="str">
        <f>IF(L994=0,"",MAX($C$16:C993)+1)</f>
        <v/>
      </c>
      <c r="D994" s="123"/>
      <c r="E994" s="202"/>
      <c r="F994" s="203"/>
      <c r="G994" s="203"/>
      <c r="H994" s="203"/>
      <c r="I994" s="109"/>
      <c r="J994" s="203"/>
      <c r="K994" s="203"/>
      <c r="L994" s="203"/>
      <c r="M994" s="47"/>
      <c r="N994" s="109"/>
      <c r="O994" s="203"/>
      <c r="P994" s="204"/>
      <c r="Q994" s="203"/>
      <c r="R994" s="203"/>
      <c r="S994" s="146"/>
      <c r="U994" s="160" t="str">
        <f t="shared" si="95"/>
        <v/>
      </c>
      <c r="V994" s="69"/>
      <c r="W994" s="71" t="str">
        <f t="shared" si="90"/>
        <v>N</v>
      </c>
      <c r="X994" s="71">
        <f t="shared" si="91"/>
        <v>0</v>
      </c>
      <c r="Y994" s="71">
        <f t="shared" si="92"/>
        <v>0</v>
      </c>
      <c r="Z994" s="71">
        <f>IF(H994=0,0,IF(COUNTIF(Lists!$B$3:$B$203,H994)&gt;0,0,1))</f>
        <v>0</v>
      </c>
      <c r="AA994" s="71">
        <f>IF(L994=0,0,IF(COUNTIF(Lists!$D$3:$D$25,L994)&gt;0,0,1))</f>
        <v>0</v>
      </c>
      <c r="AB994" s="116">
        <f t="shared" si="93"/>
        <v>0</v>
      </c>
      <c r="AC994" s="116">
        <f t="shared" si="94"/>
        <v>0</v>
      </c>
    </row>
    <row r="995" spans="2:29" x14ac:dyDescent="0.25">
      <c r="B995" s="150"/>
      <c r="C995" s="183" t="str">
        <f>IF(L995=0,"",MAX($C$16:C994)+1)</f>
        <v/>
      </c>
      <c r="D995" s="123"/>
      <c r="E995" s="202"/>
      <c r="F995" s="203"/>
      <c r="G995" s="203"/>
      <c r="H995" s="203"/>
      <c r="I995" s="109"/>
      <c r="J995" s="203"/>
      <c r="K995" s="203"/>
      <c r="L995" s="203"/>
      <c r="M995" s="47"/>
      <c r="N995" s="109"/>
      <c r="O995" s="203"/>
      <c r="P995" s="204"/>
      <c r="Q995" s="203"/>
      <c r="R995" s="203"/>
      <c r="S995" s="146"/>
      <c r="U995" s="160" t="str">
        <f t="shared" si="95"/>
        <v/>
      </c>
      <c r="V995" s="69"/>
      <c r="W995" s="71" t="str">
        <f t="shared" si="90"/>
        <v>N</v>
      </c>
      <c r="X995" s="71">
        <f t="shared" si="91"/>
        <v>0</v>
      </c>
      <c r="Y995" s="71">
        <f t="shared" si="92"/>
        <v>0</v>
      </c>
      <c r="Z995" s="71">
        <f>IF(H995=0,0,IF(COUNTIF(Lists!$B$3:$B$203,H995)&gt;0,0,1))</f>
        <v>0</v>
      </c>
      <c r="AA995" s="71">
        <f>IF(L995=0,0,IF(COUNTIF(Lists!$D$3:$D$25,L995)&gt;0,0,1))</f>
        <v>0</v>
      </c>
      <c r="AB995" s="116">
        <f t="shared" si="93"/>
        <v>0</v>
      </c>
      <c r="AC995" s="116">
        <f t="shared" si="94"/>
        <v>0</v>
      </c>
    </row>
    <row r="996" spans="2:29" x14ac:dyDescent="0.25">
      <c r="B996" s="150"/>
      <c r="C996" s="183" t="str">
        <f>IF(L996=0,"",MAX($C$16:C995)+1)</f>
        <v/>
      </c>
      <c r="D996" s="123"/>
      <c r="E996" s="202"/>
      <c r="F996" s="203"/>
      <c r="G996" s="203"/>
      <c r="H996" s="203"/>
      <c r="I996" s="109"/>
      <c r="J996" s="203"/>
      <c r="K996" s="203"/>
      <c r="L996" s="203"/>
      <c r="M996" s="47"/>
      <c r="N996" s="109"/>
      <c r="O996" s="203"/>
      <c r="P996" s="204"/>
      <c r="Q996" s="203"/>
      <c r="R996" s="203"/>
      <c r="S996" s="146"/>
      <c r="U996" s="160" t="str">
        <f t="shared" si="95"/>
        <v/>
      </c>
      <c r="V996" s="69"/>
      <c r="W996" s="71" t="str">
        <f t="shared" si="90"/>
        <v>N</v>
      </c>
      <c r="X996" s="71">
        <f t="shared" si="91"/>
        <v>0</v>
      </c>
      <c r="Y996" s="71">
        <f t="shared" si="92"/>
        <v>0</v>
      </c>
      <c r="Z996" s="71">
        <f>IF(H996=0,0,IF(COUNTIF(Lists!$B$3:$B$203,H996)&gt;0,0,1))</f>
        <v>0</v>
      </c>
      <c r="AA996" s="71">
        <f>IF(L996=0,0,IF(COUNTIF(Lists!$D$3:$D$25,L996)&gt;0,0,1))</f>
        <v>0</v>
      </c>
      <c r="AB996" s="116">
        <f t="shared" si="93"/>
        <v>0</v>
      </c>
      <c r="AC996" s="116">
        <f t="shared" si="94"/>
        <v>0</v>
      </c>
    </row>
    <row r="997" spans="2:29" x14ac:dyDescent="0.25">
      <c r="B997" s="150"/>
      <c r="C997" s="183" t="str">
        <f>IF(L997=0,"",MAX($C$16:C996)+1)</f>
        <v/>
      </c>
      <c r="D997" s="123"/>
      <c r="E997" s="202"/>
      <c r="F997" s="203"/>
      <c r="G997" s="203"/>
      <c r="H997" s="203"/>
      <c r="I997" s="109"/>
      <c r="J997" s="203"/>
      <c r="K997" s="203"/>
      <c r="L997" s="203"/>
      <c r="M997" s="47"/>
      <c r="N997" s="109"/>
      <c r="O997" s="203"/>
      <c r="P997" s="204"/>
      <c r="Q997" s="203"/>
      <c r="R997" s="203"/>
      <c r="S997" s="146"/>
      <c r="U997" s="160" t="str">
        <f t="shared" si="95"/>
        <v/>
      </c>
      <c r="V997" s="69"/>
      <c r="W997" s="71" t="str">
        <f t="shared" si="90"/>
        <v>N</v>
      </c>
      <c r="X997" s="71">
        <f t="shared" si="91"/>
        <v>0</v>
      </c>
      <c r="Y997" s="71">
        <f t="shared" si="92"/>
        <v>0</v>
      </c>
      <c r="Z997" s="71">
        <f>IF(H997=0,0,IF(COUNTIF(Lists!$B$3:$B$203,H997)&gt;0,0,1))</f>
        <v>0</v>
      </c>
      <c r="AA997" s="71">
        <f>IF(L997=0,0,IF(COUNTIF(Lists!$D$3:$D$25,L997)&gt;0,0,1))</f>
        <v>0</v>
      </c>
      <c r="AB997" s="116">
        <f t="shared" si="93"/>
        <v>0</v>
      </c>
      <c r="AC997" s="116">
        <f t="shared" si="94"/>
        <v>0</v>
      </c>
    </row>
    <row r="998" spans="2:29" x14ac:dyDescent="0.25">
      <c r="B998" s="150"/>
      <c r="C998" s="183" t="str">
        <f>IF(L998=0,"",MAX($C$16:C997)+1)</f>
        <v/>
      </c>
      <c r="D998" s="123"/>
      <c r="E998" s="202"/>
      <c r="F998" s="203"/>
      <c r="G998" s="203"/>
      <c r="H998" s="203"/>
      <c r="I998" s="109"/>
      <c r="J998" s="203"/>
      <c r="K998" s="203"/>
      <c r="L998" s="203"/>
      <c r="M998" s="47"/>
      <c r="N998" s="109"/>
      <c r="O998" s="203"/>
      <c r="P998" s="204"/>
      <c r="Q998" s="203"/>
      <c r="R998" s="203"/>
      <c r="S998" s="146"/>
      <c r="U998" s="160" t="str">
        <f t="shared" si="95"/>
        <v/>
      </c>
      <c r="V998" s="69"/>
      <c r="W998" s="71" t="str">
        <f t="shared" si="90"/>
        <v>N</v>
      </c>
      <c r="X998" s="71">
        <f t="shared" si="91"/>
        <v>0</v>
      </c>
      <c r="Y998" s="71">
        <f t="shared" si="92"/>
        <v>0</v>
      </c>
      <c r="Z998" s="71">
        <f>IF(H998=0,0,IF(COUNTIF(Lists!$B$3:$B$203,H998)&gt;0,0,1))</f>
        <v>0</v>
      </c>
      <c r="AA998" s="71">
        <f>IF(L998=0,0,IF(COUNTIF(Lists!$D$3:$D$25,L998)&gt;0,0,1))</f>
        <v>0</v>
      </c>
      <c r="AB998" s="116">
        <f t="shared" si="93"/>
        <v>0</v>
      </c>
      <c r="AC998" s="116">
        <f t="shared" si="94"/>
        <v>0</v>
      </c>
    </row>
    <row r="999" spans="2:29" x14ac:dyDescent="0.25">
      <c r="B999" s="150"/>
      <c r="C999" s="183" t="str">
        <f>IF(L999=0,"",MAX($C$16:C998)+1)</f>
        <v/>
      </c>
      <c r="D999" s="123"/>
      <c r="E999" s="202"/>
      <c r="F999" s="203"/>
      <c r="G999" s="203"/>
      <c r="H999" s="203"/>
      <c r="I999" s="109"/>
      <c r="J999" s="203"/>
      <c r="K999" s="203"/>
      <c r="L999" s="203"/>
      <c r="M999" s="47"/>
      <c r="N999" s="109"/>
      <c r="O999" s="203"/>
      <c r="P999" s="204"/>
      <c r="Q999" s="203"/>
      <c r="R999" s="203"/>
      <c r="S999" s="146"/>
      <c r="U999" s="160" t="str">
        <f t="shared" si="95"/>
        <v/>
      </c>
      <c r="V999" s="69"/>
      <c r="W999" s="71" t="str">
        <f t="shared" si="90"/>
        <v>N</v>
      </c>
      <c r="X999" s="71">
        <f t="shared" si="91"/>
        <v>0</v>
      </c>
      <c r="Y999" s="71">
        <f t="shared" si="92"/>
        <v>0</v>
      </c>
      <c r="Z999" s="71">
        <f>IF(H999=0,0,IF(COUNTIF(Lists!$B$3:$B$203,H999)&gt;0,0,1))</f>
        <v>0</v>
      </c>
      <c r="AA999" s="71">
        <f>IF(L999=0,0,IF(COUNTIF(Lists!$D$3:$D$25,L999)&gt;0,0,1))</f>
        <v>0</v>
      </c>
      <c r="AB999" s="116">
        <f t="shared" si="93"/>
        <v>0</v>
      </c>
      <c r="AC999" s="116">
        <f t="shared" si="94"/>
        <v>0</v>
      </c>
    </row>
    <row r="1000" spans="2:29" x14ac:dyDescent="0.25">
      <c r="B1000" s="150"/>
      <c r="C1000" s="183" t="str">
        <f>IF(L1000=0,"",MAX($C$16:C999)+1)</f>
        <v/>
      </c>
      <c r="D1000" s="123"/>
      <c r="E1000" s="202"/>
      <c r="F1000" s="203"/>
      <c r="G1000" s="203"/>
      <c r="H1000" s="203"/>
      <c r="I1000" s="109"/>
      <c r="J1000" s="203"/>
      <c r="K1000" s="203"/>
      <c r="L1000" s="203"/>
      <c r="M1000" s="47"/>
      <c r="N1000" s="109"/>
      <c r="O1000" s="203"/>
      <c r="P1000" s="204"/>
      <c r="Q1000" s="203"/>
      <c r="R1000" s="203"/>
      <c r="S1000" s="146"/>
      <c r="U1000" s="160" t="str">
        <f t="shared" si="95"/>
        <v/>
      </c>
      <c r="V1000" s="69"/>
      <c r="W1000" s="71" t="str">
        <f t="shared" si="90"/>
        <v>N</v>
      </c>
      <c r="X1000" s="71">
        <f t="shared" si="91"/>
        <v>0</v>
      </c>
      <c r="Y1000" s="71">
        <f t="shared" si="92"/>
        <v>0</v>
      </c>
      <c r="Z1000" s="71">
        <f>IF(H1000=0,0,IF(COUNTIF(Lists!$B$3:$B$203,H1000)&gt;0,0,1))</f>
        <v>0</v>
      </c>
      <c r="AA1000" s="71">
        <f>IF(L1000=0,0,IF(COUNTIF(Lists!$D$3:$D$25,L1000)&gt;0,0,1))</f>
        <v>0</v>
      </c>
      <c r="AB1000" s="116">
        <f t="shared" si="93"/>
        <v>0</v>
      </c>
      <c r="AC1000" s="116">
        <f t="shared" si="94"/>
        <v>0</v>
      </c>
    </row>
    <row r="1001" spans="2:29" x14ac:dyDescent="0.25">
      <c r="B1001" s="150"/>
      <c r="C1001" s="183" t="str">
        <f>IF(L1001=0,"",MAX($C$16:C1000)+1)</f>
        <v/>
      </c>
      <c r="D1001" s="123"/>
      <c r="E1001" s="202"/>
      <c r="F1001" s="203"/>
      <c r="G1001" s="203"/>
      <c r="H1001" s="203"/>
      <c r="I1001" s="109"/>
      <c r="J1001" s="203"/>
      <c r="K1001" s="203"/>
      <c r="L1001" s="203"/>
      <c r="M1001" s="47"/>
      <c r="N1001" s="109"/>
      <c r="O1001" s="203"/>
      <c r="P1001" s="204"/>
      <c r="Q1001" s="203"/>
      <c r="R1001" s="203"/>
      <c r="S1001" s="146"/>
      <c r="U1001" s="160" t="str">
        <f t="shared" si="95"/>
        <v/>
      </c>
      <c r="V1001" s="69"/>
      <c r="W1001" s="71" t="str">
        <f t="shared" si="90"/>
        <v>N</v>
      </c>
      <c r="X1001" s="71">
        <f t="shared" si="91"/>
        <v>0</v>
      </c>
      <c r="Y1001" s="71">
        <f t="shared" si="92"/>
        <v>0</v>
      </c>
      <c r="Z1001" s="71">
        <f>IF(H1001=0,0,IF(COUNTIF(Lists!$B$3:$B$203,H1001)&gt;0,0,1))</f>
        <v>0</v>
      </c>
      <c r="AA1001" s="71">
        <f>IF(L1001=0,0,IF(COUNTIF(Lists!$D$3:$D$25,L1001)&gt;0,0,1))</f>
        <v>0</v>
      </c>
      <c r="AB1001" s="116">
        <f t="shared" si="93"/>
        <v>0</v>
      </c>
      <c r="AC1001" s="116">
        <f t="shared" si="94"/>
        <v>0</v>
      </c>
    </row>
    <row r="1002" spans="2:29" x14ac:dyDescent="0.25">
      <c r="B1002" s="150"/>
      <c r="C1002" s="183" t="str">
        <f>IF(L1002=0,"",MAX($C$16:C1001)+1)</f>
        <v/>
      </c>
      <c r="D1002" s="123"/>
      <c r="E1002" s="202"/>
      <c r="F1002" s="203"/>
      <c r="G1002" s="203"/>
      <c r="H1002" s="203"/>
      <c r="I1002" s="109"/>
      <c r="J1002" s="203"/>
      <c r="K1002" s="203"/>
      <c r="L1002" s="203"/>
      <c r="M1002" s="47"/>
      <c r="N1002" s="109"/>
      <c r="O1002" s="203"/>
      <c r="P1002" s="204"/>
      <c r="Q1002" s="203"/>
      <c r="R1002" s="203"/>
      <c r="S1002" s="146"/>
      <c r="U1002" s="160" t="str">
        <f t="shared" si="95"/>
        <v/>
      </c>
      <c r="V1002" s="69"/>
      <c r="W1002" s="71" t="str">
        <f t="shared" si="90"/>
        <v>N</v>
      </c>
      <c r="X1002" s="71">
        <f t="shared" si="91"/>
        <v>0</v>
      </c>
      <c r="Y1002" s="71">
        <f t="shared" si="92"/>
        <v>0</v>
      </c>
      <c r="Z1002" s="71">
        <f>IF(H1002=0,0,IF(COUNTIF(Lists!$B$3:$B$203,H1002)&gt;0,0,1))</f>
        <v>0</v>
      </c>
      <c r="AA1002" s="71">
        <f>IF(L1002=0,0,IF(COUNTIF(Lists!$D$3:$D$25,L1002)&gt;0,0,1))</f>
        <v>0</v>
      </c>
      <c r="AB1002" s="116">
        <f t="shared" si="93"/>
        <v>0</v>
      </c>
      <c r="AC1002" s="116">
        <f t="shared" si="94"/>
        <v>0</v>
      </c>
    </row>
    <row r="1003" spans="2:29" x14ac:dyDescent="0.25">
      <c r="B1003" s="150"/>
      <c r="C1003" s="183" t="str">
        <f>IF(L1003=0,"",MAX($C$16:C1002)+1)</f>
        <v/>
      </c>
      <c r="D1003" s="123"/>
      <c r="E1003" s="202"/>
      <c r="F1003" s="203"/>
      <c r="G1003" s="203"/>
      <c r="H1003" s="203"/>
      <c r="I1003" s="109"/>
      <c r="J1003" s="203"/>
      <c r="K1003" s="203"/>
      <c r="L1003" s="203"/>
      <c r="M1003" s="47"/>
      <c r="N1003" s="109"/>
      <c r="O1003" s="203"/>
      <c r="P1003" s="204"/>
      <c r="Q1003" s="203"/>
      <c r="R1003" s="203"/>
      <c r="S1003" s="146"/>
      <c r="U1003" s="160" t="str">
        <f t="shared" si="95"/>
        <v/>
      </c>
      <c r="V1003" s="69"/>
      <c r="W1003" s="71" t="str">
        <f t="shared" si="90"/>
        <v>N</v>
      </c>
      <c r="X1003" s="71">
        <f t="shared" si="91"/>
        <v>0</v>
      </c>
      <c r="Y1003" s="71">
        <f t="shared" si="92"/>
        <v>0</v>
      </c>
      <c r="Z1003" s="71">
        <f>IF(H1003=0,0,IF(COUNTIF(Lists!$B$3:$B$203,H1003)&gt;0,0,1))</f>
        <v>0</v>
      </c>
      <c r="AA1003" s="71">
        <f>IF(L1003=0,0,IF(COUNTIF(Lists!$D$3:$D$25,L1003)&gt;0,0,1))</f>
        <v>0</v>
      </c>
      <c r="AB1003" s="116">
        <f t="shared" si="93"/>
        <v>0</v>
      </c>
      <c r="AC1003" s="116">
        <f t="shared" si="94"/>
        <v>0</v>
      </c>
    </row>
    <row r="1004" spans="2:29" x14ac:dyDescent="0.25">
      <c r="B1004" s="150"/>
      <c r="C1004" s="183" t="str">
        <f>IF(L1004=0,"",MAX($C$16:C1003)+1)</f>
        <v/>
      </c>
      <c r="D1004" s="123"/>
      <c r="E1004" s="202"/>
      <c r="F1004" s="203"/>
      <c r="G1004" s="203"/>
      <c r="H1004" s="203"/>
      <c r="I1004" s="109"/>
      <c r="J1004" s="203"/>
      <c r="K1004" s="203"/>
      <c r="L1004" s="203"/>
      <c r="M1004" s="47"/>
      <c r="N1004" s="109"/>
      <c r="O1004" s="203"/>
      <c r="P1004" s="204"/>
      <c r="Q1004" s="203"/>
      <c r="R1004" s="203"/>
      <c r="S1004" s="146"/>
      <c r="U1004" s="160" t="str">
        <f t="shared" si="95"/>
        <v/>
      </c>
      <c r="V1004" s="69"/>
      <c r="W1004" s="71" t="str">
        <f t="shared" si="90"/>
        <v>N</v>
      </c>
      <c r="X1004" s="71">
        <f t="shared" si="91"/>
        <v>0</v>
      </c>
      <c r="Y1004" s="71">
        <f t="shared" si="92"/>
        <v>0</v>
      </c>
      <c r="Z1004" s="71">
        <f>IF(H1004=0,0,IF(COUNTIF(Lists!$B$3:$B$203,H1004)&gt;0,0,1))</f>
        <v>0</v>
      </c>
      <c r="AA1004" s="71">
        <f>IF(L1004=0,0,IF(COUNTIF(Lists!$D$3:$D$25,L1004)&gt;0,0,1))</f>
        <v>0</v>
      </c>
      <c r="AB1004" s="116">
        <f t="shared" si="93"/>
        <v>0</v>
      </c>
      <c r="AC1004" s="116">
        <f t="shared" si="94"/>
        <v>0</v>
      </c>
    </row>
    <row r="1005" spans="2:29" x14ac:dyDescent="0.25">
      <c r="B1005" s="150"/>
      <c r="C1005" s="183" t="str">
        <f>IF(L1005=0,"",MAX($C$16:C1004)+1)</f>
        <v/>
      </c>
      <c r="D1005" s="123"/>
      <c r="E1005" s="202"/>
      <c r="F1005" s="203"/>
      <c r="G1005" s="203"/>
      <c r="H1005" s="203"/>
      <c r="I1005" s="109"/>
      <c r="J1005" s="203"/>
      <c r="K1005" s="203"/>
      <c r="L1005" s="203"/>
      <c r="M1005" s="47"/>
      <c r="N1005" s="109"/>
      <c r="O1005" s="203"/>
      <c r="P1005" s="204"/>
      <c r="Q1005" s="203"/>
      <c r="R1005" s="203"/>
      <c r="S1005" s="146"/>
      <c r="U1005" s="160" t="str">
        <f t="shared" si="95"/>
        <v/>
      </c>
      <c r="V1005" s="69"/>
      <c r="W1005" s="71" t="str">
        <f t="shared" si="90"/>
        <v>N</v>
      </c>
      <c r="X1005" s="71">
        <f t="shared" si="91"/>
        <v>0</v>
      </c>
      <c r="Y1005" s="71">
        <f t="shared" si="92"/>
        <v>0</v>
      </c>
      <c r="Z1005" s="71">
        <f>IF(H1005=0,0,IF(COUNTIF(Lists!$B$3:$B$203,H1005)&gt;0,0,1))</f>
        <v>0</v>
      </c>
      <c r="AA1005" s="71">
        <f>IF(L1005=0,0,IF(COUNTIF(Lists!$D$3:$D$25,L1005)&gt;0,0,1))</f>
        <v>0</v>
      </c>
      <c r="AB1005" s="116">
        <f t="shared" si="93"/>
        <v>0</v>
      </c>
      <c r="AC1005" s="116">
        <f t="shared" si="94"/>
        <v>0</v>
      </c>
    </row>
    <row r="1006" spans="2:29" x14ac:dyDescent="0.25">
      <c r="B1006" s="150"/>
      <c r="C1006" s="183" t="str">
        <f>IF(L1006=0,"",MAX($C$16:C1005)+1)</f>
        <v/>
      </c>
      <c r="D1006" s="123"/>
      <c r="E1006" s="202"/>
      <c r="F1006" s="203"/>
      <c r="G1006" s="203"/>
      <c r="H1006" s="203"/>
      <c r="I1006" s="109"/>
      <c r="J1006" s="203"/>
      <c r="K1006" s="203"/>
      <c r="L1006" s="203"/>
      <c r="M1006" s="47"/>
      <c r="N1006" s="109"/>
      <c r="O1006" s="203"/>
      <c r="P1006" s="204"/>
      <c r="Q1006" s="203"/>
      <c r="R1006" s="203"/>
      <c r="S1006" s="146"/>
      <c r="U1006" s="160" t="str">
        <f t="shared" si="95"/>
        <v/>
      </c>
      <c r="V1006" s="69"/>
      <c r="W1006" s="71" t="str">
        <f t="shared" si="90"/>
        <v>N</v>
      </c>
      <c r="X1006" s="71">
        <f t="shared" si="91"/>
        <v>0</v>
      </c>
      <c r="Y1006" s="71">
        <f t="shared" si="92"/>
        <v>0</v>
      </c>
      <c r="Z1006" s="71">
        <f>IF(H1006=0,0,IF(COUNTIF(Lists!$B$3:$B$203,H1006)&gt;0,0,1))</f>
        <v>0</v>
      </c>
      <c r="AA1006" s="71">
        <f>IF(L1006=0,0,IF(COUNTIF(Lists!$D$3:$D$25,L1006)&gt;0,0,1))</f>
        <v>0</v>
      </c>
      <c r="AB1006" s="116">
        <f t="shared" si="93"/>
        <v>0</v>
      </c>
      <c r="AC1006" s="116">
        <f t="shared" si="94"/>
        <v>0</v>
      </c>
    </row>
    <row r="1007" spans="2:29" x14ac:dyDescent="0.25">
      <c r="B1007" s="150"/>
      <c r="C1007" s="183" t="str">
        <f>IF(L1007=0,"",MAX($C$16:C1006)+1)</f>
        <v/>
      </c>
      <c r="D1007" s="123"/>
      <c r="E1007" s="202"/>
      <c r="F1007" s="203"/>
      <c r="G1007" s="203"/>
      <c r="H1007" s="203"/>
      <c r="I1007" s="109"/>
      <c r="J1007" s="203"/>
      <c r="K1007" s="203"/>
      <c r="L1007" s="203"/>
      <c r="M1007" s="47"/>
      <c r="N1007" s="109"/>
      <c r="O1007" s="203"/>
      <c r="P1007" s="204"/>
      <c r="Q1007" s="203"/>
      <c r="R1007" s="203"/>
      <c r="S1007" s="146"/>
      <c r="U1007" s="160" t="str">
        <f t="shared" si="95"/>
        <v/>
      </c>
      <c r="V1007" s="69"/>
      <c r="W1007" s="71" t="str">
        <f t="shared" si="90"/>
        <v>N</v>
      </c>
      <c r="X1007" s="71">
        <f t="shared" si="91"/>
        <v>0</v>
      </c>
      <c r="Y1007" s="71">
        <f t="shared" si="92"/>
        <v>0</v>
      </c>
      <c r="Z1007" s="71">
        <f>IF(H1007=0,0,IF(COUNTIF(Lists!$B$3:$B$203,H1007)&gt;0,0,1))</f>
        <v>0</v>
      </c>
      <c r="AA1007" s="71">
        <f>IF(L1007=0,0,IF(COUNTIF(Lists!$D$3:$D$25,L1007)&gt;0,0,1))</f>
        <v>0</v>
      </c>
      <c r="AB1007" s="116">
        <f t="shared" si="93"/>
        <v>0</v>
      </c>
      <c r="AC1007" s="116">
        <f t="shared" si="94"/>
        <v>0</v>
      </c>
    </row>
    <row r="1008" spans="2:29" x14ac:dyDescent="0.25">
      <c r="B1008" s="150"/>
      <c r="C1008" s="183" t="str">
        <f>IF(L1008=0,"",MAX($C$16:C1007)+1)</f>
        <v/>
      </c>
      <c r="D1008" s="123"/>
      <c r="E1008" s="202"/>
      <c r="F1008" s="203"/>
      <c r="G1008" s="203"/>
      <c r="H1008" s="203"/>
      <c r="I1008" s="109"/>
      <c r="J1008" s="203"/>
      <c r="K1008" s="203"/>
      <c r="L1008" s="203"/>
      <c r="M1008" s="47"/>
      <c r="N1008" s="109"/>
      <c r="O1008" s="203"/>
      <c r="P1008" s="204"/>
      <c r="Q1008" s="203"/>
      <c r="R1008" s="203"/>
      <c r="S1008" s="146"/>
      <c r="U1008" s="160" t="str">
        <f t="shared" si="95"/>
        <v/>
      </c>
      <c r="V1008" s="69"/>
      <c r="W1008" s="71" t="str">
        <f t="shared" si="90"/>
        <v>N</v>
      </c>
      <c r="X1008" s="71">
        <f t="shared" si="91"/>
        <v>0</v>
      </c>
      <c r="Y1008" s="71">
        <f t="shared" si="92"/>
        <v>0</v>
      </c>
      <c r="Z1008" s="71">
        <f>IF(H1008=0,0,IF(COUNTIF(Lists!$B$3:$B$203,H1008)&gt;0,0,1))</f>
        <v>0</v>
      </c>
      <c r="AA1008" s="71">
        <f>IF(L1008=0,0,IF(COUNTIF(Lists!$D$3:$D$25,L1008)&gt;0,0,1))</f>
        <v>0</v>
      </c>
      <c r="AB1008" s="116">
        <f t="shared" si="93"/>
        <v>0</v>
      </c>
      <c r="AC1008" s="116">
        <f t="shared" si="94"/>
        <v>0</v>
      </c>
    </row>
    <row r="1009" spans="1:29" x14ac:dyDescent="0.25">
      <c r="B1009" s="150"/>
      <c r="C1009" s="183" t="str">
        <f>IF(L1009=0,"",MAX($C$16:C1008)+1)</f>
        <v/>
      </c>
      <c r="D1009" s="123"/>
      <c r="E1009" s="202"/>
      <c r="F1009" s="203"/>
      <c r="G1009" s="203"/>
      <c r="H1009" s="203"/>
      <c r="I1009" s="109"/>
      <c r="J1009" s="203"/>
      <c r="K1009" s="203"/>
      <c r="L1009" s="203"/>
      <c r="M1009" s="47"/>
      <c r="N1009" s="109"/>
      <c r="O1009" s="203"/>
      <c r="P1009" s="204"/>
      <c r="Q1009" s="203"/>
      <c r="R1009" s="203"/>
      <c r="S1009" s="146"/>
      <c r="U1009" s="160" t="str">
        <f t="shared" si="95"/>
        <v/>
      </c>
      <c r="V1009" s="69"/>
      <c r="W1009" s="71" t="str">
        <f t="shared" si="90"/>
        <v>N</v>
      </c>
      <c r="X1009" s="71">
        <f t="shared" si="91"/>
        <v>0</v>
      </c>
      <c r="Y1009" s="71">
        <f t="shared" si="92"/>
        <v>0</v>
      </c>
      <c r="Z1009" s="71">
        <f>IF(H1009=0,0,IF(COUNTIF(Lists!$B$3:$B$203,H1009)&gt;0,0,1))</f>
        <v>0</v>
      </c>
      <c r="AA1009" s="71">
        <f>IF(L1009=0,0,IF(COUNTIF(Lists!$D$3:$D$25,L1009)&gt;0,0,1))</f>
        <v>0</v>
      </c>
      <c r="AB1009" s="116">
        <f t="shared" si="93"/>
        <v>0</v>
      </c>
      <c r="AC1009" s="116">
        <f t="shared" si="94"/>
        <v>0</v>
      </c>
    </row>
    <row r="1010" spans="1:29" x14ac:dyDescent="0.25">
      <c r="B1010" s="150"/>
      <c r="C1010" s="183" t="str">
        <f>IF(L1010=0,"",MAX($C$16:C1009)+1)</f>
        <v/>
      </c>
      <c r="D1010" s="123"/>
      <c r="E1010" s="202"/>
      <c r="F1010" s="203"/>
      <c r="G1010" s="203"/>
      <c r="H1010" s="203"/>
      <c r="I1010" s="109"/>
      <c r="J1010" s="203"/>
      <c r="K1010" s="203"/>
      <c r="L1010" s="203"/>
      <c r="M1010" s="47"/>
      <c r="N1010" s="109"/>
      <c r="O1010" s="203"/>
      <c r="P1010" s="204"/>
      <c r="Q1010" s="203"/>
      <c r="R1010" s="203"/>
      <c r="S1010" s="146"/>
      <c r="U1010" s="160" t="str">
        <f t="shared" si="95"/>
        <v/>
      </c>
      <c r="V1010" s="69"/>
      <c r="W1010" s="71" t="str">
        <f t="shared" si="90"/>
        <v>N</v>
      </c>
      <c r="X1010" s="71">
        <f t="shared" si="91"/>
        <v>0</v>
      </c>
      <c r="Y1010" s="71">
        <f t="shared" si="92"/>
        <v>0</v>
      </c>
      <c r="Z1010" s="71">
        <f>IF(H1010=0,0,IF(COUNTIF(Lists!$B$3:$B$203,H1010)&gt;0,0,1))</f>
        <v>0</v>
      </c>
      <c r="AA1010" s="71">
        <f>IF(L1010=0,0,IF(COUNTIF(Lists!$D$3:$D$25,L1010)&gt;0,0,1))</f>
        <v>0</v>
      </c>
      <c r="AB1010" s="116">
        <f t="shared" si="93"/>
        <v>0</v>
      </c>
      <c r="AC1010" s="116">
        <f t="shared" si="94"/>
        <v>0</v>
      </c>
    </row>
    <row r="1011" spans="1:29" x14ac:dyDescent="0.25">
      <c r="B1011" s="150"/>
      <c r="C1011" s="183" t="str">
        <f>IF(L1011=0,"",MAX($C$16:C1010)+1)</f>
        <v/>
      </c>
      <c r="D1011" s="123"/>
      <c r="E1011" s="202"/>
      <c r="F1011" s="203"/>
      <c r="G1011" s="203"/>
      <c r="H1011" s="203"/>
      <c r="I1011" s="109"/>
      <c r="J1011" s="203"/>
      <c r="K1011" s="203"/>
      <c r="L1011" s="203"/>
      <c r="M1011" s="47"/>
      <c r="N1011" s="109"/>
      <c r="O1011" s="203"/>
      <c r="P1011" s="204"/>
      <c r="Q1011" s="203"/>
      <c r="R1011" s="203"/>
      <c r="S1011" s="146"/>
      <c r="U1011" s="160" t="str">
        <f t="shared" si="95"/>
        <v/>
      </c>
      <c r="V1011" s="69"/>
      <c r="W1011" s="71" t="str">
        <f t="shared" si="90"/>
        <v>N</v>
      </c>
      <c r="X1011" s="71">
        <f t="shared" si="91"/>
        <v>0</v>
      </c>
      <c r="Y1011" s="71">
        <f t="shared" si="92"/>
        <v>0</v>
      </c>
      <c r="Z1011" s="71">
        <f>IF(H1011=0,0,IF(COUNTIF(Lists!$B$3:$B$203,H1011)&gt;0,0,1))</f>
        <v>0</v>
      </c>
      <c r="AA1011" s="71">
        <f>IF(L1011=0,0,IF(COUNTIF(Lists!$D$3:$D$25,L1011)&gt;0,0,1))</f>
        <v>0</v>
      </c>
      <c r="AB1011" s="116">
        <f t="shared" si="93"/>
        <v>0</v>
      </c>
      <c r="AC1011" s="116">
        <f t="shared" si="94"/>
        <v>0</v>
      </c>
    </row>
    <row r="1012" spans="1:29" x14ac:dyDescent="0.25">
      <c r="B1012" s="150"/>
      <c r="C1012" s="183" t="str">
        <f>IF(L1012=0,"",MAX($C$16:C1011)+1)</f>
        <v/>
      </c>
      <c r="D1012" s="123"/>
      <c r="E1012" s="202"/>
      <c r="F1012" s="203"/>
      <c r="G1012" s="203"/>
      <c r="H1012" s="203"/>
      <c r="I1012" s="109"/>
      <c r="J1012" s="203"/>
      <c r="K1012" s="203"/>
      <c r="L1012" s="203"/>
      <c r="M1012" s="47"/>
      <c r="N1012" s="109"/>
      <c r="O1012" s="203"/>
      <c r="P1012" s="204"/>
      <c r="Q1012" s="203"/>
      <c r="R1012" s="203"/>
      <c r="S1012" s="146"/>
      <c r="U1012" s="160" t="str">
        <f t="shared" si="95"/>
        <v/>
      </c>
      <c r="V1012" s="69"/>
      <c r="W1012" s="71" t="str">
        <f t="shared" si="90"/>
        <v>N</v>
      </c>
      <c r="X1012" s="71">
        <f t="shared" si="91"/>
        <v>0</v>
      </c>
      <c r="Y1012" s="71">
        <f t="shared" si="92"/>
        <v>0</v>
      </c>
      <c r="Z1012" s="71">
        <f>IF(H1012=0,0,IF(COUNTIF(Lists!$B$3:$B$203,H1012)&gt;0,0,1))</f>
        <v>0</v>
      </c>
      <c r="AA1012" s="71">
        <f>IF(L1012=0,0,IF(COUNTIF(Lists!$D$3:$D$25,L1012)&gt;0,0,1))</f>
        <v>0</v>
      </c>
      <c r="AB1012" s="116">
        <f t="shared" si="93"/>
        <v>0</v>
      </c>
      <c r="AC1012" s="116">
        <f t="shared" si="94"/>
        <v>0</v>
      </c>
    </row>
    <row r="1013" spans="1:29" x14ac:dyDescent="0.25">
      <c r="B1013" s="150"/>
      <c r="C1013" s="183" t="str">
        <f>IF(L1013=0,"",MAX($C$16:C1012)+1)</f>
        <v/>
      </c>
      <c r="D1013" s="123"/>
      <c r="E1013" s="202"/>
      <c r="F1013" s="203"/>
      <c r="G1013" s="203"/>
      <c r="H1013" s="203"/>
      <c r="I1013" s="109"/>
      <c r="J1013" s="203"/>
      <c r="K1013" s="203"/>
      <c r="L1013" s="203"/>
      <c r="M1013" s="47"/>
      <c r="N1013" s="109"/>
      <c r="O1013" s="203"/>
      <c r="P1013" s="204"/>
      <c r="Q1013" s="203"/>
      <c r="R1013" s="203"/>
      <c r="S1013" s="146"/>
      <c r="U1013" s="160" t="str">
        <f t="shared" si="95"/>
        <v/>
      </c>
      <c r="V1013" s="69"/>
      <c r="W1013" s="71" t="str">
        <f t="shared" si="90"/>
        <v>N</v>
      </c>
      <c r="X1013" s="71">
        <f t="shared" si="91"/>
        <v>0</v>
      </c>
      <c r="Y1013" s="71">
        <f t="shared" si="92"/>
        <v>0</v>
      </c>
      <c r="Z1013" s="71">
        <f>IF(H1013=0,0,IF(COUNTIF(Lists!$B$3:$B$203,H1013)&gt;0,0,1))</f>
        <v>0</v>
      </c>
      <c r="AA1013" s="71">
        <f>IF(L1013=0,0,IF(COUNTIF(Lists!$D$3:$D$25,L1013)&gt;0,0,1))</f>
        <v>0</v>
      </c>
      <c r="AB1013" s="116">
        <f t="shared" si="93"/>
        <v>0</v>
      </c>
      <c r="AC1013" s="116">
        <f t="shared" si="94"/>
        <v>0</v>
      </c>
    </row>
    <row r="1014" spans="1:29" x14ac:dyDescent="0.25">
      <c r="B1014" s="150"/>
      <c r="C1014" s="183" t="str">
        <f>IF(L1014=0,"",MAX($C$16:C1013)+1)</f>
        <v/>
      </c>
      <c r="D1014" s="123"/>
      <c r="E1014" s="202"/>
      <c r="F1014" s="203"/>
      <c r="G1014" s="203"/>
      <c r="H1014" s="203"/>
      <c r="I1014" s="109"/>
      <c r="J1014" s="203"/>
      <c r="K1014" s="203"/>
      <c r="L1014" s="203"/>
      <c r="M1014" s="47"/>
      <c r="N1014" s="109"/>
      <c r="O1014" s="203"/>
      <c r="P1014" s="204"/>
      <c r="Q1014" s="203"/>
      <c r="R1014" s="203"/>
      <c r="S1014" s="146"/>
      <c r="U1014" s="160" t="str">
        <f t="shared" si="95"/>
        <v/>
      </c>
      <c r="V1014" s="69"/>
      <c r="W1014" s="71" t="str">
        <f t="shared" si="90"/>
        <v>N</v>
      </c>
      <c r="X1014" s="71">
        <f t="shared" si="91"/>
        <v>0</v>
      </c>
      <c r="Y1014" s="71">
        <f t="shared" si="92"/>
        <v>0</v>
      </c>
      <c r="Z1014" s="71">
        <f>IF(H1014=0,0,IF(COUNTIF(Lists!$B$3:$B$203,H1014)&gt;0,0,1))</f>
        <v>0</v>
      </c>
      <c r="AA1014" s="71">
        <f>IF(L1014=0,0,IF(COUNTIF(Lists!$D$3:$D$25,L1014)&gt;0,0,1))</f>
        <v>0</v>
      </c>
      <c r="AB1014" s="116">
        <f t="shared" si="93"/>
        <v>0</v>
      </c>
      <c r="AC1014" s="116">
        <f t="shared" si="94"/>
        <v>0</v>
      </c>
    </row>
    <row r="1015" spans="1:29" x14ac:dyDescent="0.25">
      <c r="A1015" s="92">
        <f>IF(COUNTA(L46:L1015)&gt;0,0,1)</f>
        <v>1</v>
      </c>
      <c r="B1015" s="150"/>
      <c r="C1015" s="183" t="str">
        <f>IF(L1015=0,"",MAX($C$16:C1014)+1)</f>
        <v/>
      </c>
      <c r="D1015" s="123"/>
      <c r="E1015" s="202"/>
      <c r="F1015" s="203"/>
      <c r="G1015" s="203"/>
      <c r="H1015" s="203"/>
      <c r="I1015" s="109"/>
      <c r="J1015" s="203"/>
      <c r="K1015" s="203"/>
      <c r="L1015" s="203"/>
      <c r="M1015" s="47"/>
      <c r="N1015" s="109"/>
      <c r="O1015" s="203"/>
      <c r="P1015" s="204"/>
      <c r="Q1015" s="203"/>
      <c r="R1015" s="203"/>
      <c r="S1015" s="146"/>
      <c r="U1015" s="160" t="str">
        <f t="shared" si="95"/>
        <v/>
      </c>
      <c r="V1015" s="69"/>
      <c r="W1015" s="71" t="str">
        <f t="shared" si="90"/>
        <v>N</v>
      </c>
      <c r="X1015" s="71">
        <f t="shared" si="91"/>
        <v>0</v>
      </c>
      <c r="Y1015" s="71">
        <f t="shared" si="92"/>
        <v>0</v>
      </c>
      <c r="Z1015" s="71">
        <f>IF(H1015=0,0,IF(COUNTIF(Lists!$B$3:$B$203,H1015)&gt;0,0,1))</f>
        <v>0</v>
      </c>
      <c r="AA1015" s="71">
        <f>IF(L1015=0,0,IF(COUNTIF(Lists!$D$3:$D$25,L1015)&gt;0,0,1))</f>
        <v>0</v>
      </c>
      <c r="AB1015" s="116">
        <f t="shared" si="93"/>
        <v>0</v>
      </c>
      <c r="AC1015" s="116">
        <f t="shared" si="94"/>
        <v>0</v>
      </c>
    </row>
    <row r="1016" spans="1:29" ht="14.25" customHeight="1" x14ac:dyDescent="0.25">
      <c r="B1016" s="161"/>
      <c r="C1016" s="170"/>
      <c r="D1016" s="170"/>
      <c r="E1016" s="171"/>
      <c r="F1016" s="189"/>
      <c r="G1016" s="189"/>
      <c r="H1016" s="172" t="s">
        <v>427</v>
      </c>
      <c r="I1016" s="173"/>
      <c r="J1016" s="189"/>
      <c r="K1016" s="189"/>
      <c r="L1016" s="172" t="s">
        <v>427</v>
      </c>
      <c r="M1016" s="172"/>
      <c r="N1016" s="206"/>
      <c r="O1016" s="172"/>
      <c r="P1016" s="172"/>
      <c r="Q1016" s="172" t="s">
        <v>427</v>
      </c>
      <c r="R1016" s="191" t="s">
        <v>427</v>
      </c>
      <c r="S1016" s="162"/>
    </row>
    <row r="1017" spans="1:29" x14ac:dyDescent="0.25">
      <c r="H1017" s="92" t="str">
        <f>Lists!B3</f>
        <v>Afghanistan</v>
      </c>
      <c r="I1017" s="92"/>
      <c r="L1017" s="92" t="str">
        <f>Lists!D3</f>
        <v>CBM</v>
      </c>
      <c r="M1017" s="92"/>
      <c r="N1017" s="207"/>
      <c r="O1017" s="92"/>
      <c r="P1017" s="92"/>
      <c r="Q1017" s="92" t="str">
        <f>Lists!I3</f>
        <v>New</v>
      </c>
      <c r="R1017" s="92" t="str">
        <f>Lists!J5</f>
        <v>Global Lab</v>
      </c>
    </row>
    <row r="1018" spans="1:29" x14ac:dyDescent="0.25">
      <c r="H1018" s="92" t="str">
        <f>Lists!B4</f>
        <v>Albania</v>
      </c>
      <c r="I1018" s="92"/>
      <c r="L1018" s="92" t="str">
        <f>Lists!D4</f>
        <v>CCL4</v>
      </c>
      <c r="M1018" s="92"/>
      <c r="N1018" s="207"/>
      <c r="O1018" s="92"/>
      <c r="P1018" s="92"/>
      <c r="Q1018" s="92" t="str">
        <f>Lists!I4</f>
        <v>Used</v>
      </c>
      <c r="R1018" s="92" t="str">
        <f>Lists!J6</f>
        <v>Other EU</v>
      </c>
    </row>
    <row r="1019" spans="1:29" x14ac:dyDescent="0.25">
      <c r="H1019" s="92" t="str">
        <f>Lists!B5</f>
        <v>Algeria</v>
      </c>
      <c r="I1019" s="92"/>
      <c r="L1019" s="92" t="str">
        <f>Lists!D5</f>
        <v>CFC-11</v>
      </c>
      <c r="M1019" s="92"/>
      <c r="N1019" s="207"/>
      <c r="O1019" s="92"/>
      <c r="P1019" s="92"/>
      <c r="Q1019" s="92"/>
      <c r="R1019" s="92" t="str">
        <f>Lists!J7</f>
        <v>Transformation</v>
      </c>
    </row>
    <row r="1020" spans="1:29" x14ac:dyDescent="0.25">
      <c r="H1020" s="92" t="str">
        <f>Lists!B6</f>
        <v>Andorra</v>
      </c>
      <c r="I1020" s="92"/>
      <c r="L1020" s="92" t="str">
        <f>Lists!D6</f>
        <v>CFC-12</v>
      </c>
      <c r="M1020" s="92"/>
      <c r="N1020" s="207"/>
      <c r="O1020" s="92"/>
      <c r="P1020" s="92"/>
      <c r="Q1020" s="92"/>
      <c r="R1020" s="92" t="str">
        <f>Lists!J8</f>
        <v>Destruction</v>
      </c>
    </row>
    <row r="1021" spans="1:29" x14ac:dyDescent="0.25">
      <c r="H1021" s="92" t="str">
        <f>Lists!B7</f>
        <v>Angola</v>
      </c>
      <c r="I1021" s="92"/>
      <c r="L1021" s="92" t="str">
        <f>Lists!D7</f>
        <v>CFC-13</v>
      </c>
      <c r="M1021" s="92"/>
      <c r="N1021" s="207"/>
      <c r="O1021" s="92"/>
      <c r="P1021" s="92"/>
      <c r="Q1021" s="92"/>
      <c r="R1021" s="92" t="str">
        <f>Lists!K7</f>
        <v>Aircraft Halon Bottles</v>
      </c>
    </row>
    <row r="1022" spans="1:29" x14ac:dyDescent="0.25">
      <c r="H1022" s="92" t="str">
        <f>Lists!B8</f>
        <v>Antigua and Barbuda</v>
      </c>
      <c r="I1022" s="92"/>
      <c r="L1022" s="92" t="str">
        <f>Lists!D8</f>
        <v>CFC-111</v>
      </c>
      <c r="M1022" s="92"/>
      <c r="N1022" s="207"/>
      <c r="O1022" s="92"/>
      <c r="P1022" s="92"/>
      <c r="Q1022" s="92"/>
      <c r="R1022" s="92" t="str">
        <f>Lists!K8</f>
        <v>Other</v>
      </c>
    </row>
    <row r="1023" spans="1:29" x14ac:dyDescent="0.25">
      <c r="H1023" s="92" t="str">
        <f>Lists!B9</f>
        <v>Argentina</v>
      </c>
      <c r="I1023" s="92"/>
      <c r="L1023" s="92" t="str">
        <f>Lists!D9</f>
        <v>CFC-112</v>
      </c>
      <c r="M1023" s="92"/>
      <c r="N1023" s="207"/>
      <c r="O1023" s="92"/>
      <c r="P1023" s="92"/>
      <c r="Q1023" s="92"/>
      <c r="R1023" s="92"/>
    </row>
    <row r="1024" spans="1:29" x14ac:dyDescent="0.25">
      <c r="H1024" s="92" t="str">
        <f>Lists!B10</f>
        <v>Armenia</v>
      </c>
      <c r="I1024" s="92"/>
      <c r="L1024" s="92" t="str">
        <f>Lists!D10</f>
        <v>CFC-113</v>
      </c>
      <c r="M1024" s="92"/>
      <c r="N1024" s="207"/>
      <c r="O1024" s="92"/>
      <c r="P1024" s="92"/>
      <c r="Q1024" s="92"/>
      <c r="R1024" s="92"/>
    </row>
    <row r="1025" spans="8:18" x14ac:dyDescent="0.25">
      <c r="H1025" s="92" t="str">
        <f>Lists!B11</f>
        <v>Australia</v>
      </c>
      <c r="I1025" s="92"/>
      <c r="L1025" s="92" t="str">
        <f>Lists!D11</f>
        <v>CFC-114</v>
      </c>
      <c r="M1025" s="92"/>
      <c r="N1025" s="207"/>
      <c r="O1025" s="92"/>
      <c r="P1025" s="92"/>
      <c r="Q1025" s="92"/>
      <c r="R1025" s="92"/>
    </row>
    <row r="1026" spans="8:18" x14ac:dyDescent="0.25">
      <c r="H1026" s="92" t="str">
        <f>Lists!B12</f>
        <v>Austria</v>
      </c>
      <c r="I1026" s="92"/>
      <c r="L1026" s="92" t="str">
        <f>Lists!D12</f>
        <v>CFC-115</v>
      </c>
      <c r="M1026" s="92"/>
      <c r="N1026" s="207"/>
      <c r="O1026" s="92"/>
      <c r="P1026" s="92"/>
      <c r="Q1026" s="92"/>
      <c r="R1026" s="92"/>
    </row>
    <row r="1027" spans="8:18" x14ac:dyDescent="0.25">
      <c r="H1027" s="92" t="str">
        <f>Lists!B13</f>
        <v>Azerbaijan</v>
      </c>
      <c r="I1027" s="92"/>
      <c r="L1027" s="92" t="str">
        <f>Lists!D13</f>
        <v>CFC-211</v>
      </c>
      <c r="M1027" s="92"/>
      <c r="N1027" s="207"/>
      <c r="O1027" s="92"/>
      <c r="P1027" s="92"/>
      <c r="Q1027" s="92"/>
      <c r="R1027" s="92"/>
    </row>
    <row r="1028" spans="8:18" x14ac:dyDescent="0.25">
      <c r="H1028" s="92" t="str">
        <f>Lists!B14</f>
        <v>Bahamas</v>
      </c>
      <c r="I1028" s="92"/>
      <c r="L1028" s="92" t="str">
        <f>Lists!D14</f>
        <v>CFC-212</v>
      </c>
      <c r="M1028" s="92"/>
      <c r="N1028" s="207"/>
      <c r="O1028" s="92"/>
      <c r="P1028" s="92"/>
      <c r="Q1028" s="92"/>
      <c r="R1028" s="92"/>
    </row>
    <row r="1029" spans="8:18" x14ac:dyDescent="0.25">
      <c r="H1029" s="92" t="str">
        <f>Lists!B15</f>
        <v>Bahrain</v>
      </c>
      <c r="I1029" s="92"/>
      <c r="L1029" s="92" t="str">
        <f>Lists!D15</f>
        <v>CFC-213</v>
      </c>
      <c r="M1029" s="92"/>
      <c r="N1029" s="207"/>
      <c r="O1029" s="92"/>
      <c r="P1029" s="92"/>
      <c r="Q1029" s="92"/>
      <c r="R1029" s="92"/>
    </row>
    <row r="1030" spans="8:18" x14ac:dyDescent="0.25">
      <c r="H1030" s="92" t="str">
        <f>Lists!B16</f>
        <v>Bangladesh</v>
      </c>
      <c r="I1030" s="92"/>
      <c r="L1030" s="92" t="str">
        <f>Lists!D16</f>
        <v>CFC-214</v>
      </c>
      <c r="M1030" s="92"/>
      <c r="N1030" s="207"/>
      <c r="O1030" s="92"/>
      <c r="P1030" s="92"/>
      <c r="Q1030" s="92"/>
      <c r="R1030" s="92"/>
    </row>
    <row r="1031" spans="8:18" x14ac:dyDescent="0.25">
      <c r="H1031" s="92" t="str">
        <f>Lists!B17</f>
        <v>Barbados</v>
      </c>
      <c r="I1031" s="92"/>
      <c r="L1031" s="92" t="str">
        <f>Lists!D17</f>
        <v>CFC-215</v>
      </c>
      <c r="M1031" s="92"/>
      <c r="N1031" s="207"/>
      <c r="O1031" s="92"/>
      <c r="P1031" s="92"/>
      <c r="Q1031" s="92"/>
      <c r="R1031" s="92"/>
    </row>
    <row r="1032" spans="8:18" x14ac:dyDescent="0.25">
      <c r="H1032" s="92" t="str">
        <f>Lists!B18</f>
        <v>Belarus</v>
      </c>
      <c r="I1032" s="92"/>
      <c r="L1032" s="92" t="str">
        <f>Lists!D18</f>
        <v>CFC-216</v>
      </c>
      <c r="M1032" s="92"/>
      <c r="N1032" s="207"/>
      <c r="O1032" s="92"/>
      <c r="P1032" s="92"/>
      <c r="Q1032" s="92"/>
      <c r="R1032" s="92"/>
    </row>
    <row r="1033" spans="8:18" x14ac:dyDescent="0.25">
      <c r="H1033" s="92" t="str">
        <f>Lists!B19</f>
        <v>Belgium</v>
      </c>
      <c r="I1033" s="92"/>
      <c r="L1033" s="92" t="str">
        <f>Lists!D19</f>
        <v>CFC-217</v>
      </c>
      <c r="M1033" s="92"/>
      <c r="N1033" s="207"/>
      <c r="O1033" s="92"/>
      <c r="P1033" s="92"/>
      <c r="Q1033" s="92"/>
      <c r="R1033" s="92"/>
    </row>
    <row r="1034" spans="8:18" x14ac:dyDescent="0.25">
      <c r="H1034" s="92" t="str">
        <f>Lists!B20</f>
        <v>Belize</v>
      </c>
      <c r="I1034" s="92"/>
      <c r="L1034" s="92" t="str">
        <f>Lists!D20</f>
        <v>CH3CCL3</v>
      </c>
      <c r="M1034" s="92"/>
      <c r="N1034" s="207"/>
      <c r="O1034" s="92"/>
      <c r="P1034" s="92"/>
      <c r="Q1034" s="92"/>
      <c r="R1034" s="92"/>
    </row>
    <row r="1035" spans="8:18" x14ac:dyDescent="0.25">
      <c r="H1035" s="92" t="str">
        <f>Lists!B21</f>
        <v>Benin</v>
      </c>
      <c r="I1035" s="92"/>
      <c r="L1035" s="92" t="str">
        <f>Lists!D21</f>
        <v>Halon 1202</v>
      </c>
      <c r="M1035" s="92"/>
      <c r="N1035" s="207"/>
      <c r="O1035" s="92"/>
      <c r="P1035" s="92"/>
      <c r="Q1035" s="92"/>
      <c r="R1035" s="92"/>
    </row>
    <row r="1036" spans="8:18" x14ac:dyDescent="0.25">
      <c r="H1036" s="92" t="str">
        <f>Lists!B22</f>
        <v>Bermuda</v>
      </c>
      <c r="I1036" s="92"/>
      <c r="L1036" s="92" t="str">
        <f>Lists!D22</f>
        <v>Halon 1211</v>
      </c>
      <c r="M1036" s="92"/>
      <c r="N1036" s="207"/>
      <c r="O1036" s="92"/>
      <c r="P1036" s="92"/>
      <c r="Q1036" s="92"/>
      <c r="R1036" s="92"/>
    </row>
    <row r="1037" spans="8:18" x14ac:dyDescent="0.25">
      <c r="H1037" s="92" t="str">
        <f>Lists!B23</f>
        <v>Bhutan</v>
      </c>
      <c r="I1037" s="92"/>
      <c r="L1037" s="92" t="str">
        <f>Lists!D23</f>
        <v>Halon 1301</v>
      </c>
      <c r="M1037" s="92"/>
      <c r="N1037" s="207"/>
      <c r="O1037" s="92"/>
      <c r="P1037" s="92"/>
      <c r="Q1037" s="92"/>
      <c r="R1037" s="92"/>
    </row>
    <row r="1038" spans="8:18" x14ac:dyDescent="0.25">
      <c r="H1038" s="92" t="str">
        <f>Lists!B24</f>
        <v>Bolivia (Plurinational State of)</v>
      </c>
      <c r="I1038" s="92"/>
      <c r="L1038" s="92" t="str">
        <f>Lists!D24</f>
        <v>Halon 2402</v>
      </c>
      <c r="M1038" s="92"/>
      <c r="N1038" s="207"/>
      <c r="O1038" s="92"/>
      <c r="P1038" s="92"/>
      <c r="Q1038" s="92"/>
      <c r="R1038" s="92"/>
    </row>
    <row r="1039" spans="8:18" x14ac:dyDescent="0.25">
      <c r="H1039" s="92" t="str">
        <f>Lists!B25</f>
        <v>Bosnia and Herzegovina</v>
      </c>
      <c r="I1039" s="92"/>
      <c r="L1039" s="92" t="str">
        <f>Lists!D25</f>
        <v>HBFCs</v>
      </c>
      <c r="M1039" s="92"/>
      <c r="N1039" s="207"/>
      <c r="O1039" s="92"/>
      <c r="P1039" s="92"/>
      <c r="Q1039" s="92"/>
      <c r="R1039" s="92"/>
    </row>
    <row r="1040" spans="8:18" x14ac:dyDescent="0.25">
      <c r="H1040" s="92" t="str">
        <f>Lists!B26</f>
        <v>Botswana</v>
      </c>
      <c r="I1040" s="92"/>
      <c r="L1040" s="92"/>
      <c r="M1040" s="92"/>
      <c r="N1040" s="207"/>
      <c r="O1040" s="92"/>
      <c r="P1040" s="92"/>
      <c r="Q1040" s="92"/>
      <c r="R1040" s="92"/>
    </row>
    <row r="1041" spans="8:18" x14ac:dyDescent="0.25">
      <c r="H1041" s="92" t="str">
        <f>Lists!B27</f>
        <v>Brazil</v>
      </c>
      <c r="I1041" s="92"/>
      <c r="L1041" s="92"/>
      <c r="M1041" s="92"/>
      <c r="N1041" s="207"/>
      <c r="O1041" s="92"/>
      <c r="P1041" s="92"/>
      <c r="Q1041" s="92"/>
      <c r="R1041" s="92"/>
    </row>
    <row r="1042" spans="8:18" x14ac:dyDescent="0.25">
      <c r="H1042" s="92" t="str">
        <f>Lists!B28</f>
        <v>Brunei Darussalam</v>
      </c>
      <c r="I1042" s="92"/>
      <c r="L1042" s="92"/>
      <c r="M1042" s="92"/>
      <c r="N1042" s="207"/>
      <c r="O1042" s="92"/>
      <c r="P1042" s="92"/>
      <c r="Q1042" s="92"/>
      <c r="R1042" s="92"/>
    </row>
    <row r="1043" spans="8:18" x14ac:dyDescent="0.25">
      <c r="H1043" s="92" t="str">
        <f>Lists!B29</f>
        <v>British Virgin Islands</v>
      </c>
      <c r="I1043" s="92"/>
      <c r="L1043" s="92"/>
      <c r="M1043" s="92"/>
      <c r="N1043" s="207"/>
      <c r="O1043" s="92"/>
      <c r="P1043" s="92"/>
      <c r="Q1043" s="92"/>
      <c r="R1043" s="92"/>
    </row>
    <row r="1044" spans="8:18" x14ac:dyDescent="0.25">
      <c r="H1044" s="92" t="str">
        <f>Lists!B30</f>
        <v>Bulgaria</v>
      </c>
      <c r="I1044" s="92"/>
      <c r="L1044" s="92"/>
      <c r="M1044" s="92"/>
      <c r="N1044" s="207"/>
      <c r="O1044" s="92"/>
      <c r="P1044" s="92"/>
      <c r="Q1044" s="92"/>
      <c r="R1044" s="92"/>
    </row>
    <row r="1045" spans="8:18" x14ac:dyDescent="0.25">
      <c r="H1045" s="92" t="str">
        <f>Lists!B31</f>
        <v>Burkina Faso</v>
      </c>
      <c r="I1045" s="92"/>
      <c r="L1045" s="92"/>
      <c r="M1045" s="92"/>
      <c r="N1045" s="207"/>
      <c r="O1045" s="92"/>
      <c r="P1045" s="92"/>
      <c r="Q1045" s="92"/>
      <c r="R1045" s="92"/>
    </row>
    <row r="1046" spans="8:18" x14ac:dyDescent="0.25">
      <c r="H1046" s="92" t="str">
        <f>Lists!B32</f>
        <v>Burundi</v>
      </c>
      <c r="I1046" s="92"/>
      <c r="L1046" s="92"/>
      <c r="M1046" s="92"/>
      <c r="N1046" s="207"/>
      <c r="O1046" s="92"/>
      <c r="P1046" s="92"/>
      <c r="Q1046" s="92"/>
      <c r="R1046" s="92"/>
    </row>
    <row r="1047" spans="8:18" x14ac:dyDescent="0.25">
      <c r="H1047" s="92" t="str">
        <f>Lists!B33</f>
        <v>Cambodia</v>
      </c>
      <c r="I1047" s="92"/>
      <c r="L1047" s="92"/>
      <c r="M1047" s="92"/>
      <c r="N1047" s="207"/>
      <c r="O1047" s="92"/>
      <c r="P1047" s="92"/>
      <c r="Q1047" s="92"/>
      <c r="R1047" s="92"/>
    </row>
    <row r="1048" spans="8:18" x14ac:dyDescent="0.25">
      <c r="H1048" s="92" t="str">
        <f>Lists!B34</f>
        <v>Cameroon</v>
      </c>
      <c r="I1048" s="92"/>
      <c r="L1048" s="92"/>
      <c r="M1048" s="92"/>
      <c r="N1048" s="207"/>
      <c r="O1048" s="92"/>
      <c r="P1048" s="92"/>
      <c r="Q1048" s="92"/>
      <c r="R1048" s="92"/>
    </row>
    <row r="1049" spans="8:18" x14ac:dyDescent="0.25">
      <c r="H1049" s="92" t="str">
        <f>Lists!B35</f>
        <v>Canada</v>
      </c>
      <c r="I1049" s="92"/>
      <c r="L1049" s="92"/>
      <c r="M1049" s="92"/>
      <c r="N1049" s="207"/>
      <c r="O1049" s="92"/>
      <c r="P1049" s="92"/>
      <c r="Q1049" s="92"/>
      <c r="R1049" s="92"/>
    </row>
    <row r="1050" spans="8:18" x14ac:dyDescent="0.25">
      <c r="H1050" s="92" t="str">
        <f>Lists!B36</f>
        <v>Cape Verde</v>
      </c>
      <c r="I1050" s="92"/>
      <c r="L1050" s="92"/>
      <c r="M1050" s="92"/>
      <c r="N1050" s="207"/>
      <c r="O1050" s="92"/>
      <c r="P1050" s="92"/>
      <c r="Q1050" s="92"/>
      <c r="R1050" s="92"/>
    </row>
    <row r="1051" spans="8:18" x14ac:dyDescent="0.25">
      <c r="H1051" s="92" t="str">
        <f>Lists!B37</f>
        <v>Central African Republic</v>
      </c>
      <c r="I1051" s="92"/>
      <c r="L1051" s="92"/>
      <c r="M1051" s="92"/>
      <c r="N1051" s="207"/>
      <c r="O1051" s="92"/>
      <c r="P1051" s="92"/>
      <c r="Q1051" s="92"/>
      <c r="R1051" s="92"/>
    </row>
    <row r="1052" spans="8:18" x14ac:dyDescent="0.25">
      <c r="H1052" s="92" t="str">
        <f>Lists!B38</f>
        <v>Chad</v>
      </c>
      <c r="I1052" s="92"/>
      <c r="L1052" s="92"/>
      <c r="M1052" s="92"/>
      <c r="N1052" s="207"/>
      <c r="O1052" s="92"/>
      <c r="P1052" s="92"/>
      <c r="Q1052" s="92"/>
      <c r="R1052" s="92"/>
    </row>
    <row r="1053" spans="8:18" x14ac:dyDescent="0.25">
      <c r="H1053" s="92" t="str">
        <f>Lists!B39</f>
        <v>Chile</v>
      </c>
      <c r="I1053" s="92"/>
      <c r="L1053" s="92"/>
      <c r="M1053" s="92"/>
      <c r="N1053" s="207"/>
      <c r="O1053" s="92"/>
      <c r="P1053" s="92"/>
      <c r="Q1053" s="92"/>
      <c r="R1053" s="92"/>
    </row>
    <row r="1054" spans="8:18" x14ac:dyDescent="0.25">
      <c r="H1054" s="92" t="str">
        <f>Lists!B40</f>
        <v>China</v>
      </c>
      <c r="I1054" s="92"/>
      <c r="L1054" s="92"/>
      <c r="M1054" s="92"/>
      <c r="N1054" s="207"/>
      <c r="O1054" s="92"/>
      <c r="P1054" s="92"/>
      <c r="Q1054" s="92"/>
      <c r="R1054" s="92"/>
    </row>
    <row r="1055" spans="8:18" x14ac:dyDescent="0.25">
      <c r="H1055" s="92" t="str">
        <f>Lists!B41</f>
        <v>Colombia</v>
      </c>
      <c r="I1055" s="92"/>
      <c r="L1055" s="92"/>
      <c r="M1055" s="92"/>
      <c r="N1055" s="207"/>
      <c r="O1055" s="92"/>
      <c r="P1055" s="92"/>
      <c r="Q1055" s="92"/>
      <c r="R1055" s="92"/>
    </row>
    <row r="1056" spans="8:18" x14ac:dyDescent="0.25">
      <c r="H1056" s="92" t="str">
        <f>Lists!B42</f>
        <v>Comoros</v>
      </c>
      <c r="I1056" s="92"/>
      <c r="L1056" s="92"/>
      <c r="M1056" s="92"/>
      <c r="N1056" s="207"/>
      <c r="O1056" s="92"/>
      <c r="P1056" s="92"/>
      <c r="Q1056" s="92"/>
      <c r="R1056" s="92"/>
    </row>
    <row r="1057" spans="8:18" x14ac:dyDescent="0.25">
      <c r="H1057" s="92" t="str">
        <f>Lists!B43</f>
        <v>Congo</v>
      </c>
      <c r="I1057" s="92"/>
      <c r="L1057" s="92"/>
      <c r="M1057" s="92"/>
      <c r="N1057" s="207"/>
      <c r="O1057" s="92"/>
      <c r="P1057" s="92"/>
      <c r="Q1057" s="92"/>
      <c r="R1057" s="92"/>
    </row>
    <row r="1058" spans="8:18" x14ac:dyDescent="0.25">
      <c r="H1058" s="92" t="str">
        <f>Lists!B44</f>
        <v>Cook Islands</v>
      </c>
      <c r="I1058" s="92"/>
      <c r="L1058" s="92"/>
      <c r="M1058" s="92"/>
      <c r="N1058" s="207"/>
      <c r="O1058" s="92"/>
      <c r="P1058" s="92"/>
      <c r="Q1058" s="92"/>
      <c r="R1058" s="92"/>
    </row>
    <row r="1059" spans="8:18" x14ac:dyDescent="0.25">
      <c r="H1059" s="92" t="str">
        <f>Lists!B45</f>
        <v>Costa Rica</v>
      </c>
      <c r="I1059" s="92"/>
      <c r="L1059" s="92"/>
      <c r="M1059" s="92"/>
      <c r="N1059" s="207"/>
      <c r="O1059" s="92"/>
      <c r="P1059" s="92"/>
      <c r="Q1059" s="92"/>
      <c r="R1059" s="92"/>
    </row>
    <row r="1060" spans="8:18" x14ac:dyDescent="0.25">
      <c r="H1060" s="92" t="str">
        <f>Lists!B46</f>
        <v>Côte d'Ivoire</v>
      </c>
      <c r="I1060" s="92"/>
      <c r="L1060" s="92"/>
      <c r="M1060" s="92"/>
      <c r="N1060" s="207"/>
      <c r="O1060" s="92"/>
      <c r="P1060" s="92"/>
      <c r="Q1060" s="92"/>
      <c r="R1060" s="92"/>
    </row>
    <row r="1061" spans="8:18" x14ac:dyDescent="0.25">
      <c r="H1061" s="92" t="str">
        <f>Lists!B47</f>
        <v>Croatia</v>
      </c>
      <c r="I1061" s="92"/>
      <c r="L1061" s="92"/>
      <c r="M1061" s="92"/>
      <c r="N1061" s="207"/>
      <c r="O1061" s="92"/>
      <c r="P1061" s="92"/>
      <c r="Q1061" s="92"/>
      <c r="R1061" s="92"/>
    </row>
    <row r="1062" spans="8:18" x14ac:dyDescent="0.25">
      <c r="H1062" s="92" t="str">
        <f>Lists!B48</f>
        <v>Cuba</v>
      </c>
      <c r="I1062" s="92"/>
      <c r="L1062" s="92"/>
      <c r="M1062" s="92"/>
      <c r="N1062" s="207"/>
      <c r="O1062" s="92"/>
      <c r="P1062" s="92"/>
      <c r="Q1062" s="92"/>
      <c r="R1062" s="92"/>
    </row>
    <row r="1063" spans="8:18" x14ac:dyDescent="0.25">
      <c r="H1063" s="92" t="str">
        <f>Lists!B49</f>
        <v>Cyprus</v>
      </c>
      <c r="I1063" s="92"/>
      <c r="L1063" s="92"/>
      <c r="M1063" s="92"/>
      <c r="N1063" s="207"/>
      <c r="O1063" s="92"/>
      <c r="P1063" s="92"/>
      <c r="Q1063" s="92"/>
      <c r="R1063" s="92"/>
    </row>
    <row r="1064" spans="8:18" x14ac:dyDescent="0.25">
      <c r="H1064" s="92" t="str">
        <f>Lists!B50</f>
        <v>Czech Republic</v>
      </c>
      <c r="I1064" s="92"/>
      <c r="L1064" s="92"/>
      <c r="M1064" s="92"/>
      <c r="N1064" s="207"/>
      <c r="O1064" s="92"/>
      <c r="P1064" s="92"/>
      <c r="Q1064" s="92"/>
      <c r="R1064" s="92"/>
    </row>
    <row r="1065" spans="8:18" x14ac:dyDescent="0.25">
      <c r="H1065" s="92" t="str">
        <f>Lists!B51</f>
        <v>Democratic Republic of the Congo</v>
      </c>
      <c r="I1065" s="92"/>
      <c r="L1065" s="92"/>
      <c r="M1065" s="92"/>
      <c r="N1065" s="207"/>
      <c r="O1065" s="92"/>
      <c r="P1065" s="92"/>
      <c r="Q1065" s="92"/>
      <c r="R1065" s="92"/>
    </row>
    <row r="1066" spans="8:18" x14ac:dyDescent="0.25">
      <c r="H1066" s="92" t="str">
        <f>Lists!B52</f>
        <v>Denmark</v>
      </c>
      <c r="I1066" s="92"/>
      <c r="L1066" s="92"/>
      <c r="M1066" s="92"/>
      <c r="N1066" s="207"/>
      <c r="O1066" s="92"/>
      <c r="P1066" s="92"/>
      <c r="Q1066" s="92"/>
      <c r="R1066" s="92"/>
    </row>
    <row r="1067" spans="8:18" x14ac:dyDescent="0.25">
      <c r="H1067" s="92" t="str">
        <f>Lists!B53</f>
        <v>Djibouti</v>
      </c>
      <c r="I1067" s="92"/>
      <c r="L1067" s="92"/>
      <c r="M1067" s="92"/>
      <c r="N1067" s="207"/>
      <c r="O1067" s="92"/>
      <c r="P1067" s="92"/>
      <c r="Q1067" s="92"/>
      <c r="R1067" s="92"/>
    </row>
    <row r="1068" spans="8:18" x14ac:dyDescent="0.25">
      <c r="H1068" s="92" t="str">
        <f>Lists!B54</f>
        <v>Dominica</v>
      </c>
      <c r="I1068" s="92"/>
      <c r="L1068" s="92"/>
      <c r="M1068" s="92"/>
      <c r="N1068" s="207"/>
      <c r="O1068" s="92"/>
      <c r="P1068" s="92"/>
      <c r="Q1068" s="92"/>
      <c r="R1068" s="92"/>
    </row>
    <row r="1069" spans="8:18" x14ac:dyDescent="0.25">
      <c r="H1069" s="92" t="str">
        <f>Lists!B55</f>
        <v>Dominican Republic</v>
      </c>
      <c r="I1069" s="92"/>
      <c r="L1069" s="92"/>
      <c r="M1069" s="92"/>
      <c r="N1069" s="207"/>
      <c r="O1069" s="92"/>
      <c r="P1069" s="92"/>
      <c r="Q1069" s="92"/>
      <c r="R1069" s="92"/>
    </row>
    <row r="1070" spans="8:18" x14ac:dyDescent="0.25">
      <c r="H1070" s="92" t="str">
        <f>Lists!B56</f>
        <v>Ecuador</v>
      </c>
      <c r="I1070" s="92"/>
      <c r="L1070" s="92"/>
      <c r="M1070" s="92"/>
      <c r="N1070" s="207"/>
      <c r="O1070" s="92"/>
      <c r="P1070" s="92"/>
      <c r="Q1070" s="92"/>
      <c r="R1070" s="92"/>
    </row>
    <row r="1071" spans="8:18" x14ac:dyDescent="0.25">
      <c r="H1071" s="92" t="str">
        <f>Lists!B57</f>
        <v>Egypt</v>
      </c>
      <c r="I1071" s="92"/>
      <c r="L1071" s="92"/>
      <c r="M1071" s="92"/>
      <c r="N1071" s="207"/>
      <c r="O1071" s="92"/>
      <c r="P1071" s="92"/>
      <c r="Q1071" s="92"/>
      <c r="R1071" s="92"/>
    </row>
    <row r="1072" spans="8:18" x14ac:dyDescent="0.25">
      <c r="H1072" s="92" t="str">
        <f>Lists!B58</f>
        <v>El Salvador</v>
      </c>
      <c r="I1072" s="92"/>
      <c r="L1072" s="92"/>
      <c r="M1072" s="92"/>
      <c r="N1072" s="207"/>
      <c r="O1072" s="92"/>
      <c r="P1072" s="92"/>
      <c r="Q1072" s="92"/>
      <c r="R1072" s="92"/>
    </row>
    <row r="1073" spans="8:18" x14ac:dyDescent="0.25">
      <c r="H1073" s="92" t="str">
        <f>Lists!B59</f>
        <v>Equatorial Guinea</v>
      </c>
      <c r="I1073" s="92"/>
      <c r="L1073" s="92"/>
      <c r="M1073" s="92"/>
      <c r="N1073" s="207"/>
      <c r="O1073" s="92"/>
      <c r="P1073" s="92"/>
      <c r="Q1073" s="92"/>
      <c r="R1073" s="92"/>
    </row>
    <row r="1074" spans="8:18" x14ac:dyDescent="0.25">
      <c r="H1074" s="92" t="str">
        <f>Lists!B60</f>
        <v>Eritrea</v>
      </c>
      <c r="I1074" s="92"/>
      <c r="L1074" s="92"/>
      <c r="M1074" s="92"/>
      <c r="N1074" s="207"/>
      <c r="O1074" s="92"/>
      <c r="P1074" s="92"/>
      <c r="Q1074" s="92"/>
      <c r="R1074" s="92"/>
    </row>
    <row r="1075" spans="8:18" x14ac:dyDescent="0.25">
      <c r="H1075" s="92" t="str">
        <f>Lists!B61</f>
        <v>Estonia</v>
      </c>
      <c r="I1075" s="92"/>
      <c r="L1075" s="92"/>
      <c r="M1075" s="92"/>
      <c r="N1075" s="207"/>
      <c r="O1075" s="92"/>
      <c r="P1075" s="92"/>
      <c r="Q1075" s="92"/>
      <c r="R1075" s="92"/>
    </row>
    <row r="1076" spans="8:18" x14ac:dyDescent="0.25">
      <c r="H1076" s="92" t="str">
        <f>Lists!B62</f>
        <v>Ethiopia</v>
      </c>
      <c r="I1076" s="92"/>
      <c r="L1076" s="92"/>
      <c r="M1076" s="92"/>
      <c r="N1076" s="207"/>
      <c r="O1076" s="92"/>
      <c r="P1076" s="92"/>
      <c r="Q1076" s="92"/>
      <c r="R1076" s="92"/>
    </row>
    <row r="1077" spans="8:18" x14ac:dyDescent="0.25">
      <c r="H1077" s="92" t="str">
        <f>Lists!B63</f>
        <v>European Union</v>
      </c>
      <c r="I1077" s="92"/>
      <c r="L1077" s="92"/>
      <c r="M1077" s="92"/>
      <c r="N1077" s="207"/>
      <c r="O1077" s="92"/>
      <c r="P1077" s="92"/>
      <c r="Q1077" s="92"/>
      <c r="R1077" s="92"/>
    </row>
    <row r="1078" spans="8:18" x14ac:dyDescent="0.25">
      <c r="H1078" s="92" t="str">
        <f>Lists!B64</f>
        <v>Fiji</v>
      </c>
      <c r="I1078" s="92"/>
      <c r="L1078" s="92"/>
      <c r="M1078" s="92"/>
      <c r="N1078" s="207"/>
      <c r="O1078" s="92"/>
      <c r="P1078" s="92"/>
      <c r="Q1078" s="92"/>
      <c r="R1078" s="92"/>
    </row>
    <row r="1079" spans="8:18" x14ac:dyDescent="0.25">
      <c r="H1079" s="92" t="str">
        <f>Lists!B65</f>
        <v>Finland</v>
      </c>
      <c r="I1079" s="92"/>
      <c r="L1079" s="92"/>
      <c r="M1079" s="92"/>
      <c r="N1079" s="207"/>
      <c r="O1079" s="92"/>
      <c r="P1079" s="92"/>
      <c r="Q1079" s="92"/>
      <c r="R1079" s="92"/>
    </row>
    <row r="1080" spans="8:18" x14ac:dyDescent="0.25">
      <c r="H1080" s="92" t="str">
        <f>Lists!B66</f>
        <v>France</v>
      </c>
      <c r="I1080" s="92"/>
      <c r="L1080" s="92"/>
      <c r="M1080" s="92"/>
      <c r="N1080" s="207"/>
      <c r="O1080" s="92"/>
      <c r="P1080" s="92"/>
      <c r="Q1080" s="92"/>
      <c r="R1080" s="92"/>
    </row>
    <row r="1081" spans="8:18" x14ac:dyDescent="0.25">
      <c r="H1081" s="92" t="str">
        <f>Lists!B67</f>
        <v>Gabon</v>
      </c>
      <c r="I1081" s="92"/>
      <c r="L1081" s="92"/>
      <c r="M1081" s="92"/>
      <c r="N1081" s="207"/>
      <c r="O1081" s="92"/>
      <c r="P1081" s="92"/>
      <c r="Q1081" s="92"/>
      <c r="R1081" s="92"/>
    </row>
    <row r="1082" spans="8:18" x14ac:dyDescent="0.25">
      <c r="H1082" s="92" t="str">
        <f>Lists!B68</f>
        <v>Gambia</v>
      </c>
      <c r="I1082" s="92"/>
      <c r="L1082" s="92"/>
      <c r="M1082" s="92"/>
      <c r="N1082" s="207"/>
      <c r="O1082" s="92"/>
      <c r="P1082" s="92"/>
      <c r="Q1082" s="92"/>
      <c r="R1082" s="92"/>
    </row>
    <row r="1083" spans="8:18" x14ac:dyDescent="0.25">
      <c r="H1083" s="92" t="str">
        <f>Lists!B69</f>
        <v>Georgia</v>
      </c>
      <c r="I1083" s="92"/>
      <c r="L1083" s="92"/>
      <c r="M1083" s="92"/>
      <c r="N1083" s="207"/>
      <c r="O1083" s="92"/>
      <c r="P1083" s="92"/>
      <c r="Q1083" s="92"/>
      <c r="R1083" s="92"/>
    </row>
    <row r="1084" spans="8:18" x14ac:dyDescent="0.25">
      <c r="H1084" s="92" t="str">
        <f>Lists!B70</f>
        <v>Germany</v>
      </c>
      <c r="I1084" s="92"/>
      <c r="L1084" s="92"/>
      <c r="M1084" s="92"/>
      <c r="N1084" s="207"/>
      <c r="O1084" s="92"/>
      <c r="P1084" s="92"/>
      <c r="Q1084" s="92"/>
      <c r="R1084" s="92"/>
    </row>
    <row r="1085" spans="8:18" x14ac:dyDescent="0.25">
      <c r="H1085" s="92" t="str">
        <f>Lists!B71</f>
        <v>Ghana</v>
      </c>
      <c r="I1085" s="92"/>
      <c r="L1085" s="92"/>
      <c r="M1085" s="92"/>
      <c r="N1085" s="207"/>
      <c r="O1085" s="92"/>
      <c r="P1085" s="92"/>
      <c r="Q1085" s="92"/>
      <c r="R1085" s="92"/>
    </row>
    <row r="1086" spans="8:18" x14ac:dyDescent="0.25">
      <c r="H1086" s="92" t="str">
        <f>Lists!B72</f>
        <v>Greece</v>
      </c>
      <c r="I1086" s="92"/>
      <c r="L1086" s="92"/>
      <c r="M1086" s="92"/>
      <c r="N1086" s="207"/>
      <c r="O1086" s="92"/>
      <c r="P1086" s="92"/>
      <c r="Q1086" s="92"/>
      <c r="R1086" s="92"/>
    </row>
    <row r="1087" spans="8:18" x14ac:dyDescent="0.25">
      <c r="H1087" s="92" t="str">
        <f>Lists!B73</f>
        <v>Grenada</v>
      </c>
      <c r="I1087" s="92"/>
      <c r="L1087" s="92"/>
      <c r="M1087" s="92"/>
      <c r="N1087" s="207"/>
      <c r="O1087" s="92"/>
      <c r="P1087" s="92"/>
      <c r="Q1087" s="92"/>
      <c r="R1087" s="92"/>
    </row>
    <row r="1088" spans="8:18" x14ac:dyDescent="0.25">
      <c r="H1088" s="92" t="str">
        <f>Lists!B74</f>
        <v>Guatemala</v>
      </c>
      <c r="I1088" s="92"/>
      <c r="L1088" s="92"/>
      <c r="M1088" s="92"/>
      <c r="N1088" s="207"/>
      <c r="O1088" s="92"/>
      <c r="P1088" s="92"/>
      <c r="Q1088" s="92"/>
      <c r="R1088" s="92"/>
    </row>
    <row r="1089" spans="8:18" x14ac:dyDescent="0.25">
      <c r="H1089" s="92" t="str">
        <f>Lists!B75</f>
        <v>Guinea</v>
      </c>
      <c r="I1089" s="92"/>
      <c r="L1089" s="92"/>
      <c r="M1089" s="92"/>
      <c r="N1089" s="207"/>
      <c r="O1089" s="92"/>
      <c r="P1089" s="92"/>
      <c r="Q1089" s="92"/>
      <c r="R1089" s="92"/>
    </row>
    <row r="1090" spans="8:18" x14ac:dyDescent="0.25">
      <c r="H1090" s="92" t="str">
        <f>Lists!B76</f>
        <v>Guinea-Bissau</v>
      </c>
      <c r="I1090" s="92"/>
      <c r="L1090" s="92"/>
      <c r="M1090" s="92"/>
      <c r="N1090" s="207"/>
      <c r="O1090" s="92"/>
      <c r="P1090" s="92"/>
      <c r="Q1090" s="92"/>
      <c r="R1090" s="92"/>
    </row>
    <row r="1091" spans="8:18" x14ac:dyDescent="0.25">
      <c r="H1091" s="92" t="str">
        <f>Lists!B77</f>
        <v>Guyana</v>
      </c>
      <c r="I1091" s="92"/>
      <c r="L1091" s="92"/>
      <c r="M1091" s="92"/>
      <c r="N1091" s="207"/>
      <c r="O1091" s="92"/>
      <c r="P1091" s="92"/>
      <c r="Q1091" s="92"/>
      <c r="R1091" s="92"/>
    </row>
    <row r="1092" spans="8:18" x14ac:dyDescent="0.25">
      <c r="H1092" s="92" t="str">
        <f>Lists!B78</f>
        <v>Haiti</v>
      </c>
      <c r="I1092" s="92"/>
      <c r="L1092" s="92"/>
      <c r="M1092" s="92"/>
      <c r="N1092" s="207"/>
      <c r="O1092" s="92"/>
      <c r="P1092" s="92"/>
      <c r="Q1092" s="92"/>
      <c r="R1092" s="92"/>
    </row>
    <row r="1093" spans="8:18" x14ac:dyDescent="0.25">
      <c r="H1093" s="92" t="str">
        <f>Lists!B79</f>
        <v>Holy See</v>
      </c>
      <c r="I1093" s="92"/>
      <c r="L1093" s="92"/>
      <c r="M1093" s="92"/>
      <c r="N1093" s="207"/>
      <c r="O1093" s="92"/>
      <c r="P1093" s="92"/>
      <c r="Q1093" s="92"/>
      <c r="R1093" s="92"/>
    </row>
    <row r="1094" spans="8:18" x14ac:dyDescent="0.25">
      <c r="H1094" s="92" t="str">
        <f>Lists!B80</f>
        <v>Honduras</v>
      </c>
      <c r="I1094" s="92"/>
      <c r="L1094" s="92"/>
      <c r="M1094" s="92"/>
      <c r="N1094" s="207"/>
      <c r="O1094" s="92"/>
      <c r="P1094" s="92"/>
      <c r="Q1094" s="92"/>
      <c r="R1094" s="92"/>
    </row>
    <row r="1095" spans="8:18" x14ac:dyDescent="0.25">
      <c r="H1095" s="92" t="str">
        <f>Lists!B81</f>
        <v>Hong Kong</v>
      </c>
      <c r="I1095" s="92"/>
      <c r="L1095" s="92"/>
      <c r="M1095" s="92"/>
      <c r="N1095" s="207"/>
      <c r="O1095" s="92"/>
      <c r="P1095" s="92"/>
      <c r="Q1095" s="92"/>
      <c r="R1095" s="92"/>
    </row>
    <row r="1096" spans="8:18" x14ac:dyDescent="0.25">
      <c r="H1096" s="92" t="str">
        <f>Lists!B82</f>
        <v>Hungary</v>
      </c>
      <c r="I1096" s="92"/>
      <c r="L1096" s="92"/>
      <c r="M1096" s="92"/>
      <c r="N1096" s="207"/>
      <c r="O1096" s="92"/>
      <c r="P1096" s="92"/>
      <c r="Q1096" s="92"/>
      <c r="R1096" s="92"/>
    </row>
    <row r="1097" spans="8:18" x14ac:dyDescent="0.25">
      <c r="H1097" s="92" t="str">
        <f>Lists!B83</f>
        <v>Iceland</v>
      </c>
      <c r="I1097" s="92"/>
      <c r="L1097" s="92"/>
      <c r="M1097" s="92"/>
      <c r="N1097" s="207"/>
      <c r="O1097" s="92"/>
      <c r="P1097" s="92"/>
      <c r="Q1097" s="92"/>
      <c r="R1097" s="92"/>
    </row>
    <row r="1098" spans="8:18" x14ac:dyDescent="0.25">
      <c r="H1098" s="92" t="str">
        <f>Lists!B84</f>
        <v>India</v>
      </c>
      <c r="I1098" s="92"/>
      <c r="L1098" s="92"/>
      <c r="M1098" s="92"/>
      <c r="N1098" s="207"/>
      <c r="O1098" s="92"/>
      <c r="P1098" s="92"/>
      <c r="Q1098" s="92"/>
      <c r="R1098" s="92"/>
    </row>
    <row r="1099" spans="8:18" x14ac:dyDescent="0.25">
      <c r="H1099" s="92" t="str">
        <f>Lists!B85</f>
        <v>Indonesia</v>
      </c>
      <c r="I1099" s="92"/>
      <c r="L1099" s="92"/>
      <c r="M1099" s="92"/>
      <c r="N1099" s="207"/>
      <c r="O1099" s="92"/>
      <c r="P1099" s="92"/>
      <c r="Q1099" s="92"/>
      <c r="R1099" s="92"/>
    </row>
    <row r="1100" spans="8:18" x14ac:dyDescent="0.25">
      <c r="H1100" s="92" t="str">
        <f>Lists!B86</f>
        <v>Iran (Islamic Republic of)</v>
      </c>
      <c r="I1100" s="92"/>
      <c r="L1100" s="92"/>
      <c r="M1100" s="92"/>
      <c r="N1100" s="207"/>
      <c r="O1100" s="92"/>
      <c r="P1100" s="92"/>
      <c r="Q1100" s="92"/>
      <c r="R1100" s="92"/>
    </row>
    <row r="1101" spans="8:18" x14ac:dyDescent="0.25">
      <c r="H1101" s="92" t="str">
        <f>Lists!B87</f>
        <v>Iraq</v>
      </c>
      <c r="I1101" s="92"/>
      <c r="L1101" s="92"/>
      <c r="M1101" s="92"/>
      <c r="N1101" s="207"/>
      <c r="O1101" s="92"/>
      <c r="P1101" s="92"/>
      <c r="Q1101" s="92"/>
      <c r="R1101" s="92"/>
    </row>
    <row r="1102" spans="8:18" x14ac:dyDescent="0.25">
      <c r="H1102" s="92" t="str">
        <f>Lists!B88</f>
        <v>Ireland</v>
      </c>
      <c r="I1102" s="92"/>
      <c r="L1102" s="92"/>
      <c r="M1102" s="92"/>
      <c r="N1102" s="207"/>
      <c r="O1102" s="92"/>
      <c r="P1102" s="92"/>
      <c r="Q1102" s="92"/>
      <c r="R1102" s="92"/>
    </row>
    <row r="1103" spans="8:18" x14ac:dyDescent="0.25">
      <c r="H1103" s="92" t="str">
        <f>Lists!B89</f>
        <v>Israel</v>
      </c>
      <c r="I1103" s="92"/>
      <c r="L1103" s="92"/>
      <c r="M1103" s="92"/>
      <c r="N1103" s="207"/>
      <c r="O1103" s="92"/>
      <c r="P1103" s="92"/>
      <c r="Q1103" s="92"/>
      <c r="R1103" s="92"/>
    </row>
    <row r="1104" spans="8:18" x14ac:dyDescent="0.25">
      <c r="H1104" s="92" t="str">
        <f>Lists!B90</f>
        <v>Italy</v>
      </c>
      <c r="I1104" s="92"/>
      <c r="L1104" s="92"/>
      <c r="M1104" s="92"/>
      <c r="N1104" s="207"/>
      <c r="O1104" s="92"/>
      <c r="P1104" s="92"/>
      <c r="Q1104" s="92"/>
      <c r="R1104" s="92"/>
    </row>
    <row r="1105" spans="8:18" x14ac:dyDescent="0.25">
      <c r="H1105" s="92" t="str">
        <f>Lists!B91</f>
        <v>Jamaica</v>
      </c>
      <c r="I1105" s="92"/>
      <c r="L1105" s="92"/>
      <c r="M1105" s="92"/>
      <c r="N1105" s="207"/>
      <c r="O1105" s="92"/>
      <c r="P1105" s="92"/>
      <c r="Q1105" s="92"/>
      <c r="R1105" s="92"/>
    </row>
    <row r="1106" spans="8:18" x14ac:dyDescent="0.25">
      <c r="H1106" s="92" t="str">
        <f>Lists!B92</f>
        <v>Japan</v>
      </c>
      <c r="I1106" s="92"/>
      <c r="L1106" s="92"/>
      <c r="M1106" s="92"/>
      <c r="N1106" s="207"/>
      <c r="O1106" s="92"/>
      <c r="P1106" s="92"/>
      <c r="Q1106" s="92"/>
      <c r="R1106" s="92"/>
    </row>
    <row r="1107" spans="8:18" x14ac:dyDescent="0.25">
      <c r="H1107" s="92" t="str">
        <f>Lists!B93</f>
        <v>Jordan</v>
      </c>
      <c r="I1107" s="92"/>
      <c r="L1107" s="92"/>
      <c r="M1107" s="92"/>
      <c r="N1107" s="207"/>
      <c r="O1107" s="92"/>
      <c r="P1107" s="92"/>
      <c r="Q1107" s="92"/>
      <c r="R1107" s="92"/>
    </row>
    <row r="1108" spans="8:18" x14ac:dyDescent="0.25">
      <c r="H1108" s="92" t="str">
        <f>Lists!B94</f>
        <v>Kazakhstan</v>
      </c>
      <c r="I1108" s="92"/>
      <c r="L1108" s="92"/>
      <c r="M1108" s="92"/>
      <c r="N1108" s="207"/>
      <c r="O1108" s="92"/>
      <c r="P1108" s="92"/>
      <c r="Q1108" s="92"/>
      <c r="R1108" s="92"/>
    </row>
    <row r="1109" spans="8:18" x14ac:dyDescent="0.25">
      <c r="H1109" s="92" t="str">
        <f>Lists!B95</f>
        <v>Kenya</v>
      </c>
      <c r="I1109" s="92"/>
      <c r="L1109" s="92"/>
      <c r="M1109" s="92"/>
      <c r="N1109" s="207"/>
      <c r="O1109" s="92"/>
      <c r="P1109" s="92"/>
      <c r="Q1109" s="92"/>
      <c r="R1109" s="92"/>
    </row>
    <row r="1110" spans="8:18" x14ac:dyDescent="0.25">
      <c r="H1110" s="92" t="str">
        <f>Lists!B96</f>
        <v>Kiribati</v>
      </c>
      <c r="I1110" s="92"/>
      <c r="L1110" s="92"/>
      <c r="M1110" s="92"/>
      <c r="N1110" s="207"/>
      <c r="O1110" s="92"/>
      <c r="P1110" s="92"/>
      <c r="Q1110" s="92"/>
      <c r="R1110" s="92"/>
    </row>
    <row r="1111" spans="8:18" x14ac:dyDescent="0.25">
      <c r="H1111" s="92" t="str">
        <f>Lists!B97</f>
        <v>Kuwait</v>
      </c>
      <c r="I1111" s="92"/>
      <c r="L1111" s="92"/>
      <c r="M1111" s="92"/>
      <c r="N1111" s="207"/>
      <c r="O1111" s="92"/>
      <c r="P1111" s="92"/>
      <c r="Q1111" s="92"/>
      <c r="R1111" s="92"/>
    </row>
    <row r="1112" spans="8:18" x14ac:dyDescent="0.25">
      <c r="H1112" s="92" t="str">
        <f>Lists!B98</f>
        <v>Kyrgyzstan</v>
      </c>
      <c r="I1112" s="92"/>
      <c r="L1112" s="92"/>
      <c r="M1112" s="92"/>
      <c r="N1112" s="207"/>
      <c r="O1112" s="92"/>
      <c r="P1112" s="92"/>
      <c r="Q1112" s="92"/>
      <c r="R1112" s="92"/>
    </row>
    <row r="1113" spans="8:18" x14ac:dyDescent="0.25">
      <c r="H1113" s="92" t="str">
        <f>Lists!B99</f>
        <v>Lao People's Democratic Republic</v>
      </c>
      <c r="I1113" s="92"/>
      <c r="L1113" s="92"/>
      <c r="M1113" s="92"/>
      <c r="N1113" s="207"/>
      <c r="O1113" s="92"/>
      <c r="P1113" s="92"/>
      <c r="Q1113" s="92"/>
      <c r="R1113" s="92"/>
    </row>
    <row r="1114" spans="8:18" x14ac:dyDescent="0.25">
      <c r="H1114" s="92" t="str">
        <f>Lists!B100</f>
        <v>Latvia</v>
      </c>
      <c r="I1114" s="92"/>
      <c r="L1114" s="92"/>
      <c r="M1114" s="92"/>
      <c r="N1114" s="207"/>
      <c r="O1114" s="92"/>
      <c r="P1114" s="92"/>
      <c r="Q1114" s="92"/>
      <c r="R1114" s="92"/>
    </row>
    <row r="1115" spans="8:18" x14ac:dyDescent="0.25">
      <c r="H1115" s="92" t="str">
        <f>Lists!B101</f>
        <v>Lebanon</v>
      </c>
      <c r="I1115" s="92"/>
      <c r="L1115" s="92"/>
      <c r="M1115" s="92"/>
      <c r="N1115" s="207"/>
      <c r="O1115" s="92"/>
      <c r="P1115" s="92"/>
      <c r="Q1115" s="92"/>
      <c r="R1115" s="92"/>
    </row>
    <row r="1116" spans="8:18" x14ac:dyDescent="0.25">
      <c r="H1116" s="92" t="str">
        <f>Lists!B102</f>
        <v>Lesotho</v>
      </c>
      <c r="I1116" s="92"/>
      <c r="L1116" s="92"/>
      <c r="M1116" s="92"/>
      <c r="N1116" s="207"/>
      <c r="O1116" s="92"/>
      <c r="P1116" s="92"/>
      <c r="Q1116" s="92"/>
      <c r="R1116" s="92"/>
    </row>
    <row r="1117" spans="8:18" x14ac:dyDescent="0.25">
      <c r="H1117" s="92" t="str">
        <f>Lists!B103</f>
        <v>Liberia</v>
      </c>
      <c r="I1117" s="92"/>
      <c r="L1117" s="92"/>
      <c r="M1117" s="92"/>
      <c r="N1117" s="207"/>
      <c r="O1117" s="92"/>
      <c r="P1117" s="92"/>
      <c r="Q1117" s="92"/>
      <c r="R1117" s="92"/>
    </row>
    <row r="1118" spans="8:18" x14ac:dyDescent="0.25">
      <c r="H1118" s="92" t="str">
        <f>Lists!B104</f>
        <v>Libya</v>
      </c>
      <c r="I1118" s="92"/>
      <c r="L1118" s="92"/>
      <c r="M1118" s="92"/>
      <c r="N1118" s="207"/>
      <c r="O1118" s="92"/>
      <c r="P1118" s="92"/>
      <c r="Q1118" s="92"/>
      <c r="R1118" s="92"/>
    </row>
    <row r="1119" spans="8:18" x14ac:dyDescent="0.25">
      <c r="H1119" s="92" t="str">
        <f>Lists!B105</f>
        <v>Liechtenstein</v>
      </c>
      <c r="I1119" s="92"/>
      <c r="L1119" s="92"/>
      <c r="M1119" s="92"/>
      <c r="N1119" s="92"/>
      <c r="O1119" s="92"/>
      <c r="P1119" s="92"/>
      <c r="Q1119" s="92"/>
      <c r="R1119" s="92"/>
    </row>
    <row r="1120" spans="8:18" x14ac:dyDescent="0.25">
      <c r="H1120" s="92" t="str">
        <f>Lists!B106</f>
        <v>Lithuania</v>
      </c>
      <c r="I1120" s="92"/>
      <c r="L1120" s="92"/>
      <c r="M1120" s="92"/>
      <c r="N1120" s="92"/>
      <c r="O1120" s="92"/>
      <c r="P1120" s="92"/>
      <c r="Q1120" s="92"/>
      <c r="R1120" s="92"/>
    </row>
    <row r="1121" spans="8:18" x14ac:dyDescent="0.25">
      <c r="H1121" s="92" t="str">
        <f>Lists!B107</f>
        <v>Luxembourg</v>
      </c>
      <c r="I1121" s="92"/>
      <c r="L1121" s="92"/>
      <c r="M1121" s="92"/>
      <c r="N1121" s="92"/>
      <c r="O1121" s="92"/>
      <c r="P1121" s="92"/>
      <c r="Q1121" s="92"/>
      <c r="R1121" s="92"/>
    </row>
    <row r="1122" spans="8:18" x14ac:dyDescent="0.25">
      <c r="H1122" s="92" t="str">
        <f>Lists!B108</f>
        <v>Madagascar</v>
      </c>
      <c r="I1122" s="92"/>
      <c r="L1122" s="92"/>
      <c r="M1122" s="92"/>
      <c r="N1122" s="92"/>
      <c r="O1122" s="92"/>
      <c r="P1122" s="92"/>
      <c r="Q1122" s="92"/>
      <c r="R1122" s="92"/>
    </row>
    <row r="1123" spans="8:18" x14ac:dyDescent="0.25">
      <c r="H1123" s="92" t="str">
        <f>Lists!B109</f>
        <v>Malawi</v>
      </c>
      <c r="I1123" s="92"/>
      <c r="L1123" s="92"/>
      <c r="M1123" s="92"/>
      <c r="N1123" s="92"/>
      <c r="O1123" s="92"/>
      <c r="P1123" s="92"/>
      <c r="Q1123" s="92"/>
      <c r="R1123" s="92"/>
    </row>
    <row r="1124" spans="8:18" x14ac:dyDescent="0.25">
      <c r="H1124" s="92" t="str">
        <f>Lists!B110</f>
        <v>Malaysia</v>
      </c>
      <c r="I1124" s="92"/>
      <c r="L1124" s="92"/>
      <c r="M1124" s="92"/>
      <c r="N1124" s="92"/>
      <c r="O1124" s="92"/>
      <c r="P1124" s="92"/>
      <c r="Q1124" s="92"/>
      <c r="R1124" s="92"/>
    </row>
    <row r="1125" spans="8:18" x14ac:dyDescent="0.25">
      <c r="H1125" s="92" t="str">
        <f>Lists!B111</f>
        <v>Maldives</v>
      </c>
      <c r="I1125" s="92"/>
      <c r="L1125" s="92"/>
      <c r="M1125" s="92"/>
      <c r="N1125" s="92"/>
      <c r="O1125" s="92"/>
      <c r="P1125" s="92"/>
      <c r="Q1125" s="92"/>
      <c r="R1125" s="92"/>
    </row>
    <row r="1126" spans="8:18" x14ac:dyDescent="0.25">
      <c r="H1126" s="92" t="str">
        <f>Lists!B112</f>
        <v>Mali</v>
      </c>
      <c r="I1126" s="92"/>
      <c r="L1126" s="92"/>
      <c r="M1126" s="92"/>
      <c r="N1126" s="92"/>
      <c r="O1126" s="92"/>
      <c r="P1126" s="92"/>
      <c r="Q1126" s="92"/>
      <c r="R1126" s="92"/>
    </row>
    <row r="1127" spans="8:18" x14ac:dyDescent="0.25">
      <c r="H1127" s="92" t="str">
        <f>Lists!B113</f>
        <v>Malta</v>
      </c>
      <c r="I1127" s="92"/>
      <c r="L1127" s="92"/>
      <c r="M1127" s="92"/>
      <c r="N1127" s="92"/>
      <c r="O1127" s="92"/>
      <c r="P1127" s="92"/>
      <c r="Q1127" s="92"/>
      <c r="R1127" s="92"/>
    </row>
    <row r="1128" spans="8:18" x14ac:dyDescent="0.25">
      <c r="H1128" s="92" t="str">
        <f>Lists!B114</f>
        <v>Marshall Islands</v>
      </c>
      <c r="I1128" s="92"/>
      <c r="L1128" s="92"/>
      <c r="M1128" s="92"/>
      <c r="N1128" s="92"/>
      <c r="O1128" s="92"/>
      <c r="P1128" s="92"/>
      <c r="Q1128" s="92"/>
      <c r="R1128" s="92"/>
    </row>
    <row r="1129" spans="8:18" x14ac:dyDescent="0.25">
      <c r="H1129" s="92" t="str">
        <f>Lists!B115</f>
        <v>Mauritania</v>
      </c>
      <c r="I1129" s="92"/>
      <c r="L1129" s="92"/>
      <c r="M1129" s="92"/>
      <c r="N1129" s="92"/>
      <c r="O1129" s="92"/>
      <c r="P1129" s="92"/>
      <c r="Q1129" s="92"/>
      <c r="R1129" s="92"/>
    </row>
    <row r="1130" spans="8:18" x14ac:dyDescent="0.25">
      <c r="H1130" s="92" t="str">
        <f>Lists!B116</f>
        <v>Mauritius</v>
      </c>
      <c r="I1130" s="92"/>
      <c r="L1130" s="92"/>
      <c r="M1130" s="92"/>
      <c r="N1130" s="92"/>
      <c r="O1130" s="92"/>
      <c r="P1130" s="92"/>
      <c r="Q1130" s="92"/>
      <c r="R1130" s="92"/>
    </row>
    <row r="1131" spans="8:18" x14ac:dyDescent="0.25">
      <c r="H1131" s="92" t="str">
        <f>Lists!B117</f>
        <v>Mexico</v>
      </c>
      <c r="I1131" s="92"/>
      <c r="L1131" s="92"/>
      <c r="M1131" s="92"/>
      <c r="N1131" s="92"/>
      <c r="O1131" s="92"/>
      <c r="P1131" s="92"/>
      <c r="Q1131" s="92"/>
      <c r="R1131" s="92"/>
    </row>
    <row r="1132" spans="8:18" x14ac:dyDescent="0.25">
      <c r="H1132" s="92" t="str">
        <f>Lists!B118</f>
        <v>Micronesia (Federated States of)</v>
      </c>
      <c r="I1132" s="92"/>
      <c r="L1132" s="92"/>
      <c r="M1132" s="92"/>
      <c r="N1132" s="92"/>
      <c r="O1132" s="92"/>
      <c r="P1132" s="92"/>
      <c r="Q1132" s="92"/>
      <c r="R1132" s="92"/>
    </row>
    <row r="1133" spans="8:18" x14ac:dyDescent="0.25">
      <c r="H1133" s="92" t="str">
        <f>Lists!B119</f>
        <v>Monaco</v>
      </c>
      <c r="I1133" s="92"/>
      <c r="L1133" s="92"/>
      <c r="M1133" s="92"/>
      <c r="N1133" s="92"/>
      <c r="O1133" s="92"/>
      <c r="P1133" s="92"/>
      <c r="Q1133" s="92"/>
      <c r="R1133" s="92"/>
    </row>
    <row r="1134" spans="8:18" x14ac:dyDescent="0.25">
      <c r="H1134" s="92" t="str">
        <f>Lists!B120</f>
        <v>Mongolia</v>
      </c>
      <c r="I1134" s="92"/>
      <c r="L1134" s="92"/>
      <c r="M1134" s="92"/>
      <c r="N1134" s="92"/>
      <c r="O1134" s="92"/>
      <c r="P1134" s="92"/>
      <c r="Q1134" s="92"/>
      <c r="R1134" s="92"/>
    </row>
    <row r="1135" spans="8:18" x14ac:dyDescent="0.25">
      <c r="H1135" s="92" t="str">
        <f>Lists!B121</f>
        <v>Montenegro</v>
      </c>
      <c r="I1135" s="92"/>
      <c r="L1135" s="92"/>
      <c r="M1135" s="92"/>
      <c r="N1135" s="92"/>
      <c r="O1135" s="92"/>
      <c r="P1135" s="92"/>
      <c r="Q1135" s="92"/>
      <c r="R1135" s="92"/>
    </row>
    <row r="1136" spans="8:18" x14ac:dyDescent="0.25">
      <c r="H1136" s="92" t="str">
        <f>Lists!B122</f>
        <v>Morocco</v>
      </c>
      <c r="I1136" s="92"/>
      <c r="L1136" s="92"/>
      <c r="M1136" s="92"/>
      <c r="N1136" s="92"/>
      <c r="O1136" s="92"/>
      <c r="P1136" s="92"/>
      <c r="Q1136" s="92"/>
      <c r="R1136" s="92"/>
    </row>
    <row r="1137" spans="8:18" x14ac:dyDescent="0.25">
      <c r="H1137" s="92" t="str">
        <f>Lists!B123</f>
        <v>Mozambique</v>
      </c>
      <c r="I1137" s="92"/>
      <c r="L1137" s="92"/>
      <c r="M1137" s="92"/>
      <c r="N1137" s="92"/>
      <c r="O1137" s="92"/>
      <c r="P1137" s="92"/>
      <c r="Q1137" s="92"/>
      <c r="R1137" s="92"/>
    </row>
    <row r="1138" spans="8:18" x14ac:dyDescent="0.25">
      <c r="H1138" s="92" t="str">
        <f>Lists!B124</f>
        <v>Myanmar</v>
      </c>
      <c r="I1138" s="92"/>
      <c r="L1138" s="92"/>
      <c r="M1138" s="92"/>
      <c r="N1138" s="92"/>
      <c r="O1138" s="92"/>
      <c r="P1138" s="92"/>
      <c r="Q1138" s="92"/>
      <c r="R1138" s="92"/>
    </row>
    <row r="1139" spans="8:18" x14ac:dyDescent="0.25">
      <c r="H1139" s="92" t="str">
        <f>Lists!B125</f>
        <v>Namibia</v>
      </c>
      <c r="I1139" s="92"/>
      <c r="L1139" s="92"/>
      <c r="M1139" s="92"/>
      <c r="N1139" s="92"/>
      <c r="O1139" s="92"/>
      <c r="P1139" s="92"/>
      <c r="Q1139" s="92"/>
      <c r="R1139" s="92"/>
    </row>
    <row r="1140" spans="8:18" x14ac:dyDescent="0.25">
      <c r="H1140" s="92" t="str">
        <f>Lists!B126</f>
        <v>Nauru</v>
      </c>
      <c r="I1140" s="92"/>
      <c r="L1140" s="92"/>
      <c r="M1140" s="92"/>
      <c r="N1140" s="92"/>
      <c r="O1140" s="92"/>
      <c r="P1140" s="92"/>
      <c r="Q1140" s="92"/>
      <c r="R1140" s="92"/>
    </row>
    <row r="1141" spans="8:18" x14ac:dyDescent="0.25">
      <c r="H1141" s="92" t="str">
        <f>Lists!B127</f>
        <v>Nepal</v>
      </c>
      <c r="I1141" s="92"/>
      <c r="L1141" s="92"/>
      <c r="M1141" s="92"/>
      <c r="N1141" s="92"/>
      <c r="O1141" s="92"/>
      <c r="P1141" s="92"/>
      <c r="Q1141" s="92"/>
      <c r="R1141" s="92"/>
    </row>
    <row r="1142" spans="8:18" x14ac:dyDescent="0.25">
      <c r="H1142" s="92" t="str">
        <f>Lists!B128</f>
        <v>Netherlands</v>
      </c>
      <c r="I1142" s="92"/>
      <c r="L1142" s="92"/>
      <c r="M1142" s="92"/>
      <c r="N1142" s="92"/>
      <c r="O1142" s="92"/>
      <c r="P1142" s="92"/>
      <c r="Q1142" s="92"/>
      <c r="R1142" s="92"/>
    </row>
    <row r="1143" spans="8:18" x14ac:dyDescent="0.25">
      <c r="H1143" s="92" t="str">
        <f>Lists!B129</f>
        <v>New Zealand</v>
      </c>
      <c r="I1143" s="92"/>
      <c r="L1143" s="92"/>
      <c r="M1143" s="92"/>
      <c r="N1143" s="92"/>
      <c r="O1143" s="92"/>
      <c r="P1143" s="92"/>
      <c r="Q1143" s="92"/>
      <c r="R1143" s="92"/>
    </row>
    <row r="1144" spans="8:18" x14ac:dyDescent="0.25">
      <c r="H1144" s="92" t="str">
        <f>Lists!B130</f>
        <v>Nicaragua</v>
      </c>
      <c r="I1144" s="92"/>
      <c r="L1144" s="92"/>
      <c r="M1144" s="92"/>
      <c r="N1144" s="92"/>
      <c r="O1144" s="92"/>
      <c r="P1144" s="92"/>
      <c r="Q1144" s="92"/>
      <c r="R1144" s="92"/>
    </row>
    <row r="1145" spans="8:18" x14ac:dyDescent="0.25">
      <c r="H1145" s="92" t="str">
        <f>Lists!B131</f>
        <v>Niger</v>
      </c>
      <c r="I1145" s="92"/>
      <c r="L1145" s="92"/>
      <c r="M1145" s="92"/>
      <c r="N1145" s="92"/>
      <c r="O1145" s="92"/>
      <c r="P1145" s="92"/>
      <c r="Q1145" s="92"/>
      <c r="R1145" s="92"/>
    </row>
    <row r="1146" spans="8:18" x14ac:dyDescent="0.25">
      <c r="H1146" s="92" t="str">
        <f>Lists!B132</f>
        <v>Nigeria</v>
      </c>
      <c r="I1146" s="92"/>
      <c r="L1146" s="92"/>
      <c r="M1146" s="92"/>
      <c r="N1146" s="92"/>
      <c r="O1146" s="92"/>
      <c r="P1146" s="92"/>
      <c r="Q1146" s="92"/>
      <c r="R1146" s="92"/>
    </row>
    <row r="1147" spans="8:18" x14ac:dyDescent="0.25">
      <c r="H1147" s="92" t="str">
        <f>Lists!B133</f>
        <v>Niue</v>
      </c>
      <c r="I1147" s="92"/>
      <c r="L1147" s="92"/>
      <c r="M1147" s="92"/>
      <c r="N1147" s="92"/>
      <c r="O1147" s="92"/>
      <c r="P1147" s="92"/>
      <c r="Q1147" s="92"/>
      <c r="R1147" s="92"/>
    </row>
    <row r="1148" spans="8:18" x14ac:dyDescent="0.25">
      <c r="H1148" s="92" t="str">
        <f>Lists!B134</f>
        <v>North Korea (Democratic People's Republic of Korea)</v>
      </c>
      <c r="I1148" s="92"/>
      <c r="L1148" s="92"/>
      <c r="M1148" s="92"/>
      <c r="N1148" s="92"/>
      <c r="O1148" s="92"/>
      <c r="P1148" s="92"/>
      <c r="Q1148" s="92"/>
      <c r="R1148" s="92"/>
    </row>
    <row r="1149" spans="8:18" x14ac:dyDescent="0.25">
      <c r="H1149" s="92" t="str">
        <f>Lists!B135</f>
        <v>Norway</v>
      </c>
      <c r="I1149" s="92"/>
      <c r="L1149" s="92"/>
      <c r="M1149" s="92"/>
      <c r="N1149" s="92"/>
      <c r="O1149" s="92"/>
      <c r="P1149" s="92"/>
      <c r="Q1149" s="92"/>
      <c r="R1149" s="92"/>
    </row>
    <row r="1150" spans="8:18" x14ac:dyDescent="0.25">
      <c r="H1150" s="92" t="str">
        <f>Lists!B136</f>
        <v>Oman</v>
      </c>
      <c r="I1150" s="92"/>
      <c r="L1150" s="92"/>
      <c r="M1150" s="92"/>
      <c r="N1150" s="92"/>
      <c r="O1150" s="92"/>
      <c r="P1150" s="92"/>
      <c r="Q1150" s="92"/>
      <c r="R1150" s="92"/>
    </row>
    <row r="1151" spans="8:18" x14ac:dyDescent="0.25">
      <c r="H1151" s="92" t="str">
        <f>Lists!B137</f>
        <v>Pakistan</v>
      </c>
      <c r="I1151" s="92"/>
      <c r="L1151" s="92"/>
      <c r="M1151" s="92"/>
      <c r="N1151" s="92"/>
      <c r="O1151" s="92"/>
      <c r="P1151" s="92"/>
      <c r="Q1151" s="92"/>
      <c r="R1151" s="92"/>
    </row>
    <row r="1152" spans="8:18" x14ac:dyDescent="0.25">
      <c r="H1152" s="92" t="str">
        <f>Lists!B138</f>
        <v>Palau</v>
      </c>
      <c r="I1152" s="92"/>
      <c r="L1152" s="92"/>
      <c r="M1152" s="92"/>
      <c r="N1152" s="92"/>
      <c r="O1152" s="92"/>
      <c r="P1152" s="92"/>
      <c r="Q1152" s="92"/>
      <c r="R1152" s="92"/>
    </row>
    <row r="1153" spans="8:18" x14ac:dyDescent="0.25">
      <c r="H1153" s="92" t="str">
        <f>Lists!B139</f>
        <v>Panama</v>
      </c>
      <c r="I1153" s="92"/>
      <c r="L1153" s="92"/>
      <c r="M1153" s="92"/>
      <c r="N1153" s="92"/>
      <c r="O1153" s="92"/>
      <c r="P1153" s="92"/>
      <c r="Q1153" s="92"/>
      <c r="R1153" s="92"/>
    </row>
    <row r="1154" spans="8:18" x14ac:dyDescent="0.25">
      <c r="H1154" s="92" t="str">
        <f>Lists!B140</f>
        <v>Papua New Guinea</v>
      </c>
      <c r="I1154" s="92"/>
      <c r="L1154" s="92"/>
      <c r="M1154" s="92"/>
      <c r="N1154" s="92"/>
      <c r="O1154" s="92"/>
      <c r="P1154" s="92"/>
      <c r="Q1154" s="92"/>
      <c r="R1154" s="92"/>
    </row>
    <row r="1155" spans="8:18" x14ac:dyDescent="0.25">
      <c r="H1155" s="92" t="str">
        <f>Lists!B141</f>
        <v>Paraguay</v>
      </c>
      <c r="I1155" s="92"/>
      <c r="L1155" s="92"/>
      <c r="M1155" s="92"/>
      <c r="N1155" s="92"/>
      <c r="O1155" s="92"/>
      <c r="P1155" s="92"/>
      <c r="Q1155" s="92"/>
      <c r="R1155" s="92"/>
    </row>
    <row r="1156" spans="8:18" x14ac:dyDescent="0.25">
      <c r="H1156" s="92" t="str">
        <f>Lists!B142</f>
        <v>Peru</v>
      </c>
      <c r="I1156" s="92"/>
      <c r="L1156" s="92"/>
      <c r="M1156" s="92"/>
      <c r="N1156" s="92"/>
      <c r="O1156" s="92"/>
      <c r="P1156" s="92"/>
      <c r="Q1156" s="92"/>
      <c r="R1156" s="92"/>
    </row>
    <row r="1157" spans="8:18" x14ac:dyDescent="0.25">
      <c r="H1157" s="92" t="str">
        <f>Lists!B143</f>
        <v>Philippines</v>
      </c>
      <c r="I1157" s="92"/>
      <c r="L1157" s="92"/>
      <c r="M1157" s="92"/>
      <c r="N1157" s="92"/>
      <c r="O1157" s="92"/>
      <c r="P1157" s="92"/>
      <c r="Q1157" s="92"/>
      <c r="R1157" s="92"/>
    </row>
    <row r="1158" spans="8:18" x14ac:dyDescent="0.25">
      <c r="H1158" s="92" t="str">
        <f>Lists!B144</f>
        <v>Poland</v>
      </c>
      <c r="I1158" s="92"/>
      <c r="L1158" s="92"/>
      <c r="M1158" s="92"/>
      <c r="N1158" s="92"/>
      <c r="O1158" s="92"/>
      <c r="P1158" s="92"/>
      <c r="Q1158" s="92"/>
      <c r="R1158" s="92"/>
    </row>
    <row r="1159" spans="8:18" x14ac:dyDescent="0.25">
      <c r="H1159" s="92" t="str">
        <f>Lists!B145</f>
        <v>Portugal</v>
      </c>
      <c r="I1159" s="92"/>
      <c r="L1159" s="92"/>
      <c r="M1159" s="92"/>
      <c r="N1159" s="92"/>
      <c r="O1159" s="92"/>
      <c r="P1159" s="92"/>
      <c r="Q1159" s="92"/>
      <c r="R1159" s="92"/>
    </row>
    <row r="1160" spans="8:18" x14ac:dyDescent="0.25">
      <c r="H1160" s="92" t="str">
        <f>Lists!B146</f>
        <v>Qatar</v>
      </c>
      <c r="I1160" s="92"/>
      <c r="L1160" s="92"/>
      <c r="M1160" s="92"/>
      <c r="N1160" s="92"/>
      <c r="O1160" s="92"/>
      <c r="P1160" s="92"/>
      <c r="Q1160" s="92"/>
      <c r="R1160" s="92"/>
    </row>
    <row r="1161" spans="8:18" x14ac:dyDescent="0.25">
      <c r="H1161" s="92" t="str">
        <f>Lists!B147</f>
        <v>Republic of Moldova</v>
      </c>
      <c r="I1161" s="92"/>
      <c r="L1161" s="92"/>
      <c r="M1161" s="92"/>
      <c r="N1161" s="92"/>
      <c r="O1161" s="92"/>
      <c r="P1161" s="92"/>
      <c r="Q1161" s="92"/>
      <c r="R1161" s="92"/>
    </row>
    <row r="1162" spans="8:18" x14ac:dyDescent="0.25">
      <c r="H1162" s="92" t="str">
        <f>Lists!B148</f>
        <v>Romania</v>
      </c>
      <c r="I1162" s="92"/>
      <c r="L1162" s="92"/>
      <c r="M1162" s="92"/>
      <c r="N1162" s="92"/>
      <c r="O1162" s="92"/>
      <c r="P1162" s="92"/>
      <c r="Q1162" s="92"/>
      <c r="R1162" s="92"/>
    </row>
    <row r="1163" spans="8:18" x14ac:dyDescent="0.25">
      <c r="H1163" s="92" t="str">
        <f>Lists!B149</f>
        <v>Russian Federation</v>
      </c>
      <c r="I1163" s="92"/>
      <c r="L1163" s="92"/>
      <c r="M1163" s="92"/>
      <c r="N1163" s="92"/>
      <c r="O1163" s="92"/>
      <c r="P1163" s="92"/>
      <c r="Q1163" s="92"/>
      <c r="R1163" s="92"/>
    </row>
    <row r="1164" spans="8:18" x14ac:dyDescent="0.25">
      <c r="H1164" s="92" t="str">
        <f>Lists!B150</f>
        <v>Rwanda</v>
      </c>
      <c r="I1164" s="92"/>
      <c r="L1164" s="92"/>
      <c r="M1164" s="92"/>
      <c r="N1164" s="92"/>
      <c r="O1164" s="92"/>
      <c r="P1164" s="92"/>
      <c r="Q1164" s="92"/>
      <c r="R1164" s="92"/>
    </row>
    <row r="1165" spans="8:18" x14ac:dyDescent="0.25">
      <c r="H1165" s="92" t="str">
        <f>Lists!B151</f>
        <v>Saint Kitts and Nevis</v>
      </c>
      <c r="I1165" s="92"/>
      <c r="L1165" s="92"/>
      <c r="M1165" s="92"/>
      <c r="N1165" s="92"/>
      <c r="O1165" s="92"/>
      <c r="P1165" s="92"/>
      <c r="Q1165" s="92"/>
      <c r="R1165" s="92"/>
    </row>
    <row r="1166" spans="8:18" x14ac:dyDescent="0.25">
      <c r="H1166" s="92" t="str">
        <f>Lists!B152</f>
        <v>Saint Lucia</v>
      </c>
      <c r="I1166" s="92"/>
      <c r="L1166" s="92"/>
      <c r="M1166" s="92"/>
      <c r="N1166" s="92"/>
      <c r="O1166" s="92"/>
      <c r="P1166" s="92"/>
      <c r="Q1166" s="92"/>
      <c r="R1166" s="92"/>
    </row>
    <row r="1167" spans="8:18" x14ac:dyDescent="0.25">
      <c r="H1167" s="92" t="str">
        <f>Lists!B153</f>
        <v>Saint Vincent and the Grenadines</v>
      </c>
      <c r="I1167" s="92"/>
      <c r="L1167" s="92"/>
      <c r="M1167" s="92"/>
      <c r="N1167" s="92"/>
      <c r="O1167" s="92"/>
      <c r="P1167" s="92"/>
      <c r="Q1167" s="92"/>
      <c r="R1167" s="92"/>
    </row>
    <row r="1168" spans="8:18" x14ac:dyDescent="0.25">
      <c r="H1168" s="92" t="str">
        <f>Lists!B154</f>
        <v>Samoa</v>
      </c>
      <c r="I1168" s="92"/>
      <c r="L1168" s="92"/>
      <c r="M1168" s="92"/>
      <c r="N1168" s="92"/>
      <c r="O1168" s="92"/>
      <c r="P1168" s="92"/>
      <c r="Q1168" s="92"/>
      <c r="R1168" s="92"/>
    </row>
    <row r="1169" spans="8:18" x14ac:dyDescent="0.25">
      <c r="H1169" s="92" t="str">
        <f>Lists!B155</f>
        <v>San Marino</v>
      </c>
      <c r="I1169" s="92"/>
      <c r="L1169" s="92"/>
      <c r="M1169" s="92"/>
      <c r="N1169" s="92"/>
      <c r="O1169" s="92"/>
      <c r="P1169" s="92"/>
      <c r="Q1169" s="92"/>
      <c r="R1169" s="92"/>
    </row>
    <row r="1170" spans="8:18" x14ac:dyDescent="0.25">
      <c r="H1170" s="92" t="str">
        <f>Lists!B156</f>
        <v>Sao Tome and Principe</v>
      </c>
      <c r="I1170" s="92"/>
      <c r="L1170" s="92"/>
      <c r="M1170" s="92"/>
      <c r="N1170" s="92"/>
      <c r="O1170" s="92"/>
      <c r="P1170" s="92"/>
      <c r="Q1170" s="92"/>
      <c r="R1170" s="92"/>
    </row>
    <row r="1171" spans="8:18" x14ac:dyDescent="0.25">
      <c r="H1171" s="92" t="str">
        <f>Lists!B157</f>
        <v>Saudi Arabia</v>
      </c>
      <c r="I1171" s="92"/>
      <c r="L1171" s="92"/>
      <c r="M1171" s="92"/>
      <c r="N1171" s="92"/>
      <c r="O1171" s="92"/>
      <c r="P1171" s="92"/>
      <c r="Q1171" s="92"/>
      <c r="R1171" s="92"/>
    </row>
    <row r="1172" spans="8:18" x14ac:dyDescent="0.25">
      <c r="H1172" s="92" t="str">
        <f>Lists!B158</f>
        <v>Senegal</v>
      </c>
      <c r="I1172" s="92"/>
      <c r="L1172" s="92"/>
      <c r="M1172" s="92"/>
      <c r="N1172" s="92"/>
      <c r="O1172" s="92"/>
      <c r="P1172" s="92"/>
      <c r="Q1172" s="92"/>
      <c r="R1172" s="92"/>
    </row>
    <row r="1173" spans="8:18" x14ac:dyDescent="0.25">
      <c r="H1173" s="92" t="str">
        <f>Lists!B159</f>
        <v>Serbia</v>
      </c>
      <c r="I1173" s="92"/>
      <c r="L1173" s="92"/>
      <c r="M1173" s="92"/>
      <c r="N1173" s="92"/>
      <c r="O1173" s="92"/>
      <c r="P1173" s="92"/>
      <c r="Q1173" s="92"/>
      <c r="R1173" s="92"/>
    </row>
    <row r="1174" spans="8:18" x14ac:dyDescent="0.25">
      <c r="H1174" s="92" t="str">
        <f>Lists!B160</f>
        <v>Seychelles</v>
      </c>
      <c r="I1174" s="92"/>
      <c r="L1174" s="92"/>
      <c r="M1174" s="92"/>
      <c r="N1174" s="92"/>
      <c r="O1174" s="92"/>
      <c r="P1174" s="92"/>
      <c r="Q1174" s="92"/>
      <c r="R1174" s="92"/>
    </row>
    <row r="1175" spans="8:18" x14ac:dyDescent="0.25">
      <c r="H1175" s="92" t="str">
        <f>Lists!B161</f>
        <v>Sierra Leone</v>
      </c>
      <c r="I1175" s="92"/>
      <c r="L1175" s="92"/>
      <c r="M1175" s="92"/>
      <c r="N1175" s="92"/>
      <c r="O1175" s="92"/>
      <c r="P1175" s="92"/>
      <c r="Q1175" s="92"/>
      <c r="R1175" s="92"/>
    </row>
    <row r="1176" spans="8:18" x14ac:dyDescent="0.25">
      <c r="H1176" s="92" t="str">
        <f>Lists!B162</f>
        <v>Singapore</v>
      </c>
      <c r="I1176" s="92"/>
      <c r="L1176" s="92"/>
      <c r="M1176" s="92"/>
      <c r="N1176" s="92"/>
      <c r="O1176" s="92"/>
      <c r="P1176" s="92"/>
      <c r="Q1176" s="92"/>
      <c r="R1176" s="92"/>
    </row>
    <row r="1177" spans="8:18" x14ac:dyDescent="0.25">
      <c r="H1177" s="92" t="str">
        <f>Lists!B163</f>
        <v>Slovakia</v>
      </c>
      <c r="I1177" s="92"/>
      <c r="L1177" s="92"/>
      <c r="M1177" s="92"/>
      <c r="N1177" s="92"/>
      <c r="O1177" s="92"/>
      <c r="P1177" s="92"/>
      <c r="Q1177" s="92"/>
      <c r="R1177" s="92"/>
    </row>
    <row r="1178" spans="8:18" x14ac:dyDescent="0.25">
      <c r="H1178" s="92" t="str">
        <f>Lists!B164</f>
        <v>Slovenia</v>
      </c>
      <c r="I1178" s="92"/>
      <c r="L1178" s="92"/>
      <c r="M1178" s="92"/>
      <c r="N1178" s="92"/>
      <c r="O1178" s="92"/>
      <c r="P1178" s="92"/>
      <c r="Q1178" s="92"/>
      <c r="R1178" s="92"/>
    </row>
    <row r="1179" spans="8:18" x14ac:dyDescent="0.25">
      <c r="H1179" s="92" t="str">
        <f>Lists!B165</f>
        <v>Solomon Islands</v>
      </c>
      <c r="I1179" s="92"/>
      <c r="L1179" s="92"/>
      <c r="M1179" s="92"/>
      <c r="N1179" s="92"/>
      <c r="O1179" s="92"/>
      <c r="P1179" s="92"/>
      <c r="Q1179" s="92"/>
      <c r="R1179" s="92"/>
    </row>
    <row r="1180" spans="8:18" x14ac:dyDescent="0.25">
      <c r="H1180" s="92" t="str">
        <f>Lists!B166</f>
        <v>Somalia (Federal Republic of)</v>
      </c>
      <c r="I1180" s="92"/>
      <c r="L1180" s="92"/>
      <c r="M1180" s="92"/>
      <c r="N1180" s="92"/>
      <c r="O1180" s="92"/>
      <c r="P1180" s="92"/>
      <c r="Q1180" s="92"/>
      <c r="R1180" s="92"/>
    </row>
    <row r="1181" spans="8:18" x14ac:dyDescent="0.25">
      <c r="H1181" s="92" t="str">
        <f>Lists!B167</f>
        <v>South Africa</v>
      </c>
      <c r="I1181" s="92"/>
      <c r="L1181" s="92"/>
      <c r="M1181" s="92"/>
      <c r="N1181" s="92"/>
      <c r="O1181" s="92"/>
      <c r="P1181" s="92"/>
      <c r="Q1181" s="92"/>
      <c r="R1181" s="92"/>
    </row>
    <row r="1182" spans="8:18" x14ac:dyDescent="0.25">
      <c r="H1182" s="92" t="str">
        <f>Lists!B168</f>
        <v>South Korea (Republic of Korea)</v>
      </c>
      <c r="I1182" s="92"/>
      <c r="L1182" s="92"/>
      <c r="M1182" s="92"/>
      <c r="N1182" s="92"/>
      <c r="O1182" s="92"/>
      <c r="P1182" s="92"/>
      <c r="Q1182" s="92"/>
      <c r="R1182" s="92"/>
    </row>
    <row r="1183" spans="8:18" x14ac:dyDescent="0.25">
      <c r="H1183" s="92" t="str">
        <f>Lists!B169</f>
        <v>South Sudan</v>
      </c>
      <c r="I1183" s="92"/>
      <c r="L1183" s="92"/>
      <c r="M1183" s="92"/>
      <c r="N1183" s="92"/>
      <c r="O1183" s="92"/>
      <c r="P1183" s="92"/>
      <c r="Q1183" s="92"/>
      <c r="R1183" s="92"/>
    </row>
    <row r="1184" spans="8:18" x14ac:dyDescent="0.25">
      <c r="H1184" s="92" t="str">
        <f>Lists!B170</f>
        <v>Spain</v>
      </c>
      <c r="I1184" s="92"/>
      <c r="L1184" s="92"/>
      <c r="M1184" s="92"/>
      <c r="N1184" s="92"/>
      <c r="O1184" s="92"/>
      <c r="P1184" s="92"/>
      <c r="Q1184" s="92"/>
      <c r="R1184" s="92"/>
    </row>
    <row r="1185" spans="8:18" x14ac:dyDescent="0.25">
      <c r="H1185" s="92" t="str">
        <f>Lists!B171</f>
        <v>Sri Lanka</v>
      </c>
      <c r="I1185" s="92"/>
      <c r="L1185" s="92"/>
      <c r="M1185" s="92"/>
      <c r="N1185" s="92"/>
      <c r="O1185" s="92"/>
      <c r="P1185" s="92"/>
      <c r="Q1185" s="92"/>
      <c r="R1185" s="92"/>
    </row>
    <row r="1186" spans="8:18" x14ac:dyDescent="0.25">
      <c r="H1186" s="92" t="str">
        <f>Lists!B172</f>
        <v>Sudan</v>
      </c>
      <c r="I1186" s="92"/>
      <c r="L1186" s="92"/>
      <c r="M1186" s="92"/>
      <c r="N1186" s="92"/>
      <c r="O1186" s="92"/>
      <c r="P1186" s="92"/>
      <c r="Q1186" s="92"/>
      <c r="R1186" s="92"/>
    </row>
    <row r="1187" spans="8:18" x14ac:dyDescent="0.25">
      <c r="H1187" s="92" t="str">
        <f>Lists!B173</f>
        <v>Suriname</v>
      </c>
      <c r="I1187" s="92"/>
      <c r="L1187" s="92"/>
      <c r="M1187" s="92"/>
      <c r="N1187" s="92"/>
      <c r="O1187" s="92"/>
      <c r="P1187" s="92"/>
      <c r="Q1187" s="92"/>
      <c r="R1187" s="92"/>
    </row>
    <row r="1188" spans="8:18" x14ac:dyDescent="0.25">
      <c r="H1188" s="92" t="str">
        <f>Lists!B174</f>
        <v>Swaziland</v>
      </c>
      <c r="I1188" s="92"/>
      <c r="L1188" s="92"/>
      <c r="M1188" s="92"/>
      <c r="N1188" s="92"/>
      <c r="O1188" s="92"/>
      <c r="P1188" s="92"/>
      <c r="Q1188" s="92"/>
      <c r="R1188" s="92"/>
    </row>
    <row r="1189" spans="8:18" x14ac:dyDescent="0.25">
      <c r="H1189" s="92" t="str">
        <f>Lists!B175</f>
        <v>Sweden</v>
      </c>
      <c r="I1189" s="92"/>
      <c r="L1189" s="92"/>
      <c r="M1189" s="92"/>
      <c r="N1189" s="92"/>
      <c r="O1189" s="92"/>
      <c r="P1189" s="92"/>
      <c r="Q1189" s="92"/>
      <c r="R1189" s="92"/>
    </row>
    <row r="1190" spans="8:18" x14ac:dyDescent="0.25">
      <c r="H1190" s="92" t="str">
        <f>Lists!B176</f>
        <v>Switzerland</v>
      </c>
      <c r="I1190" s="92"/>
      <c r="L1190" s="92"/>
      <c r="M1190" s="92"/>
      <c r="N1190" s="92"/>
      <c r="O1190" s="92"/>
      <c r="P1190" s="92"/>
      <c r="Q1190" s="92"/>
      <c r="R1190" s="92"/>
    </row>
    <row r="1191" spans="8:18" x14ac:dyDescent="0.25">
      <c r="H1191" s="92" t="str">
        <f>Lists!B177</f>
        <v>Syrian Arab Republic</v>
      </c>
      <c r="I1191" s="92"/>
      <c r="L1191" s="92"/>
      <c r="M1191" s="92"/>
      <c r="N1191" s="92"/>
      <c r="O1191" s="92"/>
      <c r="P1191" s="92"/>
      <c r="Q1191" s="92"/>
      <c r="R1191" s="92"/>
    </row>
    <row r="1192" spans="8:18" x14ac:dyDescent="0.25">
      <c r="H1192" s="92" t="str">
        <f>Lists!B178</f>
        <v>Tahiti</v>
      </c>
      <c r="I1192" s="92"/>
      <c r="L1192" s="92"/>
      <c r="M1192" s="92"/>
      <c r="N1192" s="92"/>
      <c r="O1192" s="92"/>
      <c r="P1192" s="92"/>
      <c r="Q1192" s="92"/>
      <c r="R1192" s="92"/>
    </row>
    <row r="1193" spans="8:18" x14ac:dyDescent="0.25">
      <c r="H1193" s="92" t="str">
        <f>Lists!B179</f>
        <v>Taiwan</v>
      </c>
      <c r="I1193" s="92"/>
      <c r="L1193" s="92"/>
      <c r="M1193" s="92"/>
      <c r="N1193" s="92"/>
      <c r="O1193" s="92"/>
      <c r="P1193" s="92"/>
      <c r="Q1193" s="92"/>
      <c r="R1193" s="92"/>
    </row>
    <row r="1194" spans="8:18" x14ac:dyDescent="0.25">
      <c r="H1194" s="92" t="str">
        <f>Lists!B180</f>
        <v>Tajikistan</v>
      </c>
      <c r="I1194" s="92"/>
      <c r="L1194" s="92"/>
      <c r="M1194" s="92"/>
      <c r="N1194" s="92"/>
      <c r="O1194" s="92"/>
      <c r="P1194" s="92"/>
      <c r="Q1194" s="92"/>
      <c r="R1194" s="92"/>
    </row>
    <row r="1195" spans="8:18" x14ac:dyDescent="0.25">
      <c r="H1195" s="92" t="str">
        <f>Lists!B181</f>
        <v>Thailand</v>
      </c>
      <c r="I1195" s="92"/>
      <c r="L1195" s="92"/>
      <c r="M1195" s="92"/>
      <c r="N1195" s="92"/>
      <c r="O1195" s="92"/>
      <c r="P1195" s="92"/>
      <c r="Q1195" s="92"/>
      <c r="R1195" s="92"/>
    </row>
    <row r="1196" spans="8:18" x14ac:dyDescent="0.25">
      <c r="H1196" s="92" t="str">
        <f>Lists!B182</f>
        <v>The Former Yugoslav Republic of Macedonia</v>
      </c>
      <c r="I1196" s="92"/>
      <c r="L1196" s="92"/>
      <c r="M1196" s="92"/>
      <c r="N1196" s="92"/>
      <c r="O1196" s="92"/>
      <c r="P1196" s="92"/>
      <c r="Q1196" s="92"/>
      <c r="R1196" s="92"/>
    </row>
    <row r="1197" spans="8:18" x14ac:dyDescent="0.25">
      <c r="H1197" s="92" t="str">
        <f>Lists!B183</f>
        <v>Timor-Leste</v>
      </c>
      <c r="I1197" s="92"/>
      <c r="L1197" s="92"/>
      <c r="M1197" s="92"/>
      <c r="N1197" s="92"/>
      <c r="O1197" s="92"/>
      <c r="P1197" s="92"/>
      <c r="Q1197" s="92"/>
      <c r="R1197" s="92"/>
    </row>
    <row r="1198" spans="8:18" x14ac:dyDescent="0.25">
      <c r="H1198" s="92" t="str">
        <f>Lists!B184</f>
        <v>Togo</v>
      </c>
      <c r="I1198" s="92"/>
      <c r="L1198" s="92"/>
      <c r="M1198" s="92"/>
      <c r="N1198" s="92"/>
      <c r="O1198" s="92"/>
      <c r="P1198" s="92"/>
      <c r="Q1198" s="92"/>
      <c r="R1198" s="92"/>
    </row>
    <row r="1199" spans="8:18" x14ac:dyDescent="0.25">
      <c r="H1199" s="92" t="str">
        <f>Lists!B185</f>
        <v>Tonga</v>
      </c>
      <c r="I1199" s="92"/>
      <c r="L1199" s="92"/>
      <c r="M1199" s="92"/>
      <c r="N1199" s="92"/>
      <c r="O1199" s="92"/>
      <c r="P1199" s="92"/>
      <c r="Q1199" s="92"/>
      <c r="R1199" s="92"/>
    </row>
    <row r="1200" spans="8:18" x14ac:dyDescent="0.25">
      <c r="H1200" s="92" t="str">
        <f>Lists!B186</f>
        <v>Trinidad and Tobago</v>
      </c>
      <c r="I1200" s="92"/>
      <c r="L1200" s="92"/>
      <c r="M1200" s="92"/>
      <c r="N1200" s="92"/>
      <c r="O1200" s="92"/>
      <c r="P1200" s="92"/>
      <c r="Q1200" s="92"/>
      <c r="R1200" s="92"/>
    </row>
    <row r="1201" spans="8:18" x14ac:dyDescent="0.25">
      <c r="H1201" s="92" t="str">
        <f>Lists!B187</f>
        <v>Tunisia</v>
      </c>
      <c r="I1201" s="92"/>
      <c r="L1201" s="92"/>
      <c r="M1201" s="92"/>
      <c r="N1201" s="92"/>
      <c r="O1201" s="92"/>
      <c r="P1201" s="92"/>
      <c r="Q1201" s="92"/>
      <c r="R1201" s="92"/>
    </row>
    <row r="1202" spans="8:18" x14ac:dyDescent="0.25">
      <c r="H1202" s="92" t="str">
        <f>Lists!B188</f>
        <v>Turkey</v>
      </c>
      <c r="I1202" s="92"/>
      <c r="L1202" s="92"/>
      <c r="M1202" s="92"/>
      <c r="N1202" s="92"/>
      <c r="O1202" s="92"/>
      <c r="P1202" s="92"/>
      <c r="Q1202" s="92"/>
      <c r="R1202" s="92"/>
    </row>
    <row r="1203" spans="8:18" x14ac:dyDescent="0.25">
      <c r="H1203" s="92" t="str">
        <f>Lists!B189</f>
        <v>Turkmenistan</v>
      </c>
      <c r="I1203" s="92"/>
      <c r="L1203" s="92"/>
      <c r="M1203" s="92"/>
      <c r="N1203" s="92"/>
      <c r="O1203" s="92"/>
      <c r="P1203" s="92"/>
      <c r="Q1203" s="92"/>
      <c r="R1203" s="92"/>
    </row>
    <row r="1204" spans="8:18" x14ac:dyDescent="0.25">
      <c r="H1204" s="92" t="str">
        <f>Lists!B190</f>
        <v>Tuvalu</v>
      </c>
      <c r="I1204" s="92"/>
      <c r="L1204" s="92"/>
      <c r="M1204" s="92"/>
      <c r="N1204" s="92"/>
      <c r="O1204" s="92"/>
      <c r="P1204" s="92"/>
      <c r="Q1204" s="92"/>
      <c r="R1204" s="92"/>
    </row>
    <row r="1205" spans="8:18" x14ac:dyDescent="0.25">
      <c r="H1205" s="92" t="str">
        <f>Lists!B191</f>
        <v>Uganda</v>
      </c>
      <c r="I1205" s="92"/>
      <c r="L1205" s="92"/>
      <c r="M1205" s="92"/>
      <c r="N1205" s="92"/>
      <c r="O1205" s="92"/>
      <c r="P1205" s="92"/>
      <c r="Q1205" s="92"/>
      <c r="R1205" s="92"/>
    </row>
    <row r="1206" spans="8:18" x14ac:dyDescent="0.25">
      <c r="H1206" s="92" t="str">
        <f>Lists!B192</f>
        <v>Ukraine</v>
      </c>
      <c r="I1206" s="92"/>
      <c r="L1206" s="92"/>
      <c r="M1206" s="92"/>
      <c r="N1206" s="92"/>
      <c r="O1206" s="92"/>
      <c r="P1206" s="92"/>
      <c r="Q1206" s="92"/>
      <c r="R1206" s="92"/>
    </row>
    <row r="1207" spans="8:18" x14ac:dyDescent="0.25">
      <c r="H1207" s="92" t="str">
        <f>Lists!B193</f>
        <v>United Arab Emirates</v>
      </c>
      <c r="I1207" s="92"/>
      <c r="L1207" s="92"/>
      <c r="M1207" s="92"/>
      <c r="N1207" s="92"/>
      <c r="O1207" s="92"/>
      <c r="P1207" s="92"/>
      <c r="Q1207" s="92"/>
      <c r="R1207" s="92"/>
    </row>
    <row r="1208" spans="8:18" x14ac:dyDescent="0.25">
      <c r="H1208" s="92" t="str">
        <f>Lists!B194</f>
        <v>United Kingdom of Great Britain and Northern Ireland</v>
      </c>
      <c r="I1208" s="92"/>
      <c r="L1208" s="92"/>
      <c r="M1208" s="92"/>
      <c r="N1208" s="92"/>
      <c r="O1208" s="92"/>
      <c r="P1208" s="92"/>
      <c r="Q1208" s="92"/>
      <c r="R1208" s="92"/>
    </row>
    <row r="1209" spans="8:18" x14ac:dyDescent="0.25">
      <c r="H1209" s="92" t="str">
        <f>Lists!B195</f>
        <v>United Republic of Tanzania</v>
      </c>
      <c r="I1209" s="92"/>
      <c r="L1209" s="92"/>
      <c r="M1209" s="92"/>
      <c r="N1209" s="92"/>
      <c r="O1209" s="92"/>
      <c r="P1209" s="92"/>
      <c r="Q1209" s="92"/>
      <c r="R1209" s="92"/>
    </row>
    <row r="1210" spans="8:18" x14ac:dyDescent="0.25">
      <c r="H1210" s="92" t="e">
        <f>Lists!#REF!</f>
        <v>#REF!</v>
      </c>
      <c r="I1210" s="92"/>
      <c r="L1210" s="92"/>
      <c r="M1210" s="92"/>
      <c r="N1210" s="92"/>
      <c r="O1210" s="92"/>
      <c r="P1210" s="92"/>
      <c r="Q1210" s="92"/>
      <c r="R1210" s="92"/>
    </row>
    <row r="1211" spans="8:18" x14ac:dyDescent="0.25">
      <c r="H1211" s="92" t="str">
        <f>Lists!B196</f>
        <v>Uruguay</v>
      </c>
      <c r="I1211" s="92"/>
      <c r="L1211" s="92"/>
      <c r="M1211" s="92"/>
      <c r="N1211" s="92"/>
      <c r="O1211" s="92"/>
      <c r="P1211" s="92"/>
      <c r="Q1211" s="92"/>
      <c r="R1211" s="92"/>
    </row>
    <row r="1212" spans="8:18" x14ac:dyDescent="0.25">
      <c r="H1212" s="92" t="str">
        <f>Lists!B197</f>
        <v>Uzbekistan</v>
      </c>
      <c r="I1212" s="92"/>
      <c r="L1212" s="92"/>
      <c r="M1212" s="92"/>
      <c r="N1212" s="92"/>
      <c r="O1212" s="92"/>
      <c r="P1212" s="92"/>
      <c r="Q1212" s="92"/>
      <c r="R1212" s="92"/>
    </row>
  </sheetData>
  <sheetProtection algorithmName="SHA-512" hashValue="2RBCuG3z5639O3+YVR4ZvOeuDR7pu2Zx8CFk5y99zOtqSrx5IXvGwXk6NIEJ0evg0aNiuytVf7xrrBzIAVfYSA==" saltValue="Ss96Y7GYnT6uhpdNjmyNiw==" spinCount="100000" sheet="1" objects="1" scenarios="1"/>
  <dataConsolidate/>
  <mergeCells count="2">
    <mergeCell ref="C7:D7"/>
    <mergeCell ref="C8:D8"/>
  </mergeCells>
  <dataValidations count="16">
    <dataValidation allowBlank="1" showInputMessage="1" showErrorMessage="1" prompt="Name of the contact for the recipient company." sqref="J16:J1015"/>
    <dataValidation allowBlank="1" showInputMessage="1" showErrorMessage="1" prompt="Phone number of the recipient company contact." sqref="K16:K1015"/>
    <dataValidation allowBlank="1" showInputMessage="1" showErrorMessage="1" prompt="Street address of the recipient company." sqref="F16:F1015"/>
    <dataValidation allowBlank="1" showInputMessage="1" showErrorMessage="1" prompt="City of the recipient company." sqref="G16:G1015"/>
    <dataValidation allowBlank="1" showInputMessage="1" showErrorMessage="1" prompt="Postal code of the recipient company." sqref="I16:I1015"/>
    <dataValidation errorStyle="warning" allowBlank="1" errorTitle="U.S. EPA" error="Warning!  The form has auto calculated this value for you.  If you change the value in this cell, you may be misreporting data.  Press cancel to exit this cell without changing the data." sqref="C13 N13 P15 J13:K13 E13:F13"/>
    <dataValidation type="textLength" operator="lessThanOrEqual" allowBlank="1" showInputMessage="1" showErrorMessage="1" prompt="Port of exit of the shipment." sqref="O16:O1015">
      <formula1>200</formula1>
    </dataValidation>
    <dataValidation type="list" allowBlank="1" showInputMessage="1" showErrorMessage="1" prompt="Name of the chemical exported. View the Reference List for a valid list of chemical names." sqref="L16:L1015">
      <formula1>ClassIChemicals</formula1>
    </dataValidation>
    <dataValidation type="list" allowBlank="1" showInputMessage="1" showErrorMessage="1" prompt="Select the transaction type of the material." sqref="Q16:Q1015">
      <formula1>TransactionType</formula1>
    </dataValidation>
    <dataValidation type="textLength" operator="lessThanOrEqual" allowBlank="1" showInputMessage="1" showErrorMessage="1" prompt="Name of the company that received or purchased material during the reporting period." sqref="E16:E1015">
      <formula1>200</formula1>
    </dataValidation>
    <dataValidation type="list" allowBlank="1" showInputMessage="1" showErrorMessage="1" prompt="Select the country to which the shipment was exported. View the Reference List for a valid list of country names." sqref="H16:H1015">
      <formula1>Countries</formula1>
    </dataValidation>
    <dataValidation type="decimal" operator="greaterThan" allowBlank="1" showInputMessage="1" showErrorMessage="1" error="Please enter a positive number." prompt="Total quantity (kg) of chemical exported." sqref="M16:M1015">
      <formula1>0</formula1>
    </dataValidation>
    <dataValidation type="custom" allowBlank="1" showInputMessage="1" showErrorMessage="1" error="Please enter a date within the reporting period selected in Section 1." prompt="Date when the shipment exited the United States." sqref="D16:D1015">
      <formula1>AND(D16&gt;=StartDate,D16&lt;=EndDate)</formula1>
    </dataValidation>
    <dataValidation allowBlank="1" showInputMessage="1" showErrorMessage="1" prompt="This field is auto-populated." sqref="C16:C1015"/>
    <dataValidation type="custom" allowBlank="1" showInputMessage="1" showErrorMessage="1" error="Please enter a 9 or 11-digit number." prompt="Enter the 9 or 11-digit EIN for the shipment." sqref="P16:P1015">
      <formula1>AND(ISNUMBER(VALUE(P16)),OR(LEN(P16)=9,LEN(P16)=10,LEN(P16)=11))</formula1>
    </dataValidation>
    <dataValidation type="textLength" allowBlank="1" showInputMessage="1" showErrorMessage="1" error="Enter a 10-digit number." prompt="Enter the 10-digit commodity code of the chemical exported. View the Reference List for a list of commonly use commodity codes for class I chemicals." sqref="N16:N1015">
      <formula1>10</formula1>
      <formula2>12</formula2>
    </dataValidation>
  </dataValidations>
  <hyperlinks>
    <hyperlink ref="C12:H12" location="'Reference List'!A1" display="If copying and pasting data into the table, please refer to the Reference List and the accompanying instructions."/>
  </hyperlinks>
  <pageMargins left="0.7" right="0.7" top="0.75" bottom="0.75" header="0.3" footer="0.3"/>
  <pageSetup scale="40" orientation="landscape" r:id="rId1"/>
  <rowBreaks count="3" manualBreakCount="3">
    <brk id="569" max="16383" man="1"/>
    <brk id="907" max="16383" man="1"/>
    <brk id="994"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Select the intended use of the material.  Note that the Transaction Type must be selected prior to completing this field.">
          <x14:formula1>
            <xm:f>INDIRECT(HLOOKUP($Q16,Lists!$J$3:$K$4,2,0))</xm:f>
          </x14:formula1>
          <xm:sqref>R16:R1015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tint="-0.249977111117893"/>
  </sheetPr>
  <dimension ref="A1:K131"/>
  <sheetViews>
    <sheetView showGridLines="0" topLeftCell="B1" zoomScaleNormal="100" zoomScaleSheetLayoutView="100" workbookViewId="0">
      <selection activeCell="B1" sqref="B1"/>
    </sheetView>
  </sheetViews>
  <sheetFormatPr defaultColWidth="9.140625" defaultRowHeight="15" x14ac:dyDescent="0.25"/>
  <cols>
    <col min="1" max="1" width="3.7109375" style="29" hidden="1" customWidth="1"/>
    <col min="2" max="2" width="3.5703125" style="29" customWidth="1"/>
    <col min="3" max="3" width="2.7109375" style="29" customWidth="1"/>
    <col min="4" max="4" width="18.5703125" style="29" customWidth="1"/>
    <col min="5" max="5" width="42.85546875" style="29" customWidth="1"/>
    <col min="6" max="6" width="19.140625" style="29" customWidth="1"/>
    <col min="7" max="7" width="2.7109375" style="29" customWidth="1"/>
    <col min="8" max="16384" width="9.140625" style="29"/>
  </cols>
  <sheetData>
    <row r="1" spans="1:11" x14ac:dyDescent="0.25">
      <c r="K1" s="122">
        <f>A130-(COUNTIF(D11:D130,""))</f>
        <v>0</v>
      </c>
    </row>
    <row r="2" spans="1:11" s="30" customFormat="1" ht="27.75" customHeight="1" x14ac:dyDescent="0.3">
      <c r="C2" s="33"/>
      <c r="D2" s="34" t="s">
        <v>1</v>
      </c>
      <c r="E2" s="34"/>
      <c r="F2" s="34"/>
      <c r="G2" s="36"/>
      <c r="K2" s="29"/>
    </row>
    <row r="3" spans="1:11" s="30" customFormat="1" ht="18.75" x14ac:dyDescent="0.3">
      <c r="C3" s="37"/>
      <c r="D3" s="38" t="s">
        <v>367</v>
      </c>
      <c r="E3" s="38"/>
      <c r="F3" s="38"/>
      <c r="G3" s="40"/>
    </row>
    <row r="4" spans="1:11" x14ac:dyDescent="0.25">
      <c r="C4" s="41"/>
      <c r="D4" s="42"/>
      <c r="E4" s="42"/>
      <c r="F4" s="42"/>
      <c r="G4" s="43"/>
    </row>
    <row r="5" spans="1:11" ht="15" customHeight="1" x14ac:dyDescent="0.3">
      <c r="C5" s="11"/>
      <c r="D5" s="50" t="s">
        <v>219</v>
      </c>
      <c r="E5" s="51" t="str">
        <f>IF('Section 1'!D9=0,"",'Section 1'!D9)</f>
        <v/>
      </c>
      <c r="F5" s="50"/>
      <c r="G5" s="40"/>
      <c r="H5" s="30"/>
    </row>
    <row r="6" spans="1:11" ht="15" customHeight="1" x14ac:dyDescent="0.25">
      <c r="C6" s="11"/>
      <c r="D6" s="50" t="s">
        <v>220</v>
      </c>
      <c r="E6" s="118" t="str">
        <f>IF(ReportYr=0,"",ReportYr)</f>
        <v/>
      </c>
      <c r="F6" s="50"/>
      <c r="G6" s="43"/>
    </row>
    <row r="7" spans="1:11" ht="15" customHeight="1" x14ac:dyDescent="0.25">
      <c r="C7" s="11"/>
      <c r="D7" s="52"/>
      <c r="E7" s="52"/>
      <c r="F7" s="52"/>
      <c r="G7" s="43"/>
    </row>
    <row r="8" spans="1:11" ht="15.75" x14ac:dyDescent="0.25">
      <c r="C8" s="41"/>
      <c r="D8" s="44" t="s">
        <v>361</v>
      </c>
      <c r="E8" s="44"/>
      <c r="F8" s="44"/>
      <c r="G8" s="43"/>
    </row>
    <row r="9" spans="1:11" ht="31.5" customHeight="1" x14ac:dyDescent="0.25">
      <c r="C9" s="41"/>
      <c r="D9" s="208" t="s">
        <v>17</v>
      </c>
      <c r="E9" s="208"/>
      <c r="F9" s="208"/>
      <c r="G9" s="43"/>
    </row>
    <row r="10" spans="1:11" ht="23.45" customHeight="1" x14ac:dyDescent="0.25">
      <c r="C10" s="41"/>
      <c r="D10" s="72" t="s">
        <v>4</v>
      </c>
      <c r="E10" s="72" t="s">
        <v>342</v>
      </c>
      <c r="F10" s="72" t="s">
        <v>430</v>
      </c>
      <c r="G10" s="43"/>
    </row>
    <row r="11" spans="1:11" x14ac:dyDescent="0.25">
      <c r="A11" s="73">
        <v>1</v>
      </c>
      <c r="C11" s="11"/>
      <c r="D11" s="184" t="str">
        <f>IFERROR(VLOOKUP(A11,'Data for Summary'!$B$3:$F$1002,COLUMNS('Data for Summary'!$B$2:$D$2),0),"")</f>
        <v/>
      </c>
      <c r="E11" s="106" t="str">
        <f>IFERROR(VLOOKUP(A11,'Data for Summary'!$B$3:$F$1002,COLUMNS('Data for Summary'!$B$2:$E$2),0),"")</f>
        <v/>
      </c>
      <c r="F11" s="106" t="str">
        <f>IF(D11="","",SUMIFS('Data for Summary'!$F$3:$F$1002,'Data for Summary'!$D$3:$D$1002,D11,'Data for Summary'!$E$3:$E$1002,E11))</f>
        <v/>
      </c>
      <c r="G11" s="43"/>
    </row>
    <row r="12" spans="1:11" x14ac:dyDescent="0.25">
      <c r="A12" s="74">
        <f>A11+1</f>
        <v>2</v>
      </c>
      <c r="C12" s="11"/>
      <c r="D12" s="184" t="str">
        <f>IFERROR(VLOOKUP(A12,'Data for Summary'!$B$3:$F$1002,COLUMNS('Data for Summary'!$B$2:$D$2),0),"")</f>
        <v/>
      </c>
      <c r="E12" s="106" t="str">
        <f>IFERROR(VLOOKUP(A12,'Data for Summary'!$B$3:$F$1002,COLUMNS('Data for Summary'!$B$2:$E$2),0),"")</f>
        <v/>
      </c>
      <c r="F12" s="106" t="str">
        <f>IF(D12="","",SUMIFS('Data for Summary'!$F$3:$F$1002,'Data for Summary'!$D$3:$D$1002,D12,'Data for Summary'!$E$3:$E$1002,E12))</f>
        <v/>
      </c>
      <c r="G12" s="43"/>
    </row>
    <row r="13" spans="1:11" x14ac:dyDescent="0.25">
      <c r="A13" s="74">
        <f t="shared" ref="A13:A130" si="0">A12+1</f>
        <v>3</v>
      </c>
      <c r="C13" s="11"/>
      <c r="D13" s="184" t="str">
        <f>IFERROR(VLOOKUP(A13,'Data for Summary'!$B$3:$F$1002,COLUMNS('Data for Summary'!$B$2:$D$2),0),"")</f>
        <v/>
      </c>
      <c r="E13" s="106" t="str">
        <f>IFERROR(VLOOKUP(A13,'Data for Summary'!$B$3:$F$1002,COLUMNS('Data for Summary'!$B$2:$E$2),0),"")</f>
        <v/>
      </c>
      <c r="F13" s="106" t="str">
        <f>IF(D13="","",SUMIFS('Data for Summary'!$F$3:$F$1002,'Data for Summary'!$D$3:$D$1002,D13,'Data for Summary'!$E$3:$E$1002,E13))</f>
        <v/>
      </c>
      <c r="G13" s="43"/>
    </row>
    <row r="14" spans="1:11" x14ac:dyDescent="0.25">
      <c r="A14" s="74">
        <f t="shared" si="0"/>
        <v>4</v>
      </c>
      <c r="C14" s="11"/>
      <c r="D14" s="184" t="str">
        <f>IFERROR(VLOOKUP(A14,'Data for Summary'!$B$3:$F$1002,COLUMNS('Data for Summary'!$B$2:$D$2),0),"")</f>
        <v/>
      </c>
      <c r="E14" s="106" t="str">
        <f>IFERROR(VLOOKUP(A14,'Data for Summary'!$B$3:$F$1002,COLUMNS('Data for Summary'!$B$2:$E$2),0),"")</f>
        <v/>
      </c>
      <c r="F14" s="106" t="str">
        <f>IF(D14="","",SUMIFS('Data for Summary'!$F$3:$F$1002,'Data for Summary'!$D$3:$D$1002,D14,'Data for Summary'!$E$3:$E$1002,E14))</f>
        <v/>
      </c>
      <c r="G14" s="43"/>
    </row>
    <row r="15" spans="1:11" x14ac:dyDescent="0.25">
      <c r="A15" s="74">
        <f t="shared" si="0"/>
        <v>5</v>
      </c>
      <c r="C15" s="11"/>
      <c r="D15" s="184" t="str">
        <f>IFERROR(VLOOKUP(A15,'Data for Summary'!$B$3:$F$1002,COLUMNS('Data for Summary'!$B$2:$D$2),0),"")</f>
        <v/>
      </c>
      <c r="E15" s="106" t="str">
        <f>IFERROR(VLOOKUP(A15,'Data for Summary'!$B$3:$F$1002,COLUMNS('Data for Summary'!$B$2:$E$2),0),"")</f>
        <v/>
      </c>
      <c r="F15" s="106" t="str">
        <f>IF(D15="","",SUMIFS('Data for Summary'!$F$3:$F$1002,'Data for Summary'!$D$3:$D$1002,D15,'Data for Summary'!$E$3:$E$1002,E15))</f>
        <v/>
      </c>
      <c r="G15" s="43"/>
    </row>
    <row r="16" spans="1:11" x14ac:dyDescent="0.25">
      <c r="A16" s="74">
        <f t="shared" si="0"/>
        <v>6</v>
      </c>
      <c r="C16" s="11"/>
      <c r="D16" s="184" t="str">
        <f>IFERROR(VLOOKUP(A16,'Data for Summary'!$B$3:$F$1002,COLUMNS('Data for Summary'!$B$2:$D$2),0),"")</f>
        <v/>
      </c>
      <c r="E16" s="106" t="str">
        <f>IFERROR(VLOOKUP(A16,'Data for Summary'!$B$3:$F$1002,COLUMNS('Data for Summary'!$B$2:$E$2),0),"")</f>
        <v/>
      </c>
      <c r="F16" s="106" t="str">
        <f>IF(D16="","",SUMIFS('Data for Summary'!$F$3:$F$1002,'Data for Summary'!$D$3:$D$1002,D16,'Data for Summary'!$E$3:$E$1002,E16))</f>
        <v/>
      </c>
      <c r="G16" s="43"/>
    </row>
    <row r="17" spans="1:7" x14ac:dyDescent="0.25">
      <c r="A17" s="74">
        <f t="shared" si="0"/>
        <v>7</v>
      </c>
      <c r="C17" s="11"/>
      <c r="D17" s="184" t="str">
        <f>IFERROR(VLOOKUP(A17,'Data for Summary'!$B$3:$F$1002,COLUMNS('Data for Summary'!$B$2:$D$2),0),"")</f>
        <v/>
      </c>
      <c r="E17" s="106" t="str">
        <f>IFERROR(VLOOKUP(A17,'Data for Summary'!$B$3:$F$1002,COLUMNS('Data for Summary'!$B$2:$E$2),0),"")</f>
        <v/>
      </c>
      <c r="F17" s="106" t="str">
        <f>IF(D17="","",SUMIFS('Data for Summary'!$F$3:$F$1002,'Data for Summary'!$D$3:$D$1002,D17,'Data for Summary'!$E$3:$E$1002,E17))</f>
        <v/>
      </c>
      <c r="G17" s="43"/>
    </row>
    <row r="18" spans="1:7" x14ac:dyDescent="0.25">
      <c r="A18" s="74">
        <f t="shared" si="0"/>
        <v>8</v>
      </c>
      <c r="C18" s="11"/>
      <c r="D18" s="184" t="str">
        <f>IFERROR(VLOOKUP(A18,'Data for Summary'!$B$3:$F$1002,COLUMNS('Data for Summary'!$B$2:$D$2),0),"")</f>
        <v/>
      </c>
      <c r="E18" s="106" t="str">
        <f>IFERROR(VLOOKUP(A18,'Data for Summary'!$B$3:$F$1002,COLUMNS('Data for Summary'!$B$2:$E$2),0),"")</f>
        <v/>
      </c>
      <c r="F18" s="106" t="str">
        <f>IF(D18="","",SUMIFS('Data for Summary'!$F$3:$F$1002,'Data for Summary'!$D$3:$D$1002,D18,'Data for Summary'!$E$3:$E$1002,E18))</f>
        <v/>
      </c>
      <c r="G18" s="43"/>
    </row>
    <row r="19" spans="1:7" x14ac:dyDescent="0.25">
      <c r="A19" s="74">
        <f t="shared" si="0"/>
        <v>9</v>
      </c>
      <c r="C19" s="11"/>
      <c r="D19" s="184" t="str">
        <f>IFERROR(VLOOKUP(A19,'Data for Summary'!$B$3:$F$1002,COLUMNS('Data for Summary'!$B$2:$D$2),0),"")</f>
        <v/>
      </c>
      <c r="E19" s="106" t="str">
        <f>IFERROR(VLOOKUP(A19,'Data for Summary'!$B$3:$F$1002,COLUMNS('Data for Summary'!$B$2:$E$2),0),"")</f>
        <v/>
      </c>
      <c r="F19" s="106" t="str">
        <f>IF(D19="","",SUMIFS('Data for Summary'!$F$3:$F$1002,'Data for Summary'!$D$3:$D$1002,D19,'Data for Summary'!$E$3:$E$1002,E19))</f>
        <v/>
      </c>
      <c r="G19" s="43"/>
    </row>
    <row r="20" spans="1:7" x14ac:dyDescent="0.25">
      <c r="A20" s="74">
        <f t="shared" si="0"/>
        <v>10</v>
      </c>
      <c r="C20" s="11"/>
      <c r="D20" s="184" t="str">
        <f>IFERROR(VLOOKUP(A20,'Data for Summary'!$B$3:$F$1002,COLUMNS('Data for Summary'!$B$2:$D$2),0),"")</f>
        <v/>
      </c>
      <c r="E20" s="106" t="str">
        <f>IFERROR(VLOOKUP(A20,'Data for Summary'!$B$3:$F$1002,COLUMNS('Data for Summary'!$B$2:$E$2),0),"")</f>
        <v/>
      </c>
      <c r="F20" s="106" t="str">
        <f>IF(D20="","",SUMIFS('Data for Summary'!$F$3:$F$1002,'Data for Summary'!$D$3:$D$1002,D20,'Data for Summary'!$E$3:$E$1002,E20))</f>
        <v/>
      </c>
      <c r="G20" s="43"/>
    </row>
    <row r="21" spans="1:7" x14ac:dyDescent="0.25">
      <c r="A21" s="74">
        <f t="shared" si="0"/>
        <v>11</v>
      </c>
      <c r="C21" s="11"/>
      <c r="D21" s="184" t="str">
        <f>IFERROR(VLOOKUP(A21,'Data for Summary'!$B$3:$F$1002,COLUMNS('Data for Summary'!$B$2:$D$2),0),"")</f>
        <v/>
      </c>
      <c r="E21" s="106" t="str">
        <f>IFERROR(VLOOKUP(A21,'Data for Summary'!$B$3:$F$1002,COLUMNS('Data for Summary'!$B$2:$E$2),0),"")</f>
        <v/>
      </c>
      <c r="F21" s="106" t="str">
        <f>IF(D21="","",SUMIFS('Data for Summary'!$F$3:$F$1002,'Data for Summary'!$D$3:$D$1002,D21,'Data for Summary'!$E$3:$E$1002,E21))</f>
        <v/>
      </c>
      <c r="G21" s="43"/>
    </row>
    <row r="22" spans="1:7" x14ac:dyDescent="0.25">
      <c r="A22" s="74">
        <f t="shared" si="0"/>
        <v>12</v>
      </c>
      <c r="C22" s="11"/>
      <c r="D22" s="184" t="str">
        <f>IFERROR(VLOOKUP(A22,'Data for Summary'!$B$3:$F$1002,COLUMNS('Data for Summary'!$B$2:$D$2),0),"")</f>
        <v/>
      </c>
      <c r="E22" s="106" t="str">
        <f>IFERROR(VLOOKUP(A22,'Data for Summary'!$B$3:$F$1002,COLUMNS('Data for Summary'!$B$2:$E$2),0),"")</f>
        <v/>
      </c>
      <c r="F22" s="106" t="str">
        <f>IF(D22="","",SUMIFS('Data for Summary'!$F$3:$F$1002,'Data for Summary'!$D$3:$D$1002,D22,'Data for Summary'!$E$3:$E$1002,E22))</f>
        <v/>
      </c>
      <c r="G22" s="43"/>
    </row>
    <row r="23" spans="1:7" x14ac:dyDescent="0.25">
      <c r="A23" s="74">
        <f t="shared" si="0"/>
        <v>13</v>
      </c>
      <c r="C23" s="11"/>
      <c r="D23" s="184" t="str">
        <f>IFERROR(VLOOKUP(A23,'Data for Summary'!$B$3:$F$1002,COLUMNS('Data for Summary'!$B$2:$D$2),0),"")</f>
        <v/>
      </c>
      <c r="E23" s="106" t="str">
        <f>IFERROR(VLOOKUP(A23,'Data for Summary'!$B$3:$F$1002,COLUMNS('Data for Summary'!$B$2:$E$2),0),"")</f>
        <v/>
      </c>
      <c r="F23" s="106" t="str">
        <f>IF(D23="","",SUMIFS('Data for Summary'!$F$3:$F$1002,'Data for Summary'!$D$3:$D$1002,D23,'Data for Summary'!$E$3:$E$1002,E23))</f>
        <v/>
      </c>
      <c r="G23" s="43"/>
    </row>
    <row r="24" spans="1:7" x14ac:dyDescent="0.25">
      <c r="A24" s="74">
        <f t="shared" si="0"/>
        <v>14</v>
      </c>
      <c r="C24" s="11"/>
      <c r="D24" s="184" t="str">
        <f>IFERROR(VLOOKUP(A24,'Data for Summary'!$B$3:$F$1002,COLUMNS('Data for Summary'!$B$2:$D$2),0),"")</f>
        <v/>
      </c>
      <c r="E24" s="106" t="str">
        <f>IFERROR(VLOOKUP(A24,'Data for Summary'!$B$3:$F$1002,COLUMNS('Data for Summary'!$B$2:$E$2),0),"")</f>
        <v/>
      </c>
      <c r="F24" s="106" t="str">
        <f>IF(D24="","",SUMIFS('Data for Summary'!$F$3:$F$1002,'Data for Summary'!$D$3:$D$1002,D24,'Data for Summary'!$E$3:$E$1002,E24))</f>
        <v/>
      </c>
      <c r="G24" s="43"/>
    </row>
    <row r="25" spans="1:7" x14ac:dyDescent="0.25">
      <c r="A25" s="74">
        <f t="shared" si="0"/>
        <v>15</v>
      </c>
      <c r="C25" s="11"/>
      <c r="D25" s="184" t="str">
        <f>IFERROR(VLOOKUP(A25,'Data for Summary'!$B$3:$F$1002,COLUMNS('Data for Summary'!$B$2:$D$2),0),"")</f>
        <v/>
      </c>
      <c r="E25" s="106" t="str">
        <f>IFERROR(VLOOKUP(A25,'Data for Summary'!$B$3:$F$1002,COLUMNS('Data for Summary'!$B$2:$E$2),0),"")</f>
        <v/>
      </c>
      <c r="F25" s="106" t="str">
        <f>IF(D25="","",SUMIFS('Data for Summary'!$F$3:$F$1002,'Data for Summary'!$D$3:$D$1002,D25,'Data for Summary'!$E$3:$E$1002,E25))</f>
        <v/>
      </c>
      <c r="G25" s="43"/>
    </row>
    <row r="26" spans="1:7" x14ac:dyDescent="0.25">
      <c r="A26" s="74">
        <f t="shared" si="0"/>
        <v>16</v>
      </c>
      <c r="C26" s="11"/>
      <c r="D26" s="184" t="str">
        <f>IFERROR(VLOOKUP(A26,'Data for Summary'!$B$3:$F$1002,COLUMNS('Data for Summary'!$B$2:$D$2),0),"")</f>
        <v/>
      </c>
      <c r="E26" s="106" t="str">
        <f>IFERROR(VLOOKUP(A26,'Data for Summary'!$B$3:$F$1002,COLUMNS('Data for Summary'!$B$2:$E$2),0),"")</f>
        <v/>
      </c>
      <c r="F26" s="106" t="str">
        <f>IF(D26="","",SUMIFS('Data for Summary'!$F$3:$F$1002,'Data for Summary'!$D$3:$D$1002,D26,'Data for Summary'!$E$3:$E$1002,E26))</f>
        <v/>
      </c>
      <c r="G26" s="43"/>
    </row>
    <row r="27" spans="1:7" x14ac:dyDescent="0.25">
      <c r="A27" s="74">
        <f t="shared" si="0"/>
        <v>17</v>
      </c>
      <c r="C27" s="11"/>
      <c r="D27" s="184" t="str">
        <f>IFERROR(VLOOKUP(A27,'Data for Summary'!$B$3:$F$1002,COLUMNS('Data for Summary'!$B$2:$D$2),0),"")</f>
        <v/>
      </c>
      <c r="E27" s="106" t="str">
        <f>IFERROR(VLOOKUP(A27,'Data for Summary'!$B$3:$F$1002,COLUMNS('Data for Summary'!$B$2:$E$2),0),"")</f>
        <v/>
      </c>
      <c r="F27" s="106" t="str">
        <f>IF(D27="","",SUMIFS('Data for Summary'!$F$3:$F$1002,'Data for Summary'!$D$3:$D$1002,D27,'Data for Summary'!$E$3:$E$1002,E27))</f>
        <v/>
      </c>
      <c r="G27" s="43"/>
    </row>
    <row r="28" spans="1:7" x14ac:dyDescent="0.25">
      <c r="A28" s="74">
        <f t="shared" si="0"/>
        <v>18</v>
      </c>
      <c r="C28" s="11"/>
      <c r="D28" s="184" t="str">
        <f>IFERROR(VLOOKUP(A28,'Data for Summary'!$B$3:$F$1002,COLUMNS('Data for Summary'!$B$2:$D$2),0),"")</f>
        <v/>
      </c>
      <c r="E28" s="106" t="str">
        <f>IFERROR(VLOOKUP(A28,'Data for Summary'!$B$3:$F$1002,COLUMNS('Data for Summary'!$B$2:$E$2),0),"")</f>
        <v/>
      </c>
      <c r="F28" s="106" t="str">
        <f>IF(D28="","",SUMIFS('Data for Summary'!$F$3:$F$1002,'Data for Summary'!$D$3:$D$1002,D28,'Data for Summary'!$E$3:$E$1002,E28))</f>
        <v/>
      </c>
      <c r="G28" s="43"/>
    </row>
    <row r="29" spans="1:7" x14ac:dyDescent="0.25">
      <c r="A29" s="74">
        <f t="shared" si="0"/>
        <v>19</v>
      </c>
      <c r="C29" s="11"/>
      <c r="D29" s="184" t="str">
        <f>IFERROR(VLOOKUP(A29,'Data for Summary'!$B$3:$F$1002,COLUMNS('Data for Summary'!$B$2:$D$2),0),"")</f>
        <v/>
      </c>
      <c r="E29" s="106" t="str">
        <f>IFERROR(VLOOKUP(A29,'Data for Summary'!$B$3:$F$1002,COLUMNS('Data for Summary'!$B$2:$E$2),0),"")</f>
        <v/>
      </c>
      <c r="F29" s="106" t="str">
        <f>IF(D29="","",SUMIFS('Data for Summary'!$F$3:$F$1002,'Data for Summary'!$D$3:$D$1002,D29,'Data for Summary'!$E$3:$E$1002,E29))</f>
        <v/>
      </c>
      <c r="G29" s="43"/>
    </row>
    <row r="30" spans="1:7" x14ac:dyDescent="0.25">
      <c r="A30" s="74">
        <f t="shared" si="0"/>
        <v>20</v>
      </c>
      <c r="C30" s="11"/>
      <c r="D30" s="184" t="str">
        <f>IFERROR(VLOOKUP(A30,'Data for Summary'!$B$3:$F$1002,COLUMNS('Data for Summary'!$B$2:$D$2),0),"")</f>
        <v/>
      </c>
      <c r="E30" s="106" t="str">
        <f>IFERROR(VLOOKUP(A30,'Data for Summary'!$B$3:$F$1002,COLUMNS('Data for Summary'!$B$2:$E$2),0),"")</f>
        <v/>
      </c>
      <c r="F30" s="106" t="str">
        <f>IF(D30="","",SUMIFS('Data for Summary'!$F$3:$F$1002,'Data for Summary'!$D$3:$D$1002,D30,'Data for Summary'!$E$3:$E$1002,E30))</f>
        <v/>
      </c>
      <c r="G30" s="43"/>
    </row>
    <row r="31" spans="1:7" ht="14.45" hidden="1" customHeight="1" x14ac:dyDescent="0.25">
      <c r="A31" s="74">
        <f t="shared" si="0"/>
        <v>21</v>
      </c>
      <c r="C31" s="11"/>
      <c r="D31" s="184" t="str">
        <f>IFERROR(VLOOKUP(A31,'Data for Summary'!$B$3:$F$1002,COLUMNS('Data for Summary'!$B$2:$D$2),0),"")</f>
        <v/>
      </c>
      <c r="E31" s="106" t="str">
        <f>IFERROR(VLOOKUP(A31,'Data for Summary'!$B$3:$F$1002,COLUMNS('Data for Summary'!$B$2:$E$2),0),"")</f>
        <v/>
      </c>
      <c r="F31" s="106" t="str">
        <f>IF(D31="","",SUMIFS('Data for Summary'!$F$3:$F$1002,'Data for Summary'!$D$3:$D$1002,D31,'Data for Summary'!$E$3:$E$1002,E31))</f>
        <v/>
      </c>
      <c r="G31" s="43"/>
    </row>
    <row r="32" spans="1:7" ht="14.45" hidden="1" customHeight="1" x14ac:dyDescent="0.25">
      <c r="A32" s="74">
        <f t="shared" si="0"/>
        <v>22</v>
      </c>
      <c r="C32" s="11"/>
      <c r="D32" s="184" t="str">
        <f>IFERROR(VLOOKUP(A32,'Data for Summary'!$B$3:$F$1002,COLUMNS('Data for Summary'!$B$2:$D$2),0),"")</f>
        <v/>
      </c>
      <c r="E32" s="106" t="str">
        <f>IFERROR(VLOOKUP(A32,'Data for Summary'!$B$3:$F$1002,COLUMNS('Data for Summary'!$B$2:$E$2),0),"")</f>
        <v/>
      </c>
      <c r="F32" s="106" t="str">
        <f>IF(D32="","",SUMIFS('Data for Summary'!$F$3:$F$1002,'Data for Summary'!$D$3:$D$1002,D32,'Data for Summary'!$E$3:$E$1002,E32))</f>
        <v/>
      </c>
      <c r="G32" s="43"/>
    </row>
    <row r="33" spans="1:7" ht="14.45" hidden="1" customHeight="1" x14ac:dyDescent="0.25">
      <c r="A33" s="74">
        <f t="shared" si="0"/>
        <v>23</v>
      </c>
      <c r="C33" s="11"/>
      <c r="D33" s="184" t="str">
        <f>IFERROR(VLOOKUP(A33,'Data for Summary'!$B$3:$F$1002,COLUMNS('Data for Summary'!$B$2:$D$2),0),"")</f>
        <v/>
      </c>
      <c r="E33" s="106" t="str">
        <f>IFERROR(VLOOKUP(A33,'Data for Summary'!$B$3:$F$1002,COLUMNS('Data for Summary'!$B$2:$E$2),0),"")</f>
        <v/>
      </c>
      <c r="F33" s="106" t="str">
        <f>IF(D33="","",SUMIFS('Data for Summary'!$F$3:$F$1002,'Data for Summary'!$D$3:$D$1002,D33,'Data for Summary'!$E$3:$E$1002,E33))</f>
        <v/>
      </c>
      <c r="G33" s="43"/>
    </row>
    <row r="34" spans="1:7" ht="14.45" hidden="1" customHeight="1" x14ac:dyDescent="0.25">
      <c r="A34" s="74">
        <f t="shared" si="0"/>
        <v>24</v>
      </c>
      <c r="C34" s="11"/>
      <c r="D34" s="184" t="str">
        <f>IFERROR(VLOOKUP(A34,'Data for Summary'!$B$3:$F$1002,COLUMNS('Data for Summary'!$B$2:$D$2),0),"")</f>
        <v/>
      </c>
      <c r="E34" s="106" t="str">
        <f>IFERROR(VLOOKUP(A34,'Data for Summary'!$B$3:$F$1002,COLUMNS('Data for Summary'!$B$2:$E$2),0),"")</f>
        <v/>
      </c>
      <c r="F34" s="106" t="str">
        <f>IF(D34="","",SUMIFS('Data for Summary'!$F$3:$F$1002,'Data for Summary'!$D$3:$D$1002,D34,'Data for Summary'!$E$3:$E$1002,E34))</f>
        <v/>
      </c>
      <c r="G34" s="43"/>
    </row>
    <row r="35" spans="1:7" ht="14.45" hidden="1" customHeight="1" x14ac:dyDescent="0.25">
      <c r="A35" s="74">
        <f t="shared" si="0"/>
        <v>25</v>
      </c>
      <c r="C35" s="11"/>
      <c r="D35" s="184" t="str">
        <f>IFERROR(VLOOKUP(A35,'Data for Summary'!$B$3:$F$1002,COLUMNS('Data for Summary'!$B$2:$D$2),0),"")</f>
        <v/>
      </c>
      <c r="E35" s="106" t="str">
        <f>IFERROR(VLOOKUP(A35,'Data for Summary'!$B$3:$F$1002,COLUMNS('Data for Summary'!$B$2:$E$2),0),"")</f>
        <v/>
      </c>
      <c r="F35" s="106" t="str">
        <f>IF(D35="","",SUMIFS('Data for Summary'!$F$3:$F$1002,'Data for Summary'!$D$3:$D$1002,D35,'Data for Summary'!$E$3:$E$1002,E35))</f>
        <v/>
      </c>
      <c r="G35" s="43"/>
    </row>
    <row r="36" spans="1:7" ht="14.45" hidden="1" customHeight="1" x14ac:dyDescent="0.25">
      <c r="A36" s="74">
        <f t="shared" si="0"/>
        <v>26</v>
      </c>
      <c r="C36" s="11"/>
      <c r="D36" s="184" t="str">
        <f>IFERROR(VLOOKUP(A36,'Data for Summary'!$B$3:$F$1002,COLUMNS('Data for Summary'!$B$2:$D$2),0),"")</f>
        <v/>
      </c>
      <c r="E36" s="106" t="str">
        <f>IFERROR(VLOOKUP(A36,'Data for Summary'!$B$3:$F$1002,COLUMNS('Data for Summary'!$B$2:$E$2),0),"")</f>
        <v/>
      </c>
      <c r="F36" s="106" t="str">
        <f>IF(D36="","",SUMIFS('Data for Summary'!$F$3:$F$1002,'Data for Summary'!$D$3:$D$1002,D36,'Data for Summary'!$E$3:$E$1002,E36))</f>
        <v/>
      </c>
      <c r="G36" s="43"/>
    </row>
    <row r="37" spans="1:7" ht="14.45" hidden="1" customHeight="1" x14ac:dyDescent="0.25">
      <c r="A37" s="74">
        <f t="shared" si="0"/>
        <v>27</v>
      </c>
      <c r="C37" s="11"/>
      <c r="D37" s="184" t="str">
        <f>IFERROR(VLOOKUP(A37,'Data for Summary'!$B$3:$F$1002,COLUMNS('Data for Summary'!$B$2:$D$2),0),"")</f>
        <v/>
      </c>
      <c r="E37" s="106" t="str">
        <f>IFERROR(VLOOKUP(A37,'Data for Summary'!$B$3:$F$1002,COLUMNS('Data for Summary'!$B$2:$E$2),0),"")</f>
        <v/>
      </c>
      <c r="F37" s="106" t="str">
        <f>IF(D37="","",SUMIFS('Data for Summary'!$F$3:$F$1002,'Data for Summary'!$D$3:$D$1002,D37,'Data for Summary'!$E$3:$E$1002,E37))</f>
        <v/>
      </c>
      <c r="G37" s="43"/>
    </row>
    <row r="38" spans="1:7" ht="14.45" hidden="1" customHeight="1" x14ac:dyDescent="0.25">
      <c r="A38" s="74">
        <f t="shared" si="0"/>
        <v>28</v>
      </c>
      <c r="C38" s="11"/>
      <c r="D38" s="184" t="str">
        <f>IFERROR(VLOOKUP(A38,'Data for Summary'!$B$3:$F$1002,COLUMNS('Data for Summary'!$B$2:$D$2),0),"")</f>
        <v/>
      </c>
      <c r="E38" s="106" t="str">
        <f>IFERROR(VLOOKUP(A38,'Data for Summary'!$B$3:$F$1002,COLUMNS('Data for Summary'!$B$2:$E$2),0),"")</f>
        <v/>
      </c>
      <c r="F38" s="106" t="str">
        <f>IF(D38="","",SUMIFS('Data for Summary'!$F$3:$F$1002,'Data for Summary'!$D$3:$D$1002,D38,'Data for Summary'!$E$3:$E$1002,E38))</f>
        <v/>
      </c>
      <c r="G38" s="43"/>
    </row>
    <row r="39" spans="1:7" ht="14.45" hidden="1" customHeight="1" x14ac:dyDescent="0.25">
      <c r="A39" s="74">
        <f t="shared" si="0"/>
        <v>29</v>
      </c>
      <c r="C39" s="11"/>
      <c r="D39" s="184" t="str">
        <f>IFERROR(VLOOKUP(A39,'Data for Summary'!$B$3:$F$1002,COLUMNS('Data for Summary'!$B$2:$D$2),0),"")</f>
        <v/>
      </c>
      <c r="E39" s="106" t="str">
        <f>IFERROR(VLOOKUP(A39,'Data for Summary'!$B$3:$F$1002,COLUMNS('Data for Summary'!$B$2:$E$2),0),"")</f>
        <v/>
      </c>
      <c r="F39" s="106" t="str">
        <f>IF(D39="","",SUMIFS('Data for Summary'!$F$3:$F$1002,'Data for Summary'!$D$3:$D$1002,D39,'Data for Summary'!$E$3:$E$1002,E39))</f>
        <v/>
      </c>
      <c r="G39" s="43"/>
    </row>
    <row r="40" spans="1:7" ht="14.45" hidden="1" customHeight="1" x14ac:dyDescent="0.25">
      <c r="A40" s="74">
        <f t="shared" si="0"/>
        <v>30</v>
      </c>
      <c r="C40" s="11"/>
      <c r="D40" s="184" t="str">
        <f>IFERROR(VLOOKUP(A40,'Data for Summary'!$B$3:$F$1002,COLUMNS('Data for Summary'!$B$2:$D$2),0),"")</f>
        <v/>
      </c>
      <c r="E40" s="106" t="str">
        <f>IFERROR(VLOOKUP(A40,'Data for Summary'!$B$3:$F$1002,COLUMNS('Data for Summary'!$B$2:$E$2),0),"")</f>
        <v/>
      </c>
      <c r="F40" s="106" t="str">
        <f>IF(D40="","",SUMIFS('Data for Summary'!$F$3:$F$1002,'Data for Summary'!$D$3:$D$1002,D40,'Data for Summary'!$E$3:$E$1002,E40))</f>
        <v/>
      </c>
      <c r="G40" s="43"/>
    </row>
    <row r="41" spans="1:7" ht="14.45" hidden="1" customHeight="1" x14ac:dyDescent="0.25">
      <c r="A41" s="74">
        <f t="shared" si="0"/>
        <v>31</v>
      </c>
      <c r="C41" s="11"/>
      <c r="D41" s="184" t="str">
        <f>IFERROR(VLOOKUP(A41,'Data for Summary'!$B$3:$F$1002,COLUMNS('Data for Summary'!$B$2:$D$2),0),"")</f>
        <v/>
      </c>
      <c r="E41" s="106" t="str">
        <f>IFERROR(VLOOKUP(A41,'Data for Summary'!$B$3:$F$1002,COLUMNS('Data for Summary'!$B$2:$E$2),0),"")</f>
        <v/>
      </c>
      <c r="F41" s="106" t="str">
        <f>IF(D41="","",SUMIFS('Data for Summary'!$F$3:$F$1002,'Data for Summary'!$D$3:$D$1002,D41,'Data for Summary'!$E$3:$E$1002,E41))</f>
        <v/>
      </c>
      <c r="G41" s="43"/>
    </row>
    <row r="42" spans="1:7" ht="14.45" hidden="1" customHeight="1" x14ac:dyDescent="0.25">
      <c r="A42" s="74">
        <f t="shared" si="0"/>
        <v>32</v>
      </c>
      <c r="C42" s="11"/>
      <c r="D42" s="184" t="str">
        <f>IFERROR(VLOOKUP(A42,'Data for Summary'!$B$3:$F$1002,COLUMNS('Data for Summary'!$B$2:$D$2),0),"")</f>
        <v/>
      </c>
      <c r="E42" s="106" t="str">
        <f>IFERROR(VLOOKUP(A42,'Data for Summary'!$B$3:$F$1002,COLUMNS('Data for Summary'!$B$2:$E$2),0),"")</f>
        <v/>
      </c>
      <c r="F42" s="106" t="str">
        <f>IF(D42="","",SUMIFS('Data for Summary'!$F$3:$F$1002,'Data for Summary'!$D$3:$D$1002,D42,'Data for Summary'!$E$3:$E$1002,E42))</f>
        <v/>
      </c>
      <c r="G42" s="43"/>
    </row>
    <row r="43" spans="1:7" ht="14.45" hidden="1" customHeight="1" x14ac:dyDescent="0.25">
      <c r="A43" s="74">
        <f t="shared" si="0"/>
        <v>33</v>
      </c>
      <c r="C43" s="11"/>
      <c r="D43" s="184" t="str">
        <f>IFERROR(VLOOKUP(A43,'Data for Summary'!$B$3:$F$1002,COLUMNS('Data for Summary'!$B$2:$D$2),0),"")</f>
        <v/>
      </c>
      <c r="E43" s="106" t="str">
        <f>IFERROR(VLOOKUP(A43,'Data for Summary'!$B$3:$F$1002,COLUMNS('Data for Summary'!$B$2:$E$2),0),"")</f>
        <v/>
      </c>
      <c r="F43" s="106" t="str">
        <f>IF(D43="","",SUMIFS('Data for Summary'!$F$3:$F$1002,'Data for Summary'!$D$3:$D$1002,D43,'Data for Summary'!$E$3:$E$1002,E43))</f>
        <v/>
      </c>
      <c r="G43" s="43"/>
    </row>
    <row r="44" spans="1:7" ht="14.45" hidden="1" customHeight="1" x14ac:dyDescent="0.25">
      <c r="A44" s="74">
        <f t="shared" si="0"/>
        <v>34</v>
      </c>
      <c r="C44" s="11"/>
      <c r="D44" s="184" t="str">
        <f>IFERROR(VLOOKUP(A44,'Data for Summary'!$B$3:$F$1002,COLUMNS('Data for Summary'!$B$2:$D$2),0),"")</f>
        <v/>
      </c>
      <c r="E44" s="106" t="str">
        <f>IFERROR(VLOOKUP(A44,'Data for Summary'!$B$3:$F$1002,COLUMNS('Data for Summary'!$B$2:$E$2),0),"")</f>
        <v/>
      </c>
      <c r="F44" s="106" t="str">
        <f>IF(D44="","",SUMIFS('Data for Summary'!$F$3:$F$1002,'Data for Summary'!$D$3:$D$1002,D44,'Data for Summary'!$E$3:$E$1002,E44))</f>
        <v/>
      </c>
      <c r="G44" s="43"/>
    </row>
    <row r="45" spans="1:7" ht="14.45" hidden="1" customHeight="1" x14ac:dyDescent="0.25">
      <c r="A45" s="74">
        <f t="shared" si="0"/>
        <v>35</v>
      </c>
      <c r="C45" s="11"/>
      <c r="D45" s="184" t="str">
        <f>IFERROR(VLOOKUP(A45,'Data for Summary'!$B$3:$F$1002,COLUMNS('Data for Summary'!$B$2:$D$2),0),"")</f>
        <v/>
      </c>
      <c r="E45" s="106" t="str">
        <f>IFERROR(VLOOKUP(A45,'Data for Summary'!$B$3:$F$1002,COLUMNS('Data for Summary'!$B$2:$E$2),0),"")</f>
        <v/>
      </c>
      <c r="F45" s="106" t="str">
        <f>IF(D45="","",SUMIFS('Data for Summary'!$F$3:$F$1002,'Data for Summary'!$D$3:$D$1002,D45,'Data for Summary'!$E$3:$E$1002,E45))</f>
        <v/>
      </c>
      <c r="G45" s="43"/>
    </row>
    <row r="46" spans="1:7" ht="14.45" hidden="1" customHeight="1" x14ac:dyDescent="0.25">
      <c r="A46" s="74">
        <f t="shared" si="0"/>
        <v>36</v>
      </c>
      <c r="C46" s="11"/>
      <c r="D46" s="184" t="str">
        <f>IFERROR(VLOOKUP(A46,'Data for Summary'!$B$3:$F$1002,COLUMNS('Data for Summary'!$B$2:$D$2),0),"")</f>
        <v/>
      </c>
      <c r="E46" s="106" t="str">
        <f>IFERROR(VLOOKUP(A46,'Data for Summary'!$B$3:$F$1002,COLUMNS('Data for Summary'!$B$2:$E$2),0),"")</f>
        <v/>
      </c>
      <c r="F46" s="106" t="str">
        <f>IF(D46="","",SUMIFS('Data for Summary'!$F$3:$F$1002,'Data for Summary'!$D$3:$D$1002,D46,'Data for Summary'!$E$3:$E$1002,E46))</f>
        <v/>
      </c>
      <c r="G46" s="43"/>
    </row>
    <row r="47" spans="1:7" ht="14.45" hidden="1" customHeight="1" x14ac:dyDescent="0.25">
      <c r="A47" s="74">
        <f t="shared" si="0"/>
        <v>37</v>
      </c>
      <c r="C47" s="11"/>
      <c r="D47" s="184" t="str">
        <f>IFERROR(VLOOKUP(A47,'Data for Summary'!$B$3:$F$1002,COLUMNS('Data for Summary'!$B$2:$D$2),0),"")</f>
        <v/>
      </c>
      <c r="E47" s="106" t="str">
        <f>IFERROR(VLOOKUP(A47,'Data for Summary'!$B$3:$F$1002,COLUMNS('Data for Summary'!$B$2:$E$2),0),"")</f>
        <v/>
      </c>
      <c r="F47" s="106" t="str">
        <f>IF(D47="","",SUMIFS('Data for Summary'!$F$3:$F$1002,'Data for Summary'!$D$3:$D$1002,D47,'Data for Summary'!$E$3:$E$1002,E47))</f>
        <v/>
      </c>
      <c r="G47" s="43"/>
    </row>
    <row r="48" spans="1:7" ht="14.45" hidden="1" customHeight="1" x14ac:dyDescent="0.25">
      <c r="A48" s="74">
        <f t="shared" si="0"/>
        <v>38</v>
      </c>
      <c r="C48" s="11"/>
      <c r="D48" s="184" t="str">
        <f>IFERROR(VLOOKUP(A48,'Data for Summary'!$B$3:$F$1002,COLUMNS('Data for Summary'!$B$2:$D$2),0),"")</f>
        <v/>
      </c>
      <c r="E48" s="106" t="str">
        <f>IFERROR(VLOOKUP(A48,'Data for Summary'!$B$3:$F$1002,COLUMNS('Data for Summary'!$B$2:$E$2),0),"")</f>
        <v/>
      </c>
      <c r="F48" s="106" t="str">
        <f>IF(D48="","",SUMIFS('Data for Summary'!$F$3:$F$1002,'Data for Summary'!$D$3:$D$1002,D48,'Data for Summary'!$E$3:$E$1002,E48))</f>
        <v/>
      </c>
      <c r="G48" s="43"/>
    </row>
    <row r="49" spans="1:7" ht="14.45" hidden="1" customHeight="1" x14ac:dyDescent="0.25">
      <c r="A49" s="74">
        <f t="shared" si="0"/>
        <v>39</v>
      </c>
      <c r="C49" s="11"/>
      <c r="D49" s="184" t="str">
        <f>IFERROR(VLOOKUP(A49,'Data for Summary'!$B$3:$F$1002,COLUMNS('Data for Summary'!$B$2:$D$2),0),"")</f>
        <v/>
      </c>
      <c r="E49" s="106" t="str">
        <f>IFERROR(VLOOKUP(A49,'Data for Summary'!$B$3:$F$1002,COLUMNS('Data for Summary'!$B$2:$E$2),0),"")</f>
        <v/>
      </c>
      <c r="F49" s="106" t="str">
        <f>IF(D49="","",SUMIFS('Data for Summary'!$F$3:$F$1002,'Data for Summary'!$D$3:$D$1002,D49,'Data for Summary'!$E$3:$E$1002,E49))</f>
        <v/>
      </c>
      <c r="G49" s="43"/>
    </row>
    <row r="50" spans="1:7" ht="14.45" hidden="1" customHeight="1" x14ac:dyDescent="0.25">
      <c r="A50" s="74">
        <f t="shared" si="0"/>
        <v>40</v>
      </c>
      <c r="C50" s="11"/>
      <c r="D50" s="184" t="str">
        <f>IFERROR(VLOOKUP(A50,'Data for Summary'!$B$3:$F$1002,COLUMNS('Data for Summary'!$B$2:$D$2),0),"")</f>
        <v/>
      </c>
      <c r="E50" s="106" t="str">
        <f>IFERROR(VLOOKUP(A50,'Data for Summary'!$B$3:$F$1002,COLUMNS('Data for Summary'!$B$2:$E$2),0),"")</f>
        <v/>
      </c>
      <c r="F50" s="106" t="str">
        <f>IF(D50="","",SUMIFS('Data for Summary'!$F$3:$F$1002,'Data for Summary'!$D$3:$D$1002,D50,'Data for Summary'!$E$3:$E$1002,E50))</f>
        <v/>
      </c>
      <c r="G50" s="43"/>
    </row>
    <row r="51" spans="1:7" ht="14.45" hidden="1" customHeight="1" x14ac:dyDescent="0.25">
      <c r="A51" s="74">
        <f t="shared" si="0"/>
        <v>41</v>
      </c>
      <c r="C51" s="11"/>
      <c r="D51" s="184" t="str">
        <f>IFERROR(VLOOKUP(A51,'Data for Summary'!$B$3:$F$1002,COLUMNS('Data for Summary'!$B$2:$D$2),0),"")</f>
        <v/>
      </c>
      <c r="E51" s="106" t="str">
        <f>IFERROR(VLOOKUP(A51,'Data for Summary'!$B$3:$F$1002,COLUMNS('Data for Summary'!$B$2:$E$2),0),"")</f>
        <v/>
      </c>
      <c r="F51" s="106" t="str">
        <f>IF(D51="","",SUMIFS('Data for Summary'!$F$3:$F$1002,'Data for Summary'!$D$3:$D$1002,D51,'Data for Summary'!$E$3:$E$1002,E51))</f>
        <v/>
      </c>
      <c r="G51" s="43"/>
    </row>
    <row r="52" spans="1:7" ht="14.45" hidden="1" customHeight="1" x14ac:dyDescent="0.25">
      <c r="A52" s="74">
        <f t="shared" si="0"/>
        <v>42</v>
      </c>
      <c r="C52" s="11"/>
      <c r="D52" s="184" t="str">
        <f>IFERROR(VLOOKUP(A52,'Data for Summary'!$B$3:$F$1002,COLUMNS('Data for Summary'!$B$2:$D$2),0),"")</f>
        <v/>
      </c>
      <c r="E52" s="106" t="str">
        <f>IFERROR(VLOOKUP(A52,'Data for Summary'!$B$3:$F$1002,COLUMNS('Data for Summary'!$B$2:$E$2),0),"")</f>
        <v/>
      </c>
      <c r="F52" s="106" t="str">
        <f>IF(D52="","",SUMIFS('Data for Summary'!$F$3:$F$1002,'Data for Summary'!$D$3:$D$1002,D52,'Data for Summary'!$E$3:$E$1002,E52))</f>
        <v/>
      </c>
      <c r="G52" s="43"/>
    </row>
    <row r="53" spans="1:7" ht="14.45" hidden="1" customHeight="1" x14ac:dyDescent="0.25">
      <c r="A53" s="74">
        <f t="shared" si="0"/>
        <v>43</v>
      </c>
      <c r="C53" s="11"/>
      <c r="D53" s="184" t="str">
        <f>IFERROR(VLOOKUP(A53,'Data for Summary'!$B$3:$F$1002,COLUMNS('Data for Summary'!$B$2:$D$2),0),"")</f>
        <v/>
      </c>
      <c r="E53" s="106" t="str">
        <f>IFERROR(VLOOKUP(A53,'Data for Summary'!$B$3:$F$1002,COLUMNS('Data for Summary'!$B$2:$E$2),0),"")</f>
        <v/>
      </c>
      <c r="F53" s="106" t="str">
        <f>IF(D53="","",SUMIFS('Data for Summary'!$F$3:$F$1002,'Data for Summary'!$D$3:$D$1002,D53,'Data for Summary'!$E$3:$E$1002,E53))</f>
        <v/>
      </c>
      <c r="G53" s="43"/>
    </row>
    <row r="54" spans="1:7" ht="14.45" hidden="1" customHeight="1" x14ac:dyDescent="0.25">
      <c r="A54" s="74">
        <f t="shared" si="0"/>
        <v>44</v>
      </c>
      <c r="C54" s="11"/>
      <c r="D54" s="184" t="str">
        <f>IFERROR(VLOOKUP(A54,'Data for Summary'!$B$3:$F$1002,COLUMNS('Data for Summary'!$B$2:$D$2),0),"")</f>
        <v/>
      </c>
      <c r="E54" s="106" t="str">
        <f>IFERROR(VLOOKUP(A54,'Data for Summary'!$B$3:$F$1002,COLUMNS('Data for Summary'!$B$2:$E$2),0),"")</f>
        <v/>
      </c>
      <c r="F54" s="106" t="str">
        <f>IF(D54="","",SUMIFS('Data for Summary'!$F$3:$F$1002,'Data for Summary'!$D$3:$D$1002,D54,'Data for Summary'!$E$3:$E$1002,E54))</f>
        <v/>
      </c>
      <c r="G54" s="43"/>
    </row>
    <row r="55" spans="1:7" ht="14.45" hidden="1" customHeight="1" x14ac:dyDescent="0.25">
      <c r="A55" s="74">
        <f t="shared" si="0"/>
        <v>45</v>
      </c>
      <c r="C55" s="11"/>
      <c r="D55" s="184" t="str">
        <f>IFERROR(VLOOKUP(A55,'Data for Summary'!$B$3:$F$1002,COLUMNS('Data for Summary'!$B$2:$D$2),0),"")</f>
        <v/>
      </c>
      <c r="E55" s="106" t="str">
        <f>IFERROR(VLOOKUP(A55,'Data for Summary'!$B$3:$F$1002,COLUMNS('Data for Summary'!$B$2:$E$2),0),"")</f>
        <v/>
      </c>
      <c r="F55" s="106" t="str">
        <f>IF(D55="","",SUMIFS('Data for Summary'!$F$3:$F$1002,'Data for Summary'!$D$3:$D$1002,D55,'Data for Summary'!$E$3:$E$1002,E55))</f>
        <v/>
      </c>
      <c r="G55" s="43"/>
    </row>
    <row r="56" spans="1:7" ht="14.45" hidden="1" customHeight="1" x14ac:dyDescent="0.25">
      <c r="A56" s="74">
        <f t="shared" si="0"/>
        <v>46</v>
      </c>
      <c r="C56" s="11"/>
      <c r="D56" s="184" t="str">
        <f>IFERROR(VLOOKUP(A56,'Data for Summary'!$B$3:$F$1002,COLUMNS('Data for Summary'!$B$2:$D$2),0),"")</f>
        <v/>
      </c>
      <c r="E56" s="106" t="str">
        <f>IFERROR(VLOOKUP(A56,'Data for Summary'!$B$3:$F$1002,COLUMNS('Data for Summary'!$B$2:$E$2),0),"")</f>
        <v/>
      </c>
      <c r="F56" s="106" t="str">
        <f>IF(D56="","",SUMIFS('Data for Summary'!$F$3:$F$1002,'Data for Summary'!$D$3:$D$1002,D56,'Data for Summary'!$E$3:$E$1002,E56))</f>
        <v/>
      </c>
      <c r="G56" s="43"/>
    </row>
    <row r="57" spans="1:7" ht="14.45" hidden="1" customHeight="1" x14ac:dyDescent="0.25">
      <c r="A57" s="74">
        <f t="shared" si="0"/>
        <v>47</v>
      </c>
      <c r="C57" s="11"/>
      <c r="D57" s="184" t="str">
        <f>IFERROR(VLOOKUP(A57,'Data for Summary'!$B$3:$F$1002,COLUMNS('Data for Summary'!$B$2:$D$2),0),"")</f>
        <v/>
      </c>
      <c r="E57" s="106" t="str">
        <f>IFERROR(VLOOKUP(A57,'Data for Summary'!$B$3:$F$1002,COLUMNS('Data for Summary'!$B$2:$E$2),0),"")</f>
        <v/>
      </c>
      <c r="F57" s="106" t="str">
        <f>IF(D57="","",SUMIFS('Data for Summary'!$F$3:$F$1002,'Data for Summary'!$D$3:$D$1002,D57,'Data for Summary'!$E$3:$E$1002,E57))</f>
        <v/>
      </c>
      <c r="G57" s="43"/>
    </row>
    <row r="58" spans="1:7" ht="14.45" hidden="1" customHeight="1" x14ac:dyDescent="0.25">
      <c r="A58" s="74">
        <f t="shared" si="0"/>
        <v>48</v>
      </c>
      <c r="C58" s="11"/>
      <c r="D58" s="184" t="str">
        <f>IFERROR(VLOOKUP(A58,'Data for Summary'!$B$3:$F$1002,COLUMNS('Data for Summary'!$B$2:$D$2),0),"")</f>
        <v/>
      </c>
      <c r="E58" s="106" t="str">
        <f>IFERROR(VLOOKUP(A58,'Data for Summary'!$B$3:$F$1002,COLUMNS('Data for Summary'!$B$2:$E$2),0),"")</f>
        <v/>
      </c>
      <c r="F58" s="106" t="str">
        <f>IF(D58="","",SUMIFS('Data for Summary'!$F$3:$F$1002,'Data for Summary'!$D$3:$D$1002,D58,'Data for Summary'!$E$3:$E$1002,E58))</f>
        <v/>
      </c>
      <c r="G58" s="43"/>
    </row>
    <row r="59" spans="1:7" ht="14.45" hidden="1" customHeight="1" x14ac:dyDescent="0.25">
      <c r="A59" s="74">
        <f t="shared" si="0"/>
        <v>49</v>
      </c>
      <c r="C59" s="11"/>
      <c r="D59" s="184" t="str">
        <f>IFERROR(VLOOKUP(A59,'Data for Summary'!$B$3:$F$1002,COLUMNS('Data for Summary'!$B$2:$D$2),0),"")</f>
        <v/>
      </c>
      <c r="E59" s="106" t="str">
        <f>IFERROR(VLOOKUP(A59,'Data for Summary'!$B$3:$F$1002,COLUMNS('Data for Summary'!$B$2:$E$2),0),"")</f>
        <v/>
      </c>
      <c r="F59" s="106" t="str">
        <f>IF(D59="","",SUMIFS('Data for Summary'!$F$3:$F$1002,'Data for Summary'!$D$3:$D$1002,D59,'Data for Summary'!$E$3:$E$1002,E59))</f>
        <v/>
      </c>
      <c r="G59" s="43"/>
    </row>
    <row r="60" spans="1:7" ht="14.45" hidden="1" customHeight="1" x14ac:dyDescent="0.25">
      <c r="A60" s="74">
        <f t="shared" si="0"/>
        <v>50</v>
      </c>
      <c r="C60" s="11"/>
      <c r="D60" s="184" t="str">
        <f>IFERROR(VLOOKUP(A60,'Data for Summary'!$B$3:$F$1002,COLUMNS('Data for Summary'!$B$2:$D$2),0),"")</f>
        <v/>
      </c>
      <c r="E60" s="106" t="str">
        <f>IFERROR(VLOOKUP(A60,'Data for Summary'!$B$3:$F$1002,COLUMNS('Data for Summary'!$B$2:$E$2),0),"")</f>
        <v/>
      </c>
      <c r="F60" s="106" t="str">
        <f>IF(D60="","",SUMIFS('Data for Summary'!$F$3:$F$1002,'Data for Summary'!$D$3:$D$1002,D60,'Data for Summary'!$E$3:$E$1002,E60))</f>
        <v/>
      </c>
      <c r="G60" s="43"/>
    </row>
    <row r="61" spans="1:7" ht="14.45" hidden="1" customHeight="1" x14ac:dyDescent="0.25">
      <c r="A61" s="74">
        <f t="shared" si="0"/>
        <v>51</v>
      </c>
      <c r="C61" s="11"/>
      <c r="D61" s="184" t="str">
        <f>IFERROR(VLOOKUP(A61,'Data for Summary'!$B$3:$F$1002,COLUMNS('Data for Summary'!$B$2:$D$2),0),"")</f>
        <v/>
      </c>
      <c r="E61" s="106" t="str">
        <f>IFERROR(VLOOKUP(A61,'Data for Summary'!$B$3:$F$1002,COLUMNS('Data for Summary'!$B$2:$E$2),0),"")</f>
        <v/>
      </c>
      <c r="F61" s="106" t="str">
        <f>IF(D61="","",SUMIFS('Data for Summary'!$F$3:$F$1002,'Data for Summary'!$D$3:$D$1002,D61,'Data for Summary'!$E$3:$E$1002,E61))</f>
        <v/>
      </c>
      <c r="G61" s="43"/>
    </row>
    <row r="62" spans="1:7" ht="14.45" hidden="1" customHeight="1" x14ac:dyDescent="0.25">
      <c r="A62" s="74">
        <f t="shared" si="0"/>
        <v>52</v>
      </c>
      <c r="C62" s="11"/>
      <c r="D62" s="184" t="str">
        <f>IFERROR(VLOOKUP(A62,'Data for Summary'!$B$3:$F$1002,COLUMNS('Data for Summary'!$B$2:$D$2),0),"")</f>
        <v/>
      </c>
      <c r="E62" s="106" t="str">
        <f>IFERROR(VLOOKUP(A62,'Data for Summary'!$B$3:$F$1002,COLUMNS('Data for Summary'!$B$2:$E$2),0),"")</f>
        <v/>
      </c>
      <c r="F62" s="106" t="str">
        <f>IF(D62="","",SUMIFS('Data for Summary'!$F$3:$F$1002,'Data for Summary'!$D$3:$D$1002,D62,'Data for Summary'!$E$3:$E$1002,E62))</f>
        <v/>
      </c>
      <c r="G62" s="43"/>
    </row>
    <row r="63" spans="1:7" ht="14.45" hidden="1" customHeight="1" x14ac:dyDescent="0.25">
      <c r="A63" s="74">
        <f t="shared" si="0"/>
        <v>53</v>
      </c>
      <c r="C63" s="11"/>
      <c r="D63" s="184" t="str">
        <f>IFERROR(VLOOKUP(A63,'Data for Summary'!$B$3:$F$1002,COLUMNS('Data for Summary'!$B$2:$D$2),0),"")</f>
        <v/>
      </c>
      <c r="E63" s="106" t="str">
        <f>IFERROR(VLOOKUP(A63,'Data for Summary'!$B$3:$F$1002,COLUMNS('Data for Summary'!$B$2:$E$2),0),"")</f>
        <v/>
      </c>
      <c r="F63" s="106" t="str">
        <f>IF(D63="","",SUMIFS('Data for Summary'!$F$3:$F$1002,'Data for Summary'!$D$3:$D$1002,D63,'Data for Summary'!$E$3:$E$1002,E63))</f>
        <v/>
      </c>
      <c r="G63" s="43"/>
    </row>
    <row r="64" spans="1:7" ht="14.45" hidden="1" customHeight="1" x14ac:dyDescent="0.25">
      <c r="A64" s="74">
        <f t="shared" si="0"/>
        <v>54</v>
      </c>
      <c r="C64" s="11"/>
      <c r="D64" s="184" t="str">
        <f>IFERROR(VLOOKUP(A64,'Data for Summary'!$B$3:$F$1002,COLUMNS('Data for Summary'!$B$2:$D$2),0),"")</f>
        <v/>
      </c>
      <c r="E64" s="106" t="str">
        <f>IFERROR(VLOOKUP(A64,'Data for Summary'!$B$3:$F$1002,COLUMNS('Data for Summary'!$B$2:$E$2),0),"")</f>
        <v/>
      </c>
      <c r="F64" s="106" t="str">
        <f>IF(D64="","",SUMIFS('Data for Summary'!$F$3:$F$1002,'Data for Summary'!$D$3:$D$1002,D64,'Data for Summary'!$E$3:$E$1002,E64))</f>
        <v/>
      </c>
      <c r="G64" s="43"/>
    </row>
    <row r="65" spans="1:7" ht="14.45" hidden="1" customHeight="1" x14ac:dyDescent="0.25">
      <c r="A65" s="74">
        <f t="shared" si="0"/>
        <v>55</v>
      </c>
      <c r="C65" s="11"/>
      <c r="D65" s="184" t="str">
        <f>IFERROR(VLOOKUP(A65,'Data for Summary'!$B$3:$F$1002,COLUMNS('Data for Summary'!$B$2:$D$2),0),"")</f>
        <v/>
      </c>
      <c r="E65" s="106" t="str">
        <f>IFERROR(VLOOKUP(A65,'Data for Summary'!$B$3:$F$1002,COLUMNS('Data for Summary'!$B$2:$E$2),0),"")</f>
        <v/>
      </c>
      <c r="F65" s="106" t="str">
        <f>IF(D65="","",SUMIFS('Data for Summary'!$F$3:$F$1002,'Data for Summary'!$D$3:$D$1002,D65,'Data for Summary'!$E$3:$E$1002,E65))</f>
        <v/>
      </c>
      <c r="G65" s="43"/>
    </row>
    <row r="66" spans="1:7" ht="14.45" hidden="1" customHeight="1" x14ac:dyDescent="0.25">
      <c r="A66" s="74">
        <f t="shared" si="0"/>
        <v>56</v>
      </c>
      <c r="C66" s="11"/>
      <c r="D66" s="184" t="str">
        <f>IFERROR(VLOOKUP(A66,'Data for Summary'!$B$3:$F$1002,COLUMNS('Data for Summary'!$B$2:$D$2),0),"")</f>
        <v/>
      </c>
      <c r="E66" s="106" t="str">
        <f>IFERROR(VLOOKUP(A66,'Data for Summary'!$B$3:$F$1002,COLUMNS('Data for Summary'!$B$2:$E$2),0),"")</f>
        <v/>
      </c>
      <c r="F66" s="106" t="str">
        <f>IF(D66="","",SUMIFS('Data for Summary'!$F$3:$F$1002,'Data for Summary'!$D$3:$D$1002,D66,'Data for Summary'!$E$3:$E$1002,E66))</f>
        <v/>
      </c>
      <c r="G66" s="43"/>
    </row>
    <row r="67" spans="1:7" ht="14.45" hidden="1" customHeight="1" x14ac:dyDescent="0.25">
      <c r="A67" s="74">
        <f t="shared" si="0"/>
        <v>57</v>
      </c>
      <c r="C67" s="11"/>
      <c r="D67" s="184" t="str">
        <f>IFERROR(VLOOKUP(A67,'Data for Summary'!$B$3:$F$1002,COLUMNS('Data for Summary'!$B$2:$D$2),0),"")</f>
        <v/>
      </c>
      <c r="E67" s="106" t="str">
        <f>IFERROR(VLOOKUP(A67,'Data for Summary'!$B$3:$F$1002,COLUMNS('Data for Summary'!$B$2:$E$2),0),"")</f>
        <v/>
      </c>
      <c r="F67" s="106" t="str">
        <f>IF(D67="","",SUMIFS('Data for Summary'!$F$3:$F$1002,'Data for Summary'!$D$3:$D$1002,D67,'Data for Summary'!$E$3:$E$1002,E67))</f>
        <v/>
      </c>
      <c r="G67" s="43"/>
    </row>
    <row r="68" spans="1:7" ht="14.45" hidden="1" customHeight="1" x14ac:dyDescent="0.25">
      <c r="A68" s="74">
        <f t="shared" si="0"/>
        <v>58</v>
      </c>
      <c r="C68" s="11"/>
      <c r="D68" s="184" t="str">
        <f>IFERROR(VLOOKUP(A68,'Data for Summary'!$B$3:$F$1002,COLUMNS('Data for Summary'!$B$2:$D$2),0),"")</f>
        <v/>
      </c>
      <c r="E68" s="106" t="str">
        <f>IFERROR(VLOOKUP(A68,'Data for Summary'!$B$3:$F$1002,COLUMNS('Data for Summary'!$B$2:$E$2),0),"")</f>
        <v/>
      </c>
      <c r="F68" s="106" t="str">
        <f>IF(D68="","",SUMIFS('Data for Summary'!$F$3:$F$1002,'Data for Summary'!$D$3:$D$1002,D68,'Data for Summary'!$E$3:$E$1002,E68))</f>
        <v/>
      </c>
      <c r="G68" s="43"/>
    </row>
    <row r="69" spans="1:7" ht="14.45" hidden="1" customHeight="1" x14ac:dyDescent="0.25">
      <c r="A69" s="74">
        <f t="shared" si="0"/>
        <v>59</v>
      </c>
      <c r="C69" s="11"/>
      <c r="D69" s="184" t="str">
        <f>IFERROR(VLOOKUP(A69,'Data for Summary'!$B$3:$F$1002,COLUMNS('Data for Summary'!$B$2:$D$2),0),"")</f>
        <v/>
      </c>
      <c r="E69" s="106" t="str">
        <f>IFERROR(VLOOKUP(A69,'Data for Summary'!$B$3:$F$1002,COLUMNS('Data for Summary'!$B$2:$E$2),0),"")</f>
        <v/>
      </c>
      <c r="F69" s="106" t="str">
        <f>IF(D69="","",SUMIFS('Data for Summary'!$F$3:$F$1002,'Data for Summary'!$D$3:$D$1002,D69,'Data for Summary'!$E$3:$E$1002,E69))</f>
        <v/>
      </c>
      <c r="G69" s="43"/>
    </row>
    <row r="70" spans="1:7" ht="14.45" hidden="1" customHeight="1" x14ac:dyDescent="0.25">
      <c r="A70" s="74">
        <f t="shared" si="0"/>
        <v>60</v>
      </c>
      <c r="C70" s="11"/>
      <c r="D70" s="184" t="str">
        <f>IFERROR(VLOOKUP(A70,'Data for Summary'!$B$3:$F$1002,COLUMNS('Data for Summary'!$B$2:$D$2),0),"")</f>
        <v/>
      </c>
      <c r="E70" s="106" t="str">
        <f>IFERROR(VLOOKUP(A70,'Data for Summary'!$B$3:$F$1002,COLUMNS('Data for Summary'!$B$2:$E$2),0),"")</f>
        <v/>
      </c>
      <c r="F70" s="106" t="str">
        <f>IF(D70="","",SUMIFS('Data for Summary'!$F$3:$F$1002,'Data for Summary'!$D$3:$D$1002,D70,'Data for Summary'!$E$3:$E$1002,E70))</f>
        <v/>
      </c>
      <c r="G70" s="43"/>
    </row>
    <row r="71" spans="1:7" ht="14.45" hidden="1" customHeight="1" x14ac:dyDescent="0.25">
      <c r="A71" s="74">
        <f t="shared" si="0"/>
        <v>61</v>
      </c>
      <c r="C71" s="11"/>
      <c r="D71" s="184" t="str">
        <f>IFERROR(VLOOKUP(A71,'Data for Summary'!$B$3:$F$1002,COLUMNS('Data for Summary'!$B$2:$D$2),0),"")</f>
        <v/>
      </c>
      <c r="E71" s="106" t="str">
        <f>IFERROR(VLOOKUP(A71,'Data for Summary'!$B$3:$F$1002,COLUMNS('Data for Summary'!$B$2:$E$2),0),"")</f>
        <v/>
      </c>
      <c r="F71" s="106" t="str">
        <f>IF(D71="","",SUMIFS('Data for Summary'!$F$3:$F$1002,'Data for Summary'!$D$3:$D$1002,D71,'Data for Summary'!$E$3:$E$1002,E71))</f>
        <v/>
      </c>
      <c r="G71" s="43"/>
    </row>
    <row r="72" spans="1:7" ht="14.45" hidden="1" customHeight="1" x14ac:dyDescent="0.25">
      <c r="A72" s="74">
        <f t="shared" si="0"/>
        <v>62</v>
      </c>
      <c r="C72" s="11"/>
      <c r="D72" s="184" t="str">
        <f>IFERROR(VLOOKUP(A72,'Data for Summary'!$B$3:$F$1002,COLUMNS('Data for Summary'!$B$2:$D$2),0),"")</f>
        <v/>
      </c>
      <c r="E72" s="106" t="str">
        <f>IFERROR(VLOOKUP(A72,'Data for Summary'!$B$3:$F$1002,COLUMNS('Data for Summary'!$B$2:$E$2),0),"")</f>
        <v/>
      </c>
      <c r="F72" s="106" t="str">
        <f>IF(D72="","",SUMIFS('Data for Summary'!$F$3:$F$1002,'Data for Summary'!$D$3:$D$1002,D72,'Data for Summary'!$E$3:$E$1002,E72))</f>
        <v/>
      </c>
      <c r="G72" s="43"/>
    </row>
    <row r="73" spans="1:7" ht="14.45" hidden="1" customHeight="1" x14ac:dyDescent="0.25">
      <c r="A73" s="74">
        <f t="shared" si="0"/>
        <v>63</v>
      </c>
      <c r="C73" s="11"/>
      <c r="D73" s="184" t="str">
        <f>IFERROR(VLOOKUP(A73,'Data for Summary'!$B$3:$F$1002,COLUMNS('Data for Summary'!$B$2:$D$2),0),"")</f>
        <v/>
      </c>
      <c r="E73" s="106" t="str">
        <f>IFERROR(VLOOKUP(A73,'Data for Summary'!$B$3:$F$1002,COLUMNS('Data for Summary'!$B$2:$E$2),0),"")</f>
        <v/>
      </c>
      <c r="F73" s="106" t="str">
        <f>IF(D73="","",SUMIFS('Data for Summary'!$F$3:$F$1002,'Data for Summary'!$D$3:$D$1002,D73,'Data for Summary'!$E$3:$E$1002,E73))</f>
        <v/>
      </c>
      <c r="G73" s="43"/>
    </row>
    <row r="74" spans="1:7" ht="14.45" hidden="1" customHeight="1" x14ac:dyDescent="0.25">
      <c r="A74" s="74">
        <f t="shared" si="0"/>
        <v>64</v>
      </c>
      <c r="C74" s="11"/>
      <c r="D74" s="184" t="str">
        <f>IFERROR(VLOOKUP(A74,'Data for Summary'!$B$3:$F$1002,COLUMNS('Data for Summary'!$B$2:$D$2),0),"")</f>
        <v/>
      </c>
      <c r="E74" s="106" t="str">
        <f>IFERROR(VLOOKUP(A74,'Data for Summary'!$B$3:$F$1002,COLUMNS('Data for Summary'!$B$2:$E$2),0),"")</f>
        <v/>
      </c>
      <c r="F74" s="106" t="str">
        <f>IF(D74="","",SUMIFS('Data for Summary'!$F$3:$F$1002,'Data for Summary'!$D$3:$D$1002,D74,'Data for Summary'!$E$3:$E$1002,E74))</f>
        <v/>
      </c>
      <c r="G74" s="43"/>
    </row>
    <row r="75" spans="1:7" ht="14.45" hidden="1" customHeight="1" x14ac:dyDescent="0.25">
      <c r="A75" s="74">
        <f t="shared" si="0"/>
        <v>65</v>
      </c>
      <c r="C75" s="11"/>
      <c r="D75" s="184" t="str">
        <f>IFERROR(VLOOKUP(A75,'Data for Summary'!$B$3:$F$1002,COLUMNS('Data for Summary'!$B$2:$D$2),0),"")</f>
        <v/>
      </c>
      <c r="E75" s="106" t="str">
        <f>IFERROR(VLOOKUP(A75,'Data for Summary'!$B$3:$F$1002,COLUMNS('Data for Summary'!$B$2:$E$2),0),"")</f>
        <v/>
      </c>
      <c r="F75" s="106" t="str">
        <f>IF(D75="","",SUMIFS('Data for Summary'!$F$3:$F$1002,'Data for Summary'!$D$3:$D$1002,D75,'Data for Summary'!$E$3:$E$1002,E75))</f>
        <v/>
      </c>
      <c r="G75" s="43"/>
    </row>
    <row r="76" spans="1:7" ht="14.45" hidden="1" customHeight="1" x14ac:dyDescent="0.25">
      <c r="A76" s="74">
        <f t="shared" si="0"/>
        <v>66</v>
      </c>
      <c r="C76" s="11"/>
      <c r="D76" s="184" t="str">
        <f>IFERROR(VLOOKUP(A76,'Data for Summary'!$B$3:$F$1002,COLUMNS('Data for Summary'!$B$2:$D$2),0),"")</f>
        <v/>
      </c>
      <c r="E76" s="106" t="str">
        <f>IFERROR(VLOOKUP(A76,'Data for Summary'!$B$3:$F$1002,COLUMNS('Data for Summary'!$B$2:$E$2),0),"")</f>
        <v/>
      </c>
      <c r="F76" s="106" t="str">
        <f>IF(D76="","",SUMIFS('Data for Summary'!$F$3:$F$1002,'Data for Summary'!$D$3:$D$1002,D76,'Data for Summary'!$E$3:$E$1002,E76))</f>
        <v/>
      </c>
      <c r="G76" s="43"/>
    </row>
    <row r="77" spans="1:7" ht="14.45" hidden="1" customHeight="1" x14ac:dyDescent="0.25">
      <c r="A77" s="74">
        <f t="shared" si="0"/>
        <v>67</v>
      </c>
      <c r="C77" s="11"/>
      <c r="D77" s="184" t="str">
        <f>IFERROR(VLOOKUP(A77,'Data for Summary'!$B$3:$F$1002,COLUMNS('Data for Summary'!$B$2:$D$2),0),"")</f>
        <v/>
      </c>
      <c r="E77" s="106" t="str">
        <f>IFERROR(VLOOKUP(A77,'Data for Summary'!$B$3:$F$1002,COLUMNS('Data for Summary'!$B$2:$E$2),0),"")</f>
        <v/>
      </c>
      <c r="F77" s="106" t="str">
        <f>IF(D77="","",SUMIFS('Data for Summary'!$F$3:$F$1002,'Data for Summary'!$D$3:$D$1002,D77,'Data for Summary'!$E$3:$E$1002,E77))</f>
        <v/>
      </c>
      <c r="G77" s="43"/>
    </row>
    <row r="78" spans="1:7" ht="14.45" hidden="1" customHeight="1" x14ac:dyDescent="0.25">
      <c r="A78" s="74">
        <f t="shared" si="0"/>
        <v>68</v>
      </c>
      <c r="C78" s="11"/>
      <c r="D78" s="184" t="str">
        <f>IFERROR(VLOOKUP(A78,'Data for Summary'!$B$3:$F$1002,COLUMNS('Data for Summary'!$B$2:$D$2),0),"")</f>
        <v/>
      </c>
      <c r="E78" s="106" t="str">
        <f>IFERROR(VLOOKUP(A78,'Data for Summary'!$B$3:$F$1002,COLUMNS('Data for Summary'!$B$2:$E$2),0),"")</f>
        <v/>
      </c>
      <c r="F78" s="106" t="str">
        <f>IF(D78="","",SUMIFS('Data for Summary'!$F$3:$F$1002,'Data for Summary'!$D$3:$D$1002,D78,'Data for Summary'!$E$3:$E$1002,E78))</f>
        <v/>
      </c>
      <c r="G78" s="43"/>
    </row>
    <row r="79" spans="1:7" ht="14.45" hidden="1" customHeight="1" x14ac:dyDescent="0.25">
      <c r="A79" s="74">
        <f t="shared" si="0"/>
        <v>69</v>
      </c>
      <c r="C79" s="11"/>
      <c r="D79" s="184" t="str">
        <f>IFERROR(VLOOKUP(A79,'Data for Summary'!$B$3:$F$1002,COLUMNS('Data for Summary'!$B$2:$D$2),0),"")</f>
        <v/>
      </c>
      <c r="E79" s="106" t="str">
        <f>IFERROR(VLOOKUP(A79,'Data for Summary'!$B$3:$F$1002,COLUMNS('Data for Summary'!$B$2:$E$2),0),"")</f>
        <v/>
      </c>
      <c r="F79" s="106" t="str">
        <f>IF(D79="","",SUMIFS('Data for Summary'!$F$3:$F$1002,'Data for Summary'!$D$3:$D$1002,D79,'Data for Summary'!$E$3:$E$1002,E79))</f>
        <v/>
      </c>
      <c r="G79" s="43"/>
    </row>
    <row r="80" spans="1:7" ht="14.45" hidden="1" customHeight="1" x14ac:dyDescent="0.25">
      <c r="A80" s="74">
        <f t="shared" si="0"/>
        <v>70</v>
      </c>
      <c r="C80" s="11"/>
      <c r="D80" s="184" t="str">
        <f>IFERROR(VLOOKUP(A80,'Data for Summary'!$B$3:$F$1002,COLUMNS('Data for Summary'!$B$2:$D$2),0),"")</f>
        <v/>
      </c>
      <c r="E80" s="106" t="str">
        <f>IFERROR(VLOOKUP(A80,'Data for Summary'!$B$3:$F$1002,COLUMNS('Data for Summary'!$B$2:$E$2),0),"")</f>
        <v/>
      </c>
      <c r="F80" s="106" t="str">
        <f>IF(D80="","",SUMIFS('Data for Summary'!$F$3:$F$1002,'Data for Summary'!$D$3:$D$1002,D80,'Data for Summary'!$E$3:$E$1002,E80))</f>
        <v/>
      </c>
      <c r="G80" s="43"/>
    </row>
    <row r="81" spans="1:7" ht="14.45" hidden="1" customHeight="1" x14ac:dyDescent="0.25">
      <c r="A81" s="74">
        <f t="shared" si="0"/>
        <v>71</v>
      </c>
      <c r="C81" s="11"/>
      <c r="D81" s="184" t="str">
        <f>IFERROR(VLOOKUP(A81,'Data for Summary'!$B$3:$F$1002,COLUMNS('Data for Summary'!$B$2:$D$2),0),"")</f>
        <v/>
      </c>
      <c r="E81" s="106" t="str">
        <f>IFERROR(VLOOKUP(A81,'Data for Summary'!$B$3:$F$1002,COLUMNS('Data for Summary'!$B$2:$E$2),0),"")</f>
        <v/>
      </c>
      <c r="F81" s="106" t="str">
        <f>IF(D81="","",SUMIFS('Data for Summary'!$F$3:$F$1002,'Data for Summary'!$D$3:$D$1002,D81,'Data for Summary'!$E$3:$E$1002,E81))</f>
        <v/>
      </c>
      <c r="G81" s="43"/>
    </row>
    <row r="82" spans="1:7" ht="14.45" hidden="1" customHeight="1" x14ac:dyDescent="0.25">
      <c r="A82" s="74">
        <f t="shared" si="0"/>
        <v>72</v>
      </c>
      <c r="C82" s="11"/>
      <c r="D82" s="184" t="str">
        <f>IFERROR(VLOOKUP(A82,'Data for Summary'!$B$3:$F$1002,COLUMNS('Data for Summary'!$B$2:$D$2),0),"")</f>
        <v/>
      </c>
      <c r="E82" s="106" t="str">
        <f>IFERROR(VLOOKUP(A82,'Data for Summary'!$B$3:$F$1002,COLUMNS('Data for Summary'!$B$2:$E$2),0),"")</f>
        <v/>
      </c>
      <c r="F82" s="106" t="str">
        <f>IF(D82="","",SUMIFS('Data for Summary'!$F$3:$F$1002,'Data for Summary'!$D$3:$D$1002,D82,'Data for Summary'!$E$3:$E$1002,E82))</f>
        <v/>
      </c>
      <c r="G82" s="43"/>
    </row>
    <row r="83" spans="1:7" ht="14.45" hidden="1" customHeight="1" x14ac:dyDescent="0.25">
      <c r="A83" s="74">
        <f t="shared" si="0"/>
        <v>73</v>
      </c>
      <c r="C83" s="11"/>
      <c r="D83" s="184" t="str">
        <f>IFERROR(VLOOKUP(A83,'Data for Summary'!$B$3:$F$1002,COLUMNS('Data for Summary'!$B$2:$D$2),0),"")</f>
        <v/>
      </c>
      <c r="E83" s="106" t="str">
        <f>IFERROR(VLOOKUP(A83,'Data for Summary'!$B$3:$F$1002,COLUMNS('Data for Summary'!$B$2:$E$2),0),"")</f>
        <v/>
      </c>
      <c r="F83" s="106" t="str">
        <f>IF(D83="","",SUMIFS('Data for Summary'!$F$3:$F$1002,'Data for Summary'!$D$3:$D$1002,D83,'Data for Summary'!$E$3:$E$1002,E83))</f>
        <v/>
      </c>
      <c r="G83" s="43"/>
    </row>
    <row r="84" spans="1:7" ht="14.45" hidden="1" customHeight="1" x14ac:dyDescent="0.25">
      <c r="A84" s="74">
        <f t="shared" si="0"/>
        <v>74</v>
      </c>
      <c r="C84" s="11"/>
      <c r="D84" s="184" t="str">
        <f>IFERROR(VLOOKUP(A84,'Data for Summary'!$B$3:$F$1002,COLUMNS('Data for Summary'!$B$2:$D$2),0),"")</f>
        <v/>
      </c>
      <c r="E84" s="106" t="str">
        <f>IFERROR(VLOOKUP(A84,'Data for Summary'!$B$3:$F$1002,COLUMNS('Data for Summary'!$B$2:$E$2),0),"")</f>
        <v/>
      </c>
      <c r="F84" s="106" t="str">
        <f>IF(D84="","",SUMIFS('Data for Summary'!$F$3:$F$1002,'Data for Summary'!$D$3:$D$1002,D84,'Data for Summary'!$E$3:$E$1002,E84))</f>
        <v/>
      </c>
      <c r="G84" s="43"/>
    </row>
    <row r="85" spans="1:7" ht="14.45" hidden="1" customHeight="1" x14ac:dyDescent="0.25">
      <c r="A85" s="74">
        <f t="shared" si="0"/>
        <v>75</v>
      </c>
      <c r="C85" s="11"/>
      <c r="D85" s="184" t="str">
        <f>IFERROR(VLOOKUP(A85,'Data for Summary'!$B$3:$F$1002,COLUMNS('Data for Summary'!$B$2:$D$2),0),"")</f>
        <v/>
      </c>
      <c r="E85" s="106" t="str">
        <f>IFERROR(VLOOKUP(A85,'Data for Summary'!$B$3:$F$1002,COLUMNS('Data for Summary'!$B$2:$E$2),0),"")</f>
        <v/>
      </c>
      <c r="F85" s="106" t="str">
        <f>IF(D85="","",SUMIFS('Data for Summary'!$F$3:$F$1002,'Data for Summary'!$D$3:$D$1002,D85,'Data for Summary'!$E$3:$E$1002,E85))</f>
        <v/>
      </c>
      <c r="G85" s="43"/>
    </row>
    <row r="86" spans="1:7" ht="14.45" hidden="1" customHeight="1" x14ac:dyDescent="0.25">
      <c r="A86" s="74">
        <f t="shared" si="0"/>
        <v>76</v>
      </c>
      <c r="C86" s="11"/>
      <c r="D86" s="184" t="str">
        <f>IFERROR(VLOOKUP(A86,'Data for Summary'!$B$3:$F$1002,COLUMNS('Data for Summary'!$B$2:$D$2),0),"")</f>
        <v/>
      </c>
      <c r="E86" s="106" t="str">
        <f>IFERROR(VLOOKUP(A86,'Data for Summary'!$B$3:$F$1002,COLUMNS('Data for Summary'!$B$2:$E$2),0),"")</f>
        <v/>
      </c>
      <c r="F86" s="106" t="str">
        <f>IF(D86="","",SUMIFS('Data for Summary'!$F$3:$F$1002,'Data for Summary'!$D$3:$D$1002,D86,'Data for Summary'!$E$3:$E$1002,E86))</f>
        <v/>
      </c>
      <c r="G86" s="43"/>
    </row>
    <row r="87" spans="1:7" ht="14.45" hidden="1" customHeight="1" x14ac:dyDescent="0.25">
      <c r="A87" s="74">
        <f t="shared" si="0"/>
        <v>77</v>
      </c>
      <c r="C87" s="11"/>
      <c r="D87" s="184" t="str">
        <f>IFERROR(VLOOKUP(A87,'Data for Summary'!$B$3:$F$1002,COLUMNS('Data for Summary'!$B$2:$D$2),0),"")</f>
        <v/>
      </c>
      <c r="E87" s="106" t="str">
        <f>IFERROR(VLOOKUP(A87,'Data for Summary'!$B$3:$F$1002,COLUMNS('Data for Summary'!$B$2:$E$2),0),"")</f>
        <v/>
      </c>
      <c r="F87" s="106" t="str">
        <f>IF(D87="","",SUMIFS('Data for Summary'!$F$3:$F$1002,'Data for Summary'!$D$3:$D$1002,D87,'Data for Summary'!$E$3:$E$1002,E87))</f>
        <v/>
      </c>
      <c r="G87" s="43"/>
    </row>
    <row r="88" spans="1:7" ht="14.45" hidden="1" customHeight="1" x14ac:dyDescent="0.25">
      <c r="A88" s="74">
        <f t="shared" si="0"/>
        <v>78</v>
      </c>
      <c r="C88" s="11"/>
      <c r="D88" s="184" t="str">
        <f>IFERROR(VLOOKUP(A88,'Data for Summary'!$B$3:$F$1002,COLUMNS('Data for Summary'!$B$2:$D$2),0),"")</f>
        <v/>
      </c>
      <c r="E88" s="106" t="str">
        <f>IFERROR(VLOOKUP(A88,'Data for Summary'!$B$3:$F$1002,COLUMNS('Data for Summary'!$B$2:$E$2),0),"")</f>
        <v/>
      </c>
      <c r="F88" s="106" t="str">
        <f>IF(D88="","",SUMIFS('Data for Summary'!$F$3:$F$1002,'Data for Summary'!$D$3:$D$1002,D88,'Data for Summary'!$E$3:$E$1002,E88))</f>
        <v/>
      </c>
      <c r="G88" s="43"/>
    </row>
    <row r="89" spans="1:7" ht="14.45" hidden="1" customHeight="1" x14ac:dyDescent="0.25">
      <c r="A89" s="74">
        <f t="shared" si="0"/>
        <v>79</v>
      </c>
      <c r="C89" s="11"/>
      <c r="D89" s="184" t="str">
        <f>IFERROR(VLOOKUP(A89,'Data for Summary'!$B$3:$F$1002,COLUMNS('Data for Summary'!$B$2:$D$2),0),"")</f>
        <v/>
      </c>
      <c r="E89" s="106" t="str">
        <f>IFERROR(VLOOKUP(A89,'Data for Summary'!$B$3:$F$1002,COLUMNS('Data for Summary'!$B$2:$E$2),0),"")</f>
        <v/>
      </c>
      <c r="F89" s="106" t="str">
        <f>IF(D89="","",SUMIFS('Data for Summary'!$F$3:$F$1002,'Data for Summary'!$D$3:$D$1002,D89,'Data for Summary'!$E$3:$E$1002,E89))</f>
        <v/>
      </c>
      <c r="G89" s="43"/>
    </row>
    <row r="90" spans="1:7" ht="14.45" hidden="1" customHeight="1" x14ac:dyDescent="0.25">
      <c r="A90" s="74">
        <f t="shared" si="0"/>
        <v>80</v>
      </c>
      <c r="C90" s="11"/>
      <c r="D90" s="184" t="str">
        <f>IFERROR(VLOOKUP(A90,'Data for Summary'!$B$3:$F$1002,COLUMNS('Data for Summary'!$B$2:$D$2),0),"")</f>
        <v/>
      </c>
      <c r="E90" s="106" t="str">
        <f>IFERROR(VLOOKUP(A90,'Data for Summary'!$B$3:$F$1002,COLUMNS('Data for Summary'!$B$2:$E$2),0),"")</f>
        <v/>
      </c>
      <c r="F90" s="106" t="str">
        <f>IF(D90="","",SUMIFS('Data for Summary'!$F$3:$F$1002,'Data for Summary'!$D$3:$D$1002,D90,'Data for Summary'!$E$3:$E$1002,E90))</f>
        <v/>
      </c>
      <c r="G90" s="43"/>
    </row>
    <row r="91" spans="1:7" ht="14.45" hidden="1" customHeight="1" x14ac:dyDescent="0.25">
      <c r="A91" s="74">
        <f t="shared" si="0"/>
        <v>81</v>
      </c>
      <c r="C91" s="11"/>
      <c r="D91" s="184" t="str">
        <f>IFERROR(VLOOKUP(A91,'Data for Summary'!$B$3:$F$1002,COLUMNS('Data for Summary'!$B$2:$D$2),0),"")</f>
        <v/>
      </c>
      <c r="E91" s="106" t="str">
        <f>IFERROR(VLOOKUP(A91,'Data for Summary'!$B$3:$F$1002,COLUMNS('Data for Summary'!$B$2:$E$2),0),"")</f>
        <v/>
      </c>
      <c r="F91" s="106" t="str">
        <f>IF(D91="","",SUMIFS('Data for Summary'!$F$3:$F$1002,'Data for Summary'!$D$3:$D$1002,D91,'Data for Summary'!$E$3:$E$1002,E91))</f>
        <v/>
      </c>
      <c r="G91" s="43"/>
    </row>
    <row r="92" spans="1:7" ht="14.45" hidden="1" customHeight="1" x14ac:dyDescent="0.25">
      <c r="A92" s="74">
        <f t="shared" si="0"/>
        <v>82</v>
      </c>
      <c r="C92" s="11"/>
      <c r="D92" s="184" t="str">
        <f>IFERROR(VLOOKUP(A92,'Data for Summary'!$B$3:$F$1002,COLUMNS('Data for Summary'!$B$2:$D$2),0),"")</f>
        <v/>
      </c>
      <c r="E92" s="106" t="str">
        <f>IFERROR(VLOOKUP(A92,'Data for Summary'!$B$3:$F$1002,COLUMNS('Data for Summary'!$B$2:$E$2),0),"")</f>
        <v/>
      </c>
      <c r="F92" s="106" t="str">
        <f>IF(D92="","",SUMIFS('Data for Summary'!$F$3:$F$1002,'Data for Summary'!$D$3:$D$1002,D92,'Data for Summary'!$E$3:$E$1002,E92))</f>
        <v/>
      </c>
      <c r="G92" s="43"/>
    </row>
    <row r="93" spans="1:7" ht="14.45" hidden="1" customHeight="1" x14ac:dyDescent="0.25">
      <c r="A93" s="74">
        <f t="shared" si="0"/>
        <v>83</v>
      </c>
      <c r="C93" s="11"/>
      <c r="D93" s="184" t="str">
        <f>IFERROR(VLOOKUP(A93,'Data for Summary'!$B$3:$F$1002,COLUMNS('Data for Summary'!$B$2:$D$2),0),"")</f>
        <v/>
      </c>
      <c r="E93" s="106" t="str">
        <f>IFERROR(VLOOKUP(A93,'Data for Summary'!$B$3:$F$1002,COLUMNS('Data for Summary'!$B$2:$E$2),0),"")</f>
        <v/>
      </c>
      <c r="F93" s="106" t="str">
        <f>IF(D93="","",SUMIFS('Data for Summary'!$F$3:$F$1002,'Data for Summary'!$D$3:$D$1002,D93,'Data for Summary'!$E$3:$E$1002,E93))</f>
        <v/>
      </c>
      <c r="G93" s="43"/>
    </row>
    <row r="94" spans="1:7" ht="14.45" hidden="1" customHeight="1" x14ac:dyDescent="0.25">
      <c r="A94" s="74">
        <f t="shared" si="0"/>
        <v>84</v>
      </c>
      <c r="C94" s="11"/>
      <c r="D94" s="184" t="str">
        <f>IFERROR(VLOOKUP(A94,'Data for Summary'!$B$3:$F$1002,COLUMNS('Data for Summary'!$B$2:$D$2),0),"")</f>
        <v/>
      </c>
      <c r="E94" s="106" t="str">
        <f>IFERROR(VLOOKUP(A94,'Data for Summary'!$B$3:$F$1002,COLUMNS('Data for Summary'!$B$2:$E$2),0),"")</f>
        <v/>
      </c>
      <c r="F94" s="106" t="str">
        <f>IF(D94="","",SUMIFS('Data for Summary'!$F$3:$F$1002,'Data for Summary'!$D$3:$D$1002,D94,'Data for Summary'!$E$3:$E$1002,E94))</f>
        <v/>
      </c>
      <c r="G94" s="43"/>
    </row>
    <row r="95" spans="1:7" ht="14.45" hidden="1" customHeight="1" x14ac:dyDescent="0.25">
      <c r="A95" s="74">
        <f t="shared" si="0"/>
        <v>85</v>
      </c>
      <c r="C95" s="11"/>
      <c r="D95" s="184" t="str">
        <f>IFERROR(VLOOKUP(A95,'Data for Summary'!$B$3:$F$1002,COLUMNS('Data for Summary'!$B$2:$D$2),0),"")</f>
        <v/>
      </c>
      <c r="E95" s="106" t="str">
        <f>IFERROR(VLOOKUP(A95,'Data for Summary'!$B$3:$F$1002,COLUMNS('Data for Summary'!$B$2:$E$2),0),"")</f>
        <v/>
      </c>
      <c r="F95" s="106" t="str">
        <f>IF(D95="","",SUMIFS('Data for Summary'!$F$3:$F$1002,'Data for Summary'!$D$3:$D$1002,D95,'Data for Summary'!$E$3:$E$1002,E95))</f>
        <v/>
      </c>
      <c r="G95" s="43"/>
    </row>
    <row r="96" spans="1:7" ht="14.45" hidden="1" customHeight="1" x14ac:dyDescent="0.25">
      <c r="A96" s="74">
        <f t="shared" si="0"/>
        <v>86</v>
      </c>
      <c r="C96" s="11"/>
      <c r="D96" s="184" t="str">
        <f>IFERROR(VLOOKUP(A96,'Data for Summary'!$B$3:$F$1002,COLUMNS('Data for Summary'!$B$2:$D$2),0),"")</f>
        <v/>
      </c>
      <c r="E96" s="106" t="str">
        <f>IFERROR(VLOOKUP(A96,'Data for Summary'!$B$3:$F$1002,COLUMNS('Data for Summary'!$B$2:$E$2),0),"")</f>
        <v/>
      </c>
      <c r="F96" s="106" t="str">
        <f>IF(D96="","",SUMIFS('Data for Summary'!$F$3:$F$1002,'Data for Summary'!$D$3:$D$1002,D96,'Data for Summary'!$E$3:$E$1002,E96))</f>
        <v/>
      </c>
      <c r="G96" s="43"/>
    </row>
    <row r="97" spans="1:7" ht="14.45" hidden="1" customHeight="1" x14ac:dyDescent="0.25">
      <c r="A97" s="74">
        <f t="shared" si="0"/>
        <v>87</v>
      </c>
      <c r="C97" s="11"/>
      <c r="D97" s="184" t="str">
        <f>IFERROR(VLOOKUP(A97,'Data for Summary'!$B$3:$F$1002,COLUMNS('Data for Summary'!$B$2:$D$2),0),"")</f>
        <v/>
      </c>
      <c r="E97" s="106" t="str">
        <f>IFERROR(VLOOKUP(A97,'Data for Summary'!$B$3:$F$1002,COLUMNS('Data for Summary'!$B$2:$E$2),0),"")</f>
        <v/>
      </c>
      <c r="F97" s="106" t="str">
        <f>IF(D97="","",SUMIFS('Data for Summary'!$F$3:$F$1002,'Data for Summary'!$D$3:$D$1002,D97,'Data for Summary'!$E$3:$E$1002,E97))</f>
        <v/>
      </c>
      <c r="G97" s="43"/>
    </row>
    <row r="98" spans="1:7" ht="14.45" hidden="1" customHeight="1" x14ac:dyDescent="0.25">
      <c r="A98" s="74">
        <f t="shared" si="0"/>
        <v>88</v>
      </c>
      <c r="C98" s="11"/>
      <c r="D98" s="184" t="str">
        <f>IFERROR(VLOOKUP(A98,'Data for Summary'!$B$3:$F$1002,COLUMNS('Data for Summary'!$B$2:$D$2),0),"")</f>
        <v/>
      </c>
      <c r="E98" s="106" t="str">
        <f>IFERROR(VLOOKUP(A98,'Data for Summary'!$B$3:$F$1002,COLUMNS('Data for Summary'!$B$2:$E$2),0),"")</f>
        <v/>
      </c>
      <c r="F98" s="106" t="str">
        <f>IF(D98="","",SUMIFS('Data for Summary'!$F$3:$F$1002,'Data for Summary'!$D$3:$D$1002,D98,'Data for Summary'!$E$3:$E$1002,E98))</f>
        <v/>
      </c>
      <c r="G98" s="43"/>
    </row>
    <row r="99" spans="1:7" ht="14.45" hidden="1" customHeight="1" x14ac:dyDescent="0.25">
      <c r="A99" s="74">
        <f t="shared" si="0"/>
        <v>89</v>
      </c>
      <c r="C99" s="11"/>
      <c r="D99" s="184" t="str">
        <f>IFERROR(VLOOKUP(A99,'Data for Summary'!$B$3:$F$1002,COLUMNS('Data for Summary'!$B$2:$D$2),0),"")</f>
        <v/>
      </c>
      <c r="E99" s="106" t="str">
        <f>IFERROR(VLOOKUP(A99,'Data for Summary'!$B$3:$F$1002,COLUMNS('Data for Summary'!$B$2:$E$2),0),"")</f>
        <v/>
      </c>
      <c r="F99" s="106" t="str">
        <f>IF(D99="","",SUMIFS('Data for Summary'!$F$3:$F$1002,'Data for Summary'!$D$3:$D$1002,D99,'Data for Summary'!$E$3:$E$1002,E99))</f>
        <v/>
      </c>
      <c r="G99" s="43"/>
    </row>
    <row r="100" spans="1:7" ht="14.45" hidden="1" customHeight="1" x14ac:dyDescent="0.25">
      <c r="A100" s="74">
        <f t="shared" si="0"/>
        <v>90</v>
      </c>
      <c r="C100" s="11"/>
      <c r="D100" s="184" t="str">
        <f>IFERROR(VLOOKUP(A100,'Data for Summary'!$B$3:$F$1002,COLUMNS('Data for Summary'!$B$2:$D$2),0),"")</f>
        <v/>
      </c>
      <c r="E100" s="106" t="str">
        <f>IFERROR(VLOOKUP(A100,'Data for Summary'!$B$3:$F$1002,COLUMNS('Data for Summary'!$B$2:$E$2),0),"")</f>
        <v/>
      </c>
      <c r="F100" s="106" t="str">
        <f>IF(D100="","",SUMIFS('Data for Summary'!$F$3:$F$1002,'Data for Summary'!$D$3:$D$1002,D100,'Data for Summary'!$E$3:$E$1002,E100))</f>
        <v/>
      </c>
      <c r="G100" s="43"/>
    </row>
    <row r="101" spans="1:7" ht="14.45" hidden="1" customHeight="1" x14ac:dyDescent="0.25">
      <c r="A101" s="74">
        <f t="shared" si="0"/>
        <v>91</v>
      </c>
      <c r="C101" s="11"/>
      <c r="D101" s="184" t="str">
        <f>IFERROR(VLOOKUP(A101,'Data for Summary'!$B$3:$F$1002,COLUMNS('Data for Summary'!$B$2:$D$2),0),"")</f>
        <v/>
      </c>
      <c r="E101" s="106" t="str">
        <f>IFERROR(VLOOKUP(A101,'Data for Summary'!$B$3:$F$1002,COLUMNS('Data for Summary'!$B$2:$E$2),0),"")</f>
        <v/>
      </c>
      <c r="F101" s="106" t="str">
        <f>IF(D101="","",SUMIFS('Data for Summary'!$F$3:$F$1002,'Data for Summary'!$D$3:$D$1002,D101,'Data for Summary'!$E$3:$E$1002,E101))</f>
        <v/>
      </c>
      <c r="G101" s="43"/>
    </row>
    <row r="102" spans="1:7" ht="14.45" hidden="1" customHeight="1" x14ac:dyDescent="0.25">
      <c r="A102" s="74">
        <f t="shared" si="0"/>
        <v>92</v>
      </c>
      <c r="C102" s="11"/>
      <c r="D102" s="184" t="str">
        <f>IFERROR(VLOOKUP(A102,'Data for Summary'!$B$3:$F$1002,COLUMNS('Data for Summary'!$B$2:$D$2),0),"")</f>
        <v/>
      </c>
      <c r="E102" s="106" t="str">
        <f>IFERROR(VLOOKUP(A102,'Data for Summary'!$B$3:$F$1002,COLUMNS('Data for Summary'!$B$2:$E$2),0),"")</f>
        <v/>
      </c>
      <c r="F102" s="106" t="str">
        <f>IF(D102="","",SUMIFS('Data for Summary'!$F$3:$F$1002,'Data for Summary'!$D$3:$D$1002,D102,'Data for Summary'!$E$3:$E$1002,E102))</f>
        <v/>
      </c>
      <c r="G102" s="43"/>
    </row>
    <row r="103" spans="1:7" ht="14.45" hidden="1" customHeight="1" x14ac:dyDescent="0.25">
      <c r="A103" s="74">
        <f t="shared" si="0"/>
        <v>93</v>
      </c>
      <c r="C103" s="11"/>
      <c r="D103" s="184" t="str">
        <f>IFERROR(VLOOKUP(A103,'Data for Summary'!$B$3:$F$1002,COLUMNS('Data for Summary'!$B$2:$D$2),0),"")</f>
        <v/>
      </c>
      <c r="E103" s="106" t="str">
        <f>IFERROR(VLOOKUP(A103,'Data for Summary'!$B$3:$F$1002,COLUMNS('Data for Summary'!$B$2:$E$2),0),"")</f>
        <v/>
      </c>
      <c r="F103" s="106" t="str">
        <f>IF(D103="","",SUMIFS('Data for Summary'!$F$3:$F$1002,'Data for Summary'!$D$3:$D$1002,D103,'Data for Summary'!$E$3:$E$1002,E103))</f>
        <v/>
      </c>
      <c r="G103" s="43"/>
    </row>
    <row r="104" spans="1:7" ht="14.45" hidden="1" customHeight="1" x14ac:dyDescent="0.25">
      <c r="A104" s="74">
        <f t="shared" si="0"/>
        <v>94</v>
      </c>
      <c r="C104" s="11"/>
      <c r="D104" s="184" t="str">
        <f>IFERROR(VLOOKUP(A104,'Data for Summary'!$B$3:$F$1002,COLUMNS('Data for Summary'!$B$2:$D$2),0),"")</f>
        <v/>
      </c>
      <c r="E104" s="106" t="str">
        <f>IFERROR(VLOOKUP(A104,'Data for Summary'!$B$3:$F$1002,COLUMNS('Data for Summary'!$B$2:$E$2),0),"")</f>
        <v/>
      </c>
      <c r="F104" s="106" t="str">
        <f>IF(D104="","",SUMIFS('Data for Summary'!$F$3:$F$1002,'Data for Summary'!$D$3:$D$1002,D104,'Data for Summary'!$E$3:$E$1002,E104))</f>
        <v/>
      </c>
      <c r="G104" s="43"/>
    </row>
    <row r="105" spans="1:7" ht="14.45" hidden="1" customHeight="1" x14ac:dyDescent="0.25">
      <c r="A105" s="74">
        <f t="shared" si="0"/>
        <v>95</v>
      </c>
      <c r="C105" s="11"/>
      <c r="D105" s="184" t="str">
        <f>IFERROR(VLOOKUP(A105,'Data for Summary'!$B$3:$F$1002,COLUMNS('Data for Summary'!$B$2:$D$2),0),"")</f>
        <v/>
      </c>
      <c r="E105" s="106" t="str">
        <f>IFERROR(VLOOKUP(A105,'Data for Summary'!$B$3:$F$1002,COLUMNS('Data for Summary'!$B$2:$E$2),0),"")</f>
        <v/>
      </c>
      <c r="F105" s="106" t="str">
        <f>IF(D105="","",SUMIFS('Data for Summary'!$F$3:$F$1002,'Data for Summary'!$D$3:$D$1002,D105,'Data for Summary'!$E$3:$E$1002,E105))</f>
        <v/>
      </c>
      <c r="G105" s="43"/>
    </row>
    <row r="106" spans="1:7" ht="14.45" hidden="1" customHeight="1" x14ac:dyDescent="0.25">
      <c r="A106" s="74">
        <f t="shared" si="0"/>
        <v>96</v>
      </c>
      <c r="C106" s="11"/>
      <c r="D106" s="184" t="str">
        <f>IFERROR(VLOOKUP(A106,'Data for Summary'!$B$3:$F$1002,COLUMNS('Data for Summary'!$B$2:$D$2),0),"")</f>
        <v/>
      </c>
      <c r="E106" s="106" t="str">
        <f>IFERROR(VLOOKUP(A106,'Data for Summary'!$B$3:$F$1002,COLUMNS('Data for Summary'!$B$2:$E$2),0),"")</f>
        <v/>
      </c>
      <c r="F106" s="106" t="str">
        <f>IF(D106="","",SUMIFS('Data for Summary'!$F$3:$F$1002,'Data for Summary'!$D$3:$D$1002,D106,'Data for Summary'!$E$3:$E$1002,E106))</f>
        <v/>
      </c>
      <c r="G106" s="43"/>
    </row>
    <row r="107" spans="1:7" ht="14.45" hidden="1" customHeight="1" x14ac:dyDescent="0.25">
      <c r="A107" s="74">
        <f t="shared" si="0"/>
        <v>97</v>
      </c>
      <c r="C107" s="11"/>
      <c r="D107" s="184" t="str">
        <f>IFERROR(VLOOKUP(A107,'Data for Summary'!$B$3:$F$1002,COLUMNS('Data for Summary'!$B$2:$D$2),0),"")</f>
        <v/>
      </c>
      <c r="E107" s="106" t="str">
        <f>IFERROR(VLOOKUP(A107,'Data for Summary'!$B$3:$F$1002,COLUMNS('Data for Summary'!$B$2:$E$2),0),"")</f>
        <v/>
      </c>
      <c r="F107" s="106" t="str">
        <f>IF(D107="","",SUMIFS('Data for Summary'!$F$3:$F$1002,'Data for Summary'!$D$3:$D$1002,D107,'Data for Summary'!$E$3:$E$1002,E107))</f>
        <v/>
      </c>
      <c r="G107" s="43"/>
    </row>
    <row r="108" spans="1:7" ht="14.45" hidden="1" customHeight="1" x14ac:dyDescent="0.25">
      <c r="A108" s="74">
        <f t="shared" si="0"/>
        <v>98</v>
      </c>
      <c r="C108" s="11"/>
      <c r="D108" s="184" t="str">
        <f>IFERROR(VLOOKUP(A108,'Data for Summary'!$B$3:$F$1002,COLUMNS('Data for Summary'!$B$2:$D$2),0),"")</f>
        <v/>
      </c>
      <c r="E108" s="106" t="str">
        <f>IFERROR(VLOOKUP(A108,'Data for Summary'!$B$3:$F$1002,COLUMNS('Data for Summary'!$B$2:$E$2),0),"")</f>
        <v/>
      </c>
      <c r="F108" s="106" t="str">
        <f>IF(D108="","",SUMIFS('Data for Summary'!$F$3:$F$1002,'Data for Summary'!$D$3:$D$1002,D108,'Data for Summary'!$E$3:$E$1002,E108))</f>
        <v/>
      </c>
      <c r="G108" s="43"/>
    </row>
    <row r="109" spans="1:7" ht="14.45" hidden="1" customHeight="1" x14ac:dyDescent="0.25">
      <c r="A109" s="74">
        <f t="shared" si="0"/>
        <v>99</v>
      </c>
      <c r="C109" s="11"/>
      <c r="D109" s="184" t="str">
        <f>IFERROR(VLOOKUP(A109,'Data for Summary'!$B$3:$F$1002,COLUMNS('Data for Summary'!$B$2:$D$2),0),"")</f>
        <v/>
      </c>
      <c r="E109" s="106" t="str">
        <f>IFERROR(VLOOKUP(A109,'Data for Summary'!$B$3:$F$1002,COLUMNS('Data for Summary'!$B$2:$E$2),0),"")</f>
        <v/>
      </c>
      <c r="F109" s="106" t="str">
        <f>IF(D109="","",SUMIFS('Data for Summary'!$F$3:$F$1002,'Data for Summary'!$D$3:$D$1002,D109,'Data for Summary'!$E$3:$E$1002,E109))</f>
        <v/>
      </c>
      <c r="G109" s="43"/>
    </row>
    <row r="110" spans="1:7" ht="14.45" hidden="1" customHeight="1" x14ac:dyDescent="0.25">
      <c r="A110" s="74">
        <f t="shared" si="0"/>
        <v>100</v>
      </c>
      <c r="C110" s="11"/>
      <c r="D110" s="184" t="str">
        <f>IFERROR(VLOOKUP(A110,'Data for Summary'!$B$3:$F$1002,COLUMNS('Data for Summary'!$B$2:$D$2),0),"")</f>
        <v/>
      </c>
      <c r="E110" s="106" t="str">
        <f>IFERROR(VLOOKUP(A110,'Data for Summary'!$B$3:$F$1002,COLUMNS('Data for Summary'!$B$2:$E$2),0),"")</f>
        <v/>
      </c>
      <c r="F110" s="106" t="str">
        <f>IF(D110="","",SUMIFS('Data for Summary'!$F$3:$F$1002,'Data for Summary'!$D$3:$D$1002,D110,'Data for Summary'!$E$3:$E$1002,E110))</f>
        <v/>
      </c>
      <c r="G110" s="43"/>
    </row>
    <row r="111" spans="1:7" ht="14.45" hidden="1" customHeight="1" x14ac:dyDescent="0.25">
      <c r="A111" s="74">
        <f t="shared" si="0"/>
        <v>101</v>
      </c>
      <c r="C111" s="11"/>
      <c r="D111" s="184" t="str">
        <f>IFERROR(VLOOKUP(A111,'Data for Summary'!$B$3:$F$1002,COLUMNS('Data for Summary'!$B$2:$D$2),0),"")</f>
        <v/>
      </c>
      <c r="E111" s="106" t="str">
        <f>IFERROR(VLOOKUP(A111,'Data for Summary'!$B$3:$F$1002,COLUMNS('Data for Summary'!$B$2:$E$2),0),"")</f>
        <v/>
      </c>
      <c r="F111" s="106" t="str">
        <f>IF(D111="","",SUMIFS('Data for Summary'!$F$3:$F$1002,'Data for Summary'!$D$3:$D$1002,D111,'Data for Summary'!$E$3:$E$1002,E111))</f>
        <v/>
      </c>
      <c r="G111" s="43"/>
    </row>
    <row r="112" spans="1:7" ht="14.45" hidden="1" customHeight="1" x14ac:dyDescent="0.25">
      <c r="A112" s="74">
        <f t="shared" si="0"/>
        <v>102</v>
      </c>
      <c r="C112" s="11"/>
      <c r="D112" s="184" t="str">
        <f>IFERROR(VLOOKUP(A112,'Data for Summary'!$B$3:$F$1002,COLUMNS('Data for Summary'!$B$2:$D$2),0),"")</f>
        <v/>
      </c>
      <c r="E112" s="106" t="str">
        <f>IFERROR(VLOOKUP(A112,'Data for Summary'!$B$3:$F$1002,COLUMNS('Data for Summary'!$B$2:$E$2),0),"")</f>
        <v/>
      </c>
      <c r="F112" s="106" t="str">
        <f>IF(D112="","",SUMIFS('Data for Summary'!$F$3:$F$1002,'Data for Summary'!$D$3:$D$1002,D112,'Data for Summary'!$E$3:$E$1002,E112))</f>
        <v/>
      </c>
      <c r="G112" s="43"/>
    </row>
    <row r="113" spans="1:7" ht="14.45" hidden="1" customHeight="1" x14ac:dyDescent="0.25">
      <c r="A113" s="74">
        <f t="shared" si="0"/>
        <v>103</v>
      </c>
      <c r="C113" s="11"/>
      <c r="D113" s="184" t="str">
        <f>IFERROR(VLOOKUP(A113,'Data for Summary'!$B$3:$F$1002,COLUMNS('Data for Summary'!$B$2:$D$2),0),"")</f>
        <v/>
      </c>
      <c r="E113" s="106" t="str">
        <f>IFERROR(VLOOKUP(A113,'Data for Summary'!$B$3:$F$1002,COLUMNS('Data for Summary'!$B$2:$E$2),0),"")</f>
        <v/>
      </c>
      <c r="F113" s="106" t="str">
        <f>IF(D113="","",SUMIFS('Data for Summary'!$F$3:$F$1002,'Data for Summary'!$D$3:$D$1002,D113,'Data for Summary'!$E$3:$E$1002,E113))</f>
        <v/>
      </c>
      <c r="G113" s="43"/>
    </row>
    <row r="114" spans="1:7" ht="14.45" hidden="1" customHeight="1" x14ac:dyDescent="0.25">
      <c r="A114" s="74">
        <f t="shared" si="0"/>
        <v>104</v>
      </c>
      <c r="C114" s="11"/>
      <c r="D114" s="184" t="str">
        <f>IFERROR(VLOOKUP(A114,'Data for Summary'!$B$3:$F$1002,COLUMNS('Data for Summary'!$B$2:$D$2),0),"")</f>
        <v/>
      </c>
      <c r="E114" s="106" t="str">
        <f>IFERROR(VLOOKUP(A114,'Data for Summary'!$B$3:$F$1002,COLUMNS('Data for Summary'!$B$2:$E$2),0),"")</f>
        <v/>
      </c>
      <c r="F114" s="106" t="str">
        <f>IF(D114="","",SUMIFS('Data for Summary'!$F$3:$F$1002,'Data for Summary'!$D$3:$D$1002,D114,'Data for Summary'!$E$3:$E$1002,E114))</f>
        <v/>
      </c>
      <c r="G114" s="43"/>
    </row>
    <row r="115" spans="1:7" ht="14.45" hidden="1" customHeight="1" x14ac:dyDescent="0.25">
      <c r="A115" s="74">
        <f t="shared" si="0"/>
        <v>105</v>
      </c>
      <c r="C115" s="11"/>
      <c r="D115" s="184" t="str">
        <f>IFERROR(VLOOKUP(A115,'Data for Summary'!$B$3:$F$1002,COLUMNS('Data for Summary'!$B$2:$D$2),0),"")</f>
        <v/>
      </c>
      <c r="E115" s="106" t="str">
        <f>IFERROR(VLOOKUP(A115,'Data for Summary'!$B$3:$F$1002,COLUMNS('Data for Summary'!$B$2:$E$2),0),"")</f>
        <v/>
      </c>
      <c r="F115" s="106" t="str">
        <f>IF(D115="","",SUMIFS('Data for Summary'!$F$3:$F$1002,'Data for Summary'!$D$3:$D$1002,D115,'Data for Summary'!$E$3:$E$1002,E115))</f>
        <v/>
      </c>
      <c r="G115" s="43"/>
    </row>
    <row r="116" spans="1:7" ht="14.45" hidden="1" customHeight="1" x14ac:dyDescent="0.25">
      <c r="A116" s="74">
        <f t="shared" si="0"/>
        <v>106</v>
      </c>
      <c r="C116" s="11"/>
      <c r="D116" s="184" t="str">
        <f>IFERROR(VLOOKUP(A116,'Data for Summary'!$B$3:$F$1002,COLUMNS('Data for Summary'!$B$2:$D$2),0),"")</f>
        <v/>
      </c>
      <c r="E116" s="106" t="str">
        <f>IFERROR(VLOOKUP(A116,'Data for Summary'!$B$3:$F$1002,COLUMNS('Data for Summary'!$B$2:$E$2),0),"")</f>
        <v/>
      </c>
      <c r="F116" s="106" t="str">
        <f>IF(D116="","",SUMIFS('Data for Summary'!$F$3:$F$1002,'Data for Summary'!$D$3:$D$1002,D116,'Data for Summary'!$E$3:$E$1002,E116))</f>
        <v/>
      </c>
      <c r="G116" s="43"/>
    </row>
    <row r="117" spans="1:7" ht="14.45" hidden="1" customHeight="1" x14ac:dyDescent="0.25">
      <c r="A117" s="74">
        <f t="shared" si="0"/>
        <v>107</v>
      </c>
      <c r="C117" s="11"/>
      <c r="D117" s="184" t="str">
        <f>IFERROR(VLOOKUP(A117,'Data for Summary'!$B$3:$F$1002,COLUMNS('Data for Summary'!$B$2:$D$2),0),"")</f>
        <v/>
      </c>
      <c r="E117" s="106" t="str">
        <f>IFERROR(VLOOKUP(A117,'Data for Summary'!$B$3:$F$1002,COLUMNS('Data for Summary'!$B$2:$E$2),0),"")</f>
        <v/>
      </c>
      <c r="F117" s="106" t="str">
        <f>IF(D117="","",SUMIFS('Data for Summary'!$F$3:$F$1002,'Data for Summary'!$D$3:$D$1002,D117,'Data for Summary'!$E$3:$E$1002,E117))</f>
        <v/>
      </c>
      <c r="G117" s="43"/>
    </row>
    <row r="118" spans="1:7" ht="14.45" hidden="1" customHeight="1" x14ac:dyDescent="0.25">
      <c r="A118" s="74">
        <f t="shared" si="0"/>
        <v>108</v>
      </c>
      <c r="C118" s="11"/>
      <c r="D118" s="184" t="str">
        <f>IFERROR(VLOOKUP(A118,'Data for Summary'!$B$3:$F$1002,COLUMNS('Data for Summary'!$B$2:$D$2),0),"")</f>
        <v/>
      </c>
      <c r="E118" s="106" t="str">
        <f>IFERROR(VLOOKUP(A118,'Data for Summary'!$B$3:$F$1002,COLUMNS('Data for Summary'!$B$2:$E$2),0),"")</f>
        <v/>
      </c>
      <c r="F118" s="106" t="str">
        <f>IF(D118="","",SUMIFS('Data for Summary'!$F$3:$F$1002,'Data for Summary'!$D$3:$D$1002,D118,'Data for Summary'!$E$3:$E$1002,E118))</f>
        <v/>
      </c>
      <c r="G118" s="43"/>
    </row>
    <row r="119" spans="1:7" ht="14.45" hidden="1" customHeight="1" x14ac:dyDescent="0.25">
      <c r="A119" s="74">
        <f t="shared" si="0"/>
        <v>109</v>
      </c>
      <c r="C119" s="11"/>
      <c r="D119" s="184" t="str">
        <f>IFERROR(VLOOKUP(A119,'Data for Summary'!$B$3:$F$1002,COLUMNS('Data for Summary'!$B$2:$D$2),0),"")</f>
        <v/>
      </c>
      <c r="E119" s="106" t="str">
        <f>IFERROR(VLOOKUP(A119,'Data for Summary'!$B$3:$F$1002,COLUMNS('Data for Summary'!$B$2:$E$2),0),"")</f>
        <v/>
      </c>
      <c r="F119" s="106" t="str">
        <f>IF(D119="","",SUMIFS('Data for Summary'!$F$3:$F$1002,'Data for Summary'!$D$3:$D$1002,D119,'Data for Summary'!$E$3:$E$1002,E119))</f>
        <v/>
      </c>
      <c r="G119" s="43"/>
    </row>
    <row r="120" spans="1:7" ht="14.45" hidden="1" customHeight="1" x14ac:dyDescent="0.25">
      <c r="A120" s="74">
        <f t="shared" si="0"/>
        <v>110</v>
      </c>
      <c r="C120" s="11"/>
      <c r="D120" s="184" t="str">
        <f>IFERROR(VLOOKUP(A120,'Data for Summary'!$B$3:$F$1002,COLUMNS('Data for Summary'!$B$2:$D$2),0),"")</f>
        <v/>
      </c>
      <c r="E120" s="106" t="str">
        <f>IFERROR(VLOOKUP(A120,'Data for Summary'!$B$3:$F$1002,COLUMNS('Data for Summary'!$B$2:$E$2),0),"")</f>
        <v/>
      </c>
      <c r="F120" s="106" t="str">
        <f>IF(D120="","",SUMIFS('Data for Summary'!$F$3:$F$1002,'Data for Summary'!$D$3:$D$1002,D120,'Data for Summary'!$E$3:$E$1002,E120))</f>
        <v/>
      </c>
      <c r="G120" s="43"/>
    </row>
    <row r="121" spans="1:7" ht="14.45" hidden="1" customHeight="1" x14ac:dyDescent="0.25">
      <c r="A121" s="74">
        <f t="shared" si="0"/>
        <v>111</v>
      </c>
      <c r="C121" s="11"/>
      <c r="D121" s="184" t="str">
        <f>IFERROR(VLOOKUP(A121,'Data for Summary'!$B$3:$F$1002,COLUMNS('Data for Summary'!$B$2:$D$2),0),"")</f>
        <v/>
      </c>
      <c r="E121" s="106" t="str">
        <f>IFERROR(VLOOKUP(A121,'Data for Summary'!$B$3:$F$1002,COLUMNS('Data for Summary'!$B$2:$E$2),0),"")</f>
        <v/>
      </c>
      <c r="F121" s="106" t="str">
        <f>IF(D121="","",SUMIFS('Data for Summary'!$F$3:$F$1002,'Data for Summary'!$D$3:$D$1002,D121,'Data for Summary'!$E$3:$E$1002,E121))</f>
        <v/>
      </c>
      <c r="G121" s="43"/>
    </row>
    <row r="122" spans="1:7" ht="14.45" hidden="1" customHeight="1" x14ac:dyDescent="0.25">
      <c r="A122" s="74">
        <f t="shared" si="0"/>
        <v>112</v>
      </c>
      <c r="C122" s="11"/>
      <c r="D122" s="184" t="str">
        <f>IFERROR(VLOOKUP(A122,'Data for Summary'!$B$3:$F$1002,COLUMNS('Data for Summary'!$B$2:$D$2),0),"")</f>
        <v/>
      </c>
      <c r="E122" s="106" t="str">
        <f>IFERROR(VLOOKUP(A122,'Data for Summary'!$B$3:$F$1002,COLUMNS('Data for Summary'!$B$2:$E$2),0),"")</f>
        <v/>
      </c>
      <c r="F122" s="106" t="str">
        <f>IF(D122="","",SUMIFS('Data for Summary'!$F$3:$F$1002,'Data for Summary'!$D$3:$D$1002,D122,'Data for Summary'!$E$3:$E$1002,E122))</f>
        <v/>
      </c>
      <c r="G122" s="43"/>
    </row>
    <row r="123" spans="1:7" ht="14.45" hidden="1" customHeight="1" x14ac:dyDescent="0.25">
      <c r="A123" s="74">
        <f t="shared" si="0"/>
        <v>113</v>
      </c>
      <c r="C123" s="11"/>
      <c r="D123" s="184" t="str">
        <f>IFERROR(VLOOKUP(A123,'Data for Summary'!$B$3:$F$1002,COLUMNS('Data for Summary'!$B$2:$D$2),0),"")</f>
        <v/>
      </c>
      <c r="E123" s="106" t="str">
        <f>IFERROR(VLOOKUP(A123,'Data for Summary'!$B$3:$F$1002,COLUMNS('Data for Summary'!$B$2:$E$2),0),"")</f>
        <v/>
      </c>
      <c r="F123" s="106" t="str">
        <f>IF(D123="","",SUMIFS('Data for Summary'!$F$3:$F$1002,'Data for Summary'!$D$3:$D$1002,D123,'Data for Summary'!$E$3:$E$1002,E123))</f>
        <v/>
      </c>
      <c r="G123" s="43"/>
    </row>
    <row r="124" spans="1:7" ht="14.45" hidden="1" customHeight="1" x14ac:dyDescent="0.25">
      <c r="A124" s="74">
        <f t="shared" si="0"/>
        <v>114</v>
      </c>
      <c r="C124" s="11"/>
      <c r="D124" s="184" t="str">
        <f>IFERROR(VLOOKUP(A124,'Data for Summary'!$B$3:$F$1002,COLUMNS('Data for Summary'!$B$2:$D$2),0),"")</f>
        <v/>
      </c>
      <c r="E124" s="106" t="str">
        <f>IFERROR(VLOOKUP(A124,'Data for Summary'!$B$3:$F$1002,COLUMNS('Data for Summary'!$B$2:$E$2),0),"")</f>
        <v/>
      </c>
      <c r="F124" s="106" t="str">
        <f>IF(D124="","",SUMIFS('Data for Summary'!$F$3:$F$1002,'Data for Summary'!$D$3:$D$1002,D124,'Data for Summary'!$E$3:$E$1002,E124))</f>
        <v/>
      </c>
      <c r="G124" s="43"/>
    </row>
    <row r="125" spans="1:7" ht="14.45" hidden="1" customHeight="1" x14ac:dyDescent="0.25">
      <c r="A125" s="74">
        <f t="shared" si="0"/>
        <v>115</v>
      </c>
      <c r="C125" s="11"/>
      <c r="D125" s="184" t="str">
        <f>IFERROR(VLOOKUP(A125,'Data for Summary'!$B$3:$F$1002,COLUMNS('Data for Summary'!$B$2:$D$2),0),"")</f>
        <v/>
      </c>
      <c r="E125" s="106" t="str">
        <f>IFERROR(VLOOKUP(A125,'Data for Summary'!$B$3:$F$1002,COLUMNS('Data for Summary'!$B$2:$E$2),0),"")</f>
        <v/>
      </c>
      <c r="F125" s="106" t="str">
        <f>IF(D125="","",SUMIFS('Data for Summary'!$F$3:$F$1002,'Data for Summary'!$D$3:$D$1002,D125,'Data for Summary'!$E$3:$E$1002,E125))</f>
        <v/>
      </c>
      <c r="G125" s="43"/>
    </row>
    <row r="126" spans="1:7" ht="14.45" hidden="1" customHeight="1" x14ac:dyDescent="0.25">
      <c r="A126" s="74">
        <f t="shared" si="0"/>
        <v>116</v>
      </c>
      <c r="C126" s="11"/>
      <c r="D126" s="184" t="str">
        <f>IFERROR(VLOOKUP(A126,'Data for Summary'!$B$3:$F$1002,COLUMNS('Data for Summary'!$B$2:$D$2),0),"")</f>
        <v/>
      </c>
      <c r="E126" s="106" t="str">
        <f>IFERROR(VLOOKUP(A126,'Data for Summary'!$B$3:$F$1002,COLUMNS('Data for Summary'!$B$2:$E$2),0),"")</f>
        <v/>
      </c>
      <c r="F126" s="106" t="str">
        <f>IF(D126="","",SUMIFS('Data for Summary'!$F$3:$F$1002,'Data for Summary'!$D$3:$D$1002,D126,'Data for Summary'!$E$3:$E$1002,E126))</f>
        <v/>
      </c>
      <c r="G126" s="43"/>
    </row>
    <row r="127" spans="1:7" ht="14.45" hidden="1" customHeight="1" x14ac:dyDescent="0.25">
      <c r="A127" s="74">
        <f t="shared" si="0"/>
        <v>117</v>
      </c>
      <c r="C127" s="11"/>
      <c r="D127" s="184" t="str">
        <f>IFERROR(VLOOKUP(A127,'Data for Summary'!$B$3:$F$1002,COLUMNS('Data for Summary'!$B$2:$D$2),0),"")</f>
        <v/>
      </c>
      <c r="E127" s="106" t="str">
        <f>IFERROR(VLOOKUP(A127,'Data for Summary'!$B$3:$F$1002,COLUMNS('Data for Summary'!$B$2:$E$2),0),"")</f>
        <v/>
      </c>
      <c r="F127" s="106" t="str">
        <f>IF(D127="","",SUMIFS('Data for Summary'!$F$3:$F$1002,'Data for Summary'!$D$3:$D$1002,D127,'Data for Summary'!$E$3:$E$1002,E127))</f>
        <v/>
      </c>
      <c r="G127" s="43"/>
    </row>
    <row r="128" spans="1:7" ht="14.45" hidden="1" customHeight="1" x14ac:dyDescent="0.25">
      <c r="A128" s="74">
        <f t="shared" si="0"/>
        <v>118</v>
      </c>
      <c r="C128" s="11"/>
      <c r="D128" s="184" t="str">
        <f>IFERROR(VLOOKUP(A128,'Data for Summary'!$B$3:$F$1002,COLUMNS('Data for Summary'!$B$2:$D$2),0),"")</f>
        <v/>
      </c>
      <c r="E128" s="106" t="str">
        <f>IFERROR(VLOOKUP(A128,'Data for Summary'!$B$3:$F$1002,COLUMNS('Data for Summary'!$B$2:$E$2),0),"")</f>
        <v/>
      </c>
      <c r="F128" s="106" t="str">
        <f>IF(D128="","",SUMIFS('Data for Summary'!$F$3:$F$1002,'Data for Summary'!$D$3:$D$1002,D128,'Data for Summary'!$E$3:$E$1002,E128))</f>
        <v/>
      </c>
      <c r="G128" s="43"/>
    </row>
    <row r="129" spans="1:7" ht="14.45" hidden="1" customHeight="1" x14ac:dyDescent="0.25">
      <c r="A129" s="74">
        <f t="shared" si="0"/>
        <v>119</v>
      </c>
      <c r="C129" s="11"/>
      <c r="D129" s="184" t="str">
        <f>IFERROR(VLOOKUP(A129,'Data for Summary'!$B$3:$F$1002,COLUMNS('Data for Summary'!$B$2:$D$2),0),"")</f>
        <v/>
      </c>
      <c r="E129" s="106" t="str">
        <f>IFERROR(VLOOKUP(A129,'Data for Summary'!$B$3:$F$1002,COLUMNS('Data for Summary'!$B$2:$E$2),0),"")</f>
        <v/>
      </c>
      <c r="F129" s="106" t="str">
        <f>IF(D129="","",SUMIFS('Data for Summary'!$F$3:$F$1002,'Data for Summary'!$D$3:$D$1002,D129,'Data for Summary'!$E$3:$E$1002,E129))</f>
        <v/>
      </c>
      <c r="G129" s="43"/>
    </row>
    <row r="130" spans="1:7" hidden="1" x14ac:dyDescent="0.25">
      <c r="A130" s="75">
        <f t="shared" si="0"/>
        <v>120</v>
      </c>
      <c r="C130" s="11"/>
      <c r="D130" s="184" t="str">
        <f>IFERROR(VLOOKUP(A130,'Data for Summary'!$B$3:$F$1002,COLUMNS('Data for Summary'!$B$2:$D$2),0),"")</f>
        <v/>
      </c>
      <c r="E130" s="106" t="str">
        <f>IFERROR(VLOOKUP(A130,'Data for Summary'!$B$3:$F$1002,COLUMNS('Data for Summary'!$B$2:$E$2),0),"")</f>
        <v/>
      </c>
      <c r="F130" s="106" t="str">
        <f>IF(D130="","",SUMIFS('Data for Summary'!$F$3:$F$1002,'Data for Summary'!$D$3:$D$1002,D130,'Data for Summary'!$E$3:$E$1002,E130))</f>
        <v/>
      </c>
      <c r="G130" s="43"/>
    </row>
    <row r="131" spans="1:7" ht="15.75" customHeight="1" x14ac:dyDescent="0.25">
      <c r="C131" s="17"/>
      <c r="D131" s="18"/>
      <c r="E131" s="18"/>
      <c r="F131" s="18"/>
      <c r="G131" s="19"/>
    </row>
  </sheetData>
  <sheetProtection password="CDE6" sheet="1" objects="1" scenarios="1"/>
  <mergeCells count="1">
    <mergeCell ref="D9:F9"/>
  </mergeCells>
  <dataValidations count="2">
    <dataValidation errorStyle="warning" allowBlank="1" errorTitle="U.S. EPA" error="Warning!  The form has auto calculated this value for you.  If you change the value in this cell, you may be misreporting data.  Press cancel to exit this cell without changing the data." sqref="D10 D31:D130 E31:E130 F31:F130"/>
    <dataValidation errorStyle="warning" allowBlank="1" showInputMessage="1" errorTitle="U.S. EPA" error="Warning!  The form has auto calculated this value for you.  If you change the value in this cell, you may be misreporting data.  Press cancel to exit this cell without changing the data." prompt="This field is auto-populated." sqref="D11:D30 E11:E30 F11:F30"/>
  </dataValidations>
  <pageMargins left="0.7" right="0.7" top="0.75" bottom="0.75" header="0.3" footer="0.3"/>
  <pageSetup scale="8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0" tint="-0.34998626667073579"/>
  </sheetPr>
  <dimension ref="A1:AZ223"/>
  <sheetViews>
    <sheetView showGridLines="0" zoomScaleNormal="100" zoomScaleSheetLayoutView="100" workbookViewId="0"/>
  </sheetViews>
  <sheetFormatPr defaultRowHeight="15" x14ac:dyDescent="0.25"/>
  <cols>
    <col min="1" max="1" width="3.7109375" customWidth="1"/>
    <col min="2" max="2" width="3.85546875" customWidth="1"/>
    <col min="3" max="6" width="17.5703125" customWidth="1"/>
    <col min="7" max="7" width="8" customWidth="1"/>
    <col min="8" max="10" width="27.85546875" customWidth="1"/>
    <col min="11" max="11" width="3.85546875" customWidth="1"/>
  </cols>
  <sheetData>
    <row r="1" spans="1:52" x14ac:dyDescent="0.25">
      <c r="A1" s="29"/>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row>
    <row r="2" spans="1:52" ht="27.75" customHeight="1" x14ac:dyDescent="0.3">
      <c r="A2" s="30"/>
      <c r="B2" s="33"/>
      <c r="C2" s="34" t="s">
        <v>1</v>
      </c>
      <c r="D2" s="35"/>
      <c r="E2" s="35"/>
      <c r="F2" s="35"/>
      <c r="G2" s="35"/>
      <c r="H2" s="35"/>
      <c r="I2" s="35"/>
      <c r="J2" s="35"/>
      <c r="K2" s="36"/>
      <c r="L2" s="30"/>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row>
    <row r="3" spans="1:52" ht="18.75" x14ac:dyDescent="0.3">
      <c r="A3" s="30"/>
      <c r="B3" s="37"/>
      <c r="C3" s="38" t="s">
        <v>367</v>
      </c>
      <c r="D3" s="39"/>
      <c r="E3" s="39"/>
      <c r="F3" s="39"/>
      <c r="G3" s="1"/>
      <c r="H3" s="1"/>
      <c r="I3" s="1"/>
      <c r="J3" s="1"/>
      <c r="K3" s="40"/>
      <c r="L3" s="30"/>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row>
    <row r="4" spans="1:52" ht="17.25" customHeight="1" x14ac:dyDescent="0.3">
      <c r="A4" s="30"/>
      <c r="B4" s="37"/>
      <c r="C4" s="98" t="s">
        <v>293</v>
      </c>
      <c r="D4" s="38"/>
      <c r="E4" s="38"/>
      <c r="F4" s="1"/>
      <c r="G4" s="39"/>
      <c r="H4" s="39"/>
      <c r="I4" s="39"/>
      <c r="J4" s="39"/>
      <c r="K4" s="40"/>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row>
    <row r="5" spans="1:52" ht="11.25" customHeight="1" x14ac:dyDescent="0.3">
      <c r="A5" s="30"/>
      <c r="B5" s="37"/>
      <c r="C5" s="1"/>
      <c r="D5" s="1"/>
      <c r="E5" s="1"/>
      <c r="F5" s="1"/>
      <c r="G5" s="39"/>
      <c r="H5" s="39"/>
      <c r="I5" s="39"/>
      <c r="J5" s="39"/>
      <c r="K5" s="40"/>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row>
    <row r="6" spans="1:52" ht="33" customHeight="1" x14ac:dyDescent="0.3">
      <c r="A6" s="30"/>
      <c r="B6" s="37"/>
      <c r="C6" s="213" t="s">
        <v>398</v>
      </c>
      <c r="D6" s="213"/>
      <c r="E6" s="213"/>
      <c r="F6" s="213"/>
      <c r="G6" s="213"/>
      <c r="H6" s="213"/>
      <c r="I6" s="213"/>
      <c r="J6" s="213"/>
      <c r="K6" s="40"/>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row>
    <row r="7" spans="1:52" ht="31.15" customHeight="1" x14ac:dyDescent="0.3">
      <c r="A7" s="30"/>
      <c r="B7" s="37"/>
      <c r="C7" s="216" t="s">
        <v>399</v>
      </c>
      <c r="D7" s="216"/>
      <c r="E7" s="216"/>
      <c r="F7" s="216"/>
      <c r="G7" s="131"/>
      <c r="H7" s="218" t="s">
        <v>400</v>
      </c>
      <c r="I7" s="219"/>
      <c r="J7" s="219"/>
      <c r="K7" s="40"/>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row>
    <row r="8" spans="1:52" ht="9" customHeight="1" x14ac:dyDescent="0.3">
      <c r="A8" s="30"/>
      <c r="B8" s="37"/>
      <c r="C8" s="1"/>
      <c r="D8" s="1"/>
      <c r="E8" s="1"/>
      <c r="F8" s="1"/>
      <c r="G8" s="1"/>
      <c r="H8" s="1"/>
      <c r="I8" s="1"/>
      <c r="J8" s="1"/>
      <c r="K8" s="40"/>
      <c r="L8" s="30"/>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row>
    <row r="9" spans="1:52" ht="14.25" customHeight="1" x14ac:dyDescent="0.3">
      <c r="A9" s="30"/>
      <c r="B9" s="37"/>
      <c r="C9" s="220" t="s">
        <v>324</v>
      </c>
      <c r="D9" s="220"/>
      <c r="E9" s="220"/>
      <c r="F9" s="220"/>
      <c r="H9" s="217" t="s">
        <v>296</v>
      </c>
      <c r="I9" s="217"/>
      <c r="J9" s="217"/>
      <c r="K9" s="40"/>
      <c r="L9" s="30"/>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row>
    <row r="10" spans="1:52" ht="13.5" customHeight="1" x14ac:dyDescent="0.3">
      <c r="A10" s="30"/>
      <c r="B10" s="37"/>
      <c r="C10" s="99" t="s">
        <v>297</v>
      </c>
      <c r="D10" s="99" t="s">
        <v>306</v>
      </c>
      <c r="E10" s="99" t="s">
        <v>312</v>
      </c>
      <c r="F10" s="99" t="s">
        <v>318</v>
      </c>
      <c r="H10" s="113" t="s">
        <v>25</v>
      </c>
      <c r="I10" s="113" t="s">
        <v>88</v>
      </c>
      <c r="J10" s="113" t="s">
        <v>151</v>
      </c>
      <c r="K10" s="40"/>
      <c r="L10" s="30"/>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row>
    <row r="11" spans="1:52" ht="13.5" customHeight="1" x14ac:dyDescent="0.3">
      <c r="A11" s="30"/>
      <c r="B11" s="37"/>
      <c r="C11" s="99" t="s">
        <v>299</v>
      </c>
      <c r="D11" s="99" t="s">
        <v>307</v>
      </c>
      <c r="E11" s="99" t="s">
        <v>313</v>
      </c>
      <c r="F11" s="99" t="s">
        <v>319</v>
      </c>
      <c r="H11" s="113" t="s">
        <v>26</v>
      </c>
      <c r="I11" s="113" t="s">
        <v>89</v>
      </c>
      <c r="J11" s="113" t="s">
        <v>152</v>
      </c>
      <c r="K11" s="40"/>
      <c r="L11" s="30"/>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row>
    <row r="12" spans="1:52" ht="13.5" customHeight="1" x14ac:dyDescent="0.3">
      <c r="A12" s="30"/>
      <c r="B12" s="37"/>
      <c r="C12" s="99" t="s">
        <v>301</v>
      </c>
      <c r="D12" s="99" t="s">
        <v>308</v>
      </c>
      <c r="E12" s="99" t="s">
        <v>314</v>
      </c>
      <c r="F12" s="99" t="s">
        <v>320</v>
      </c>
      <c r="H12" s="113" t="s">
        <v>27</v>
      </c>
      <c r="I12" s="113" t="s">
        <v>90</v>
      </c>
      <c r="J12" s="113" t="s">
        <v>153</v>
      </c>
      <c r="K12" s="40"/>
      <c r="L12" s="30"/>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row>
    <row r="13" spans="1:52" ht="13.5" customHeight="1" x14ac:dyDescent="0.3">
      <c r="A13" s="30"/>
      <c r="B13" s="37"/>
      <c r="C13" s="99" t="s">
        <v>303</v>
      </c>
      <c r="D13" s="99" t="s">
        <v>309</v>
      </c>
      <c r="E13" s="99" t="s">
        <v>315</v>
      </c>
      <c r="F13" s="99" t="s">
        <v>321</v>
      </c>
      <c r="H13" s="113" t="s">
        <v>209</v>
      </c>
      <c r="I13" s="113" t="s">
        <v>91</v>
      </c>
      <c r="J13" s="113" t="s">
        <v>154</v>
      </c>
      <c r="K13" s="40"/>
      <c r="L13" s="30"/>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row>
    <row r="14" spans="1:52" ht="13.5" customHeight="1" x14ac:dyDescent="0.3">
      <c r="A14" s="30"/>
      <c r="B14" s="37"/>
      <c r="C14" s="99" t="s">
        <v>304</v>
      </c>
      <c r="D14" s="99" t="s">
        <v>310</v>
      </c>
      <c r="E14" s="99" t="s">
        <v>316</v>
      </c>
      <c r="F14" s="99" t="s">
        <v>322</v>
      </c>
      <c r="H14" s="113" t="s">
        <v>28</v>
      </c>
      <c r="I14" s="113" t="s">
        <v>92</v>
      </c>
      <c r="J14" s="113" t="s">
        <v>155</v>
      </c>
      <c r="K14" s="40"/>
      <c r="L14" s="30"/>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row>
    <row r="15" spans="1:52" ht="13.5" customHeight="1" x14ac:dyDescent="0.3">
      <c r="A15" s="30"/>
      <c r="B15" s="37"/>
      <c r="C15" s="99" t="s">
        <v>305</v>
      </c>
      <c r="D15" s="99" t="s">
        <v>311</v>
      </c>
      <c r="E15" s="99" t="s">
        <v>317</v>
      </c>
      <c r="F15" s="99"/>
      <c r="G15" s="1"/>
      <c r="H15" s="113" t="s">
        <v>29</v>
      </c>
      <c r="I15" s="113" t="s">
        <v>93</v>
      </c>
      <c r="J15" s="113" t="s">
        <v>156</v>
      </c>
      <c r="K15" s="40"/>
      <c r="L15" s="30"/>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row>
    <row r="16" spans="1:52" ht="13.5" customHeight="1" x14ac:dyDescent="0.3">
      <c r="A16" s="30"/>
      <c r="B16" s="37"/>
      <c r="G16" s="1"/>
      <c r="H16" s="113" t="s">
        <v>30</v>
      </c>
      <c r="I16" s="113" t="s">
        <v>94</v>
      </c>
      <c r="J16" s="113" t="s">
        <v>157</v>
      </c>
      <c r="K16" s="40"/>
      <c r="L16" s="30"/>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row>
    <row r="17" spans="1:52" ht="13.5" customHeight="1" x14ac:dyDescent="0.3">
      <c r="A17" s="30"/>
      <c r="B17" s="37"/>
      <c r="C17" s="221" t="s">
        <v>402</v>
      </c>
      <c r="D17" s="221"/>
      <c r="E17" s="221"/>
      <c r="F17" s="221"/>
      <c r="G17" s="1"/>
      <c r="H17" s="113" t="s">
        <v>31</v>
      </c>
      <c r="I17" s="113" t="s">
        <v>440</v>
      </c>
      <c r="J17" s="113" t="s">
        <v>158</v>
      </c>
      <c r="K17" s="40"/>
      <c r="L17" s="30"/>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row>
    <row r="18" spans="1:52" ht="13.5" customHeight="1" x14ac:dyDescent="0.3">
      <c r="A18" s="30"/>
      <c r="B18" s="37"/>
      <c r="C18" s="221"/>
      <c r="D18" s="221"/>
      <c r="E18" s="221"/>
      <c r="F18" s="221"/>
      <c r="G18" s="1"/>
      <c r="H18" s="113" t="s">
        <v>32</v>
      </c>
      <c r="I18" s="113" t="s">
        <v>95</v>
      </c>
      <c r="J18" s="113" t="s">
        <v>159</v>
      </c>
      <c r="K18" s="40"/>
      <c r="L18" s="30"/>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row>
    <row r="19" spans="1:52" ht="13.5" customHeight="1" x14ac:dyDescent="0.3">
      <c r="A19" s="30"/>
      <c r="B19" s="37"/>
      <c r="G19" s="1"/>
      <c r="H19" s="113" t="s">
        <v>33</v>
      </c>
      <c r="I19" s="113" t="s">
        <v>358</v>
      </c>
      <c r="J19" s="113" t="s">
        <v>160</v>
      </c>
      <c r="K19" s="40"/>
      <c r="L19" s="30"/>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row>
    <row r="20" spans="1:52" ht="13.5" customHeight="1" x14ac:dyDescent="0.3">
      <c r="A20" s="30"/>
      <c r="B20" s="37"/>
      <c r="C20" s="223" t="s">
        <v>21</v>
      </c>
      <c r="D20" s="223"/>
      <c r="E20" s="102"/>
      <c r="F20" s="77"/>
      <c r="G20" s="1"/>
      <c r="H20" s="113" t="s">
        <v>34</v>
      </c>
      <c r="I20" s="113" t="s">
        <v>96</v>
      </c>
      <c r="J20" s="113" t="s">
        <v>161</v>
      </c>
      <c r="K20" s="40"/>
      <c r="L20" s="30"/>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row>
    <row r="21" spans="1:52" ht="13.5" customHeight="1" x14ac:dyDescent="0.3">
      <c r="A21" s="30"/>
      <c r="B21" s="37"/>
      <c r="C21" s="185" t="s">
        <v>217</v>
      </c>
      <c r="D21" s="185" t="s">
        <v>283</v>
      </c>
      <c r="E21" s="105"/>
      <c r="F21" s="77"/>
      <c r="G21" s="1"/>
      <c r="H21" s="113" t="s">
        <v>35</v>
      </c>
      <c r="I21" s="113" t="s">
        <v>97</v>
      </c>
      <c r="J21" s="113" t="s">
        <v>162</v>
      </c>
      <c r="K21" s="40"/>
      <c r="L21" s="30"/>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row>
    <row r="22" spans="1:52" ht="13.5" customHeight="1" x14ac:dyDescent="0.3">
      <c r="A22" s="30"/>
      <c r="B22" s="37"/>
      <c r="C22" s="77"/>
      <c r="D22" s="77"/>
      <c r="E22" s="77"/>
      <c r="F22" s="77"/>
      <c r="G22" s="1"/>
      <c r="H22" s="113" t="s">
        <v>36</v>
      </c>
      <c r="I22" s="113" t="s">
        <v>98</v>
      </c>
      <c r="J22" s="113" t="s">
        <v>163</v>
      </c>
      <c r="K22" s="40"/>
      <c r="L22" s="30"/>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row>
    <row r="23" spans="1:52" ht="13.5" customHeight="1" x14ac:dyDescent="0.3">
      <c r="A23" s="30"/>
      <c r="B23" s="37"/>
      <c r="C23" s="221" t="s">
        <v>401</v>
      </c>
      <c r="D23" s="221"/>
      <c r="E23" s="221"/>
      <c r="F23" s="221"/>
      <c r="G23" s="1"/>
      <c r="H23" s="113" t="s">
        <v>37</v>
      </c>
      <c r="I23" s="113" t="s">
        <v>99</v>
      </c>
      <c r="J23" s="113" t="s">
        <v>164</v>
      </c>
      <c r="K23" s="40"/>
      <c r="L23" s="30"/>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row>
    <row r="24" spans="1:52" ht="13.5" customHeight="1" x14ac:dyDescent="0.3">
      <c r="A24" s="30"/>
      <c r="B24" s="37"/>
      <c r="C24" s="221"/>
      <c r="D24" s="221"/>
      <c r="E24" s="221"/>
      <c r="F24" s="221"/>
      <c r="G24" s="1"/>
      <c r="H24" s="113" t="s">
        <v>38</v>
      </c>
      <c r="I24" s="113" t="s">
        <v>100</v>
      </c>
      <c r="J24" s="113" t="s">
        <v>165</v>
      </c>
      <c r="K24" s="40"/>
      <c r="L24" s="30"/>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row>
    <row r="25" spans="1:52" ht="13.5" customHeight="1" x14ac:dyDescent="0.3">
      <c r="A25" s="30"/>
      <c r="B25" s="37"/>
      <c r="G25" s="1"/>
      <c r="H25" s="113" t="s">
        <v>39</v>
      </c>
      <c r="I25" s="113" t="s">
        <v>211</v>
      </c>
      <c r="J25" s="113" t="s">
        <v>435</v>
      </c>
      <c r="K25" s="40"/>
      <c r="L25" s="30"/>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row>
    <row r="26" spans="1:52" ht="13.5" customHeight="1" x14ac:dyDescent="0.3">
      <c r="A26" s="30"/>
      <c r="B26" s="37"/>
      <c r="C26" s="223" t="s">
        <v>294</v>
      </c>
      <c r="D26" s="223"/>
      <c r="E26" s="102"/>
      <c r="F26" s="102"/>
      <c r="G26" s="1"/>
      <c r="H26" s="113" t="s">
        <v>40</v>
      </c>
      <c r="I26" s="113" t="s">
        <v>101</v>
      </c>
      <c r="J26" s="113" t="s">
        <v>166</v>
      </c>
      <c r="K26" s="40"/>
      <c r="L26" s="30"/>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row>
    <row r="27" spans="1:52" ht="13.5" customHeight="1" x14ac:dyDescent="0.3">
      <c r="A27" s="30"/>
      <c r="B27" s="37"/>
      <c r="C27" s="185" t="s">
        <v>298</v>
      </c>
      <c r="D27" s="185" t="s">
        <v>432</v>
      </c>
      <c r="E27" s="105"/>
      <c r="F27" s="42"/>
      <c r="G27" s="1"/>
      <c r="H27" s="113" t="s">
        <v>41</v>
      </c>
      <c r="I27" s="113" t="s">
        <v>102</v>
      </c>
      <c r="J27" s="113" t="s">
        <v>167</v>
      </c>
      <c r="K27" s="40"/>
      <c r="L27" s="30"/>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row>
    <row r="28" spans="1:52" ht="13.5" customHeight="1" x14ac:dyDescent="0.3">
      <c r="A28" s="30"/>
      <c r="B28" s="37"/>
      <c r="C28" s="185" t="s">
        <v>300</v>
      </c>
      <c r="D28" s="185" t="s">
        <v>433</v>
      </c>
      <c r="E28" s="105"/>
      <c r="F28" s="42"/>
      <c r="G28" s="1"/>
      <c r="H28" s="113" t="s">
        <v>42</v>
      </c>
      <c r="I28" s="113" t="s">
        <v>103</v>
      </c>
      <c r="J28" s="113" t="s">
        <v>168</v>
      </c>
      <c r="K28" s="40"/>
      <c r="L28" s="30"/>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row>
    <row r="29" spans="1:52" ht="13.5" customHeight="1" x14ac:dyDescent="0.3">
      <c r="A29" s="30"/>
      <c r="B29" s="37"/>
      <c r="C29" s="77"/>
      <c r="D29" s="77"/>
      <c r="E29" s="77"/>
      <c r="F29" s="77"/>
      <c r="G29" s="1"/>
      <c r="H29" s="113" t="s">
        <v>437</v>
      </c>
      <c r="I29" s="113" t="s">
        <v>104</v>
      </c>
      <c r="J29" s="113" t="s">
        <v>212</v>
      </c>
      <c r="K29" s="40"/>
      <c r="L29" s="30"/>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row>
    <row r="30" spans="1:52" ht="13.5" customHeight="1" x14ac:dyDescent="0.3">
      <c r="A30" s="30"/>
      <c r="B30" s="37"/>
      <c r="C30" s="223" t="s">
        <v>295</v>
      </c>
      <c r="D30" s="223"/>
      <c r="E30" s="223"/>
      <c r="F30" s="223"/>
      <c r="G30" s="1"/>
      <c r="H30" s="113" t="s">
        <v>43</v>
      </c>
      <c r="I30" s="113" t="s">
        <v>105</v>
      </c>
      <c r="J30" s="113" t="s">
        <v>169</v>
      </c>
      <c r="K30" s="40"/>
      <c r="L30" s="30"/>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row>
    <row r="31" spans="1:52" ht="13.5" customHeight="1" x14ac:dyDescent="0.3">
      <c r="A31" s="30"/>
      <c r="B31" s="37"/>
      <c r="C31" s="185" t="s">
        <v>8</v>
      </c>
      <c r="D31" s="185" t="s">
        <v>15</v>
      </c>
      <c r="E31" s="185" t="s">
        <v>302</v>
      </c>
      <c r="F31" s="185" t="s">
        <v>429</v>
      </c>
      <c r="G31" s="1"/>
      <c r="H31" s="113" t="s">
        <v>438</v>
      </c>
      <c r="I31" s="113" t="s">
        <v>106</v>
      </c>
      <c r="J31" s="113" t="s">
        <v>170</v>
      </c>
      <c r="K31" s="40"/>
      <c r="L31" s="30"/>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row>
    <row r="32" spans="1:52" ht="13.5" customHeight="1" x14ac:dyDescent="0.3">
      <c r="A32" s="30"/>
      <c r="B32" s="37"/>
      <c r="D32" s="1"/>
      <c r="E32" s="1"/>
      <c r="F32" s="1"/>
      <c r="G32" s="1"/>
      <c r="H32" s="113" t="s">
        <v>44</v>
      </c>
      <c r="I32" s="113" t="s">
        <v>107</v>
      </c>
      <c r="J32" s="113" t="s">
        <v>171</v>
      </c>
      <c r="K32" s="40"/>
      <c r="L32" s="30"/>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row>
    <row r="33" spans="1:52" ht="13.5" customHeight="1" x14ac:dyDescent="0.3">
      <c r="A33" s="30"/>
      <c r="B33" s="37"/>
      <c r="C33" s="214" t="s">
        <v>409</v>
      </c>
      <c r="D33" s="215"/>
      <c r="E33" s="215"/>
      <c r="F33" s="215"/>
      <c r="G33" s="1"/>
      <c r="H33" s="113" t="s">
        <v>45</v>
      </c>
      <c r="I33" s="113" t="s">
        <v>108</v>
      </c>
      <c r="J33" s="113" t="s">
        <v>172</v>
      </c>
      <c r="K33" s="40"/>
      <c r="L33" s="30"/>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row>
    <row r="34" spans="1:52" ht="13.5" customHeight="1" x14ac:dyDescent="0.3">
      <c r="A34" s="30"/>
      <c r="B34" s="37"/>
      <c r="C34" s="215"/>
      <c r="D34" s="215"/>
      <c r="E34" s="215"/>
      <c r="F34" s="215"/>
      <c r="G34" s="1"/>
      <c r="H34" s="113" t="s">
        <v>46</v>
      </c>
      <c r="I34" s="113" t="s">
        <v>109</v>
      </c>
      <c r="J34" s="113" t="s">
        <v>173</v>
      </c>
      <c r="K34" s="40"/>
      <c r="L34" s="30"/>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row>
    <row r="35" spans="1:52" ht="13.5" customHeight="1" x14ac:dyDescent="0.3">
      <c r="A35" s="30"/>
      <c r="B35" s="37"/>
      <c r="C35" s="215"/>
      <c r="D35" s="215"/>
      <c r="E35" s="215"/>
      <c r="F35" s="215"/>
      <c r="G35" s="1"/>
      <c r="H35" s="113" t="s">
        <v>47</v>
      </c>
      <c r="I35" s="113" t="s">
        <v>110</v>
      </c>
      <c r="J35" s="113" t="s">
        <v>174</v>
      </c>
      <c r="K35" s="40"/>
      <c r="L35" s="30"/>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row>
    <row r="36" spans="1:52" ht="13.5" customHeight="1" x14ac:dyDescent="0.3">
      <c r="A36" s="30"/>
      <c r="B36" s="37"/>
      <c r="G36" s="1"/>
      <c r="H36" s="113" t="s">
        <v>359</v>
      </c>
      <c r="I36" s="113" t="s">
        <v>111</v>
      </c>
      <c r="J36" s="113" t="s">
        <v>436</v>
      </c>
      <c r="K36" s="40"/>
      <c r="L36" s="30"/>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row>
    <row r="37" spans="1:52" ht="13.5" customHeight="1" x14ac:dyDescent="0.3">
      <c r="A37" s="30"/>
      <c r="B37" s="37"/>
      <c r="C37" s="222" t="s">
        <v>410</v>
      </c>
      <c r="D37" s="222"/>
      <c r="E37" s="222"/>
      <c r="F37" s="222"/>
      <c r="G37" s="1"/>
      <c r="H37" s="113" t="s">
        <v>48</v>
      </c>
      <c r="I37" s="113" t="s">
        <v>112</v>
      </c>
      <c r="J37" s="113" t="s">
        <v>175</v>
      </c>
      <c r="K37" s="40"/>
      <c r="L37" s="30"/>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row>
    <row r="38" spans="1:52" ht="13.5" customHeight="1" x14ac:dyDescent="0.3">
      <c r="A38" s="30"/>
      <c r="B38" s="37"/>
      <c r="C38" s="99" t="s">
        <v>381</v>
      </c>
      <c r="D38" s="224" t="s">
        <v>411</v>
      </c>
      <c r="E38" s="224"/>
      <c r="F38" s="224"/>
      <c r="G38" s="1"/>
      <c r="H38" s="113" t="s">
        <v>49</v>
      </c>
      <c r="I38" s="113" t="s">
        <v>113</v>
      </c>
      <c r="J38" s="113" t="s">
        <v>176</v>
      </c>
      <c r="K38" s="40"/>
      <c r="L38" s="30"/>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row>
    <row r="39" spans="1:52" ht="13.5" customHeight="1" x14ac:dyDescent="0.3">
      <c r="A39" s="30"/>
      <c r="B39" s="37"/>
      <c r="C39" s="99" t="s">
        <v>357</v>
      </c>
      <c r="D39" s="224" t="s">
        <v>412</v>
      </c>
      <c r="E39" s="224"/>
      <c r="F39" s="224"/>
      <c r="G39" s="1"/>
      <c r="H39" s="113" t="s">
        <v>50</v>
      </c>
      <c r="I39" s="113" t="s">
        <v>114</v>
      </c>
      <c r="J39" s="113" t="s">
        <v>213</v>
      </c>
      <c r="K39" s="40"/>
      <c r="L39" s="30"/>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row>
    <row r="40" spans="1:52" ht="13.5" customHeight="1" x14ac:dyDescent="0.3">
      <c r="A40" s="30"/>
      <c r="B40" s="37"/>
      <c r="C40" s="99" t="s">
        <v>382</v>
      </c>
      <c r="D40" s="224" t="s">
        <v>413</v>
      </c>
      <c r="E40" s="224"/>
      <c r="F40" s="224"/>
      <c r="G40" s="1"/>
      <c r="H40" s="113" t="s">
        <v>51</v>
      </c>
      <c r="I40" s="113" t="s">
        <v>115</v>
      </c>
      <c r="J40" s="113" t="s">
        <v>177</v>
      </c>
      <c r="K40" s="40"/>
      <c r="L40" s="30"/>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row>
    <row r="41" spans="1:52" ht="13.5" customHeight="1" x14ac:dyDescent="0.3">
      <c r="A41" s="30"/>
      <c r="B41" s="37"/>
      <c r="C41" s="99" t="s">
        <v>383</v>
      </c>
      <c r="D41" s="224" t="s">
        <v>414</v>
      </c>
      <c r="E41" s="224"/>
      <c r="F41" s="224"/>
      <c r="G41" s="1"/>
      <c r="H41" s="113" t="s">
        <v>52</v>
      </c>
      <c r="I41" s="113" t="s">
        <v>116</v>
      </c>
      <c r="J41" s="113" t="s">
        <v>178</v>
      </c>
      <c r="K41" s="40"/>
      <c r="L41" s="30"/>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row>
    <row r="42" spans="1:52" ht="13.5" customHeight="1" x14ac:dyDescent="0.3">
      <c r="A42" s="30"/>
      <c r="B42" s="37"/>
      <c r="C42" s="99" t="s">
        <v>384</v>
      </c>
      <c r="D42" s="224" t="s">
        <v>415</v>
      </c>
      <c r="E42" s="224"/>
      <c r="F42" s="224"/>
      <c r="G42" s="1"/>
      <c r="H42" s="113" t="s">
        <v>53</v>
      </c>
      <c r="I42" s="113" t="s">
        <v>117</v>
      </c>
      <c r="J42" s="113" t="s">
        <v>179</v>
      </c>
      <c r="K42" s="40"/>
      <c r="L42" s="30"/>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row>
    <row r="43" spans="1:52" ht="13.5" customHeight="1" x14ac:dyDescent="0.3">
      <c r="A43" s="30"/>
      <c r="B43" s="37"/>
      <c r="C43" s="99" t="s">
        <v>385</v>
      </c>
      <c r="D43" s="224" t="s">
        <v>416</v>
      </c>
      <c r="E43" s="224"/>
      <c r="F43" s="224"/>
      <c r="G43" s="1"/>
      <c r="H43" s="113" t="s">
        <v>54</v>
      </c>
      <c r="I43" s="113" t="s">
        <v>118</v>
      </c>
      <c r="J43" s="113" t="s">
        <v>180</v>
      </c>
      <c r="K43" s="40"/>
      <c r="L43" s="30"/>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row>
    <row r="44" spans="1:52" ht="13.5" customHeight="1" x14ac:dyDescent="0.3">
      <c r="A44" s="30"/>
      <c r="B44" s="37"/>
      <c r="C44" s="99" t="s">
        <v>386</v>
      </c>
      <c r="D44" s="224" t="s">
        <v>417</v>
      </c>
      <c r="E44" s="224"/>
      <c r="F44" s="224"/>
      <c r="G44" s="1"/>
      <c r="H44" s="113" t="s">
        <v>55</v>
      </c>
      <c r="I44" s="113" t="s">
        <v>119</v>
      </c>
      <c r="J44" s="113" t="s">
        <v>181</v>
      </c>
      <c r="K44" s="40"/>
      <c r="L44" s="30"/>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row>
    <row r="45" spans="1:52" ht="13.5" customHeight="1" x14ac:dyDescent="0.3">
      <c r="A45" s="30"/>
      <c r="B45" s="37"/>
      <c r="C45" s="99" t="s">
        <v>387</v>
      </c>
      <c r="D45" s="224" t="s">
        <v>418</v>
      </c>
      <c r="E45" s="224"/>
      <c r="F45" s="224"/>
      <c r="G45" s="1"/>
      <c r="H45" s="113" t="s">
        <v>56</v>
      </c>
      <c r="I45" s="113" t="s">
        <v>120</v>
      </c>
      <c r="J45" s="113" t="s">
        <v>182</v>
      </c>
      <c r="K45" s="40"/>
      <c r="L45" s="30"/>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row>
    <row r="46" spans="1:52" ht="13.5" customHeight="1" x14ac:dyDescent="0.3">
      <c r="A46" s="30"/>
      <c r="B46" s="37"/>
      <c r="C46" s="198" t="s">
        <v>388</v>
      </c>
      <c r="D46" s="225" t="s">
        <v>419</v>
      </c>
      <c r="E46" s="225"/>
      <c r="F46" s="225"/>
      <c r="G46" s="1"/>
      <c r="H46" s="113" t="s">
        <v>57</v>
      </c>
      <c r="I46" s="113" t="s">
        <v>121</v>
      </c>
      <c r="J46" s="113" t="s">
        <v>183</v>
      </c>
      <c r="K46" s="40"/>
      <c r="L46" s="30"/>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row>
    <row r="47" spans="1:52" ht="13.5" customHeight="1" x14ac:dyDescent="0.3">
      <c r="A47" s="30"/>
      <c r="B47" s="37"/>
      <c r="C47" s="197"/>
      <c r="D47" s="225"/>
      <c r="E47" s="225"/>
      <c r="F47" s="225"/>
      <c r="G47" s="1"/>
      <c r="H47" s="113" t="s">
        <v>58</v>
      </c>
      <c r="I47" s="113" t="s">
        <v>122</v>
      </c>
      <c r="J47" s="113" t="s">
        <v>184</v>
      </c>
      <c r="K47" s="40"/>
      <c r="L47" s="30"/>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row>
    <row r="48" spans="1:52" ht="13.5" customHeight="1" x14ac:dyDescent="0.3">
      <c r="A48" s="30"/>
      <c r="B48" s="37"/>
      <c r="C48" s="99" t="s">
        <v>397</v>
      </c>
      <c r="D48" s="224" t="s">
        <v>420</v>
      </c>
      <c r="E48" s="224"/>
      <c r="F48" s="224"/>
      <c r="G48" s="1"/>
      <c r="H48" s="113" t="s">
        <v>59</v>
      </c>
      <c r="I48" s="113" t="s">
        <v>123</v>
      </c>
      <c r="J48" s="113" t="s">
        <v>360</v>
      </c>
      <c r="K48" s="40"/>
      <c r="L48" s="30"/>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row>
    <row r="49" spans="1:52" ht="13.5" customHeight="1" x14ac:dyDescent="0.3">
      <c r="A49" s="30"/>
      <c r="B49" s="37"/>
      <c r="C49" s="99" t="s">
        <v>390</v>
      </c>
      <c r="D49" s="224" t="s">
        <v>421</v>
      </c>
      <c r="E49" s="224"/>
      <c r="F49" s="224"/>
      <c r="G49" s="1"/>
      <c r="H49" s="113" t="s">
        <v>60</v>
      </c>
      <c r="I49" s="113" t="s">
        <v>124</v>
      </c>
      <c r="J49" s="113" t="s">
        <v>185</v>
      </c>
      <c r="K49" s="40"/>
      <c r="L49" s="30"/>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row>
    <row r="50" spans="1:52" ht="13.5" customHeight="1" x14ac:dyDescent="0.3">
      <c r="A50" s="30"/>
      <c r="B50" s="37"/>
      <c r="C50" s="99" t="s">
        <v>391</v>
      </c>
      <c r="D50" s="224" t="s">
        <v>422</v>
      </c>
      <c r="E50" s="224"/>
      <c r="F50" s="224"/>
      <c r="G50" s="1"/>
      <c r="H50" s="113" t="s">
        <v>61</v>
      </c>
      <c r="I50" s="113" t="s">
        <v>125</v>
      </c>
      <c r="J50" s="113" t="s">
        <v>186</v>
      </c>
      <c r="K50" s="40"/>
      <c r="L50" s="30"/>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row>
    <row r="51" spans="1:52" ht="13.5" customHeight="1" x14ac:dyDescent="0.3">
      <c r="A51" s="30"/>
      <c r="B51" s="37"/>
      <c r="C51" s="199" t="s">
        <v>392</v>
      </c>
      <c r="D51" s="225" t="s">
        <v>423</v>
      </c>
      <c r="E51" s="225"/>
      <c r="F51" s="225"/>
      <c r="G51" s="1"/>
      <c r="H51" s="113" t="s">
        <v>62</v>
      </c>
      <c r="I51" s="113" t="s">
        <v>126</v>
      </c>
      <c r="J51" s="113" t="s">
        <v>187</v>
      </c>
      <c r="K51" s="40"/>
      <c r="L51" s="30"/>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row>
    <row r="52" spans="1:52" ht="13.5" customHeight="1" x14ac:dyDescent="0.3">
      <c r="A52" s="30"/>
      <c r="B52" s="37"/>
      <c r="C52" s="201"/>
      <c r="D52" s="225"/>
      <c r="E52" s="225"/>
      <c r="F52" s="225"/>
      <c r="G52" s="1"/>
      <c r="H52" s="113" t="s">
        <v>63</v>
      </c>
      <c r="I52" s="113" t="s">
        <v>127</v>
      </c>
      <c r="J52" s="212" t="s">
        <v>188</v>
      </c>
      <c r="K52" s="40"/>
      <c r="L52" s="30"/>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row>
    <row r="53" spans="1:52" ht="13.5" customHeight="1" x14ac:dyDescent="0.3">
      <c r="A53" s="30"/>
      <c r="B53" s="37"/>
      <c r="C53" s="200"/>
      <c r="D53" s="225"/>
      <c r="E53" s="225"/>
      <c r="F53" s="225"/>
      <c r="G53" s="1"/>
      <c r="H53" s="113" t="s">
        <v>64</v>
      </c>
      <c r="I53" s="113" t="s">
        <v>128</v>
      </c>
      <c r="J53" s="212"/>
      <c r="K53" s="40"/>
      <c r="L53" s="30"/>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row>
    <row r="54" spans="1:52" ht="13.5" customHeight="1" x14ac:dyDescent="0.3">
      <c r="A54" s="30"/>
      <c r="B54" s="37"/>
      <c r="C54" s="99" t="s">
        <v>393</v>
      </c>
      <c r="D54" s="224" t="s">
        <v>424</v>
      </c>
      <c r="E54" s="224"/>
      <c r="F54" s="224"/>
      <c r="G54" s="1"/>
      <c r="H54" s="113" t="s">
        <v>65</v>
      </c>
      <c r="I54" s="113" t="s">
        <v>129</v>
      </c>
      <c r="J54" s="113" t="s">
        <v>214</v>
      </c>
      <c r="K54" s="40"/>
      <c r="L54" s="30"/>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row>
    <row r="55" spans="1:52" ht="13.5" customHeight="1" x14ac:dyDescent="0.3">
      <c r="A55" s="30"/>
      <c r="B55" s="37"/>
      <c r="C55" s="99" t="s">
        <v>394</v>
      </c>
      <c r="D55" s="224" t="s">
        <v>425</v>
      </c>
      <c r="E55" s="224"/>
      <c r="F55" s="224"/>
      <c r="G55" s="1"/>
      <c r="H55" s="113" t="s">
        <v>66</v>
      </c>
      <c r="I55" s="113" t="s">
        <v>130</v>
      </c>
      <c r="J55" s="113" t="s">
        <v>189</v>
      </c>
      <c r="K55" s="40"/>
      <c r="L55" s="30"/>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row>
    <row r="56" spans="1:52" ht="13.5" customHeight="1" x14ac:dyDescent="0.3">
      <c r="A56" s="30"/>
      <c r="B56" s="37"/>
      <c r="C56" s="99" t="s">
        <v>395</v>
      </c>
      <c r="D56" s="163" t="s">
        <v>426</v>
      </c>
      <c r="E56" s="163"/>
      <c r="F56" s="163"/>
      <c r="G56" s="1"/>
      <c r="H56" s="113" t="s">
        <v>67</v>
      </c>
      <c r="I56" s="113" t="s">
        <v>131</v>
      </c>
      <c r="J56" s="113" t="s">
        <v>190</v>
      </c>
      <c r="K56" s="40"/>
      <c r="L56" s="30"/>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row>
    <row r="57" spans="1:52" ht="13.5" customHeight="1" x14ac:dyDescent="0.3">
      <c r="A57" s="30"/>
      <c r="B57" s="37"/>
      <c r="G57" s="1"/>
      <c r="H57" s="113" t="s">
        <v>68</v>
      </c>
      <c r="I57" s="113" t="s">
        <v>132</v>
      </c>
      <c r="J57" s="113" t="s">
        <v>191</v>
      </c>
      <c r="K57" s="40"/>
      <c r="L57" s="30"/>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row>
    <row r="58" spans="1:52" ht="13.5" customHeight="1" x14ac:dyDescent="0.3">
      <c r="A58" s="30"/>
      <c r="B58" s="37"/>
      <c r="G58" s="1"/>
      <c r="H58" s="113" t="s">
        <v>69</v>
      </c>
      <c r="I58" s="113" t="s">
        <v>133</v>
      </c>
      <c r="J58" s="113" t="s">
        <v>192</v>
      </c>
      <c r="K58" s="40"/>
      <c r="L58" s="30"/>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row>
    <row r="59" spans="1:52" ht="13.5" customHeight="1" x14ac:dyDescent="0.3">
      <c r="A59" s="30"/>
      <c r="B59" s="37"/>
      <c r="G59" s="1"/>
      <c r="H59" s="113" t="s">
        <v>70</v>
      </c>
      <c r="I59" s="113" t="s">
        <v>441</v>
      </c>
      <c r="J59" s="113" t="s">
        <v>193</v>
      </c>
      <c r="K59" s="40"/>
      <c r="L59" s="30"/>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row>
    <row r="60" spans="1:52" ht="13.5" customHeight="1" x14ac:dyDescent="0.3">
      <c r="A60" s="30"/>
      <c r="B60" s="37"/>
      <c r="G60" s="1"/>
      <c r="H60" s="113" t="s">
        <v>71</v>
      </c>
      <c r="I60" s="113" t="s">
        <v>134</v>
      </c>
      <c r="J60" s="113" t="s">
        <v>194</v>
      </c>
      <c r="K60" s="40"/>
      <c r="L60" s="30"/>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row>
    <row r="61" spans="1:52" ht="13.5" customHeight="1" x14ac:dyDescent="0.3">
      <c r="A61" s="30"/>
      <c r="B61" s="37"/>
      <c r="G61" s="1"/>
      <c r="H61" s="113" t="s">
        <v>72</v>
      </c>
      <c r="I61" s="113" t="s">
        <v>135</v>
      </c>
      <c r="J61" s="113" t="s">
        <v>195</v>
      </c>
      <c r="K61" s="40"/>
      <c r="L61" s="30"/>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row>
    <row r="62" spans="1:52" ht="13.5" customHeight="1" x14ac:dyDescent="0.3">
      <c r="A62" s="30"/>
      <c r="B62" s="37"/>
      <c r="G62" s="1"/>
      <c r="H62" s="113" t="s">
        <v>73</v>
      </c>
      <c r="I62" s="113" t="s">
        <v>136</v>
      </c>
      <c r="J62" s="113" t="s">
        <v>196</v>
      </c>
      <c r="K62" s="40"/>
      <c r="L62" s="30"/>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row>
    <row r="63" spans="1:52" ht="13.5" customHeight="1" x14ac:dyDescent="0.3">
      <c r="A63" s="30"/>
      <c r="B63" s="37"/>
      <c r="G63" s="1"/>
      <c r="H63" s="113" t="s">
        <v>74</v>
      </c>
      <c r="I63" s="113" t="s">
        <v>137</v>
      </c>
      <c r="J63" s="113" t="s">
        <v>197</v>
      </c>
      <c r="K63" s="40"/>
      <c r="L63" s="30"/>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row>
    <row r="64" spans="1:52" ht="13.5" customHeight="1" x14ac:dyDescent="0.3">
      <c r="A64" s="30"/>
      <c r="B64" s="37"/>
      <c r="G64" s="1"/>
      <c r="H64" s="113" t="s">
        <v>75</v>
      </c>
      <c r="I64" s="113" t="s">
        <v>138</v>
      </c>
      <c r="J64" s="113" t="s">
        <v>198</v>
      </c>
      <c r="K64" s="40"/>
      <c r="L64" s="30"/>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row>
    <row r="65" spans="1:52" ht="13.5" customHeight="1" x14ac:dyDescent="0.3">
      <c r="A65" s="30"/>
      <c r="B65" s="37"/>
      <c r="G65" s="1"/>
      <c r="H65" s="113" t="s">
        <v>76</v>
      </c>
      <c r="I65" s="113" t="s">
        <v>139</v>
      </c>
      <c r="J65" s="212" t="s">
        <v>199</v>
      </c>
      <c r="K65" s="40"/>
      <c r="L65" s="30"/>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row>
    <row r="66" spans="1:52" ht="13.5" customHeight="1" x14ac:dyDescent="0.3">
      <c r="A66" s="30"/>
      <c r="B66" s="37"/>
      <c r="G66" s="1"/>
      <c r="H66" s="113" t="s">
        <v>210</v>
      </c>
      <c r="I66" s="113" t="s">
        <v>140</v>
      </c>
      <c r="J66" s="212"/>
      <c r="K66" s="40"/>
      <c r="L66" s="30"/>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row>
    <row r="67" spans="1:52" ht="13.5" customHeight="1" x14ac:dyDescent="0.3">
      <c r="A67" s="30"/>
      <c r="B67" s="37"/>
      <c r="G67" s="1"/>
      <c r="H67" s="113" t="s">
        <v>77</v>
      </c>
      <c r="I67" s="113" t="s">
        <v>141</v>
      </c>
      <c r="J67" s="113" t="s">
        <v>200</v>
      </c>
      <c r="K67" s="40"/>
      <c r="L67" s="30"/>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row>
    <row r="68" spans="1:52" ht="13.5" customHeight="1" x14ac:dyDescent="0.3">
      <c r="A68" s="30"/>
      <c r="B68" s="37"/>
      <c r="G68" s="1"/>
      <c r="H68" s="113" t="s">
        <v>78</v>
      </c>
      <c r="I68" s="113" t="s">
        <v>142</v>
      </c>
      <c r="J68" s="113" t="s">
        <v>201</v>
      </c>
      <c r="K68" s="40"/>
      <c r="L68" s="30"/>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row>
    <row r="69" spans="1:52" ht="13.5" customHeight="1" x14ac:dyDescent="0.3">
      <c r="A69" s="30"/>
      <c r="B69" s="37"/>
      <c r="G69" s="1"/>
      <c r="H69" s="113" t="s">
        <v>79</v>
      </c>
      <c r="I69" s="113" t="s">
        <v>143</v>
      </c>
      <c r="J69" s="113" t="s">
        <v>202</v>
      </c>
      <c r="K69" s="40"/>
      <c r="L69" s="30"/>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row>
    <row r="70" spans="1:52" ht="13.5" customHeight="1" x14ac:dyDescent="0.3">
      <c r="A70" s="30"/>
      <c r="B70" s="37"/>
      <c r="G70" s="1"/>
      <c r="H70" s="113" t="s">
        <v>439</v>
      </c>
      <c r="I70" s="113" t="s">
        <v>144</v>
      </c>
      <c r="J70" s="113" t="s">
        <v>203</v>
      </c>
      <c r="K70" s="40"/>
      <c r="L70" s="30"/>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row>
    <row r="71" spans="1:52" ht="13.5" customHeight="1" x14ac:dyDescent="0.3">
      <c r="A71" s="30"/>
      <c r="B71" s="37"/>
      <c r="G71" s="1"/>
      <c r="H71" s="113" t="s">
        <v>80</v>
      </c>
      <c r="I71" s="113" t="s">
        <v>145</v>
      </c>
      <c r="J71" s="113" t="s">
        <v>204</v>
      </c>
      <c r="K71" s="40"/>
      <c r="L71" s="30"/>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row>
    <row r="72" spans="1:52" ht="13.5" customHeight="1" x14ac:dyDescent="0.3">
      <c r="A72" s="30"/>
      <c r="B72" s="37"/>
      <c r="G72" s="1"/>
      <c r="H72" s="113" t="s">
        <v>81</v>
      </c>
      <c r="I72" s="210" t="s">
        <v>442</v>
      </c>
      <c r="J72" s="113" t="s">
        <v>205</v>
      </c>
      <c r="K72" s="40"/>
      <c r="L72" s="30"/>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row>
    <row r="73" spans="1:52" ht="13.5" customHeight="1" x14ac:dyDescent="0.3">
      <c r="A73" s="30"/>
      <c r="B73" s="37"/>
      <c r="G73" s="1"/>
      <c r="H73" s="113" t="s">
        <v>82</v>
      </c>
      <c r="I73" s="211"/>
      <c r="J73" s="113" t="s">
        <v>206</v>
      </c>
      <c r="K73" s="40"/>
      <c r="L73" s="30"/>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row>
    <row r="74" spans="1:52" ht="13.5" customHeight="1" x14ac:dyDescent="0.3">
      <c r="A74" s="30"/>
      <c r="B74" s="37"/>
      <c r="G74" s="1"/>
      <c r="H74" s="113" t="s">
        <v>83</v>
      </c>
      <c r="I74" s="113" t="s">
        <v>146</v>
      </c>
      <c r="J74" s="113" t="s">
        <v>207</v>
      </c>
      <c r="K74" s="40"/>
      <c r="L74" s="30"/>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row>
    <row r="75" spans="1:52" ht="13.5" customHeight="1" x14ac:dyDescent="0.3">
      <c r="A75" s="30"/>
      <c r="B75" s="37"/>
      <c r="G75" s="1"/>
      <c r="H75" s="113" t="s">
        <v>84</v>
      </c>
      <c r="I75" s="113" t="s">
        <v>147</v>
      </c>
      <c r="J75" s="113" t="s">
        <v>208</v>
      </c>
      <c r="K75" s="40"/>
      <c r="L75" s="30"/>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row>
    <row r="76" spans="1:52" ht="13.5" customHeight="1" x14ac:dyDescent="0.3">
      <c r="A76" s="30"/>
      <c r="B76" s="37"/>
      <c r="G76" s="1"/>
      <c r="H76" s="113" t="s">
        <v>85</v>
      </c>
      <c r="I76" s="113" t="s">
        <v>148</v>
      </c>
      <c r="J76" s="186"/>
      <c r="K76" s="40"/>
      <c r="L76" s="30"/>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row>
    <row r="77" spans="1:52" ht="13.5" customHeight="1" x14ac:dyDescent="0.3">
      <c r="A77" s="30"/>
      <c r="B77" s="37"/>
      <c r="G77" s="1"/>
      <c r="H77" s="113" t="s">
        <v>86</v>
      </c>
      <c r="I77" s="113" t="s">
        <v>149</v>
      </c>
      <c r="J77" s="186"/>
      <c r="K77" s="40"/>
      <c r="L77" s="30"/>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row>
    <row r="78" spans="1:52" ht="13.5" customHeight="1" x14ac:dyDescent="0.3">
      <c r="A78" s="30"/>
      <c r="B78" s="37"/>
      <c r="G78" s="1"/>
      <c r="H78" s="113" t="s">
        <v>87</v>
      </c>
      <c r="I78" s="113" t="s">
        <v>150</v>
      </c>
      <c r="J78" s="186"/>
      <c r="K78" s="40"/>
      <c r="L78" s="30"/>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29"/>
    </row>
    <row r="79" spans="1:52" ht="13.5" customHeight="1" x14ac:dyDescent="0.3">
      <c r="A79" s="29"/>
      <c r="B79" s="45"/>
      <c r="C79" s="18"/>
      <c r="D79" s="18"/>
      <c r="E79" s="18"/>
      <c r="F79" s="18"/>
      <c r="G79" s="18"/>
      <c r="H79" s="18"/>
      <c r="I79" s="18"/>
      <c r="J79" s="18"/>
      <c r="K79" s="19"/>
      <c r="L79" s="30"/>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row>
    <row r="80" spans="1:52" ht="13.5" customHeight="1" x14ac:dyDescent="0.25">
      <c r="A80" s="29"/>
      <c r="B80" s="31"/>
      <c r="C80" s="29"/>
      <c r="D80" s="29"/>
      <c r="E80" s="29"/>
      <c r="F80" s="29"/>
      <c r="G80" s="46"/>
      <c r="H80" s="46"/>
      <c r="I80" s="46"/>
      <c r="J80" s="46"/>
      <c r="K80" s="46"/>
      <c r="L80" s="46"/>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row>
    <row r="81" spans="1:52" x14ac:dyDescent="0.25">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row>
    <row r="82" spans="1:52" x14ac:dyDescent="0.25">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row>
    <row r="83" spans="1:52" x14ac:dyDescent="0.25">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row>
    <row r="84" spans="1:52" x14ac:dyDescent="0.25">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row>
    <row r="85" spans="1:52" x14ac:dyDescent="0.25">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row>
    <row r="86" spans="1:52" x14ac:dyDescent="0.25">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row>
    <row r="87" spans="1:52" x14ac:dyDescent="0.25">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row>
    <row r="88" spans="1:52" x14ac:dyDescent="0.25">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row>
    <row r="89" spans="1:52" x14ac:dyDescent="0.25">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row>
    <row r="90" spans="1:52" x14ac:dyDescent="0.25">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row>
    <row r="91" spans="1:52" x14ac:dyDescent="0.25">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row>
    <row r="92" spans="1:52" x14ac:dyDescent="0.25">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row>
    <row r="93" spans="1:52" x14ac:dyDescent="0.25">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c r="AY93" s="29"/>
      <c r="AZ93" s="29"/>
    </row>
    <row r="94" spans="1:52" x14ac:dyDescent="0.25">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c r="AY94" s="29"/>
      <c r="AZ94" s="29"/>
    </row>
    <row r="95" spans="1:52" x14ac:dyDescent="0.25">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9"/>
    </row>
    <row r="96" spans="1:52" x14ac:dyDescent="0.25">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row>
    <row r="97" spans="1:52" x14ac:dyDescent="0.25">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row>
    <row r="98" spans="1:52" x14ac:dyDescent="0.25">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row>
    <row r="99" spans="1:52" x14ac:dyDescent="0.25">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row>
    <row r="100" spans="1:52" x14ac:dyDescent="0.25">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row>
    <row r="101" spans="1:52" x14ac:dyDescent="0.25">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row>
    <row r="102" spans="1:52" x14ac:dyDescent="0.25">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c r="AY102" s="29"/>
      <c r="AZ102" s="29"/>
    </row>
    <row r="103" spans="1:52" x14ac:dyDescent="0.25">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c r="AY103" s="29"/>
      <c r="AZ103" s="29"/>
    </row>
    <row r="104" spans="1:52" x14ac:dyDescent="0.25">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c r="AY104" s="29"/>
      <c r="AZ104" s="29"/>
    </row>
    <row r="105" spans="1:52" x14ac:dyDescent="0.25">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c r="AY105" s="29"/>
      <c r="AZ105" s="29"/>
    </row>
    <row r="106" spans="1:52" x14ac:dyDescent="0.25">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row>
    <row r="107" spans="1:52" x14ac:dyDescent="0.25">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c r="AY107" s="29"/>
      <c r="AZ107" s="29"/>
    </row>
    <row r="108" spans="1:52" x14ac:dyDescent="0.25">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c r="AY108" s="29"/>
      <c r="AZ108" s="29"/>
    </row>
    <row r="109" spans="1:52" x14ac:dyDescent="0.25">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c r="AY109" s="29"/>
      <c r="AZ109" s="29"/>
    </row>
    <row r="110" spans="1:52" x14ac:dyDescent="0.25">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c r="AY110" s="29"/>
      <c r="AZ110" s="29"/>
    </row>
    <row r="111" spans="1:52" x14ac:dyDescent="0.25">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c r="AY111" s="29"/>
      <c r="AZ111" s="29"/>
    </row>
    <row r="112" spans="1:52" x14ac:dyDescent="0.25">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c r="AY112" s="29"/>
      <c r="AZ112" s="29"/>
    </row>
    <row r="113" spans="1:52" x14ac:dyDescent="0.25">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c r="AY113" s="29"/>
      <c r="AZ113" s="29"/>
    </row>
    <row r="114" spans="1:52" x14ac:dyDescent="0.25">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c r="AY114" s="29"/>
      <c r="AZ114" s="29"/>
    </row>
    <row r="115" spans="1:52" x14ac:dyDescent="0.25">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row>
    <row r="116" spans="1:52" x14ac:dyDescent="0.25">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row>
    <row r="117" spans="1:52" x14ac:dyDescent="0.25">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row>
    <row r="118" spans="1:52" x14ac:dyDescent="0.25">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row>
    <row r="119" spans="1:52" x14ac:dyDescent="0.25">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row>
    <row r="120" spans="1:52" x14ac:dyDescent="0.25">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row>
    <row r="121" spans="1:52" x14ac:dyDescent="0.25">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c r="AY121" s="29"/>
      <c r="AZ121" s="29"/>
    </row>
    <row r="122" spans="1:52" x14ac:dyDescent="0.25">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29"/>
    </row>
    <row r="123" spans="1:52" x14ac:dyDescent="0.25">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U123" s="29"/>
      <c r="AV123" s="29"/>
      <c r="AW123" s="29"/>
      <c r="AX123" s="29"/>
      <c r="AY123" s="29"/>
      <c r="AZ123" s="29"/>
    </row>
    <row r="124" spans="1:52" x14ac:dyDescent="0.25">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c r="AY124" s="29"/>
      <c r="AZ124" s="29"/>
    </row>
    <row r="125" spans="1:52" x14ac:dyDescent="0.25">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c r="AY125" s="29"/>
      <c r="AZ125" s="29"/>
    </row>
    <row r="126" spans="1:52" x14ac:dyDescent="0.25">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row>
    <row r="127" spans="1:52" x14ac:dyDescent="0.25">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c r="AY127" s="29"/>
      <c r="AZ127" s="29"/>
    </row>
    <row r="128" spans="1:52" x14ac:dyDescent="0.25">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c r="AY128" s="29"/>
      <c r="AZ128" s="29"/>
    </row>
    <row r="129" spans="1:52" x14ac:dyDescent="0.25">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row>
    <row r="130" spans="1:52" x14ac:dyDescent="0.25">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29"/>
    </row>
    <row r="131" spans="1:52" x14ac:dyDescent="0.25">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row>
    <row r="132" spans="1:52" x14ac:dyDescent="0.25">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row>
    <row r="133" spans="1:52" x14ac:dyDescent="0.25">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c r="AY133" s="29"/>
      <c r="AZ133" s="29"/>
    </row>
    <row r="134" spans="1:52" x14ac:dyDescent="0.25">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c r="AY134" s="29"/>
      <c r="AZ134" s="29"/>
    </row>
    <row r="135" spans="1:52" x14ac:dyDescent="0.25">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c r="AX135" s="29"/>
      <c r="AY135" s="29"/>
      <c r="AZ135" s="29"/>
    </row>
    <row r="136" spans="1:52" x14ac:dyDescent="0.25">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29"/>
    </row>
    <row r="137" spans="1:52" x14ac:dyDescent="0.25">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c r="AU137" s="29"/>
      <c r="AV137" s="29"/>
      <c r="AW137" s="29"/>
      <c r="AX137" s="29"/>
      <c r="AY137" s="29"/>
      <c r="AZ137" s="29"/>
    </row>
    <row r="138" spans="1:52" x14ac:dyDescent="0.25">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c r="AU138" s="29"/>
      <c r="AV138" s="29"/>
      <c r="AW138" s="29"/>
      <c r="AX138" s="29"/>
      <c r="AY138" s="29"/>
      <c r="AZ138" s="29"/>
    </row>
    <row r="139" spans="1:52" x14ac:dyDescent="0.25">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c r="AU139" s="29"/>
      <c r="AV139" s="29"/>
      <c r="AW139" s="29"/>
      <c r="AX139" s="29"/>
      <c r="AY139" s="29"/>
      <c r="AZ139" s="29"/>
    </row>
    <row r="140" spans="1:52" x14ac:dyDescent="0.25">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c r="AU140" s="29"/>
      <c r="AV140" s="29"/>
      <c r="AW140" s="29"/>
      <c r="AX140" s="29"/>
      <c r="AY140" s="29"/>
      <c r="AZ140" s="29"/>
    </row>
    <row r="141" spans="1:52" x14ac:dyDescent="0.25">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c r="AU141" s="29"/>
      <c r="AV141" s="29"/>
      <c r="AW141" s="29"/>
      <c r="AX141" s="29"/>
      <c r="AY141" s="29"/>
      <c r="AZ141" s="29"/>
    </row>
    <row r="142" spans="1:52" x14ac:dyDescent="0.25">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c r="AU142" s="29"/>
      <c r="AV142" s="29"/>
      <c r="AW142" s="29"/>
      <c r="AX142" s="29"/>
      <c r="AY142" s="29"/>
      <c r="AZ142" s="29"/>
    </row>
    <row r="143" spans="1:52" x14ac:dyDescent="0.25">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c r="AB143" s="29"/>
      <c r="AC143" s="29"/>
      <c r="AD143" s="29"/>
      <c r="AE143" s="29"/>
      <c r="AF143" s="29"/>
      <c r="AG143" s="29"/>
      <c r="AH143" s="29"/>
      <c r="AI143" s="29"/>
      <c r="AJ143" s="29"/>
      <c r="AK143" s="29"/>
      <c r="AL143" s="29"/>
      <c r="AM143" s="29"/>
      <c r="AN143" s="29"/>
      <c r="AO143" s="29"/>
      <c r="AP143" s="29"/>
      <c r="AQ143" s="29"/>
      <c r="AR143" s="29"/>
      <c r="AS143" s="29"/>
      <c r="AT143" s="29"/>
      <c r="AU143" s="29"/>
      <c r="AV143" s="29"/>
      <c r="AW143" s="29"/>
      <c r="AX143" s="29"/>
      <c r="AY143" s="29"/>
      <c r="AZ143" s="29"/>
    </row>
    <row r="144" spans="1:52" x14ac:dyDescent="0.25">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c r="AX144" s="29"/>
      <c r="AY144" s="29"/>
      <c r="AZ144" s="29"/>
    </row>
    <row r="145" spans="1:52" x14ac:dyDescent="0.25">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c r="AB145" s="29"/>
      <c r="AC145" s="29"/>
      <c r="AD145" s="29"/>
      <c r="AE145" s="29"/>
      <c r="AF145" s="29"/>
      <c r="AG145" s="29"/>
      <c r="AH145" s="29"/>
      <c r="AI145" s="29"/>
      <c r="AJ145" s="29"/>
      <c r="AK145" s="29"/>
      <c r="AL145" s="29"/>
      <c r="AM145" s="29"/>
      <c r="AN145" s="29"/>
      <c r="AO145" s="29"/>
      <c r="AP145" s="29"/>
      <c r="AQ145" s="29"/>
      <c r="AR145" s="29"/>
      <c r="AS145" s="29"/>
      <c r="AT145" s="29"/>
      <c r="AU145" s="29"/>
      <c r="AV145" s="29"/>
      <c r="AW145" s="29"/>
      <c r="AX145" s="29"/>
      <c r="AY145" s="29"/>
      <c r="AZ145" s="29"/>
    </row>
    <row r="146" spans="1:52" x14ac:dyDescent="0.25">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c r="AZ146" s="29"/>
    </row>
    <row r="147" spans="1:52" x14ac:dyDescent="0.25">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9"/>
      <c r="AW147" s="29"/>
      <c r="AX147" s="29"/>
      <c r="AY147" s="29"/>
      <c r="AZ147" s="29"/>
    </row>
    <row r="148" spans="1:52" x14ac:dyDescent="0.25">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c r="AY148" s="29"/>
      <c r="AZ148" s="29"/>
    </row>
    <row r="149" spans="1:52" x14ac:dyDescent="0.25">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c r="AY149" s="29"/>
      <c r="AZ149" s="29"/>
    </row>
    <row r="150" spans="1:52" x14ac:dyDescent="0.25">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c r="AY150" s="29"/>
      <c r="AZ150" s="29"/>
    </row>
    <row r="151" spans="1:52" x14ac:dyDescent="0.25">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c r="AY151" s="29"/>
      <c r="AZ151" s="29"/>
    </row>
    <row r="152" spans="1:52" x14ac:dyDescent="0.25">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c r="AY152" s="29"/>
      <c r="AZ152" s="29"/>
    </row>
    <row r="153" spans="1:52" x14ac:dyDescent="0.25">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c r="AY153" s="29"/>
      <c r="AZ153" s="29"/>
    </row>
    <row r="154" spans="1:52" x14ac:dyDescent="0.25">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c r="AZ154" s="29"/>
    </row>
    <row r="155" spans="1:52" x14ac:dyDescent="0.25">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c r="AY155" s="29"/>
      <c r="AZ155" s="29"/>
    </row>
    <row r="156" spans="1:52" x14ac:dyDescent="0.25">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29"/>
    </row>
    <row r="157" spans="1:52" x14ac:dyDescent="0.25">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c r="AY157" s="29"/>
      <c r="AZ157" s="29"/>
    </row>
    <row r="158" spans="1:52" x14ac:dyDescent="0.25">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c r="AY158" s="29"/>
      <c r="AZ158" s="29"/>
    </row>
    <row r="159" spans="1:52" x14ac:dyDescent="0.25">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c r="AY159" s="29"/>
      <c r="AZ159" s="29"/>
    </row>
    <row r="160" spans="1:52" x14ac:dyDescent="0.25">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c r="AY160" s="29"/>
      <c r="AZ160" s="29"/>
    </row>
    <row r="161" spans="1:52" x14ac:dyDescent="0.25">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c r="AY161" s="29"/>
      <c r="AZ161" s="29"/>
    </row>
    <row r="162" spans="1:52" x14ac:dyDescent="0.25">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c r="AY162" s="29"/>
      <c r="AZ162" s="29"/>
    </row>
    <row r="163" spans="1:52" x14ac:dyDescent="0.25">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c r="AY163" s="29"/>
      <c r="AZ163" s="29"/>
    </row>
    <row r="164" spans="1:52" x14ac:dyDescent="0.25">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c r="AY164" s="29"/>
      <c r="AZ164" s="29"/>
    </row>
    <row r="165" spans="1:52" x14ac:dyDescent="0.25">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c r="AY165" s="29"/>
      <c r="AZ165" s="29"/>
    </row>
    <row r="166" spans="1:52" x14ac:dyDescent="0.25">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c r="AZ166" s="29"/>
    </row>
    <row r="167" spans="1:52" x14ac:dyDescent="0.25">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c r="AY167" s="29"/>
      <c r="AZ167" s="29"/>
    </row>
    <row r="168" spans="1:52" x14ac:dyDescent="0.25">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c r="AZ168" s="29"/>
    </row>
    <row r="169" spans="1:52" x14ac:dyDescent="0.25">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c r="AY169" s="29"/>
      <c r="AZ169" s="29"/>
    </row>
    <row r="170" spans="1:52" x14ac:dyDescent="0.25">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c r="AY170" s="29"/>
      <c r="AZ170" s="29"/>
    </row>
    <row r="171" spans="1:52" x14ac:dyDescent="0.25">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c r="AY171" s="29"/>
      <c r="AZ171" s="29"/>
    </row>
    <row r="172" spans="1:52" x14ac:dyDescent="0.25">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c r="AY172" s="29"/>
      <c r="AZ172" s="29"/>
    </row>
    <row r="173" spans="1:52" x14ac:dyDescent="0.25">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c r="AY173" s="29"/>
      <c r="AZ173" s="29"/>
    </row>
    <row r="174" spans="1:52" x14ac:dyDescent="0.25">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c r="AY174" s="29"/>
      <c r="AZ174" s="29"/>
    </row>
    <row r="175" spans="1:52" x14ac:dyDescent="0.25">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c r="AY175" s="29"/>
      <c r="AZ175" s="29"/>
    </row>
    <row r="176" spans="1:52" x14ac:dyDescent="0.25">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c r="AZ176" s="29"/>
    </row>
    <row r="177" spans="1:52" x14ac:dyDescent="0.25">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c r="AY177" s="29"/>
      <c r="AZ177" s="29"/>
    </row>
    <row r="178" spans="1:52" x14ac:dyDescent="0.25">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c r="AY178" s="29"/>
      <c r="AZ178" s="29"/>
    </row>
    <row r="179" spans="1:52" x14ac:dyDescent="0.25">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c r="AY179" s="29"/>
      <c r="AZ179" s="29"/>
    </row>
    <row r="180" spans="1:52" x14ac:dyDescent="0.25">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c r="AY180" s="29"/>
      <c r="AZ180" s="29"/>
    </row>
    <row r="181" spans="1:52" x14ac:dyDescent="0.25">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c r="AY181" s="29"/>
      <c r="AZ181" s="29"/>
    </row>
    <row r="182" spans="1:52" x14ac:dyDescent="0.25">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c r="AZ182" s="29"/>
    </row>
    <row r="183" spans="1:52" x14ac:dyDescent="0.25">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c r="AY183" s="29"/>
      <c r="AZ183" s="29"/>
    </row>
    <row r="184" spans="1:52" x14ac:dyDescent="0.25">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c r="AY184" s="29"/>
      <c r="AZ184" s="29"/>
    </row>
    <row r="185" spans="1:52" x14ac:dyDescent="0.25">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c r="AY185" s="29"/>
      <c r="AZ185" s="29"/>
    </row>
    <row r="186" spans="1:52" x14ac:dyDescent="0.25">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c r="AY186" s="29"/>
      <c r="AZ186" s="29"/>
    </row>
    <row r="187" spans="1:52" x14ac:dyDescent="0.25">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c r="AY187" s="29"/>
      <c r="AZ187" s="29"/>
    </row>
    <row r="188" spans="1:52" x14ac:dyDescent="0.25">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c r="AY188" s="29"/>
      <c r="AZ188" s="29"/>
    </row>
    <row r="189" spans="1:52" x14ac:dyDescent="0.25">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c r="AY189" s="29"/>
      <c r="AZ189" s="29"/>
    </row>
    <row r="190" spans="1:52" x14ac:dyDescent="0.25">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c r="AY190" s="29"/>
      <c r="AZ190" s="29"/>
    </row>
    <row r="191" spans="1:52" x14ac:dyDescent="0.25">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c r="AY191" s="29"/>
      <c r="AZ191" s="29"/>
    </row>
    <row r="192" spans="1:52" x14ac:dyDescent="0.25">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c r="AY192" s="29"/>
      <c r="AZ192" s="29"/>
    </row>
    <row r="193" spans="1:52" x14ac:dyDescent="0.25">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c r="AY193" s="29"/>
      <c r="AZ193" s="29"/>
    </row>
    <row r="194" spans="1:52" x14ac:dyDescent="0.25">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c r="AY194" s="29"/>
      <c r="AZ194" s="29"/>
    </row>
    <row r="195" spans="1:52" x14ac:dyDescent="0.25">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c r="AY195" s="29"/>
      <c r="AZ195" s="29"/>
    </row>
    <row r="196" spans="1:52" x14ac:dyDescent="0.25">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c r="AZ196" s="29"/>
    </row>
    <row r="197" spans="1:52" x14ac:dyDescent="0.25">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c r="AY197" s="29"/>
      <c r="AZ197" s="29"/>
    </row>
    <row r="198" spans="1:52" x14ac:dyDescent="0.25">
      <c r="A198" s="29"/>
      <c r="B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c r="AY198" s="29"/>
      <c r="AZ198" s="29"/>
    </row>
    <row r="199" spans="1:52" x14ac:dyDescent="0.25">
      <c r="A199" s="29"/>
      <c r="B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c r="AY199" s="29"/>
      <c r="AZ199" s="29"/>
    </row>
    <row r="200" spans="1:52" x14ac:dyDescent="0.25">
      <c r="A200" s="29"/>
      <c r="B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c r="AY200" s="29"/>
      <c r="AZ200" s="29"/>
    </row>
    <row r="201" spans="1:52" x14ac:dyDescent="0.25">
      <c r="A201" s="29"/>
      <c r="B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c r="AY201" s="29"/>
      <c r="AZ201" s="29"/>
    </row>
    <row r="202" spans="1:52" x14ac:dyDescent="0.25">
      <c r="A202" s="29"/>
      <c r="B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c r="AY202" s="29"/>
      <c r="AZ202" s="29"/>
    </row>
    <row r="203" spans="1:52" x14ac:dyDescent="0.25">
      <c r="A203" s="29"/>
      <c r="B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c r="AY203" s="29"/>
      <c r="AZ203" s="29"/>
    </row>
    <row r="204" spans="1:52" x14ac:dyDescent="0.25">
      <c r="A204" s="29"/>
      <c r="B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c r="AY204" s="29"/>
      <c r="AZ204" s="29"/>
    </row>
    <row r="205" spans="1:52" x14ac:dyDescent="0.25">
      <c r="A205" s="29"/>
      <c r="B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c r="AY205" s="29"/>
      <c r="AZ205" s="29"/>
    </row>
    <row r="206" spans="1:52" x14ac:dyDescent="0.25">
      <c r="A206" s="29"/>
      <c r="B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c r="AZ206" s="29"/>
    </row>
    <row r="207" spans="1:52" x14ac:dyDescent="0.25">
      <c r="A207" s="29"/>
      <c r="B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c r="AY207" s="29"/>
      <c r="AZ207" s="29"/>
    </row>
    <row r="208" spans="1:52" x14ac:dyDescent="0.25">
      <c r="A208" s="29"/>
      <c r="B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c r="AY208" s="29"/>
      <c r="AZ208" s="29"/>
    </row>
    <row r="209" spans="1:52" x14ac:dyDescent="0.25">
      <c r="A209" s="29"/>
      <c r="B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c r="AY209" s="29"/>
      <c r="AZ209" s="29"/>
    </row>
    <row r="210" spans="1:52" x14ac:dyDescent="0.25">
      <c r="A210" s="29"/>
      <c r="B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c r="AY210" s="29"/>
      <c r="AZ210" s="29"/>
    </row>
    <row r="211" spans="1:52" x14ac:dyDescent="0.25">
      <c r="A211" s="29"/>
      <c r="B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c r="AY211" s="29"/>
      <c r="AZ211" s="29"/>
    </row>
    <row r="212" spans="1:52" x14ac:dyDescent="0.25">
      <c r="A212" s="29"/>
      <c r="B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c r="AY212" s="29"/>
      <c r="AZ212" s="29"/>
    </row>
    <row r="213" spans="1:52" x14ac:dyDescent="0.25">
      <c r="A213" s="29"/>
      <c r="B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c r="AY213" s="29"/>
      <c r="AZ213" s="29"/>
    </row>
    <row r="214" spans="1:52" x14ac:dyDescent="0.25">
      <c r="A214" s="29"/>
      <c r="B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c r="AY214" s="29"/>
      <c r="AZ214" s="29"/>
    </row>
    <row r="215" spans="1:52" x14ac:dyDescent="0.25">
      <c r="A215" s="29"/>
      <c r="B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c r="AY215" s="29"/>
      <c r="AZ215" s="29"/>
    </row>
    <row r="216" spans="1:52" x14ac:dyDescent="0.25">
      <c r="A216" s="29"/>
      <c r="B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c r="AY216" s="29"/>
      <c r="AZ216" s="29"/>
    </row>
    <row r="217" spans="1:52" x14ac:dyDescent="0.25">
      <c r="A217" s="29"/>
      <c r="B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c r="AY217" s="29"/>
      <c r="AZ217" s="29"/>
    </row>
    <row r="218" spans="1:52" x14ac:dyDescent="0.25">
      <c r="A218" s="29"/>
      <c r="B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c r="AY218" s="29"/>
      <c r="AZ218" s="29"/>
    </row>
    <row r="219" spans="1:52" x14ac:dyDescent="0.25">
      <c r="A219" s="29"/>
      <c r="B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c r="AY219" s="29"/>
      <c r="AZ219" s="29"/>
    </row>
    <row r="220" spans="1:52" x14ac:dyDescent="0.25">
      <c r="A220" s="29"/>
      <c r="B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c r="AY220" s="29"/>
      <c r="AZ220" s="29"/>
    </row>
    <row r="221" spans="1:52" x14ac:dyDescent="0.25">
      <c r="A221" s="29"/>
      <c r="B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c r="AY221" s="29"/>
      <c r="AZ221" s="29"/>
    </row>
    <row r="222" spans="1:52" x14ac:dyDescent="0.25">
      <c r="A222" s="29"/>
      <c r="B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c r="AY222" s="29"/>
      <c r="AZ222" s="29"/>
    </row>
    <row r="223" spans="1:52" x14ac:dyDescent="0.25">
      <c r="A223" s="29"/>
      <c r="B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c r="AY223" s="29"/>
      <c r="AZ223" s="29"/>
    </row>
  </sheetData>
  <sheetProtection password="CDE6" sheet="1" objects="1" scenarios="1"/>
  <mergeCells count="30">
    <mergeCell ref="D49:F49"/>
    <mergeCell ref="D50:F50"/>
    <mergeCell ref="D51:F53"/>
    <mergeCell ref="D54:F54"/>
    <mergeCell ref="C30:F30"/>
    <mergeCell ref="D44:F44"/>
    <mergeCell ref="D45:F45"/>
    <mergeCell ref="D46:F47"/>
    <mergeCell ref="D48:F48"/>
    <mergeCell ref="D39:F39"/>
    <mergeCell ref="D40:F40"/>
    <mergeCell ref="D41:F41"/>
    <mergeCell ref="D42:F42"/>
    <mergeCell ref="D43:F43"/>
    <mergeCell ref="I72:I73"/>
    <mergeCell ref="J52:J53"/>
    <mergeCell ref="J65:J66"/>
    <mergeCell ref="C6:J6"/>
    <mergeCell ref="C33:F35"/>
    <mergeCell ref="C7:F7"/>
    <mergeCell ref="H9:J9"/>
    <mergeCell ref="H7:J7"/>
    <mergeCell ref="C9:F9"/>
    <mergeCell ref="C17:F18"/>
    <mergeCell ref="C37:F37"/>
    <mergeCell ref="C23:F24"/>
    <mergeCell ref="C26:D26"/>
    <mergeCell ref="C20:D20"/>
    <mergeCell ref="D38:F38"/>
    <mergeCell ref="D55:F55"/>
  </mergeCells>
  <hyperlinks>
    <hyperlink ref="C33:F35" r:id="rId1" display="Commodity Code List: The table below lists the valid class I commodity codes that may be used when entering data into Section 2 of this form.  A complete list of commodity codes can be found in the Official Harmonized Tariff Schedule."/>
  </hyperlinks>
  <pageMargins left="0.7" right="0.7" top="0.75" bottom="0.75" header="0.3" footer="0.3"/>
  <pageSetup orientation="portrait" r:id="rId2"/>
  <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B1:S203"/>
  <sheetViews>
    <sheetView workbookViewId="0"/>
  </sheetViews>
  <sheetFormatPr defaultColWidth="9.140625" defaultRowHeight="12.75" x14ac:dyDescent="0.2"/>
  <cols>
    <col min="1" max="1" width="4.7109375" style="3" customWidth="1"/>
    <col min="2" max="2" width="24.5703125" style="3" customWidth="1"/>
    <col min="3" max="3" width="14.7109375" style="3" bestFit="1" customWidth="1"/>
    <col min="4" max="4" width="14.28515625" style="3" bestFit="1" customWidth="1"/>
    <col min="5" max="5" width="17.42578125" style="3" bestFit="1" customWidth="1"/>
    <col min="6" max="6" width="12.7109375" style="3" bestFit="1" customWidth="1"/>
    <col min="7" max="8" width="15.5703125" style="3" customWidth="1"/>
    <col min="9" max="9" width="14.140625" style="3" bestFit="1" customWidth="1"/>
    <col min="10" max="10" width="22.7109375" style="3" bestFit="1" customWidth="1"/>
    <col min="11" max="11" width="18.5703125" style="3" customWidth="1"/>
    <col min="12" max="12" width="18.28515625" style="3" customWidth="1"/>
    <col min="13" max="13" width="12.85546875" style="3" customWidth="1"/>
    <col min="14" max="14" width="9.140625" style="3"/>
    <col min="15" max="15" width="20.140625" style="3" bestFit="1" customWidth="1"/>
    <col min="16" max="16" width="9.5703125" style="3" bestFit="1" customWidth="1"/>
    <col min="17" max="17" width="9.140625" style="3"/>
    <col min="18" max="18" width="13.28515625" style="3" bestFit="1" customWidth="1"/>
    <col min="19" max="19" width="14.7109375" style="3" bestFit="1" customWidth="1"/>
    <col min="20" max="16384" width="9.140625" style="3"/>
  </cols>
  <sheetData>
    <row r="1" spans="2:19" x14ac:dyDescent="0.2">
      <c r="O1" s="226" t="s">
        <v>287</v>
      </c>
      <c r="P1" s="226"/>
      <c r="R1" s="226" t="s">
        <v>396</v>
      </c>
      <c r="S1" s="226"/>
    </row>
    <row r="2" spans="2:19" ht="38.25" x14ac:dyDescent="0.2">
      <c r="B2" s="114" t="s">
        <v>24</v>
      </c>
      <c r="C2" s="129" t="s">
        <v>22</v>
      </c>
      <c r="D2" s="130" t="s">
        <v>324</v>
      </c>
      <c r="E2" s="129" t="s">
        <v>9</v>
      </c>
      <c r="F2" s="130" t="s">
        <v>11</v>
      </c>
      <c r="G2" s="114" t="s">
        <v>369</v>
      </c>
      <c r="H2" s="130" t="s">
        <v>279</v>
      </c>
      <c r="I2" s="103" t="s">
        <v>339</v>
      </c>
      <c r="J2" s="103" t="s">
        <v>341</v>
      </c>
      <c r="K2" s="103" t="s">
        <v>340</v>
      </c>
      <c r="L2" s="103" t="s">
        <v>365</v>
      </c>
      <c r="M2" s="103" t="s">
        <v>366</v>
      </c>
      <c r="O2" s="58" t="s">
        <v>19</v>
      </c>
      <c r="P2" s="58" t="s">
        <v>221</v>
      </c>
      <c r="R2" s="128" t="s">
        <v>4</v>
      </c>
      <c r="S2" s="128" t="s">
        <v>22</v>
      </c>
    </row>
    <row r="3" spans="2:19" x14ac:dyDescent="0.2">
      <c r="B3" s="68" t="s">
        <v>25</v>
      </c>
      <c r="C3" s="195" t="s">
        <v>381</v>
      </c>
      <c r="D3" s="100" t="s">
        <v>319</v>
      </c>
      <c r="E3" s="83" t="s">
        <v>13</v>
      </c>
      <c r="F3" s="56">
        <v>2018</v>
      </c>
      <c r="G3" s="56">
        <f>ReportYr</f>
        <v>0</v>
      </c>
      <c r="H3" s="121">
        <f>DATE(ReportYr,1,1)</f>
        <v>1</v>
      </c>
      <c r="I3" s="119" t="s">
        <v>217</v>
      </c>
      <c r="J3" s="56" t="s">
        <v>217</v>
      </c>
      <c r="K3" s="56" t="s">
        <v>283</v>
      </c>
      <c r="L3" s="117" t="str">
        <f ca="1">MONTH('Section 1'!D5)&amp;"-"&amp;DAY('Section 1'!D5)&amp;"-"&amp;YEAR('Section 1'!D5)</f>
        <v>5-22-2018</v>
      </c>
      <c r="M3" s="117" t="s">
        <v>234</v>
      </c>
      <c r="O3" s="56" t="s">
        <v>222</v>
      </c>
      <c r="P3" s="56" t="s">
        <v>223</v>
      </c>
      <c r="R3" s="100" t="s">
        <v>297</v>
      </c>
      <c r="S3" s="56" t="s">
        <v>381</v>
      </c>
    </row>
    <row r="4" spans="2:19" x14ac:dyDescent="0.2">
      <c r="B4" s="68" t="s">
        <v>26</v>
      </c>
      <c r="C4" s="195" t="s">
        <v>357</v>
      </c>
      <c r="D4" s="100" t="s">
        <v>320</v>
      </c>
      <c r="E4" s="83" t="s">
        <v>14</v>
      </c>
      <c r="F4" s="120">
        <v>2019</v>
      </c>
      <c r="G4" s="5"/>
      <c r="H4" s="121">
        <f>DATE(ReportYr,12,31)</f>
        <v>366</v>
      </c>
      <c r="I4" s="119" t="s">
        <v>283</v>
      </c>
      <c r="J4" s="56" t="s">
        <v>349</v>
      </c>
      <c r="K4" s="56" t="s">
        <v>350</v>
      </c>
      <c r="L4" s="104"/>
      <c r="O4" s="56" t="s">
        <v>224</v>
      </c>
      <c r="P4" s="56" t="s">
        <v>225</v>
      </c>
      <c r="R4" s="100" t="s">
        <v>299</v>
      </c>
      <c r="S4" s="56" t="s">
        <v>384</v>
      </c>
    </row>
    <row r="5" spans="2:19" x14ac:dyDescent="0.2">
      <c r="B5" s="68" t="s">
        <v>27</v>
      </c>
      <c r="C5" s="195" t="s">
        <v>382</v>
      </c>
      <c r="D5" s="100" t="s">
        <v>297</v>
      </c>
      <c r="F5" s="56">
        <v>2020</v>
      </c>
      <c r="G5" s="5"/>
      <c r="I5" s="5"/>
      <c r="J5" s="56" t="s">
        <v>298</v>
      </c>
      <c r="K5" s="101" t="s">
        <v>8</v>
      </c>
      <c r="L5" s="104"/>
      <c r="O5" s="56" t="s">
        <v>226</v>
      </c>
      <c r="P5" s="56" t="s">
        <v>227</v>
      </c>
      <c r="R5" s="100" t="s">
        <v>301</v>
      </c>
      <c r="S5" s="56" t="s">
        <v>385</v>
      </c>
    </row>
    <row r="6" spans="2:19" x14ac:dyDescent="0.2">
      <c r="B6" s="68" t="s">
        <v>209</v>
      </c>
      <c r="C6" s="195" t="s">
        <v>383</v>
      </c>
      <c r="D6" s="100" t="s">
        <v>299</v>
      </c>
      <c r="G6" s="5"/>
      <c r="J6" s="56" t="s">
        <v>300</v>
      </c>
      <c r="K6" s="101" t="s">
        <v>15</v>
      </c>
      <c r="L6" s="104"/>
      <c r="O6" s="56" t="s">
        <v>228</v>
      </c>
      <c r="P6" s="56" t="s">
        <v>229</v>
      </c>
      <c r="R6" s="100" t="s">
        <v>303</v>
      </c>
      <c r="S6" s="56" t="s">
        <v>385</v>
      </c>
    </row>
    <row r="7" spans="2:19" x14ac:dyDescent="0.2">
      <c r="B7" s="68" t="s">
        <v>28</v>
      </c>
      <c r="C7" s="195" t="s">
        <v>384</v>
      </c>
      <c r="D7" s="100" t="s">
        <v>301</v>
      </c>
      <c r="J7" s="101" t="s">
        <v>8</v>
      </c>
      <c r="K7" s="56" t="s">
        <v>302</v>
      </c>
      <c r="L7" s="104"/>
      <c r="O7" s="56" t="s">
        <v>230</v>
      </c>
      <c r="P7" s="56" t="s">
        <v>231</v>
      </c>
      <c r="R7" s="100" t="s">
        <v>304</v>
      </c>
      <c r="S7" s="56" t="s">
        <v>385</v>
      </c>
    </row>
    <row r="8" spans="2:19" x14ac:dyDescent="0.2">
      <c r="B8" s="68" t="s">
        <v>29</v>
      </c>
      <c r="C8" s="195" t="s">
        <v>385</v>
      </c>
      <c r="D8" s="100" t="s">
        <v>303</v>
      </c>
      <c r="J8" s="101" t="s">
        <v>15</v>
      </c>
      <c r="K8" s="56" t="s">
        <v>429</v>
      </c>
      <c r="L8" s="104"/>
      <c r="O8" s="56" t="s">
        <v>232</v>
      </c>
      <c r="P8" s="56" t="s">
        <v>233</v>
      </c>
      <c r="R8" s="100" t="s">
        <v>305</v>
      </c>
      <c r="S8" s="56" t="s">
        <v>357</v>
      </c>
    </row>
    <row r="9" spans="2:19" x14ac:dyDescent="0.2">
      <c r="B9" s="68" t="s">
        <v>30</v>
      </c>
      <c r="C9" s="195" t="s">
        <v>386</v>
      </c>
      <c r="D9" s="100" t="s">
        <v>304</v>
      </c>
      <c r="O9" s="56" t="s">
        <v>234</v>
      </c>
      <c r="P9" s="56" t="s">
        <v>235</v>
      </c>
      <c r="R9" s="100" t="s">
        <v>306</v>
      </c>
      <c r="S9" s="56" t="s">
        <v>382</v>
      </c>
    </row>
    <row r="10" spans="2:19" x14ac:dyDescent="0.2">
      <c r="B10" s="68" t="s">
        <v>31</v>
      </c>
      <c r="C10" s="195" t="s">
        <v>387</v>
      </c>
      <c r="D10" s="100" t="s">
        <v>305</v>
      </c>
      <c r="H10" s="66"/>
      <c r="O10" s="56" t="s">
        <v>236</v>
      </c>
      <c r="P10" s="56" t="s">
        <v>237</v>
      </c>
      <c r="R10" s="100" t="s">
        <v>307</v>
      </c>
      <c r="S10" s="56" t="s">
        <v>383</v>
      </c>
    </row>
    <row r="11" spans="2:19" x14ac:dyDescent="0.2">
      <c r="B11" s="68" t="s">
        <v>32</v>
      </c>
      <c r="C11" s="195" t="s">
        <v>388</v>
      </c>
      <c r="D11" s="100" t="s">
        <v>306</v>
      </c>
      <c r="J11" s="104"/>
      <c r="O11" s="56" t="s">
        <v>238</v>
      </c>
      <c r="P11" s="56" t="s">
        <v>239</v>
      </c>
      <c r="R11" s="100" t="s">
        <v>308</v>
      </c>
      <c r="S11" s="56" t="s">
        <v>385</v>
      </c>
    </row>
    <row r="12" spans="2:19" x14ac:dyDescent="0.2">
      <c r="B12" s="68" t="s">
        <v>33</v>
      </c>
      <c r="C12" s="195" t="s">
        <v>389</v>
      </c>
      <c r="D12" s="100" t="s">
        <v>307</v>
      </c>
      <c r="J12" s="104"/>
      <c r="O12" s="56" t="s">
        <v>240</v>
      </c>
      <c r="P12" s="56" t="s">
        <v>241</v>
      </c>
      <c r="R12" s="100" t="s">
        <v>309</v>
      </c>
      <c r="S12" s="56" t="s">
        <v>385</v>
      </c>
    </row>
    <row r="13" spans="2:19" x14ac:dyDescent="0.2">
      <c r="B13" s="68" t="s">
        <v>34</v>
      </c>
      <c r="C13" s="195" t="s">
        <v>390</v>
      </c>
      <c r="D13" s="100" t="s">
        <v>308</v>
      </c>
      <c r="O13" s="56" t="s">
        <v>242</v>
      </c>
      <c r="P13" s="56" t="s">
        <v>243</v>
      </c>
      <c r="R13" s="100" t="s">
        <v>310</v>
      </c>
      <c r="S13" s="56" t="s">
        <v>385</v>
      </c>
    </row>
    <row r="14" spans="2:19" x14ac:dyDescent="0.2">
      <c r="B14" s="68" t="s">
        <v>35</v>
      </c>
      <c r="C14" s="195" t="s">
        <v>391</v>
      </c>
      <c r="D14" s="100" t="s">
        <v>309</v>
      </c>
      <c r="O14" s="56" t="s">
        <v>244</v>
      </c>
      <c r="P14" s="56" t="s">
        <v>245</v>
      </c>
      <c r="R14" s="100" t="s">
        <v>311</v>
      </c>
      <c r="S14" s="56" t="s">
        <v>385</v>
      </c>
    </row>
    <row r="15" spans="2:19" x14ac:dyDescent="0.2">
      <c r="B15" s="68" t="s">
        <v>36</v>
      </c>
      <c r="C15" s="195" t="s">
        <v>392</v>
      </c>
      <c r="D15" s="100" t="s">
        <v>310</v>
      </c>
      <c r="I15" s="5"/>
      <c r="O15" s="56" t="s">
        <v>246</v>
      </c>
      <c r="P15" s="56" t="s">
        <v>247</v>
      </c>
      <c r="R15" s="100" t="s">
        <v>312</v>
      </c>
      <c r="S15" s="56" t="s">
        <v>385</v>
      </c>
    </row>
    <row r="16" spans="2:19" x14ac:dyDescent="0.2">
      <c r="B16" s="68" t="s">
        <v>37</v>
      </c>
      <c r="C16" s="195" t="s">
        <v>393</v>
      </c>
      <c r="D16" s="100" t="s">
        <v>311</v>
      </c>
      <c r="I16" s="5"/>
      <c r="J16" s="5"/>
      <c r="O16" s="56" t="s">
        <v>248</v>
      </c>
      <c r="P16" s="56" t="s">
        <v>249</v>
      </c>
      <c r="R16" s="100" t="s">
        <v>313</v>
      </c>
      <c r="S16" s="56" t="s">
        <v>385</v>
      </c>
    </row>
    <row r="17" spans="2:19" x14ac:dyDescent="0.2">
      <c r="B17" s="68" t="s">
        <v>38</v>
      </c>
      <c r="C17" s="195" t="s">
        <v>394</v>
      </c>
      <c r="D17" s="100" t="s">
        <v>312</v>
      </c>
      <c r="I17" s="5"/>
      <c r="J17" s="5"/>
      <c r="O17" s="56" t="s">
        <v>250</v>
      </c>
      <c r="P17" s="56" t="s">
        <v>251</v>
      </c>
      <c r="R17" s="100" t="s">
        <v>314</v>
      </c>
      <c r="S17" s="56" t="s">
        <v>385</v>
      </c>
    </row>
    <row r="18" spans="2:19" x14ac:dyDescent="0.2">
      <c r="B18" s="68" t="s">
        <v>39</v>
      </c>
      <c r="C18" s="195" t="s">
        <v>395</v>
      </c>
      <c r="D18" s="100" t="s">
        <v>313</v>
      </c>
      <c r="I18" s="5"/>
      <c r="J18" s="5"/>
      <c r="O18" s="56" t="s">
        <v>252</v>
      </c>
      <c r="P18" s="56" t="s">
        <v>253</v>
      </c>
      <c r="R18" s="100" t="s">
        <v>315</v>
      </c>
      <c r="S18" s="56" t="s">
        <v>388</v>
      </c>
    </row>
    <row r="19" spans="2:19" x14ac:dyDescent="0.2">
      <c r="B19" s="68" t="s">
        <v>40</v>
      </c>
      <c r="D19" s="100" t="s">
        <v>314</v>
      </c>
      <c r="I19" s="5"/>
      <c r="J19" s="5"/>
      <c r="O19" s="56" t="s">
        <v>254</v>
      </c>
      <c r="P19" s="56" t="s">
        <v>255</v>
      </c>
      <c r="R19" s="100" t="s">
        <v>316</v>
      </c>
      <c r="S19" s="56" t="s">
        <v>388</v>
      </c>
    </row>
    <row r="20" spans="2:19" x14ac:dyDescent="0.2">
      <c r="B20" s="68" t="s">
        <v>41</v>
      </c>
      <c r="D20" s="100" t="s">
        <v>321</v>
      </c>
      <c r="I20" s="5"/>
      <c r="J20" s="5"/>
      <c r="O20" s="56" t="s">
        <v>256</v>
      </c>
      <c r="P20" s="56" t="s">
        <v>257</v>
      </c>
      <c r="R20" s="100" t="s">
        <v>317</v>
      </c>
      <c r="S20" s="56" t="s">
        <v>387</v>
      </c>
    </row>
    <row r="21" spans="2:19" x14ac:dyDescent="0.2">
      <c r="B21" s="68" t="s">
        <v>42</v>
      </c>
      <c r="D21" s="100" t="s">
        <v>315</v>
      </c>
      <c r="I21" s="5"/>
      <c r="J21" s="5"/>
      <c r="O21" s="56" t="s">
        <v>258</v>
      </c>
      <c r="P21" s="56" t="s">
        <v>259</v>
      </c>
      <c r="R21" s="100" t="s">
        <v>318</v>
      </c>
      <c r="S21" s="56" t="s">
        <v>388</v>
      </c>
    </row>
    <row r="22" spans="2:19" x14ac:dyDescent="0.2">
      <c r="B22" s="68" t="s">
        <v>437</v>
      </c>
      <c r="D22" s="100" t="s">
        <v>316</v>
      </c>
      <c r="I22" s="5"/>
      <c r="J22" s="5"/>
      <c r="O22" s="56" t="s">
        <v>260</v>
      </c>
      <c r="P22" s="56" t="s">
        <v>261</v>
      </c>
      <c r="R22" s="100" t="s">
        <v>319</v>
      </c>
      <c r="S22" s="56" t="s">
        <v>397</v>
      </c>
    </row>
    <row r="23" spans="2:19" x14ac:dyDescent="0.2">
      <c r="B23" s="68" t="s">
        <v>43</v>
      </c>
      <c r="D23" s="100" t="s">
        <v>317</v>
      </c>
      <c r="I23" s="5"/>
      <c r="J23" s="5"/>
      <c r="O23" s="56" t="s">
        <v>262</v>
      </c>
      <c r="P23" s="56" t="s">
        <v>263</v>
      </c>
      <c r="R23" s="100" t="s">
        <v>320</v>
      </c>
      <c r="S23" s="56" t="s">
        <v>386</v>
      </c>
    </row>
    <row r="24" spans="2:19" ht="25.5" x14ac:dyDescent="0.2">
      <c r="B24" s="68" t="s">
        <v>438</v>
      </c>
      <c r="D24" s="100" t="s">
        <v>318</v>
      </c>
      <c r="J24" s="5"/>
      <c r="O24" s="56" t="s">
        <v>264</v>
      </c>
      <c r="P24" s="56" t="s">
        <v>265</v>
      </c>
      <c r="R24" s="100" t="s">
        <v>321</v>
      </c>
      <c r="S24" s="56" t="s">
        <v>390</v>
      </c>
    </row>
    <row r="25" spans="2:19" x14ac:dyDescent="0.2">
      <c r="B25" s="68" t="s">
        <v>44</v>
      </c>
      <c r="D25" s="54" t="s">
        <v>322</v>
      </c>
      <c r="O25" s="56" t="s">
        <v>266</v>
      </c>
      <c r="P25" s="56" t="s">
        <v>267</v>
      </c>
      <c r="R25" s="54" t="s">
        <v>322</v>
      </c>
      <c r="S25" s="56"/>
    </row>
    <row r="26" spans="2:19" x14ac:dyDescent="0.2">
      <c r="B26" s="68" t="s">
        <v>45</v>
      </c>
    </row>
    <row r="27" spans="2:19" x14ac:dyDescent="0.2">
      <c r="B27" s="68" t="s">
        <v>46</v>
      </c>
    </row>
    <row r="28" spans="2:19" x14ac:dyDescent="0.2">
      <c r="B28" s="68" t="s">
        <v>47</v>
      </c>
    </row>
    <row r="29" spans="2:19" x14ac:dyDescent="0.2">
      <c r="B29" s="68" t="s">
        <v>359</v>
      </c>
    </row>
    <row r="30" spans="2:19" x14ac:dyDescent="0.2">
      <c r="B30" s="68" t="s">
        <v>48</v>
      </c>
    </row>
    <row r="31" spans="2:19" x14ac:dyDescent="0.2">
      <c r="B31" s="68" t="s">
        <v>49</v>
      </c>
    </row>
    <row r="32" spans="2:19" x14ac:dyDescent="0.2">
      <c r="B32" s="68" t="s">
        <v>50</v>
      </c>
    </row>
    <row r="33" spans="2:2" x14ac:dyDescent="0.2">
      <c r="B33" s="68" t="s">
        <v>51</v>
      </c>
    </row>
    <row r="34" spans="2:2" x14ac:dyDescent="0.2">
      <c r="B34" s="68" t="s">
        <v>52</v>
      </c>
    </row>
    <row r="35" spans="2:2" x14ac:dyDescent="0.2">
      <c r="B35" s="68" t="s">
        <v>53</v>
      </c>
    </row>
    <row r="36" spans="2:2" x14ac:dyDescent="0.2">
      <c r="B36" s="68" t="s">
        <v>54</v>
      </c>
    </row>
    <row r="37" spans="2:2" x14ac:dyDescent="0.2">
      <c r="B37" s="68" t="s">
        <v>55</v>
      </c>
    </row>
    <row r="38" spans="2:2" x14ac:dyDescent="0.2">
      <c r="B38" s="68" t="s">
        <v>56</v>
      </c>
    </row>
    <row r="39" spans="2:2" x14ac:dyDescent="0.2">
      <c r="B39" s="68" t="s">
        <v>57</v>
      </c>
    </row>
    <row r="40" spans="2:2" x14ac:dyDescent="0.2">
      <c r="B40" s="68" t="s">
        <v>58</v>
      </c>
    </row>
    <row r="41" spans="2:2" x14ac:dyDescent="0.2">
      <c r="B41" s="68" t="s">
        <v>59</v>
      </c>
    </row>
    <row r="42" spans="2:2" x14ac:dyDescent="0.2">
      <c r="B42" s="68" t="s">
        <v>60</v>
      </c>
    </row>
    <row r="43" spans="2:2" x14ac:dyDescent="0.2">
      <c r="B43" s="68" t="s">
        <v>61</v>
      </c>
    </row>
    <row r="44" spans="2:2" x14ac:dyDescent="0.2">
      <c r="B44" s="68" t="s">
        <v>62</v>
      </c>
    </row>
    <row r="45" spans="2:2" x14ac:dyDescent="0.2">
      <c r="B45" s="68" t="s">
        <v>63</v>
      </c>
    </row>
    <row r="46" spans="2:2" x14ac:dyDescent="0.2">
      <c r="B46" s="68" t="s">
        <v>64</v>
      </c>
    </row>
    <row r="47" spans="2:2" x14ac:dyDescent="0.2">
      <c r="B47" s="68" t="s">
        <v>65</v>
      </c>
    </row>
    <row r="48" spans="2:2" x14ac:dyDescent="0.2">
      <c r="B48" s="68" t="s">
        <v>66</v>
      </c>
    </row>
    <row r="49" spans="2:2" x14ac:dyDescent="0.2">
      <c r="B49" s="68" t="s">
        <v>67</v>
      </c>
    </row>
    <row r="50" spans="2:2" x14ac:dyDescent="0.2">
      <c r="B50" s="68" t="s">
        <v>68</v>
      </c>
    </row>
    <row r="51" spans="2:2" ht="25.5" x14ac:dyDescent="0.2">
      <c r="B51" s="68" t="s">
        <v>69</v>
      </c>
    </row>
    <row r="52" spans="2:2" x14ac:dyDescent="0.2">
      <c r="B52" s="68" t="s">
        <v>70</v>
      </c>
    </row>
    <row r="53" spans="2:2" x14ac:dyDescent="0.2">
      <c r="B53" s="68" t="s">
        <v>71</v>
      </c>
    </row>
    <row r="54" spans="2:2" x14ac:dyDescent="0.2">
      <c r="B54" s="68" t="s">
        <v>72</v>
      </c>
    </row>
    <row r="55" spans="2:2" x14ac:dyDescent="0.2">
      <c r="B55" s="68" t="s">
        <v>73</v>
      </c>
    </row>
    <row r="56" spans="2:2" x14ac:dyDescent="0.2">
      <c r="B56" s="68" t="s">
        <v>74</v>
      </c>
    </row>
    <row r="57" spans="2:2" x14ac:dyDescent="0.2">
      <c r="B57" s="68" t="s">
        <v>75</v>
      </c>
    </row>
    <row r="58" spans="2:2" x14ac:dyDescent="0.2">
      <c r="B58" s="68" t="s">
        <v>76</v>
      </c>
    </row>
    <row r="59" spans="2:2" x14ac:dyDescent="0.2">
      <c r="B59" s="68" t="s">
        <v>210</v>
      </c>
    </row>
    <row r="60" spans="2:2" x14ac:dyDescent="0.2">
      <c r="B60" s="68" t="s">
        <v>77</v>
      </c>
    </row>
    <row r="61" spans="2:2" x14ac:dyDescent="0.2">
      <c r="B61" s="68" t="s">
        <v>78</v>
      </c>
    </row>
    <row r="62" spans="2:2" x14ac:dyDescent="0.2">
      <c r="B62" s="68" t="s">
        <v>79</v>
      </c>
    </row>
    <row r="63" spans="2:2" x14ac:dyDescent="0.2">
      <c r="B63" s="68" t="s">
        <v>439</v>
      </c>
    </row>
    <row r="64" spans="2:2" x14ac:dyDescent="0.2">
      <c r="B64" s="68" t="s">
        <v>80</v>
      </c>
    </row>
    <row r="65" spans="2:2" x14ac:dyDescent="0.2">
      <c r="B65" s="68" t="s">
        <v>81</v>
      </c>
    </row>
    <row r="66" spans="2:2" x14ac:dyDescent="0.2">
      <c r="B66" s="68" t="s">
        <v>82</v>
      </c>
    </row>
    <row r="67" spans="2:2" x14ac:dyDescent="0.2">
      <c r="B67" s="68" t="s">
        <v>83</v>
      </c>
    </row>
    <row r="68" spans="2:2" x14ac:dyDescent="0.2">
      <c r="B68" s="68" t="s">
        <v>84</v>
      </c>
    </row>
    <row r="69" spans="2:2" x14ac:dyDescent="0.2">
      <c r="B69" s="68" t="s">
        <v>85</v>
      </c>
    </row>
    <row r="70" spans="2:2" x14ac:dyDescent="0.2">
      <c r="B70" s="68" t="s">
        <v>86</v>
      </c>
    </row>
    <row r="71" spans="2:2" x14ac:dyDescent="0.2">
      <c r="B71" s="68" t="s">
        <v>87</v>
      </c>
    </row>
    <row r="72" spans="2:2" x14ac:dyDescent="0.2">
      <c r="B72" s="68" t="s">
        <v>88</v>
      </c>
    </row>
    <row r="73" spans="2:2" x14ac:dyDescent="0.2">
      <c r="B73" s="68" t="s">
        <v>89</v>
      </c>
    </row>
    <row r="74" spans="2:2" x14ac:dyDescent="0.2">
      <c r="B74" s="68" t="s">
        <v>90</v>
      </c>
    </row>
    <row r="75" spans="2:2" x14ac:dyDescent="0.2">
      <c r="B75" s="68" t="s">
        <v>91</v>
      </c>
    </row>
    <row r="76" spans="2:2" x14ac:dyDescent="0.2">
      <c r="B76" s="68" t="s">
        <v>92</v>
      </c>
    </row>
    <row r="77" spans="2:2" x14ac:dyDescent="0.2">
      <c r="B77" s="68" t="s">
        <v>93</v>
      </c>
    </row>
    <row r="78" spans="2:2" x14ac:dyDescent="0.2">
      <c r="B78" s="68" t="s">
        <v>94</v>
      </c>
    </row>
    <row r="79" spans="2:2" x14ac:dyDescent="0.2">
      <c r="B79" s="68" t="s">
        <v>440</v>
      </c>
    </row>
    <row r="80" spans="2:2" x14ac:dyDescent="0.2">
      <c r="B80" s="68" t="s">
        <v>95</v>
      </c>
    </row>
    <row r="81" spans="2:2" x14ac:dyDescent="0.2">
      <c r="B81" s="68" t="s">
        <v>358</v>
      </c>
    </row>
    <row r="82" spans="2:2" x14ac:dyDescent="0.2">
      <c r="B82" s="68" t="s">
        <v>96</v>
      </c>
    </row>
    <row r="83" spans="2:2" x14ac:dyDescent="0.2">
      <c r="B83" s="68" t="s">
        <v>97</v>
      </c>
    </row>
    <row r="84" spans="2:2" x14ac:dyDescent="0.2">
      <c r="B84" s="68" t="s">
        <v>98</v>
      </c>
    </row>
    <row r="85" spans="2:2" x14ac:dyDescent="0.2">
      <c r="B85" s="68" t="s">
        <v>99</v>
      </c>
    </row>
    <row r="86" spans="2:2" x14ac:dyDescent="0.2">
      <c r="B86" s="68" t="s">
        <v>100</v>
      </c>
    </row>
    <row r="87" spans="2:2" x14ac:dyDescent="0.2">
      <c r="B87" s="68" t="s">
        <v>211</v>
      </c>
    </row>
    <row r="88" spans="2:2" x14ac:dyDescent="0.2">
      <c r="B88" s="68" t="s">
        <v>101</v>
      </c>
    </row>
    <row r="89" spans="2:2" x14ac:dyDescent="0.2">
      <c r="B89" s="68" t="s">
        <v>102</v>
      </c>
    </row>
    <row r="90" spans="2:2" x14ac:dyDescent="0.2">
      <c r="B90" s="68" t="s">
        <v>103</v>
      </c>
    </row>
    <row r="91" spans="2:2" x14ac:dyDescent="0.2">
      <c r="B91" s="68" t="s">
        <v>104</v>
      </c>
    </row>
    <row r="92" spans="2:2" x14ac:dyDescent="0.2">
      <c r="B92" s="68" t="s">
        <v>105</v>
      </c>
    </row>
    <row r="93" spans="2:2" x14ac:dyDescent="0.2">
      <c r="B93" s="68" t="s">
        <v>106</v>
      </c>
    </row>
    <row r="94" spans="2:2" x14ac:dyDescent="0.2">
      <c r="B94" s="68" t="s">
        <v>107</v>
      </c>
    </row>
    <row r="95" spans="2:2" x14ac:dyDescent="0.2">
      <c r="B95" s="68" t="s">
        <v>108</v>
      </c>
    </row>
    <row r="96" spans="2:2" x14ac:dyDescent="0.2">
      <c r="B96" s="68" t="s">
        <v>109</v>
      </c>
    </row>
    <row r="97" spans="2:2" x14ac:dyDescent="0.2">
      <c r="B97" s="68" t="s">
        <v>110</v>
      </c>
    </row>
    <row r="98" spans="2:2" x14ac:dyDescent="0.2">
      <c r="B98" s="68" t="s">
        <v>111</v>
      </c>
    </row>
    <row r="99" spans="2:2" ht="25.5" x14ac:dyDescent="0.2">
      <c r="B99" s="68" t="s">
        <v>112</v>
      </c>
    </row>
    <row r="100" spans="2:2" x14ac:dyDescent="0.2">
      <c r="B100" s="68" t="s">
        <v>113</v>
      </c>
    </row>
    <row r="101" spans="2:2" x14ac:dyDescent="0.2">
      <c r="B101" s="68" t="s">
        <v>114</v>
      </c>
    </row>
    <row r="102" spans="2:2" x14ac:dyDescent="0.2">
      <c r="B102" s="68" t="s">
        <v>115</v>
      </c>
    </row>
    <row r="103" spans="2:2" x14ac:dyDescent="0.2">
      <c r="B103" s="68" t="s">
        <v>116</v>
      </c>
    </row>
    <row r="104" spans="2:2" x14ac:dyDescent="0.2">
      <c r="B104" s="68" t="s">
        <v>117</v>
      </c>
    </row>
    <row r="105" spans="2:2" x14ac:dyDescent="0.2">
      <c r="B105" s="68" t="s">
        <v>118</v>
      </c>
    </row>
    <row r="106" spans="2:2" x14ac:dyDescent="0.2">
      <c r="B106" s="68" t="s">
        <v>119</v>
      </c>
    </row>
    <row r="107" spans="2:2" x14ac:dyDescent="0.2">
      <c r="B107" s="68" t="s">
        <v>120</v>
      </c>
    </row>
    <row r="108" spans="2:2" x14ac:dyDescent="0.2">
      <c r="B108" s="68" t="s">
        <v>121</v>
      </c>
    </row>
    <row r="109" spans="2:2" x14ac:dyDescent="0.2">
      <c r="B109" s="68" t="s">
        <v>122</v>
      </c>
    </row>
    <row r="110" spans="2:2" x14ac:dyDescent="0.2">
      <c r="B110" s="68" t="s">
        <v>123</v>
      </c>
    </row>
    <row r="111" spans="2:2" x14ac:dyDescent="0.2">
      <c r="B111" s="68" t="s">
        <v>124</v>
      </c>
    </row>
    <row r="112" spans="2:2" x14ac:dyDescent="0.2">
      <c r="B112" s="68" t="s">
        <v>125</v>
      </c>
    </row>
    <row r="113" spans="2:2" x14ac:dyDescent="0.2">
      <c r="B113" s="68" t="s">
        <v>126</v>
      </c>
    </row>
    <row r="114" spans="2:2" x14ac:dyDescent="0.2">
      <c r="B114" s="68" t="s">
        <v>127</v>
      </c>
    </row>
    <row r="115" spans="2:2" x14ac:dyDescent="0.2">
      <c r="B115" s="68" t="s">
        <v>128</v>
      </c>
    </row>
    <row r="116" spans="2:2" x14ac:dyDescent="0.2">
      <c r="B116" s="68" t="s">
        <v>129</v>
      </c>
    </row>
    <row r="117" spans="2:2" x14ac:dyDescent="0.2">
      <c r="B117" s="68" t="s">
        <v>130</v>
      </c>
    </row>
    <row r="118" spans="2:2" ht="25.5" x14ac:dyDescent="0.2">
      <c r="B118" s="68" t="s">
        <v>131</v>
      </c>
    </row>
    <row r="119" spans="2:2" x14ac:dyDescent="0.2">
      <c r="B119" s="68" t="s">
        <v>132</v>
      </c>
    </row>
    <row r="120" spans="2:2" x14ac:dyDescent="0.2">
      <c r="B120" s="68" t="s">
        <v>133</v>
      </c>
    </row>
    <row r="121" spans="2:2" x14ac:dyDescent="0.2">
      <c r="B121" s="68" t="s">
        <v>441</v>
      </c>
    </row>
    <row r="122" spans="2:2" x14ac:dyDescent="0.2">
      <c r="B122" s="68" t="s">
        <v>134</v>
      </c>
    </row>
    <row r="123" spans="2:2" x14ac:dyDescent="0.2">
      <c r="B123" s="68" t="s">
        <v>135</v>
      </c>
    </row>
    <row r="124" spans="2:2" x14ac:dyDescent="0.2">
      <c r="B124" s="68" t="s">
        <v>136</v>
      </c>
    </row>
    <row r="125" spans="2:2" x14ac:dyDescent="0.2">
      <c r="B125" s="68" t="s">
        <v>137</v>
      </c>
    </row>
    <row r="126" spans="2:2" x14ac:dyDescent="0.2">
      <c r="B126" s="68" t="s">
        <v>138</v>
      </c>
    </row>
    <row r="127" spans="2:2" x14ac:dyDescent="0.2">
      <c r="B127" s="68" t="s">
        <v>139</v>
      </c>
    </row>
    <row r="128" spans="2:2" x14ac:dyDescent="0.2">
      <c r="B128" s="68" t="s">
        <v>140</v>
      </c>
    </row>
    <row r="129" spans="2:2" x14ac:dyDescent="0.2">
      <c r="B129" s="68" t="s">
        <v>141</v>
      </c>
    </row>
    <row r="130" spans="2:2" x14ac:dyDescent="0.2">
      <c r="B130" s="68" t="s">
        <v>142</v>
      </c>
    </row>
    <row r="131" spans="2:2" x14ac:dyDescent="0.2">
      <c r="B131" s="68" t="s">
        <v>143</v>
      </c>
    </row>
    <row r="132" spans="2:2" x14ac:dyDescent="0.2">
      <c r="B132" s="68" t="s">
        <v>144</v>
      </c>
    </row>
    <row r="133" spans="2:2" x14ac:dyDescent="0.2">
      <c r="B133" s="68" t="s">
        <v>145</v>
      </c>
    </row>
    <row r="134" spans="2:2" ht="25.5" x14ac:dyDescent="0.2">
      <c r="B134" s="68" t="s">
        <v>442</v>
      </c>
    </row>
    <row r="135" spans="2:2" x14ac:dyDescent="0.2">
      <c r="B135" s="68" t="s">
        <v>146</v>
      </c>
    </row>
    <row r="136" spans="2:2" x14ac:dyDescent="0.2">
      <c r="B136" s="68" t="s">
        <v>147</v>
      </c>
    </row>
    <row r="137" spans="2:2" x14ac:dyDescent="0.2">
      <c r="B137" s="68" t="s">
        <v>148</v>
      </c>
    </row>
    <row r="138" spans="2:2" x14ac:dyDescent="0.2">
      <c r="B138" s="68" t="s">
        <v>149</v>
      </c>
    </row>
    <row r="139" spans="2:2" x14ac:dyDescent="0.2">
      <c r="B139" s="68" t="s">
        <v>150</v>
      </c>
    </row>
    <row r="140" spans="2:2" x14ac:dyDescent="0.2">
      <c r="B140" s="68" t="s">
        <v>151</v>
      </c>
    </row>
    <row r="141" spans="2:2" x14ac:dyDescent="0.2">
      <c r="B141" s="68" t="s">
        <v>152</v>
      </c>
    </row>
    <row r="142" spans="2:2" x14ac:dyDescent="0.2">
      <c r="B142" s="68" t="s">
        <v>153</v>
      </c>
    </row>
    <row r="143" spans="2:2" x14ac:dyDescent="0.2">
      <c r="B143" s="68" t="s">
        <v>154</v>
      </c>
    </row>
    <row r="144" spans="2:2" x14ac:dyDescent="0.2">
      <c r="B144" s="68" t="s">
        <v>155</v>
      </c>
    </row>
    <row r="145" spans="2:2" x14ac:dyDescent="0.2">
      <c r="B145" s="68" t="s">
        <v>156</v>
      </c>
    </row>
    <row r="146" spans="2:2" x14ac:dyDescent="0.2">
      <c r="B146" s="68" t="s">
        <v>157</v>
      </c>
    </row>
    <row r="147" spans="2:2" x14ac:dyDescent="0.2">
      <c r="B147" s="68" t="s">
        <v>158</v>
      </c>
    </row>
    <row r="148" spans="2:2" x14ac:dyDescent="0.2">
      <c r="B148" s="68" t="s">
        <v>159</v>
      </c>
    </row>
    <row r="149" spans="2:2" x14ac:dyDescent="0.2">
      <c r="B149" s="68" t="s">
        <v>160</v>
      </c>
    </row>
    <row r="150" spans="2:2" x14ac:dyDescent="0.2">
      <c r="B150" s="68" t="s">
        <v>161</v>
      </c>
    </row>
    <row r="151" spans="2:2" x14ac:dyDescent="0.2">
      <c r="B151" s="68" t="s">
        <v>162</v>
      </c>
    </row>
    <row r="152" spans="2:2" x14ac:dyDescent="0.2">
      <c r="B152" s="68" t="s">
        <v>163</v>
      </c>
    </row>
    <row r="153" spans="2:2" ht="25.5" x14ac:dyDescent="0.2">
      <c r="B153" s="68" t="s">
        <v>164</v>
      </c>
    </row>
    <row r="154" spans="2:2" x14ac:dyDescent="0.2">
      <c r="B154" s="68" t="s">
        <v>165</v>
      </c>
    </row>
    <row r="155" spans="2:2" x14ac:dyDescent="0.2">
      <c r="B155" s="68" t="s">
        <v>435</v>
      </c>
    </row>
    <row r="156" spans="2:2" x14ac:dyDescent="0.2">
      <c r="B156" s="68" t="s">
        <v>166</v>
      </c>
    </row>
    <row r="157" spans="2:2" x14ac:dyDescent="0.2">
      <c r="B157" s="68" t="s">
        <v>167</v>
      </c>
    </row>
    <row r="158" spans="2:2" x14ac:dyDescent="0.2">
      <c r="B158" s="68" t="s">
        <v>168</v>
      </c>
    </row>
    <row r="159" spans="2:2" x14ac:dyDescent="0.2">
      <c r="B159" s="68" t="s">
        <v>212</v>
      </c>
    </row>
    <row r="160" spans="2:2" x14ac:dyDescent="0.2">
      <c r="B160" s="68" t="s">
        <v>169</v>
      </c>
    </row>
    <row r="161" spans="2:2" x14ac:dyDescent="0.2">
      <c r="B161" s="68" t="s">
        <v>170</v>
      </c>
    </row>
    <row r="162" spans="2:2" x14ac:dyDescent="0.2">
      <c r="B162" s="68" t="s">
        <v>171</v>
      </c>
    </row>
    <row r="163" spans="2:2" x14ac:dyDescent="0.2">
      <c r="B163" s="68" t="s">
        <v>172</v>
      </c>
    </row>
    <row r="164" spans="2:2" x14ac:dyDescent="0.2">
      <c r="B164" s="68" t="s">
        <v>173</v>
      </c>
    </row>
    <row r="165" spans="2:2" x14ac:dyDescent="0.2">
      <c r="B165" s="68" t="s">
        <v>174</v>
      </c>
    </row>
    <row r="166" spans="2:2" x14ac:dyDescent="0.2">
      <c r="B166" s="68" t="s">
        <v>436</v>
      </c>
    </row>
    <row r="167" spans="2:2" x14ac:dyDescent="0.2">
      <c r="B167" s="68" t="s">
        <v>175</v>
      </c>
    </row>
    <row r="168" spans="2:2" ht="25.5" x14ac:dyDescent="0.2">
      <c r="B168" s="68" t="s">
        <v>176</v>
      </c>
    </row>
    <row r="169" spans="2:2" x14ac:dyDescent="0.2">
      <c r="B169" s="68" t="s">
        <v>213</v>
      </c>
    </row>
    <row r="170" spans="2:2" x14ac:dyDescent="0.2">
      <c r="B170" s="68" t="s">
        <v>177</v>
      </c>
    </row>
    <row r="171" spans="2:2" x14ac:dyDescent="0.2">
      <c r="B171" s="68" t="s">
        <v>178</v>
      </c>
    </row>
    <row r="172" spans="2:2" x14ac:dyDescent="0.2">
      <c r="B172" s="68" t="s">
        <v>179</v>
      </c>
    </row>
    <row r="173" spans="2:2" x14ac:dyDescent="0.2">
      <c r="B173" s="68" t="s">
        <v>180</v>
      </c>
    </row>
    <row r="174" spans="2:2" x14ac:dyDescent="0.2">
      <c r="B174" s="68" t="s">
        <v>181</v>
      </c>
    </row>
    <row r="175" spans="2:2" x14ac:dyDescent="0.2">
      <c r="B175" s="68" t="s">
        <v>182</v>
      </c>
    </row>
    <row r="176" spans="2:2" x14ac:dyDescent="0.2">
      <c r="B176" s="68" t="s">
        <v>183</v>
      </c>
    </row>
    <row r="177" spans="2:2" x14ac:dyDescent="0.2">
      <c r="B177" s="68" t="s">
        <v>184</v>
      </c>
    </row>
    <row r="178" spans="2:2" x14ac:dyDescent="0.2">
      <c r="B178" s="68" t="s">
        <v>360</v>
      </c>
    </row>
    <row r="179" spans="2:2" x14ac:dyDescent="0.2">
      <c r="B179" s="68" t="s">
        <v>185</v>
      </c>
    </row>
    <row r="180" spans="2:2" x14ac:dyDescent="0.2">
      <c r="B180" s="68" t="s">
        <v>186</v>
      </c>
    </row>
    <row r="181" spans="2:2" x14ac:dyDescent="0.2">
      <c r="B181" s="68" t="s">
        <v>187</v>
      </c>
    </row>
    <row r="182" spans="2:2" ht="25.5" x14ac:dyDescent="0.2">
      <c r="B182" s="68" t="s">
        <v>188</v>
      </c>
    </row>
    <row r="183" spans="2:2" x14ac:dyDescent="0.2">
      <c r="B183" s="68" t="s">
        <v>214</v>
      </c>
    </row>
    <row r="184" spans="2:2" x14ac:dyDescent="0.2">
      <c r="B184" s="68" t="s">
        <v>189</v>
      </c>
    </row>
    <row r="185" spans="2:2" x14ac:dyDescent="0.2">
      <c r="B185" s="68" t="s">
        <v>190</v>
      </c>
    </row>
    <row r="186" spans="2:2" x14ac:dyDescent="0.2">
      <c r="B186" s="68" t="s">
        <v>191</v>
      </c>
    </row>
    <row r="187" spans="2:2" x14ac:dyDescent="0.2">
      <c r="B187" s="68" t="s">
        <v>192</v>
      </c>
    </row>
    <row r="188" spans="2:2" x14ac:dyDescent="0.2">
      <c r="B188" s="68" t="s">
        <v>193</v>
      </c>
    </row>
    <row r="189" spans="2:2" x14ac:dyDescent="0.2">
      <c r="B189" s="68" t="s">
        <v>194</v>
      </c>
    </row>
    <row r="190" spans="2:2" x14ac:dyDescent="0.2">
      <c r="B190" s="68" t="s">
        <v>195</v>
      </c>
    </row>
    <row r="191" spans="2:2" x14ac:dyDescent="0.2">
      <c r="B191" s="68" t="s">
        <v>196</v>
      </c>
    </row>
    <row r="192" spans="2:2" x14ac:dyDescent="0.2">
      <c r="B192" s="68" t="s">
        <v>197</v>
      </c>
    </row>
    <row r="193" spans="2:2" x14ac:dyDescent="0.2">
      <c r="B193" s="68" t="s">
        <v>198</v>
      </c>
    </row>
    <row r="194" spans="2:2" ht="25.5" x14ac:dyDescent="0.2">
      <c r="B194" s="68" t="s">
        <v>199</v>
      </c>
    </row>
    <row r="195" spans="2:2" x14ac:dyDescent="0.2">
      <c r="B195" s="68" t="s">
        <v>200</v>
      </c>
    </row>
    <row r="196" spans="2:2" x14ac:dyDescent="0.2">
      <c r="B196" s="68" t="s">
        <v>201</v>
      </c>
    </row>
    <row r="197" spans="2:2" x14ac:dyDescent="0.2">
      <c r="B197" s="68" t="s">
        <v>202</v>
      </c>
    </row>
    <row r="198" spans="2:2" x14ac:dyDescent="0.2">
      <c r="B198" s="68" t="s">
        <v>203</v>
      </c>
    </row>
    <row r="199" spans="2:2" ht="25.5" x14ac:dyDescent="0.2">
      <c r="B199" s="68" t="s">
        <v>204</v>
      </c>
    </row>
    <row r="200" spans="2:2" x14ac:dyDescent="0.2">
      <c r="B200" s="68" t="s">
        <v>205</v>
      </c>
    </row>
    <row r="201" spans="2:2" x14ac:dyDescent="0.2">
      <c r="B201" s="68" t="s">
        <v>206</v>
      </c>
    </row>
    <row r="202" spans="2:2" x14ac:dyDescent="0.2">
      <c r="B202" s="68" t="s">
        <v>207</v>
      </c>
    </row>
    <row r="203" spans="2:2" x14ac:dyDescent="0.2">
      <c r="B203" s="68" t="s">
        <v>208</v>
      </c>
    </row>
  </sheetData>
  <sheetProtection algorithmName="SHA-512" hashValue="QALtBW/X1v7xPsjkJEotqFVLJ1LGINyHDifSlBm7A+sn/aki1Wd1zMKkZZHbQ573XdO//m8TDPODQ/x5kIK3JQ==" saltValue="3v3hYrjgT/y/uNcgwXZhog==" spinCount="100000" sheet="1" objects="1" scenarios="1"/>
  <mergeCells count="2">
    <mergeCell ref="O1:P1"/>
    <mergeCell ref="R1:S1"/>
  </mergeCells>
  <dataValidations count="1">
    <dataValidation type="list" allowBlank="1" showInputMessage="1" showErrorMessage="1" sqref="J14">
      <formula1>$J$3:$L$3</formula1>
    </dataValidation>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B2:N17"/>
  <sheetViews>
    <sheetView zoomScale="90" zoomScaleNormal="90" workbookViewId="0">
      <selection activeCell="D9" sqref="D9"/>
    </sheetView>
  </sheetViews>
  <sheetFormatPr defaultRowHeight="15" x14ac:dyDescent="0.25"/>
  <cols>
    <col min="3" max="3" width="23.28515625" bestFit="1" customWidth="1"/>
    <col min="4" max="4" width="14" customWidth="1"/>
    <col min="5" max="5" width="11.85546875" customWidth="1"/>
  </cols>
  <sheetData>
    <row r="2" spans="2:14" ht="45" x14ac:dyDescent="0.25">
      <c r="B2" s="88" t="s">
        <v>268</v>
      </c>
      <c r="C2" s="88" t="s">
        <v>272</v>
      </c>
      <c r="D2" s="89" t="s">
        <v>273</v>
      </c>
      <c r="E2" s="86" t="s">
        <v>326</v>
      </c>
    </row>
    <row r="3" spans="2:14" x14ac:dyDescent="0.25">
      <c r="B3" s="86" t="s">
        <v>274</v>
      </c>
      <c r="C3" s="86" t="s">
        <v>275</v>
      </c>
      <c r="D3" s="86">
        <f ca="1">IF(SUM('Section 1'!F9:F12)&gt;0,1,0)</f>
        <v>1</v>
      </c>
      <c r="E3" s="86" t="s">
        <v>344</v>
      </c>
      <c r="G3" s="107"/>
      <c r="H3" s="107"/>
      <c r="I3" s="107"/>
      <c r="J3" s="107"/>
      <c r="K3" s="107"/>
      <c r="L3" s="107"/>
      <c r="M3" s="107"/>
      <c r="N3" s="107"/>
    </row>
    <row r="4" spans="2:14" x14ac:dyDescent="0.25">
      <c r="B4" s="84" t="s">
        <v>276</v>
      </c>
      <c r="C4" s="86" t="s">
        <v>282</v>
      </c>
      <c r="D4" s="86">
        <f>IF(SUM('Section 2'!X16:X1015)&gt;0,1,0)</f>
        <v>0</v>
      </c>
      <c r="E4" s="86" t="s">
        <v>344</v>
      </c>
    </row>
    <row r="5" spans="2:14" x14ac:dyDescent="0.25">
      <c r="B5" s="84" t="s">
        <v>276</v>
      </c>
      <c r="C5" s="86" t="s">
        <v>281</v>
      </c>
      <c r="D5" s="86">
        <f>IF(SUM('Section 2'!Y16:Y1015)&gt;0,1,0)</f>
        <v>0</v>
      </c>
      <c r="E5" s="86" t="s">
        <v>344</v>
      </c>
    </row>
    <row r="6" spans="2:14" x14ac:dyDescent="0.25">
      <c r="B6" s="84" t="s">
        <v>276</v>
      </c>
      <c r="C6" s="86" t="s">
        <v>286</v>
      </c>
      <c r="D6" s="86">
        <f>IF(SUM('Section 2'!Z16:Z1015)&gt;0,1,0)</f>
        <v>0</v>
      </c>
      <c r="E6" s="86" t="s">
        <v>344</v>
      </c>
    </row>
    <row r="7" spans="2:14" x14ac:dyDescent="0.25">
      <c r="B7" s="84" t="s">
        <v>276</v>
      </c>
      <c r="C7" s="86" t="s">
        <v>284</v>
      </c>
      <c r="D7" s="86">
        <f>IF(SUM('Section 2'!AA16:AA1015)&gt;0,1,0)</f>
        <v>0</v>
      </c>
      <c r="E7" s="86" t="s">
        <v>344</v>
      </c>
    </row>
    <row r="8" spans="2:14" x14ac:dyDescent="0.25">
      <c r="B8" s="84" t="s">
        <v>276</v>
      </c>
      <c r="C8" s="86" t="s">
        <v>347</v>
      </c>
      <c r="D8" s="86">
        <f>IF(SUM('Section 2'!AB16:AB1015)&gt;0,1,0)</f>
        <v>0</v>
      </c>
      <c r="E8" s="86" t="s">
        <v>344</v>
      </c>
    </row>
    <row r="9" spans="2:14" x14ac:dyDescent="0.25">
      <c r="B9" s="84" t="s">
        <v>276</v>
      </c>
      <c r="C9" s="86" t="s">
        <v>348</v>
      </c>
      <c r="D9" s="86">
        <f>IF(SUM('Section 2'!AC16:AC1015)&gt;0,1,0)</f>
        <v>0</v>
      </c>
      <c r="E9" s="86" t="s">
        <v>344</v>
      </c>
    </row>
    <row r="10" spans="2:14" ht="13.5" customHeight="1" x14ac:dyDescent="0.25">
      <c r="B10" s="84" t="s">
        <v>276</v>
      </c>
      <c r="C10" s="86" t="s">
        <v>277</v>
      </c>
      <c r="D10" s="86">
        <f>IF(SUM(D4:D9)&gt;0,1,0)</f>
        <v>0</v>
      </c>
      <c r="E10" s="86" t="s">
        <v>277</v>
      </c>
    </row>
    <row r="11" spans="2:14" x14ac:dyDescent="0.25">
      <c r="B11" s="84" t="s">
        <v>276</v>
      </c>
      <c r="C11" s="86" t="s">
        <v>278</v>
      </c>
      <c r="D11" s="86">
        <f>IF(SUM('Section 2'!C16:C1015)&gt;0,0,1)</f>
        <v>1</v>
      </c>
      <c r="E11" s="86" t="s">
        <v>327</v>
      </c>
      <c r="I11" s="108"/>
    </row>
    <row r="12" spans="2:14" x14ac:dyDescent="0.25">
      <c r="B12" s="84" t="s">
        <v>275</v>
      </c>
      <c r="C12" s="84" t="s">
        <v>277</v>
      </c>
      <c r="D12" s="86">
        <f ca="1">IF(SUM(Sec1Status,Sec2Error)&gt;0,1,0)</f>
        <v>1</v>
      </c>
      <c r="E12" s="86" t="s">
        <v>277</v>
      </c>
    </row>
    <row r="13" spans="2:14" x14ac:dyDescent="0.25">
      <c r="B13" s="64"/>
      <c r="C13" s="65"/>
    </row>
    <row r="14" spans="2:14" x14ac:dyDescent="0.25">
      <c r="B14" s="64"/>
      <c r="C14" s="64"/>
    </row>
    <row r="15" spans="2:14" x14ac:dyDescent="0.25">
      <c r="B15" s="91" t="s">
        <v>291</v>
      </c>
      <c r="C15" s="87"/>
    </row>
    <row r="16" spans="2:14" ht="30" x14ac:dyDescent="0.25">
      <c r="B16" s="84" t="s">
        <v>276</v>
      </c>
      <c r="C16" s="85" t="s">
        <v>215</v>
      </c>
      <c r="D16" s="90">
        <f>SUMIF('Section 2'!$W$16:$W$516,"Y",'Section 2'!$H$515:$H$1015)-SUM(OutputForCSV!$G$2:$G$500)</f>
        <v>0</v>
      </c>
    </row>
    <row r="17" spans="2:4" x14ac:dyDescent="0.25">
      <c r="B17" s="84" t="s">
        <v>289</v>
      </c>
      <c r="C17" s="85" t="s">
        <v>290</v>
      </c>
      <c r="D17" s="90">
        <f>SUM(D16:D16)</f>
        <v>0</v>
      </c>
    </row>
  </sheetData>
  <sheetProtection password="CDE6" sheet="1" objects="1" scenarios="1"/>
  <conditionalFormatting sqref="D16:D17">
    <cfRule type="cellIs" dxfId="1" priority="1" operator="notEqual">
      <formula>0</formula>
    </cfRule>
    <cfRule type="cellIs" dxfId="0" priority="2" operator="equal">
      <formula>0</formula>
    </cfRule>
  </conditionalFormatting>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V1003"/>
  <sheetViews>
    <sheetView showGridLines="0" workbookViewId="0"/>
  </sheetViews>
  <sheetFormatPr defaultRowHeight="15" x14ac:dyDescent="0.25"/>
  <cols>
    <col min="1" max="1" width="5.5703125" bestFit="1" customWidth="1"/>
    <col min="2" max="2" width="5.5703125" customWidth="1"/>
    <col min="3" max="3" width="17.28515625" customWidth="1"/>
    <col min="4" max="4" width="21.140625" bestFit="1" customWidth="1"/>
    <col min="5" max="5" width="13.28515625" bestFit="1" customWidth="1"/>
    <col min="6" max="6" width="16.5703125" bestFit="1" customWidth="1"/>
    <col min="7" max="7" width="15.42578125" customWidth="1"/>
    <col min="8" max="8" width="14.28515625" bestFit="1" customWidth="1"/>
    <col min="9" max="9" width="14.7109375" bestFit="1" customWidth="1"/>
    <col min="10" max="15" width="15.5703125" bestFit="1" customWidth="1"/>
    <col min="16" max="16" width="15.5703125" customWidth="1"/>
    <col min="17" max="17" width="27" bestFit="1" customWidth="1"/>
    <col min="18" max="20" width="14.5703125" bestFit="1" customWidth="1"/>
    <col min="21" max="22" width="24.28515625" bestFit="1" customWidth="1"/>
  </cols>
  <sheetData>
    <row r="1" spans="1:22" s="3" customFormat="1" x14ac:dyDescent="0.25">
      <c r="A1" t="s">
        <v>269</v>
      </c>
      <c r="B1" s="115">
        <v>1</v>
      </c>
      <c r="C1" s="115" t="s">
        <v>235</v>
      </c>
      <c r="D1" s="115" t="s">
        <v>428</v>
      </c>
      <c r="E1" s="60">
        <f ca="1">'Section 1'!D5</f>
        <v>43242</v>
      </c>
      <c r="F1" s="133">
        <f>'Section 1'!D9</f>
        <v>0</v>
      </c>
      <c r="G1" s="133">
        <f>'Section 1'!D10</f>
        <v>0</v>
      </c>
      <c r="H1" s="133">
        <f>'Section 1'!D11</f>
        <v>0</v>
      </c>
      <c r="I1" s="133" t="s">
        <v>370</v>
      </c>
      <c r="J1" s="134">
        <f>'Section 1'!D12</f>
        <v>0</v>
      </c>
      <c r="V1" s="59" t="s">
        <v>271</v>
      </c>
    </row>
    <row r="2" spans="1:22" s="55" customFormat="1" ht="12.75" customHeight="1" x14ac:dyDescent="0.25">
      <c r="A2" s="59">
        <v>1</v>
      </c>
      <c r="B2" s="125" t="str">
        <f>IF(C2="","",2)</f>
        <v/>
      </c>
      <c r="C2" s="125" t="str">
        <f>IFERROR(VLOOKUP($A2,'Section 2'!$C$16:$R$1015,COLUMNS('Section 2'!$C$13:$C$13),0),"")</f>
        <v/>
      </c>
      <c r="D2" s="76" t="str">
        <f>IF($C2="","",IF(ISBLANK(VLOOKUP($A2,'Section 2'!$C$16:$R$1015,COLUMNS('Section 2'!$C$13:D$13),0)),"",VLOOKUP($A2,'Section 2'!$C$16:$R$1015,COLUMNS('Section 2'!$C$13:D$13),0)))</f>
        <v/>
      </c>
      <c r="E2" s="125" t="str">
        <f>IF($C2="","",IF(ISBLANK(VLOOKUP($A2,'Section 2'!$C$16:$R$1015,COLUMNS('Section 2'!$C$13:E$13),0)),"",VLOOKUP($A2,'Section 2'!$C$16:$R$1015,COLUMNS('Section 2'!$C$13:E$13),0)))</f>
        <v/>
      </c>
      <c r="F2" s="125" t="str">
        <f>IF($C2="","",IF(ISBLANK(VLOOKUP($A2,'Section 2'!$C$16:$R$1015,COLUMNS('Section 2'!$C$13:F$13),0)),"",VLOOKUP($A2,'Section 2'!$C$16:$R$1015,COLUMNS('Section 2'!$C$13:F$13),0)))</f>
        <v/>
      </c>
      <c r="G2" s="125" t="str">
        <f>IF($C2="","",IF(ISBLANK(VLOOKUP($A2,'Section 2'!$C$16:$R$1015,COLUMNS('Section 2'!$C$13:G$13),0)),"",VLOOKUP($A2,'Section 2'!$C$16:$R$1015,COLUMNS('Section 2'!$C$13:G$13),0)))</f>
        <v/>
      </c>
      <c r="H2" s="125" t="str">
        <f>IF($C2="","",IF(ISBLANK(VLOOKUP($A2,'Section 2'!$C$16:$R$1015,COLUMNS('Section 2'!$C$13:H$13),0)),"",VLOOKUP($A2,'Section 2'!$C$16:$R$1015,COLUMNS('Section 2'!$C$13:H$13),0)))</f>
        <v/>
      </c>
      <c r="I2" s="125" t="str">
        <f>IF($C2="","",IF(ISBLANK(VLOOKUP($A2,'Section 2'!$C$16:$R$1015,COLUMNS('Section 2'!$C$13:I$13),0)),"",VLOOKUP($A2,'Section 2'!$C$16:$R$1015,COLUMNS('Section 2'!$C$13:I$13),0)))</f>
        <v/>
      </c>
      <c r="J2" s="125" t="str">
        <f>IF($C2="","",IF(ISBLANK(VLOOKUP($A2,'Section 2'!$C$16:$R$1015,COLUMNS('Section 2'!$C$13:J$13),0)),"",VLOOKUP($A2,'Section 2'!$C$16:$R$1015,COLUMNS('Section 2'!$C$13:J$13),0)))</f>
        <v/>
      </c>
      <c r="K2" s="125" t="str">
        <f>IF($C2="","",IF(ISBLANK(VLOOKUP($A2,'Section 2'!$C$16:$R$1015,COLUMNS('Section 2'!$C$13:K$13),0)),"",VLOOKUP($A2,'Section 2'!$C$16:$R$1015,COLUMNS('Section 2'!$C$13:K$13),0)))</f>
        <v/>
      </c>
      <c r="L2" s="125" t="str">
        <f>IF($C2="","",IF(ISBLANK(VLOOKUP($A2,'Section 2'!$C$16:$R$1015,COLUMNS('Section 2'!$C$13:L$13),0)),"",VLOOKUP($A2,'Section 2'!$C$16:$R$1015,COLUMNS('Section 2'!$C$13:L$13),0)))</f>
        <v/>
      </c>
      <c r="M2" s="125" t="str">
        <f>IF($C2="","",IF(ISBLANK(VLOOKUP($A2,'Section 2'!$C$16:$R$1015,COLUMNS('Section 2'!$C$13:M$13),0)),"",VLOOKUP($A2,'Section 2'!$C$16:$R$1015,COLUMNS('Section 2'!$C$13:M$13),0)))</f>
        <v/>
      </c>
      <c r="N2" s="125" t="str">
        <f>IF($C2="","",IF(ISBLANK(VLOOKUP($A2,'Section 2'!$C$16:$R$1015,COLUMNS('Section 2'!$C$13:N$13),0)),"",VLOOKUP($A2,'Section 2'!$C$16:$R$1015,COLUMNS('Section 2'!$C$13:N$13),0)))</f>
        <v/>
      </c>
      <c r="O2" s="125" t="str">
        <f>IF($C2="","",IF(ISBLANK(VLOOKUP($A2,'Section 2'!$C$16:$R$1015,COLUMNS('Section 2'!$C$13:O$13),0)),"",VLOOKUP($A2,'Section 2'!$C$16:$R$1015,COLUMNS('Section 2'!$C$13:O$13),0)))</f>
        <v/>
      </c>
      <c r="P2" s="125" t="str">
        <f>IF($C2="","",IF(ISBLANK(VLOOKUP($A2,'Section 2'!$C$16:$R$1015,COLUMNS('Section 2'!$C$13:P$13),0)),"",VLOOKUP($A2,'Section 2'!$C$16:$R$1015,COLUMNS('Section 2'!$C$13:P$13),0)))</f>
        <v/>
      </c>
      <c r="Q2" s="125" t="str">
        <f>IF($C2="","",IF(ISBLANK(VLOOKUP($A2,'Section 2'!$C$16:$R$1015,COLUMNS('Section 2'!$C$13:Q$13),0)),"",VLOOKUP($A2,'Section 2'!$C$16:$R$1015,COLUMNS('Section 2'!$C$13:Q$13),0)))</f>
        <v/>
      </c>
      <c r="R2" s="125" t="str">
        <f>IF($C2="","",IF(ISBLANK(VLOOKUP($A2,'Section 2'!$C$16:$R$1015,COLUMNS('Section 2'!$C$13:R$13),0)),"",VLOOKUP($A2,'Section 2'!$C$16:$R$1015,COLUMNS('Section 2'!$C$13:R$13),0)))</f>
        <v/>
      </c>
    </row>
    <row r="3" spans="1:22" s="55" customFormat="1" ht="12.75" customHeight="1" x14ac:dyDescent="0.25">
      <c r="A3" s="59">
        <v>2</v>
      </c>
      <c r="B3" s="125" t="str">
        <f t="shared" ref="B3:B66" si="0">IF(C3="","",2)</f>
        <v/>
      </c>
      <c r="C3" s="125" t="str">
        <f>IFERROR(VLOOKUP($A3,'Section 2'!$C$16:$R$1015,COLUMNS('Section 2'!$C$13:$C$13),0),"")</f>
        <v/>
      </c>
      <c r="D3" s="76" t="str">
        <f>IF($C3="","",IF(ISBLANK(VLOOKUP($A3,'Section 2'!$C$16:$R$1015,COLUMNS('Section 2'!$C$13:D$13),0)),"",VLOOKUP($A3,'Section 2'!$C$16:$R$1015,COLUMNS('Section 2'!$C$13:D$13),0)))</f>
        <v/>
      </c>
      <c r="E3" s="125" t="str">
        <f>IF($C3="","",IF(ISBLANK(VLOOKUP($A3,'Section 2'!$C$16:$R$1015,COLUMNS('Section 2'!$C$13:E$13),0)),"",VLOOKUP($A3,'Section 2'!$C$16:$R$1015,COLUMNS('Section 2'!$C$13:E$13),0)))</f>
        <v/>
      </c>
      <c r="F3" s="125" t="str">
        <f>IF($C3="","",IF(ISBLANK(VLOOKUP($A3,'Section 2'!$C$16:$R$1015,COLUMNS('Section 2'!$C$13:F$13),0)),"",VLOOKUP($A3,'Section 2'!$C$16:$R$1015,COLUMNS('Section 2'!$C$13:F$13),0)))</f>
        <v/>
      </c>
      <c r="G3" s="125" t="str">
        <f>IF($C3="","",IF(ISBLANK(VLOOKUP($A3,'Section 2'!$C$16:$R$1015,COLUMNS('Section 2'!$C$13:G$13),0)),"",VLOOKUP($A3,'Section 2'!$C$16:$R$1015,COLUMNS('Section 2'!$C$13:G$13),0)))</f>
        <v/>
      </c>
      <c r="H3" s="125" t="str">
        <f>IF($C3="","",IF(ISBLANK(VLOOKUP($A3,'Section 2'!$C$16:$R$1015,COLUMNS('Section 2'!$C$13:H$13),0)),"",VLOOKUP($A3,'Section 2'!$C$16:$R$1015,COLUMNS('Section 2'!$C$13:H$13),0)))</f>
        <v/>
      </c>
      <c r="I3" s="125" t="str">
        <f>IF($C3="","",IF(ISBLANK(VLOOKUP($A3,'Section 2'!$C$16:$R$1015,COLUMNS('Section 2'!$C$13:I$13),0)),"",VLOOKUP($A3,'Section 2'!$C$16:$R$1015,COLUMNS('Section 2'!$C$13:I$13),0)))</f>
        <v/>
      </c>
      <c r="J3" s="125" t="str">
        <f>IF($C3="","",IF(ISBLANK(VLOOKUP($A3,'Section 2'!$C$16:$R$1015,COLUMNS('Section 2'!$C$13:J$13),0)),"",VLOOKUP($A3,'Section 2'!$C$16:$R$1015,COLUMNS('Section 2'!$C$13:J$13),0)))</f>
        <v/>
      </c>
      <c r="K3" s="125" t="str">
        <f>IF($C3="","",IF(ISBLANK(VLOOKUP($A3,'Section 2'!$C$16:$R$1015,COLUMNS('Section 2'!$C$13:K$13),0)),"",VLOOKUP($A3,'Section 2'!$C$16:$R$1015,COLUMNS('Section 2'!$C$13:K$13),0)))</f>
        <v/>
      </c>
      <c r="L3" s="125" t="str">
        <f>IF($C3="","",IF(ISBLANK(VLOOKUP($A3,'Section 2'!$C$16:$R$1015,COLUMNS('Section 2'!$C$13:L$13),0)),"",VLOOKUP($A3,'Section 2'!$C$16:$R$1015,COLUMNS('Section 2'!$C$13:L$13),0)))</f>
        <v/>
      </c>
      <c r="M3" s="125" t="str">
        <f>IF($C3="","",IF(ISBLANK(VLOOKUP($A3,'Section 2'!$C$16:$R$1015,COLUMNS('Section 2'!$C$13:M$13),0)),"",VLOOKUP($A3,'Section 2'!$C$16:$R$1015,COLUMNS('Section 2'!$C$13:M$13),0)))</f>
        <v/>
      </c>
      <c r="N3" s="125" t="str">
        <f>IF($C3="","",IF(ISBLANK(VLOOKUP($A3,'Section 2'!$C$16:$R$1015,COLUMNS('Section 2'!$C$13:N$13),0)),"",VLOOKUP($A3,'Section 2'!$C$16:$R$1015,COLUMNS('Section 2'!$C$13:N$13),0)))</f>
        <v/>
      </c>
      <c r="O3" s="125" t="str">
        <f>IF($C3="","",IF(ISBLANK(VLOOKUP($A3,'Section 2'!$C$16:$R$1015,COLUMNS('Section 2'!$C$13:O$13),0)),"",VLOOKUP($A3,'Section 2'!$C$16:$R$1015,COLUMNS('Section 2'!$C$13:O$13),0)))</f>
        <v/>
      </c>
      <c r="P3" s="125" t="str">
        <f>IF($C3="","",IF(ISBLANK(VLOOKUP($A3,'Section 2'!$C$16:$R$1015,COLUMNS('Section 2'!$C$13:P$13),0)),"",VLOOKUP($A3,'Section 2'!$C$16:$R$1015,COLUMNS('Section 2'!$C$13:P$13),0)))</f>
        <v/>
      </c>
      <c r="Q3" s="125" t="str">
        <f>IF($C3="","",IF(ISBLANK(VLOOKUP($A3,'Section 2'!$C$16:$R$1015,COLUMNS('Section 2'!$C$13:Q$13),0)),"",VLOOKUP($A3,'Section 2'!$C$16:$R$1015,COLUMNS('Section 2'!$C$13:Q$13),0)))</f>
        <v/>
      </c>
      <c r="R3" s="125" t="str">
        <f>IF($C3="","",IF(ISBLANK(VLOOKUP($A3,'Section 2'!$C$16:$R$1015,COLUMNS('Section 2'!$C$13:R$13),0)),"",VLOOKUP($A3,'Section 2'!$C$16:$R$1015,COLUMNS('Section 2'!$C$13:R$13),0)))</f>
        <v/>
      </c>
    </row>
    <row r="4" spans="1:22" s="55" customFormat="1" ht="12.75" customHeight="1" x14ac:dyDescent="0.25">
      <c r="A4" s="59">
        <v>3</v>
      </c>
      <c r="B4" s="125" t="str">
        <f t="shared" si="0"/>
        <v/>
      </c>
      <c r="C4" s="125" t="str">
        <f>IFERROR(VLOOKUP($A4,'Section 2'!$C$16:$R$1015,COLUMNS('Section 2'!$C$13:$C$13),0),"")</f>
        <v/>
      </c>
      <c r="D4" s="76" t="str">
        <f>IF($C4="","",IF(ISBLANK(VLOOKUP($A4,'Section 2'!$C$16:$R$1015,COLUMNS('Section 2'!$C$13:D$13),0)),"",VLOOKUP($A4,'Section 2'!$C$16:$R$1015,COLUMNS('Section 2'!$C$13:D$13),0)))</f>
        <v/>
      </c>
      <c r="E4" s="125" t="str">
        <f>IF($C4="","",IF(ISBLANK(VLOOKUP($A4,'Section 2'!$C$16:$R$1015,COLUMNS('Section 2'!$C$13:E$13),0)),"",VLOOKUP($A4,'Section 2'!$C$16:$R$1015,COLUMNS('Section 2'!$C$13:E$13),0)))</f>
        <v/>
      </c>
      <c r="F4" s="125" t="str">
        <f>IF($C4="","",IF(ISBLANK(VLOOKUP($A4,'Section 2'!$C$16:$R$1015,COLUMNS('Section 2'!$C$13:F$13),0)),"",VLOOKUP($A4,'Section 2'!$C$16:$R$1015,COLUMNS('Section 2'!$C$13:F$13),0)))</f>
        <v/>
      </c>
      <c r="G4" s="125" t="str">
        <f>IF($C4="","",IF(ISBLANK(VLOOKUP($A4,'Section 2'!$C$16:$R$1015,COLUMNS('Section 2'!$C$13:G$13),0)),"",VLOOKUP($A4,'Section 2'!$C$16:$R$1015,COLUMNS('Section 2'!$C$13:G$13),0)))</f>
        <v/>
      </c>
      <c r="H4" s="125" t="str">
        <f>IF($C4="","",IF(ISBLANK(VLOOKUP($A4,'Section 2'!$C$16:$R$1015,COLUMNS('Section 2'!$C$13:H$13),0)),"",VLOOKUP($A4,'Section 2'!$C$16:$R$1015,COLUMNS('Section 2'!$C$13:H$13),0)))</f>
        <v/>
      </c>
      <c r="I4" s="125" t="str">
        <f>IF($C4="","",IF(ISBLANK(VLOOKUP($A4,'Section 2'!$C$16:$R$1015,COLUMNS('Section 2'!$C$13:I$13),0)),"",VLOOKUP($A4,'Section 2'!$C$16:$R$1015,COLUMNS('Section 2'!$C$13:I$13),0)))</f>
        <v/>
      </c>
      <c r="J4" s="125" t="str">
        <f>IF($C4="","",IF(ISBLANK(VLOOKUP($A4,'Section 2'!$C$16:$R$1015,COLUMNS('Section 2'!$C$13:J$13),0)),"",VLOOKUP($A4,'Section 2'!$C$16:$R$1015,COLUMNS('Section 2'!$C$13:J$13),0)))</f>
        <v/>
      </c>
      <c r="K4" s="125" t="str">
        <f>IF($C4="","",IF(ISBLANK(VLOOKUP($A4,'Section 2'!$C$16:$R$1015,COLUMNS('Section 2'!$C$13:K$13),0)),"",VLOOKUP($A4,'Section 2'!$C$16:$R$1015,COLUMNS('Section 2'!$C$13:K$13),0)))</f>
        <v/>
      </c>
      <c r="L4" s="125" t="str">
        <f>IF($C4="","",IF(ISBLANK(VLOOKUP($A4,'Section 2'!$C$16:$R$1015,COLUMNS('Section 2'!$C$13:L$13),0)),"",VLOOKUP($A4,'Section 2'!$C$16:$R$1015,COLUMNS('Section 2'!$C$13:L$13),0)))</f>
        <v/>
      </c>
      <c r="M4" s="125" t="str">
        <f>IF($C4="","",IF(ISBLANK(VLOOKUP($A4,'Section 2'!$C$16:$R$1015,COLUMNS('Section 2'!$C$13:M$13),0)),"",VLOOKUP($A4,'Section 2'!$C$16:$R$1015,COLUMNS('Section 2'!$C$13:M$13),0)))</f>
        <v/>
      </c>
      <c r="N4" s="125" t="str">
        <f>IF($C4="","",IF(ISBLANK(VLOOKUP($A4,'Section 2'!$C$16:$R$1015,COLUMNS('Section 2'!$C$13:N$13),0)),"",VLOOKUP($A4,'Section 2'!$C$16:$R$1015,COLUMNS('Section 2'!$C$13:N$13),0)))</f>
        <v/>
      </c>
      <c r="O4" s="125" t="str">
        <f>IF($C4="","",IF(ISBLANK(VLOOKUP($A4,'Section 2'!$C$16:$R$1015,COLUMNS('Section 2'!$C$13:O$13),0)),"",VLOOKUP($A4,'Section 2'!$C$16:$R$1015,COLUMNS('Section 2'!$C$13:O$13),0)))</f>
        <v/>
      </c>
      <c r="P4" s="125" t="str">
        <f>IF($C4="","",IF(ISBLANK(VLOOKUP($A4,'Section 2'!$C$16:$R$1015,COLUMNS('Section 2'!$C$13:P$13),0)),"",VLOOKUP($A4,'Section 2'!$C$16:$R$1015,COLUMNS('Section 2'!$C$13:P$13),0)))</f>
        <v/>
      </c>
      <c r="Q4" s="125" t="str">
        <f>IF($C4="","",IF(ISBLANK(VLOOKUP($A4,'Section 2'!$C$16:$R$1015,COLUMNS('Section 2'!$C$13:Q$13),0)),"",VLOOKUP($A4,'Section 2'!$C$16:$R$1015,COLUMNS('Section 2'!$C$13:Q$13),0)))</f>
        <v/>
      </c>
      <c r="R4" s="125" t="str">
        <f>IF($C4="","",IF(ISBLANK(VLOOKUP($A4,'Section 2'!$C$16:$R$1015,COLUMNS('Section 2'!$C$13:R$13),0)),"",VLOOKUP($A4,'Section 2'!$C$16:$R$1015,COLUMNS('Section 2'!$C$13:R$13),0)))</f>
        <v/>
      </c>
    </row>
    <row r="5" spans="1:22" s="55" customFormat="1" ht="12.75" customHeight="1" x14ac:dyDescent="0.25">
      <c r="A5" s="59">
        <v>4</v>
      </c>
      <c r="B5" s="125" t="str">
        <f t="shared" si="0"/>
        <v/>
      </c>
      <c r="C5" s="125" t="str">
        <f>IFERROR(VLOOKUP($A5,'Section 2'!$C$16:$R$1015,COLUMNS('Section 2'!$C$13:$C$13),0),"")</f>
        <v/>
      </c>
      <c r="D5" s="76" t="str">
        <f>IF($C5="","",IF(ISBLANK(VLOOKUP($A5,'Section 2'!$C$16:$R$1015,COLUMNS('Section 2'!$C$13:D$13),0)),"",VLOOKUP($A5,'Section 2'!$C$16:$R$1015,COLUMNS('Section 2'!$C$13:D$13),0)))</f>
        <v/>
      </c>
      <c r="E5" s="125" t="str">
        <f>IF($C5="","",IF(ISBLANK(VLOOKUP($A5,'Section 2'!$C$16:$R$1015,COLUMNS('Section 2'!$C$13:E$13),0)),"",VLOOKUP($A5,'Section 2'!$C$16:$R$1015,COLUMNS('Section 2'!$C$13:E$13),0)))</f>
        <v/>
      </c>
      <c r="F5" s="125" t="str">
        <f>IF($C5="","",IF(ISBLANK(VLOOKUP($A5,'Section 2'!$C$16:$R$1015,COLUMNS('Section 2'!$C$13:F$13),0)),"",VLOOKUP($A5,'Section 2'!$C$16:$R$1015,COLUMNS('Section 2'!$C$13:F$13),0)))</f>
        <v/>
      </c>
      <c r="G5" s="125" t="str">
        <f>IF($C5="","",IF(ISBLANK(VLOOKUP($A5,'Section 2'!$C$16:$R$1015,COLUMNS('Section 2'!$C$13:G$13),0)),"",VLOOKUP($A5,'Section 2'!$C$16:$R$1015,COLUMNS('Section 2'!$C$13:G$13),0)))</f>
        <v/>
      </c>
      <c r="H5" s="125" t="str">
        <f>IF($C5="","",IF(ISBLANK(VLOOKUP($A5,'Section 2'!$C$16:$R$1015,COLUMNS('Section 2'!$C$13:H$13),0)),"",VLOOKUP($A5,'Section 2'!$C$16:$R$1015,COLUMNS('Section 2'!$C$13:H$13),0)))</f>
        <v/>
      </c>
      <c r="I5" s="125" t="str">
        <f>IF($C5="","",IF(ISBLANK(VLOOKUP($A5,'Section 2'!$C$16:$R$1015,COLUMNS('Section 2'!$C$13:I$13),0)),"",VLOOKUP($A5,'Section 2'!$C$16:$R$1015,COLUMNS('Section 2'!$C$13:I$13),0)))</f>
        <v/>
      </c>
      <c r="J5" s="125" t="str">
        <f>IF($C5="","",IF(ISBLANK(VLOOKUP($A5,'Section 2'!$C$16:$R$1015,COLUMNS('Section 2'!$C$13:J$13),0)),"",VLOOKUP($A5,'Section 2'!$C$16:$R$1015,COLUMNS('Section 2'!$C$13:J$13),0)))</f>
        <v/>
      </c>
      <c r="K5" s="125" t="str">
        <f>IF($C5="","",IF(ISBLANK(VLOOKUP($A5,'Section 2'!$C$16:$R$1015,COLUMNS('Section 2'!$C$13:K$13),0)),"",VLOOKUP($A5,'Section 2'!$C$16:$R$1015,COLUMNS('Section 2'!$C$13:K$13),0)))</f>
        <v/>
      </c>
      <c r="L5" s="125" t="str">
        <f>IF($C5="","",IF(ISBLANK(VLOOKUP($A5,'Section 2'!$C$16:$R$1015,COLUMNS('Section 2'!$C$13:L$13),0)),"",VLOOKUP($A5,'Section 2'!$C$16:$R$1015,COLUMNS('Section 2'!$C$13:L$13),0)))</f>
        <v/>
      </c>
      <c r="M5" s="125" t="str">
        <f>IF($C5="","",IF(ISBLANK(VLOOKUP($A5,'Section 2'!$C$16:$R$1015,COLUMNS('Section 2'!$C$13:M$13),0)),"",VLOOKUP($A5,'Section 2'!$C$16:$R$1015,COLUMNS('Section 2'!$C$13:M$13),0)))</f>
        <v/>
      </c>
      <c r="N5" s="125" t="str">
        <f>IF($C5="","",IF(ISBLANK(VLOOKUP($A5,'Section 2'!$C$16:$R$1015,COLUMNS('Section 2'!$C$13:N$13),0)),"",VLOOKUP($A5,'Section 2'!$C$16:$R$1015,COLUMNS('Section 2'!$C$13:N$13),0)))</f>
        <v/>
      </c>
      <c r="O5" s="125" t="str">
        <f>IF($C5="","",IF(ISBLANK(VLOOKUP($A5,'Section 2'!$C$16:$R$1015,COLUMNS('Section 2'!$C$13:O$13),0)),"",VLOOKUP($A5,'Section 2'!$C$16:$R$1015,COLUMNS('Section 2'!$C$13:O$13),0)))</f>
        <v/>
      </c>
      <c r="P5" s="125" t="str">
        <f>IF($C5="","",IF(ISBLANK(VLOOKUP($A5,'Section 2'!$C$16:$R$1015,COLUMNS('Section 2'!$C$13:P$13),0)),"",VLOOKUP($A5,'Section 2'!$C$16:$R$1015,COLUMNS('Section 2'!$C$13:P$13),0)))</f>
        <v/>
      </c>
      <c r="Q5" s="125" t="str">
        <f>IF($C5="","",IF(ISBLANK(VLOOKUP($A5,'Section 2'!$C$16:$R$1015,COLUMNS('Section 2'!$C$13:Q$13),0)),"",VLOOKUP($A5,'Section 2'!$C$16:$R$1015,COLUMNS('Section 2'!$C$13:Q$13),0)))</f>
        <v/>
      </c>
      <c r="R5" s="125" t="str">
        <f>IF($C5="","",IF(ISBLANK(VLOOKUP($A5,'Section 2'!$C$16:$R$1015,COLUMNS('Section 2'!$C$13:R$13),0)),"",VLOOKUP($A5,'Section 2'!$C$16:$R$1015,COLUMNS('Section 2'!$C$13:R$13),0)))</f>
        <v/>
      </c>
    </row>
    <row r="6" spans="1:22" s="55" customFormat="1" ht="12.75" customHeight="1" x14ac:dyDescent="0.25">
      <c r="A6" s="59">
        <v>5</v>
      </c>
      <c r="B6" s="125" t="str">
        <f t="shared" si="0"/>
        <v/>
      </c>
      <c r="C6" s="125" t="str">
        <f>IFERROR(VLOOKUP($A6,'Section 2'!$C$16:$R$1015,COLUMNS('Section 2'!$C$13:$C$13),0),"")</f>
        <v/>
      </c>
      <c r="D6" s="76" t="str">
        <f>IF($C6="","",IF(ISBLANK(VLOOKUP($A6,'Section 2'!$C$16:$R$1015,COLUMNS('Section 2'!$C$13:D$13),0)),"",VLOOKUP($A6,'Section 2'!$C$16:$R$1015,COLUMNS('Section 2'!$C$13:D$13),0)))</f>
        <v/>
      </c>
      <c r="E6" s="125" t="str">
        <f>IF($C6="","",IF(ISBLANK(VLOOKUP($A6,'Section 2'!$C$16:$R$1015,COLUMNS('Section 2'!$C$13:E$13),0)),"",VLOOKUP($A6,'Section 2'!$C$16:$R$1015,COLUMNS('Section 2'!$C$13:E$13),0)))</f>
        <v/>
      </c>
      <c r="F6" s="125" t="str">
        <f>IF($C6="","",IF(ISBLANK(VLOOKUP($A6,'Section 2'!$C$16:$R$1015,COLUMNS('Section 2'!$C$13:F$13),0)),"",VLOOKUP($A6,'Section 2'!$C$16:$R$1015,COLUMNS('Section 2'!$C$13:F$13),0)))</f>
        <v/>
      </c>
      <c r="G6" s="125" t="str">
        <f>IF($C6="","",IF(ISBLANK(VLOOKUP($A6,'Section 2'!$C$16:$R$1015,COLUMNS('Section 2'!$C$13:G$13),0)),"",VLOOKUP($A6,'Section 2'!$C$16:$R$1015,COLUMNS('Section 2'!$C$13:G$13),0)))</f>
        <v/>
      </c>
      <c r="H6" s="125" t="str">
        <f>IF($C6="","",IF(ISBLANK(VLOOKUP($A6,'Section 2'!$C$16:$R$1015,COLUMNS('Section 2'!$C$13:H$13),0)),"",VLOOKUP($A6,'Section 2'!$C$16:$R$1015,COLUMNS('Section 2'!$C$13:H$13),0)))</f>
        <v/>
      </c>
      <c r="I6" s="125" t="str">
        <f>IF($C6="","",IF(ISBLANK(VLOOKUP($A6,'Section 2'!$C$16:$R$1015,COLUMNS('Section 2'!$C$13:I$13),0)),"",VLOOKUP($A6,'Section 2'!$C$16:$R$1015,COLUMNS('Section 2'!$C$13:I$13),0)))</f>
        <v/>
      </c>
      <c r="J6" s="125" t="str">
        <f>IF($C6="","",IF(ISBLANK(VLOOKUP($A6,'Section 2'!$C$16:$R$1015,COLUMNS('Section 2'!$C$13:J$13),0)),"",VLOOKUP($A6,'Section 2'!$C$16:$R$1015,COLUMNS('Section 2'!$C$13:J$13),0)))</f>
        <v/>
      </c>
      <c r="K6" s="125" t="str">
        <f>IF($C6="","",IF(ISBLANK(VLOOKUP($A6,'Section 2'!$C$16:$R$1015,COLUMNS('Section 2'!$C$13:K$13),0)),"",VLOOKUP($A6,'Section 2'!$C$16:$R$1015,COLUMNS('Section 2'!$C$13:K$13),0)))</f>
        <v/>
      </c>
      <c r="L6" s="125" t="str">
        <f>IF($C6="","",IF(ISBLANK(VLOOKUP($A6,'Section 2'!$C$16:$R$1015,COLUMNS('Section 2'!$C$13:L$13),0)),"",VLOOKUP($A6,'Section 2'!$C$16:$R$1015,COLUMNS('Section 2'!$C$13:L$13),0)))</f>
        <v/>
      </c>
      <c r="M6" s="125" t="str">
        <f>IF($C6="","",IF(ISBLANK(VLOOKUP($A6,'Section 2'!$C$16:$R$1015,COLUMNS('Section 2'!$C$13:M$13),0)),"",VLOOKUP($A6,'Section 2'!$C$16:$R$1015,COLUMNS('Section 2'!$C$13:M$13),0)))</f>
        <v/>
      </c>
      <c r="N6" s="125" t="str">
        <f>IF($C6="","",IF(ISBLANK(VLOOKUP($A6,'Section 2'!$C$16:$R$1015,COLUMNS('Section 2'!$C$13:N$13),0)),"",VLOOKUP($A6,'Section 2'!$C$16:$R$1015,COLUMNS('Section 2'!$C$13:N$13),0)))</f>
        <v/>
      </c>
      <c r="O6" s="125" t="str">
        <f>IF($C6="","",IF(ISBLANK(VLOOKUP($A6,'Section 2'!$C$16:$R$1015,COLUMNS('Section 2'!$C$13:O$13),0)),"",VLOOKUP($A6,'Section 2'!$C$16:$R$1015,COLUMNS('Section 2'!$C$13:O$13),0)))</f>
        <v/>
      </c>
      <c r="P6" s="125" t="str">
        <f>IF($C6="","",IF(ISBLANK(VLOOKUP($A6,'Section 2'!$C$16:$R$1015,COLUMNS('Section 2'!$C$13:P$13),0)),"",VLOOKUP($A6,'Section 2'!$C$16:$R$1015,COLUMNS('Section 2'!$C$13:P$13),0)))</f>
        <v/>
      </c>
      <c r="Q6" s="125" t="str">
        <f>IF($C6="","",IF(ISBLANK(VLOOKUP($A6,'Section 2'!$C$16:$R$1015,COLUMNS('Section 2'!$C$13:Q$13),0)),"",VLOOKUP($A6,'Section 2'!$C$16:$R$1015,COLUMNS('Section 2'!$C$13:Q$13),0)))</f>
        <v/>
      </c>
      <c r="R6" s="125" t="str">
        <f>IF($C6="","",IF(ISBLANK(VLOOKUP($A6,'Section 2'!$C$16:$R$1015,COLUMNS('Section 2'!$C$13:R$13),0)),"",VLOOKUP($A6,'Section 2'!$C$16:$R$1015,COLUMNS('Section 2'!$C$13:R$13),0)))</f>
        <v/>
      </c>
    </row>
    <row r="7" spans="1:22" s="55" customFormat="1" ht="12.75" customHeight="1" x14ac:dyDescent="0.25">
      <c r="A7" s="59">
        <v>6</v>
      </c>
      <c r="B7" s="125" t="str">
        <f t="shared" si="0"/>
        <v/>
      </c>
      <c r="C7" s="125" t="str">
        <f>IFERROR(VLOOKUP($A7,'Section 2'!$C$16:$R$1015,COLUMNS('Section 2'!$C$13:$C$13),0),"")</f>
        <v/>
      </c>
      <c r="D7" s="76" t="str">
        <f>IF($C7="","",IF(ISBLANK(VLOOKUP($A7,'Section 2'!$C$16:$R$1015,COLUMNS('Section 2'!$C$13:D$13),0)),"",VLOOKUP($A7,'Section 2'!$C$16:$R$1015,COLUMNS('Section 2'!$C$13:D$13),0)))</f>
        <v/>
      </c>
      <c r="E7" s="125" t="str">
        <f>IF($C7="","",IF(ISBLANK(VLOOKUP($A7,'Section 2'!$C$16:$R$1015,COLUMNS('Section 2'!$C$13:E$13),0)),"",VLOOKUP($A7,'Section 2'!$C$16:$R$1015,COLUMNS('Section 2'!$C$13:E$13),0)))</f>
        <v/>
      </c>
      <c r="F7" s="125" t="str">
        <f>IF($C7="","",IF(ISBLANK(VLOOKUP($A7,'Section 2'!$C$16:$R$1015,COLUMNS('Section 2'!$C$13:F$13),0)),"",VLOOKUP($A7,'Section 2'!$C$16:$R$1015,COLUMNS('Section 2'!$C$13:F$13),0)))</f>
        <v/>
      </c>
      <c r="G7" s="125" t="str">
        <f>IF($C7="","",IF(ISBLANK(VLOOKUP($A7,'Section 2'!$C$16:$R$1015,COLUMNS('Section 2'!$C$13:G$13),0)),"",VLOOKUP($A7,'Section 2'!$C$16:$R$1015,COLUMNS('Section 2'!$C$13:G$13),0)))</f>
        <v/>
      </c>
      <c r="H7" s="125" t="str">
        <f>IF($C7="","",IF(ISBLANK(VLOOKUP($A7,'Section 2'!$C$16:$R$1015,COLUMNS('Section 2'!$C$13:H$13),0)),"",VLOOKUP($A7,'Section 2'!$C$16:$R$1015,COLUMNS('Section 2'!$C$13:H$13),0)))</f>
        <v/>
      </c>
      <c r="I7" s="125" t="str">
        <f>IF($C7="","",IF(ISBLANK(VLOOKUP($A7,'Section 2'!$C$16:$R$1015,COLUMNS('Section 2'!$C$13:I$13),0)),"",VLOOKUP($A7,'Section 2'!$C$16:$R$1015,COLUMNS('Section 2'!$C$13:I$13),0)))</f>
        <v/>
      </c>
      <c r="J7" s="125" t="str">
        <f>IF($C7="","",IF(ISBLANK(VLOOKUP($A7,'Section 2'!$C$16:$R$1015,COLUMNS('Section 2'!$C$13:J$13),0)),"",VLOOKUP($A7,'Section 2'!$C$16:$R$1015,COLUMNS('Section 2'!$C$13:J$13),0)))</f>
        <v/>
      </c>
      <c r="K7" s="125" t="str">
        <f>IF($C7="","",IF(ISBLANK(VLOOKUP($A7,'Section 2'!$C$16:$R$1015,COLUMNS('Section 2'!$C$13:K$13),0)),"",VLOOKUP($A7,'Section 2'!$C$16:$R$1015,COLUMNS('Section 2'!$C$13:K$13),0)))</f>
        <v/>
      </c>
      <c r="L7" s="125" t="str">
        <f>IF($C7="","",IF(ISBLANK(VLOOKUP($A7,'Section 2'!$C$16:$R$1015,COLUMNS('Section 2'!$C$13:L$13),0)),"",VLOOKUP($A7,'Section 2'!$C$16:$R$1015,COLUMNS('Section 2'!$C$13:L$13),0)))</f>
        <v/>
      </c>
      <c r="M7" s="125" t="str">
        <f>IF($C7="","",IF(ISBLANK(VLOOKUP($A7,'Section 2'!$C$16:$R$1015,COLUMNS('Section 2'!$C$13:M$13),0)),"",VLOOKUP($A7,'Section 2'!$C$16:$R$1015,COLUMNS('Section 2'!$C$13:M$13),0)))</f>
        <v/>
      </c>
      <c r="N7" s="125" t="str">
        <f>IF($C7="","",IF(ISBLANK(VLOOKUP($A7,'Section 2'!$C$16:$R$1015,COLUMNS('Section 2'!$C$13:N$13),0)),"",VLOOKUP($A7,'Section 2'!$C$16:$R$1015,COLUMNS('Section 2'!$C$13:N$13),0)))</f>
        <v/>
      </c>
      <c r="O7" s="125" t="str">
        <f>IF($C7="","",IF(ISBLANK(VLOOKUP($A7,'Section 2'!$C$16:$R$1015,COLUMNS('Section 2'!$C$13:O$13),0)),"",VLOOKUP($A7,'Section 2'!$C$16:$R$1015,COLUMNS('Section 2'!$C$13:O$13),0)))</f>
        <v/>
      </c>
      <c r="P7" s="125" t="str">
        <f>IF($C7="","",IF(ISBLANK(VLOOKUP($A7,'Section 2'!$C$16:$R$1015,COLUMNS('Section 2'!$C$13:P$13),0)),"",VLOOKUP($A7,'Section 2'!$C$16:$R$1015,COLUMNS('Section 2'!$C$13:P$13),0)))</f>
        <v/>
      </c>
      <c r="Q7" s="125" t="str">
        <f>IF($C7="","",IF(ISBLANK(VLOOKUP($A7,'Section 2'!$C$16:$R$1015,COLUMNS('Section 2'!$C$13:Q$13),0)),"",VLOOKUP($A7,'Section 2'!$C$16:$R$1015,COLUMNS('Section 2'!$C$13:Q$13),0)))</f>
        <v/>
      </c>
      <c r="R7" s="125" t="str">
        <f>IF($C7="","",IF(ISBLANK(VLOOKUP($A7,'Section 2'!$C$16:$R$1015,COLUMNS('Section 2'!$C$13:R$13),0)),"",VLOOKUP($A7,'Section 2'!$C$16:$R$1015,COLUMNS('Section 2'!$C$13:R$13),0)))</f>
        <v/>
      </c>
    </row>
    <row r="8" spans="1:22" s="55" customFormat="1" ht="12.75" customHeight="1" x14ac:dyDescent="0.25">
      <c r="A8" s="59">
        <v>7</v>
      </c>
      <c r="B8" s="125" t="str">
        <f t="shared" si="0"/>
        <v/>
      </c>
      <c r="C8" s="125" t="str">
        <f>IFERROR(VLOOKUP($A8,'Section 2'!$C$16:$R$1015,COLUMNS('Section 2'!$C$13:$C$13),0),"")</f>
        <v/>
      </c>
      <c r="D8" s="76" t="str">
        <f>IF($C8="","",IF(ISBLANK(VLOOKUP($A8,'Section 2'!$C$16:$R$1015,COLUMNS('Section 2'!$C$13:D$13),0)),"",VLOOKUP($A8,'Section 2'!$C$16:$R$1015,COLUMNS('Section 2'!$C$13:D$13),0)))</f>
        <v/>
      </c>
      <c r="E8" s="125" t="str">
        <f>IF($C8="","",IF(ISBLANK(VLOOKUP($A8,'Section 2'!$C$16:$R$1015,COLUMNS('Section 2'!$C$13:E$13),0)),"",VLOOKUP($A8,'Section 2'!$C$16:$R$1015,COLUMNS('Section 2'!$C$13:E$13),0)))</f>
        <v/>
      </c>
      <c r="F8" s="125" t="str">
        <f>IF($C8="","",IF(ISBLANK(VLOOKUP($A8,'Section 2'!$C$16:$R$1015,COLUMNS('Section 2'!$C$13:F$13),0)),"",VLOOKUP($A8,'Section 2'!$C$16:$R$1015,COLUMNS('Section 2'!$C$13:F$13),0)))</f>
        <v/>
      </c>
      <c r="G8" s="125" t="str">
        <f>IF($C8="","",IF(ISBLANK(VLOOKUP($A8,'Section 2'!$C$16:$R$1015,COLUMNS('Section 2'!$C$13:G$13),0)),"",VLOOKUP($A8,'Section 2'!$C$16:$R$1015,COLUMNS('Section 2'!$C$13:G$13),0)))</f>
        <v/>
      </c>
      <c r="H8" s="125" t="str">
        <f>IF($C8="","",IF(ISBLANK(VLOOKUP($A8,'Section 2'!$C$16:$R$1015,COLUMNS('Section 2'!$C$13:H$13),0)),"",VLOOKUP($A8,'Section 2'!$C$16:$R$1015,COLUMNS('Section 2'!$C$13:H$13),0)))</f>
        <v/>
      </c>
      <c r="I8" s="125" t="str">
        <f>IF($C8="","",IF(ISBLANK(VLOOKUP($A8,'Section 2'!$C$16:$R$1015,COLUMNS('Section 2'!$C$13:I$13),0)),"",VLOOKUP($A8,'Section 2'!$C$16:$R$1015,COLUMNS('Section 2'!$C$13:I$13),0)))</f>
        <v/>
      </c>
      <c r="J8" s="125" t="str">
        <f>IF($C8="","",IF(ISBLANK(VLOOKUP($A8,'Section 2'!$C$16:$R$1015,COLUMNS('Section 2'!$C$13:J$13),0)),"",VLOOKUP($A8,'Section 2'!$C$16:$R$1015,COLUMNS('Section 2'!$C$13:J$13),0)))</f>
        <v/>
      </c>
      <c r="K8" s="125" t="str">
        <f>IF($C8="","",IF(ISBLANK(VLOOKUP($A8,'Section 2'!$C$16:$R$1015,COLUMNS('Section 2'!$C$13:K$13),0)),"",VLOOKUP($A8,'Section 2'!$C$16:$R$1015,COLUMNS('Section 2'!$C$13:K$13),0)))</f>
        <v/>
      </c>
      <c r="L8" s="125" t="str">
        <f>IF($C8="","",IF(ISBLANK(VLOOKUP($A8,'Section 2'!$C$16:$R$1015,COLUMNS('Section 2'!$C$13:L$13),0)),"",VLOOKUP($A8,'Section 2'!$C$16:$R$1015,COLUMNS('Section 2'!$C$13:L$13),0)))</f>
        <v/>
      </c>
      <c r="M8" s="125" t="str">
        <f>IF($C8="","",IF(ISBLANK(VLOOKUP($A8,'Section 2'!$C$16:$R$1015,COLUMNS('Section 2'!$C$13:M$13),0)),"",VLOOKUP($A8,'Section 2'!$C$16:$R$1015,COLUMNS('Section 2'!$C$13:M$13),0)))</f>
        <v/>
      </c>
      <c r="N8" s="125" t="str">
        <f>IF($C8="","",IF(ISBLANK(VLOOKUP($A8,'Section 2'!$C$16:$R$1015,COLUMNS('Section 2'!$C$13:N$13),0)),"",VLOOKUP($A8,'Section 2'!$C$16:$R$1015,COLUMNS('Section 2'!$C$13:N$13),0)))</f>
        <v/>
      </c>
      <c r="O8" s="125" t="str">
        <f>IF($C8="","",IF(ISBLANK(VLOOKUP($A8,'Section 2'!$C$16:$R$1015,COLUMNS('Section 2'!$C$13:O$13),0)),"",VLOOKUP($A8,'Section 2'!$C$16:$R$1015,COLUMNS('Section 2'!$C$13:O$13),0)))</f>
        <v/>
      </c>
      <c r="P8" s="125" t="str">
        <f>IF($C8="","",IF(ISBLANK(VLOOKUP($A8,'Section 2'!$C$16:$R$1015,COLUMNS('Section 2'!$C$13:P$13),0)),"",VLOOKUP($A8,'Section 2'!$C$16:$R$1015,COLUMNS('Section 2'!$C$13:P$13),0)))</f>
        <v/>
      </c>
      <c r="Q8" s="125" t="str">
        <f>IF($C8="","",IF(ISBLANK(VLOOKUP($A8,'Section 2'!$C$16:$R$1015,COLUMNS('Section 2'!$C$13:Q$13),0)),"",VLOOKUP($A8,'Section 2'!$C$16:$R$1015,COLUMNS('Section 2'!$C$13:Q$13),0)))</f>
        <v/>
      </c>
      <c r="R8" s="125" t="str">
        <f>IF($C8="","",IF(ISBLANK(VLOOKUP($A8,'Section 2'!$C$16:$R$1015,COLUMNS('Section 2'!$C$13:R$13),0)),"",VLOOKUP($A8,'Section 2'!$C$16:$R$1015,COLUMNS('Section 2'!$C$13:R$13),0)))</f>
        <v/>
      </c>
    </row>
    <row r="9" spans="1:22" s="55" customFormat="1" ht="12.75" customHeight="1" x14ac:dyDescent="0.25">
      <c r="A9" s="59">
        <v>8</v>
      </c>
      <c r="B9" s="125" t="str">
        <f t="shared" si="0"/>
        <v/>
      </c>
      <c r="C9" s="125" t="str">
        <f>IFERROR(VLOOKUP($A9,'Section 2'!$C$16:$R$1015,COLUMNS('Section 2'!$C$13:$C$13),0),"")</f>
        <v/>
      </c>
      <c r="D9" s="76" t="str">
        <f>IF($C9="","",IF(ISBLANK(VLOOKUP($A9,'Section 2'!$C$16:$R$1015,COLUMNS('Section 2'!$C$13:D$13),0)),"",VLOOKUP($A9,'Section 2'!$C$16:$R$1015,COLUMNS('Section 2'!$C$13:D$13),0)))</f>
        <v/>
      </c>
      <c r="E9" s="125" t="str">
        <f>IF($C9="","",IF(ISBLANK(VLOOKUP($A9,'Section 2'!$C$16:$R$1015,COLUMNS('Section 2'!$C$13:E$13),0)),"",VLOOKUP($A9,'Section 2'!$C$16:$R$1015,COLUMNS('Section 2'!$C$13:E$13),0)))</f>
        <v/>
      </c>
      <c r="F9" s="125" t="str">
        <f>IF($C9="","",IF(ISBLANK(VLOOKUP($A9,'Section 2'!$C$16:$R$1015,COLUMNS('Section 2'!$C$13:F$13),0)),"",VLOOKUP($A9,'Section 2'!$C$16:$R$1015,COLUMNS('Section 2'!$C$13:F$13),0)))</f>
        <v/>
      </c>
      <c r="G9" s="125" t="str">
        <f>IF($C9="","",IF(ISBLANK(VLOOKUP($A9,'Section 2'!$C$16:$R$1015,COLUMNS('Section 2'!$C$13:G$13),0)),"",VLOOKUP($A9,'Section 2'!$C$16:$R$1015,COLUMNS('Section 2'!$C$13:G$13),0)))</f>
        <v/>
      </c>
      <c r="H9" s="125" t="str">
        <f>IF($C9="","",IF(ISBLANK(VLOOKUP($A9,'Section 2'!$C$16:$R$1015,COLUMNS('Section 2'!$C$13:H$13),0)),"",VLOOKUP($A9,'Section 2'!$C$16:$R$1015,COLUMNS('Section 2'!$C$13:H$13),0)))</f>
        <v/>
      </c>
      <c r="I9" s="125" t="str">
        <f>IF($C9="","",IF(ISBLANK(VLOOKUP($A9,'Section 2'!$C$16:$R$1015,COLUMNS('Section 2'!$C$13:I$13),0)),"",VLOOKUP($A9,'Section 2'!$C$16:$R$1015,COLUMNS('Section 2'!$C$13:I$13),0)))</f>
        <v/>
      </c>
      <c r="J9" s="125" t="str">
        <f>IF($C9="","",IF(ISBLANK(VLOOKUP($A9,'Section 2'!$C$16:$R$1015,COLUMNS('Section 2'!$C$13:J$13),0)),"",VLOOKUP($A9,'Section 2'!$C$16:$R$1015,COLUMNS('Section 2'!$C$13:J$13),0)))</f>
        <v/>
      </c>
      <c r="K9" s="125" t="str">
        <f>IF($C9="","",IF(ISBLANK(VLOOKUP($A9,'Section 2'!$C$16:$R$1015,COLUMNS('Section 2'!$C$13:K$13),0)),"",VLOOKUP($A9,'Section 2'!$C$16:$R$1015,COLUMNS('Section 2'!$C$13:K$13),0)))</f>
        <v/>
      </c>
      <c r="L9" s="125" t="str">
        <f>IF($C9="","",IF(ISBLANK(VLOOKUP($A9,'Section 2'!$C$16:$R$1015,COLUMNS('Section 2'!$C$13:L$13),0)),"",VLOOKUP($A9,'Section 2'!$C$16:$R$1015,COLUMNS('Section 2'!$C$13:L$13),0)))</f>
        <v/>
      </c>
      <c r="M9" s="125" t="str">
        <f>IF($C9="","",IF(ISBLANK(VLOOKUP($A9,'Section 2'!$C$16:$R$1015,COLUMNS('Section 2'!$C$13:M$13),0)),"",VLOOKUP($A9,'Section 2'!$C$16:$R$1015,COLUMNS('Section 2'!$C$13:M$13),0)))</f>
        <v/>
      </c>
      <c r="N9" s="125" t="str">
        <f>IF($C9="","",IF(ISBLANK(VLOOKUP($A9,'Section 2'!$C$16:$R$1015,COLUMNS('Section 2'!$C$13:N$13),0)),"",VLOOKUP($A9,'Section 2'!$C$16:$R$1015,COLUMNS('Section 2'!$C$13:N$13),0)))</f>
        <v/>
      </c>
      <c r="O9" s="125" t="str">
        <f>IF($C9="","",IF(ISBLANK(VLOOKUP($A9,'Section 2'!$C$16:$R$1015,COLUMNS('Section 2'!$C$13:O$13),0)),"",VLOOKUP($A9,'Section 2'!$C$16:$R$1015,COLUMNS('Section 2'!$C$13:O$13),0)))</f>
        <v/>
      </c>
      <c r="P9" s="125" t="str">
        <f>IF($C9="","",IF(ISBLANK(VLOOKUP($A9,'Section 2'!$C$16:$R$1015,COLUMNS('Section 2'!$C$13:P$13),0)),"",VLOOKUP($A9,'Section 2'!$C$16:$R$1015,COLUMNS('Section 2'!$C$13:P$13),0)))</f>
        <v/>
      </c>
      <c r="Q9" s="125" t="str">
        <f>IF($C9="","",IF(ISBLANK(VLOOKUP($A9,'Section 2'!$C$16:$R$1015,COLUMNS('Section 2'!$C$13:Q$13),0)),"",VLOOKUP($A9,'Section 2'!$C$16:$R$1015,COLUMNS('Section 2'!$C$13:Q$13),0)))</f>
        <v/>
      </c>
      <c r="R9" s="125" t="str">
        <f>IF($C9="","",IF(ISBLANK(VLOOKUP($A9,'Section 2'!$C$16:$R$1015,COLUMNS('Section 2'!$C$13:R$13),0)),"",VLOOKUP($A9,'Section 2'!$C$16:$R$1015,COLUMNS('Section 2'!$C$13:R$13),0)))</f>
        <v/>
      </c>
    </row>
    <row r="10" spans="1:22" s="55" customFormat="1" ht="12.75" customHeight="1" x14ac:dyDescent="0.25">
      <c r="A10" s="59">
        <v>9</v>
      </c>
      <c r="B10" s="125" t="str">
        <f t="shared" si="0"/>
        <v/>
      </c>
      <c r="C10" s="125" t="str">
        <f>IFERROR(VLOOKUP($A10,'Section 2'!$C$16:$R$1015,COLUMNS('Section 2'!$C$13:$C$13),0),"")</f>
        <v/>
      </c>
      <c r="D10" s="76" t="str">
        <f>IF($C10="","",IF(ISBLANK(VLOOKUP($A10,'Section 2'!$C$16:$R$1015,COLUMNS('Section 2'!$C$13:D$13),0)),"",VLOOKUP($A10,'Section 2'!$C$16:$R$1015,COLUMNS('Section 2'!$C$13:D$13),0)))</f>
        <v/>
      </c>
      <c r="E10" s="125" t="str">
        <f>IF($C10="","",IF(ISBLANK(VLOOKUP($A10,'Section 2'!$C$16:$R$1015,COLUMNS('Section 2'!$C$13:E$13),0)),"",VLOOKUP($A10,'Section 2'!$C$16:$R$1015,COLUMNS('Section 2'!$C$13:E$13),0)))</f>
        <v/>
      </c>
      <c r="F10" s="125" t="str">
        <f>IF($C10="","",IF(ISBLANK(VLOOKUP($A10,'Section 2'!$C$16:$R$1015,COLUMNS('Section 2'!$C$13:F$13),0)),"",VLOOKUP($A10,'Section 2'!$C$16:$R$1015,COLUMNS('Section 2'!$C$13:F$13),0)))</f>
        <v/>
      </c>
      <c r="G10" s="125" t="str">
        <f>IF($C10="","",IF(ISBLANK(VLOOKUP($A10,'Section 2'!$C$16:$R$1015,COLUMNS('Section 2'!$C$13:G$13),0)),"",VLOOKUP($A10,'Section 2'!$C$16:$R$1015,COLUMNS('Section 2'!$C$13:G$13),0)))</f>
        <v/>
      </c>
      <c r="H10" s="125" t="str">
        <f>IF($C10="","",IF(ISBLANK(VLOOKUP($A10,'Section 2'!$C$16:$R$1015,COLUMNS('Section 2'!$C$13:H$13),0)),"",VLOOKUP($A10,'Section 2'!$C$16:$R$1015,COLUMNS('Section 2'!$C$13:H$13),0)))</f>
        <v/>
      </c>
      <c r="I10" s="125" t="str">
        <f>IF($C10="","",IF(ISBLANK(VLOOKUP($A10,'Section 2'!$C$16:$R$1015,COLUMNS('Section 2'!$C$13:I$13),0)),"",VLOOKUP($A10,'Section 2'!$C$16:$R$1015,COLUMNS('Section 2'!$C$13:I$13),0)))</f>
        <v/>
      </c>
      <c r="J10" s="125" t="str">
        <f>IF($C10="","",IF(ISBLANK(VLOOKUP($A10,'Section 2'!$C$16:$R$1015,COLUMNS('Section 2'!$C$13:J$13),0)),"",VLOOKUP($A10,'Section 2'!$C$16:$R$1015,COLUMNS('Section 2'!$C$13:J$13),0)))</f>
        <v/>
      </c>
      <c r="K10" s="125" t="str">
        <f>IF($C10="","",IF(ISBLANK(VLOOKUP($A10,'Section 2'!$C$16:$R$1015,COLUMNS('Section 2'!$C$13:K$13),0)),"",VLOOKUP($A10,'Section 2'!$C$16:$R$1015,COLUMNS('Section 2'!$C$13:K$13),0)))</f>
        <v/>
      </c>
      <c r="L10" s="125" t="str">
        <f>IF($C10="","",IF(ISBLANK(VLOOKUP($A10,'Section 2'!$C$16:$R$1015,COLUMNS('Section 2'!$C$13:L$13),0)),"",VLOOKUP($A10,'Section 2'!$C$16:$R$1015,COLUMNS('Section 2'!$C$13:L$13),0)))</f>
        <v/>
      </c>
      <c r="M10" s="125" t="str">
        <f>IF($C10="","",IF(ISBLANK(VLOOKUP($A10,'Section 2'!$C$16:$R$1015,COLUMNS('Section 2'!$C$13:M$13),0)),"",VLOOKUP($A10,'Section 2'!$C$16:$R$1015,COLUMNS('Section 2'!$C$13:M$13),0)))</f>
        <v/>
      </c>
      <c r="N10" s="125" t="str">
        <f>IF($C10="","",IF(ISBLANK(VLOOKUP($A10,'Section 2'!$C$16:$R$1015,COLUMNS('Section 2'!$C$13:N$13),0)),"",VLOOKUP($A10,'Section 2'!$C$16:$R$1015,COLUMNS('Section 2'!$C$13:N$13),0)))</f>
        <v/>
      </c>
      <c r="O10" s="125" t="str">
        <f>IF($C10="","",IF(ISBLANK(VLOOKUP($A10,'Section 2'!$C$16:$R$1015,COLUMNS('Section 2'!$C$13:O$13),0)),"",VLOOKUP($A10,'Section 2'!$C$16:$R$1015,COLUMNS('Section 2'!$C$13:O$13),0)))</f>
        <v/>
      </c>
      <c r="P10" s="125" t="str">
        <f>IF($C10="","",IF(ISBLANK(VLOOKUP($A10,'Section 2'!$C$16:$R$1015,COLUMNS('Section 2'!$C$13:P$13),0)),"",VLOOKUP($A10,'Section 2'!$C$16:$R$1015,COLUMNS('Section 2'!$C$13:P$13),0)))</f>
        <v/>
      </c>
      <c r="Q10" s="125" t="str">
        <f>IF($C10="","",IF(ISBLANK(VLOOKUP($A10,'Section 2'!$C$16:$R$1015,COLUMNS('Section 2'!$C$13:Q$13),0)),"",VLOOKUP($A10,'Section 2'!$C$16:$R$1015,COLUMNS('Section 2'!$C$13:Q$13),0)))</f>
        <v/>
      </c>
      <c r="R10" s="125" t="str">
        <f>IF($C10="","",IF(ISBLANK(VLOOKUP($A10,'Section 2'!$C$16:$R$1015,COLUMNS('Section 2'!$C$13:R$13),0)),"",VLOOKUP($A10,'Section 2'!$C$16:$R$1015,COLUMNS('Section 2'!$C$13:R$13),0)))</f>
        <v/>
      </c>
    </row>
    <row r="11" spans="1:22" s="55" customFormat="1" ht="12.75" customHeight="1" x14ac:dyDescent="0.25">
      <c r="A11" s="59">
        <v>10</v>
      </c>
      <c r="B11" s="125" t="str">
        <f t="shared" si="0"/>
        <v/>
      </c>
      <c r="C11" s="125" t="str">
        <f>IFERROR(VLOOKUP($A11,'Section 2'!$C$16:$R$1015,COLUMNS('Section 2'!$C$13:$C$13),0),"")</f>
        <v/>
      </c>
      <c r="D11" s="76" t="str">
        <f>IF($C11="","",IF(ISBLANK(VLOOKUP($A11,'Section 2'!$C$16:$R$1015,COLUMNS('Section 2'!$C$13:D$13),0)),"",VLOOKUP($A11,'Section 2'!$C$16:$R$1015,COLUMNS('Section 2'!$C$13:D$13),0)))</f>
        <v/>
      </c>
      <c r="E11" s="125" t="str">
        <f>IF($C11="","",IF(ISBLANK(VLOOKUP($A11,'Section 2'!$C$16:$R$1015,COLUMNS('Section 2'!$C$13:E$13),0)),"",VLOOKUP($A11,'Section 2'!$C$16:$R$1015,COLUMNS('Section 2'!$C$13:E$13),0)))</f>
        <v/>
      </c>
      <c r="F11" s="125" t="str">
        <f>IF($C11="","",IF(ISBLANK(VLOOKUP($A11,'Section 2'!$C$16:$R$1015,COLUMNS('Section 2'!$C$13:F$13),0)),"",VLOOKUP($A11,'Section 2'!$C$16:$R$1015,COLUMNS('Section 2'!$C$13:F$13),0)))</f>
        <v/>
      </c>
      <c r="G11" s="125" t="str">
        <f>IF($C11="","",IF(ISBLANK(VLOOKUP($A11,'Section 2'!$C$16:$R$1015,COLUMNS('Section 2'!$C$13:G$13),0)),"",VLOOKUP($A11,'Section 2'!$C$16:$R$1015,COLUMNS('Section 2'!$C$13:G$13),0)))</f>
        <v/>
      </c>
      <c r="H11" s="125" t="str">
        <f>IF($C11="","",IF(ISBLANK(VLOOKUP($A11,'Section 2'!$C$16:$R$1015,COLUMNS('Section 2'!$C$13:H$13),0)),"",VLOOKUP($A11,'Section 2'!$C$16:$R$1015,COLUMNS('Section 2'!$C$13:H$13),0)))</f>
        <v/>
      </c>
      <c r="I11" s="125" t="str">
        <f>IF($C11="","",IF(ISBLANK(VLOOKUP($A11,'Section 2'!$C$16:$R$1015,COLUMNS('Section 2'!$C$13:I$13),0)),"",VLOOKUP($A11,'Section 2'!$C$16:$R$1015,COLUMNS('Section 2'!$C$13:I$13),0)))</f>
        <v/>
      </c>
      <c r="J11" s="125" t="str">
        <f>IF($C11="","",IF(ISBLANK(VLOOKUP($A11,'Section 2'!$C$16:$R$1015,COLUMNS('Section 2'!$C$13:J$13),0)),"",VLOOKUP($A11,'Section 2'!$C$16:$R$1015,COLUMNS('Section 2'!$C$13:J$13),0)))</f>
        <v/>
      </c>
      <c r="K11" s="125" t="str">
        <f>IF($C11="","",IF(ISBLANK(VLOOKUP($A11,'Section 2'!$C$16:$R$1015,COLUMNS('Section 2'!$C$13:K$13),0)),"",VLOOKUP($A11,'Section 2'!$C$16:$R$1015,COLUMNS('Section 2'!$C$13:K$13),0)))</f>
        <v/>
      </c>
      <c r="L11" s="125" t="str">
        <f>IF($C11="","",IF(ISBLANK(VLOOKUP($A11,'Section 2'!$C$16:$R$1015,COLUMNS('Section 2'!$C$13:L$13),0)),"",VLOOKUP($A11,'Section 2'!$C$16:$R$1015,COLUMNS('Section 2'!$C$13:L$13),0)))</f>
        <v/>
      </c>
      <c r="M11" s="125" t="str">
        <f>IF($C11="","",IF(ISBLANK(VLOOKUP($A11,'Section 2'!$C$16:$R$1015,COLUMNS('Section 2'!$C$13:M$13),0)),"",VLOOKUP($A11,'Section 2'!$C$16:$R$1015,COLUMNS('Section 2'!$C$13:M$13),0)))</f>
        <v/>
      </c>
      <c r="N11" s="125" t="str">
        <f>IF($C11="","",IF(ISBLANK(VLOOKUP($A11,'Section 2'!$C$16:$R$1015,COLUMNS('Section 2'!$C$13:N$13),0)),"",VLOOKUP($A11,'Section 2'!$C$16:$R$1015,COLUMNS('Section 2'!$C$13:N$13),0)))</f>
        <v/>
      </c>
      <c r="O11" s="125" t="str">
        <f>IF($C11="","",IF(ISBLANK(VLOOKUP($A11,'Section 2'!$C$16:$R$1015,COLUMNS('Section 2'!$C$13:O$13),0)),"",VLOOKUP($A11,'Section 2'!$C$16:$R$1015,COLUMNS('Section 2'!$C$13:O$13),0)))</f>
        <v/>
      </c>
      <c r="P11" s="125" t="str">
        <f>IF($C11="","",IF(ISBLANK(VLOOKUP($A11,'Section 2'!$C$16:$R$1015,COLUMNS('Section 2'!$C$13:P$13),0)),"",VLOOKUP($A11,'Section 2'!$C$16:$R$1015,COLUMNS('Section 2'!$C$13:P$13),0)))</f>
        <v/>
      </c>
      <c r="Q11" s="125" t="str">
        <f>IF($C11="","",IF(ISBLANK(VLOOKUP($A11,'Section 2'!$C$16:$R$1015,COLUMNS('Section 2'!$C$13:Q$13),0)),"",VLOOKUP($A11,'Section 2'!$C$16:$R$1015,COLUMNS('Section 2'!$C$13:Q$13),0)))</f>
        <v/>
      </c>
      <c r="R11" s="125" t="str">
        <f>IF($C11="","",IF(ISBLANK(VLOOKUP($A11,'Section 2'!$C$16:$R$1015,COLUMNS('Section 2'!$C$13:R$13),0)),"",VLOOKUP($A11,'Section 2'!$C$16:$R$1015,COLUMNS('Section 2'!$C$13:R$13),0)))</f>
        <v/>
      </c>
    </row>
    <row r="12" spans="1:22" s="55" customFormat="1" ht="12.75" customHeight="1" x14ac:dyDescent="0.25">
      <c r="A12" s="59">
        <v>11</v>
      </c>
      <c r="B12" s="125" t="str">
        <f t="shared" si="0"/>
        <v/>
      </c>
      <c r="C12" s="125" t="str">
        <f>IFERROR(VLOOKUP($A12,'Section 2'!$C$16:$R$1015,COLUMNS('Section 2'!$C$13:$C$13),0),"")</f>
        <v/>
      </c>
      <c r="D12" s="76" t="str">
        <f>IF($C12="","",IF(ISBLANK(VLOOKUP($A12,'Section 2'!$C$16:$R$1015,COLUMNS('Section 2'!$C$13:D$13),0)),"",VLOOKUP($A12,'Section 2'!$C$16:$R$1015,COLUMNS('Section 2'!$C$13:D$13),0)))</f>
        <v/>
      </c>
      <c r="E12" s="125" t="str">
        <f>IF($C12="","",IF(ISBLANK(VLOOKUP($A12,'Section 2'!$C$16:$R$1015,COLUMNS('Section 2'!$C$13:E$13),0)),"",VLOOKUP($A12,'Section 2'!$C$16:$R$1015,COLUMNS('Section 2'!$C$13:E$13),0)))</f>
        <v/>
      </c>
      <c r="F12" s="125" t="str">
        <f>IF($C12="","",IF(ISBLANK(VLOOKUP($A12,'Section 2'!$C$16:$R$1015,COLUMNS('Section 2'!$C$13:F$13),0)),"",VLOOKUP($A12,'Section 2'!$C$16:$R$1015,COLUMNS('Section 2'!$C$13:F$13),0)))</f>
        <v/>
      </c>
      <c r="G12" s="125" t="str">
        <f>IF($C12="","",IF(ISBLANK(VLOOKUP($A12,'Section 2'!$C$16:$R$1015,COLUMNS('Section 2'!$C$13:G$13),0)),"",VLOOKUP($A12,'Section 2'!$C$16:$R$1015,COLUMNS('Section 2'!$C$13:G$13),0)))</f>
        <v/>
      </c>
      <c r="H12" s="125" t="str">
        <f>IF($C12="","",IF(ISBLANK(VLOOKUP($A12,'Section 2'!$C$16:$R$1015,COLUMNS('Section 2'!$C$13:H$13),0)),"",VLOOKUP($A12,'Section 2'!$C$16:$R$1015,COLUMNS('Section 2'!$C$13:H$13),0)))</f>
        <v/>
      </c>
      <c r="I12" s="125" t="str">
        <f>IF($C12="","",IF(ISBLANK(VLOOKUP($A12,'Section 2'!$C$16:$R$1015,COLUMNS('Section 2'!$C$13:I$13),0)),"",VLOOKUP($A12,'Section 2'!$C$16:$R$1015,COLUMNS('Section 2'!$C$13:I$13),0)))</f>
        <v/>
      </c>
      <c r="J12" s="125" t="str">
        <f>IF($C12="","",IF(ISBLANK(VLOOKUP($A12,'Section 2'!$C$16:$R$1015,COLUMNS('Section 2'!$C$13:J$13),0)),"",VLOOKUP($A12,'Section 2'!$C$16:$R$1015,COLUMNS('Section 2'!$C$13:J$13),0)))</f>
        <v/>
      </c>
      <c r="K12" s="125" t="str">
        <f>IF($C12="","",IF(ISBLANK(VLOOKUP($A12,'Section 2'!$C$16:$R$1015,COLUMNS('Section 2'!$C$13:K$13),0)),"",VLOOKUP($A12,'Section 2'!$C$16:$R$1015,COLUMNS('Section 2'!$C$13:K$13),0)))</f>
        <v/>
      </c>
      <c r="L12" s="125" t="str">
        <f>IF($C12="","",IF(ISBLANK(VLOOKUP($A12,'Section 2'!$C$16:$R$1015,COLUMNS('Section 2'!$C$13:L$13),0)),"",VLOOKUP($A12,'Section 2'!$C$16:$R$1015,COLUMNS('Section 2'!$C$13:L$13),0)))</f>
        <v/>
      </c>
      <c r="M12" s="125" t="str">
        <f>IF($C12="","",IF(ISBLANK(VLOOKUP($A12,'Section 2'!$C$16:$R$1015,COLUMNS('Section 2'!$C$13:M$13),0)),"",VLOOKUP($A12,'Section 2'!$C$16:$R$1015,COLUMNS('Section 2'!$C$13:M$13),0)))</f>
        <v/>
      </c>
      <c r="N12" s="125" t="str">
        <f>IF($C12="","",IF(ISBLANK(VLOOKUP($A12,'Section 2'!$C$16:$R$1015,COLUMNS('Section 2'!$C$13:N$13),0)),"",VLOOKUP($A12,'Section 2'!$C$16:$R$1015,COLUMNS('Section 2'!$C$13:N$13),0)))</f>
        <v/>
      </c>
      <c r="O12" s="125" t="str">
        <f>IF($C12="","",IF(ISBLANK(VLOOKUP($A12,'Section 2'!$C$16:$R$1015,COLUMNS('Section 2'!$C$13:O$13),0)),"",VLOOKUP($A12,'Section 2'!$C$16:$R$1015,COLUMNS('Section 2'!$C$13:O$13),0)))</f>
        <v/>
      </c>
      <c r="P12" s="125" t="str">
        <f>IF($C12="","",IF(ISBLANK(VLOOKUP($A12,'Section 2'!$C$16:$R$1015,COLUMNS('Section 2'!$C$13:P$13),0)),"",VLOOKUP($A12,'Section 2'!$C$16:$R$1015,COLUMNS('Section 2'!$C$13:P$13),0)))</f>
        <v/>
      </c>
      <c r="Q12" s="125" t="str">
        <f>IF($C12="","",IF(ISBLANK(VLOOKUP($A12,'Section 2'!$C$16:$R$1015,COLUMNS('Section 2'!$C$13:Q$13),0)),"",VLOOKUP($A12,'Section 2'!$C$16:$R$1015,COLUMNS('Section 2'!$C$13:Q$13),0)))</f>
        <v/>
      </c>
      <c r="R12" s="125" t="str">
        <f>IF($C12="","",IF(ISBLANK(VLOOKUP($A12,'Section 2'!$C$16:$R$1015,COLUMNS('Section 2'!$C$13:R$13),0)),"",VLOOKUP($A12,'Section 2'!$C$16:$R$1015,COLUMNS('Section 2'!$C$13:R$13),0)))</f>
        <v/>
      </c>
    </row>
    <row r="13" spans="1:22" s="55" customFormat="1" ht="12.75" customHeight="1" x14ac:dyDescent="0.25">
      <c r="A13" s="59">
        <v>12</v>
      </c>
      <c r="B13" s="125" t="str">
        <f t="shared" si="0"/>
        <v/>
      </c>
      <c r="C13" s="125" t="str">
        <f>IFERROR(VLOOKUP($A13,'Section 2'!$C$16:$R$1015,COLUMNS('Section 2'!$C$13:$C$13),0),"")</f>
        <v/>
      </c>
      <c r="D13" s="76" t="str">
        <f>IF($C13="","",IF(ISBLANK(VLOOKUP($A13,'Section 2'!$C$16:$R$1015,COLUMNS('Section 2'!$C$13:D$13),0)),"",VLOOKUP($A13,'Section 2'!$C$16:$R$1015,COLUMNS('Section 2'!$C$13:D$13),0)))</f>
        <v/>
      </c>
      <c r="E13" s="125" t="str">
        <f>IF($C13="","",IF(ISBLANK(VLOOKUP($A13,'Section 2'!$C$16:$R$1015,COLUMNS('Section 2'!$C$13:E$13),0)),"",VLOOKUP($A13,'Section 2'!$C$16:$R$1015,COLUMNS('Section 2'!$C$13:E$13),0)))</f>
        <v/>
      </c>
      <c r="F13" s="125" t="str">
        <f>IF($C13="","",IF(ISBLANK(VLOOKUP($A13,'Section 2'!$C$16:$R$1015,COLUMNS('Section 2'!$C$13:F$13),0)),"",VLOOKUP($A13,'Section 2'!$C$16:$R$1015,COLUMNS('Section 2'!$C$13:F$13),0)))</f>
        <v/>
      </c>
      <c r="G13" s="125" t="str">
        <f>IF($C13="","",IF(ISBLANK(VLOOKUP($A13,'Section 2'!$C$16:$R$1015,COLUMNS('Section 2'!$C$13:G$13),0)),"",VLOOKUP($A13,'Section 2'!$C$16:$R$1015,COLUMNS('Section 2'!$C$13:G$13),0)))</f>
        <v/>
      </c>
      <c r="H13" s="125" t="str">
        <f>IF($C13="","",IF(ISBLANK(VLOOKUP($A13,'Section 2'!$C$16:$R$1015,COLUMNS('Section 2'!$C$13:H$13),0)),"",VLOOKUP($A13,'Section 2'!$C$16:$R$1015,COLUMNS('Section 2'!$C$13:H$13),0)))</f>
        <v/>
      </c>
      <c r="I13" s="125" t="str">
        <f>IF($C13="","",IF(ISBLANK(VLOOKUP($A13,'Section 2'!$C$16:$R$1015,COLUMNS('Section 2'!$C$13:I$13),0)),"",VLOOKUP($A13,'Section 2'!$C$16:$R$1015,COLUMNS('Section 2'!$C$13:I$13),0)))</f>
        <v/>
      </c>
      <c r="J13" s="125" t="str">
        <f>IF($C13="","",IF(ISBLANK(VLOOKUP($A13,'Section 2'!$C$16:$R$1015,COLUMNS('Section 2'!$C$13:J$13),0)),"",VLOOKUP($A13,'Section 2'!$C$16:$R$1015,COLUMNS('Section 2'!$C$13:J$13),0)))</f>
        <v/>
      </c>
      <c r="K13" s="125" t="str">
        <f>IF($C13="","",IF(ISBLANK(VLOOKUP($A13,'Section 2'!$C$16:$R$1015,COLUMNS('Section 2'!$C$13:K$13),0)),"",VLOOKUP($A13,'Section 2'!$C$16:$R$1015,COLUMNS('Section 2'!$C$13:K$13),0)))</f>
        <v/>
      </c>
      <c r="L13" s="125" t="str">
        <f>IF($C13="","",IF(ISBLANK(VLOOKUP($A13,'Section 2'!$C$16:$R$1015,COLUMNS('Section 2'!$C$13:L$13),0)),"",VLOOKUP($A13,'Section 2'!$C$16:$R$1015,COLUMNS('Section 2'!$C$13:L$13),0)))</f>
        <v/>
      </c>
      <c r="M13" s="125" t="str">
        <f>IF($C13="","",IF(ISBLANK(VLOOKUP($A13,'Section 2'!$C$16:$R$1015,COLUMNS('Section 2'!$C$13:M$13),0)),"",VLOOKUP($A13,'Section 2'!$C$16:$R$1015,COLUMNS('Section 2'!$C$13:M$13),0)))</f>
        <v/>
      </c>
      <c r="N13" s="125" t="str">
        <f>IF($C13="","",IF(ISBLANK(VLOOKUP($A13,'Section 2'!$C$16:$R$1015,COLUMNS('Section 2'!$C$13:N$13),0)),"",VLOOKUP($A13,'Section 2'!$C$16:$R$1015,COLUMNS('Section 2'!$C$13:N$13),0)))</f>
        <v/>
      </c>
      <c r="O13" s="125" t="str">
        <f>IF($C13="","",IF(ISBLANK(VLOOKUP($A13,'Section 2'!$C$16:$R$1015,COLUMNS('Section 2'!$C$13:O$13),0)),"",VLOOKUP($A13,'Section 2'!$C$16:$R$1015,COLUMNS('Section 2'!$C$13:O$13),0)))</f>
        <v/>
      </c>
      <c r="P13" s="125" t="str">
        <f>IF($C13="","",IF(ISBLANK(VLOOKUP($A13,'Section 2'!$C$16:$R$1015,COLUMNS('Section 2'!$C$13:P$13),0)),"",VLOOKUP($A13,'Section 2'!$C$16:$R$1015,COLUMNS('Section 2'!$C$13:P$13),0)))</f>
        <v/>
      </c>
      <c r="Q13" s="125" t="str">
        <f>IF($C13="","",IF(ISBLANK(VLOOKUP($A13,'Section 2'!$C$16:$R$1015,COLUMNS('Section 2'!$C$13:Q$13),0)),"",VLOOKUP($A13,'Section 2'!$C$16:$R$1015,COLUMNS('Section 2'!$C$13:Q$13),0)))</f>
        <v/>
      </c>
      <c r="R13" s="125" t="str">
        <f>IF($C13="","",IF(ISBLANK(VLOOKUP($A13,'Section 2'!$C$16:$R$1015,COLUMNS('Section 2'!$C$13:R$13),0)),"",VLOOKUP($A13,'Section 2'!$C$16:$R$1015,COLUMNS('Section 2'!$C$13:R$13),0)))</f>
        <v/>
      </c>
    </row>
    <row r="14" spans="1:22" s="55" customFormat="1" ht="12.75" customHeight="1" x14ac:dyDescent="0.25">
      <c r="A14" s="59">
        <v>13</v>
      </c>
      <c r="B14" s="125" t="str">
        <f t="shared" si="0"/>
        <v/>
      </c>
      <c r="C14" s="125" t="str">
        <f>IFERROR(VLOOKUP($A14,'Section 2'!$C$16:$R$1015,COLUMNS('Section 2'!$C$13:$C$13),0),"")</f>
        <v/>
      </c>
      <c r="D14" s="76" t="str">
        <f>IF($C14="","",IF(ISBLANK(VLOOKUP($A14,'Section 2'!$C$16:$R$1015,COLUMNS('Section 2'!$C$13:D$13),0)),"",VLOOKUP($A14,'Section 2'!$C$16:$R$1015,COLUMNS('Section 2'!$C$13:D$13),0)))</f>
        <v/>
      </c>
      <c r="E14" s="125" t="str">
        <f>IF($C14="","",IF(ISBLANK(VLOOKUP($A14,'Section 2'!$C$16:$R$1015,COLUMNS('Section 2'!$C$13:E$13),0)),"",VLOOKUP($A14,'Section 2'!$C$16:$R$1015,COLUMNS('Section 2'!$C$13:E$13),0)))</f>
        <v/>
      </c>
      <c r="F14" s="125" t="str">
        <f>IF($C14="","",IF(ISBLANK(VLOOKUP($A14,'Section 2'!$C$16:$R$1015,COLUMNS('Section 2'!$C$13:F$13),0)),"",VLOOKUP($A14,'Section 2'!$C$16:$R$1015,COLUMNS('Section 2'!$C$13:F$13),0)))</f>
        <v/>
      </c>
      <c r="G14" s="125" t="str">
        <f>IF($C14="","",IF(ISBLANK(VLOOKUP($A14,'Section 2'!$C$16:$R$1015,COLUMNS('Section 2'!$C$13:G$13),0)),"",VLOOKUP($A14,'Section 2'!$C$16:$R$1015,COLUMNS('Section 2'!$C$13:G$13),0)))</f>
        <v/>
      </c>
      <c r="H14" s="125" t="str">
        <f>IF($C14="","",IF(ISBLANK(VLOOKUP($A14,'Section 2'!$C$16:$R$1015,COLUMNS('Section 2'!$C$13:H$13),0)),"",VLOOKUP($A14,'Section 2'!$C$16:$R$1015,COLUMNS('Section 2'!$C$13:H$13),0)))</f>
        <v/>
      </c>
      <c r="I14" s="125" t="str">
        <f>IF($C14="","",IF(ISBLANK(VLOOKUP($A14,'Section 2'!$C$16:$R$1015,COLUMNS('Section 2'!$C$13:I$13),0)),"",VLOOKUP($A14,'Section 2'!$C$16:$R$1015,COLUMNS('Section 2'!$C$13:I$13),0)))</f>
        <v/>
      </c>
      <c r="J14" s="125" t="str">
        <f>IF($C14="","",IF(ISBLANK(VLOOKUP($A14,'Section 2'!$C$16:$R$1015,COLUMNS('Section 2'!$C$13:J$13),0)),"",VLOOKUP($A14,'Section 2'!$C$16:$R$1015,COLUMNS('Section 2'!$C$13:J$13),0)))</f>
        <v/>
      </c>
      <c r="K14" s="125" t="str">
        <f>IF($C14="","",IF(ISBLANK(VLOOKUP($A14,'Section 2'!$C$16:$R$1015,COLUMNS('Section 2'!$C$13:K$13),0)),"",VLOOKUP($A14,'Section 2'!$C$16:$R$1015,COLUMNS('Section 2'!$C$13:K$13),0)))</f>
        <v/>
      </c>
      <c r="L14" s="125" t="str">
        <f>IF($C14="","",IF(ISBLANK(VLOOKUP($A14,'Section 2'!$C$16:$R$1015,COLUMNS('Section 2'!$C$13:L$13),0)),"",VLOOKUP($A14,'Section 2'!$C$16:$R$1015,COLUMNS('Section 2'!$C$13:L$13),0)))</f>
        <v/>
      </c>
      <c r="M14" s="125" t="str">
        <f>IF($C14="","",IF(ISBLANK(VLOOKUP($A14,'Section 2'!$C$16:$R$1015,COLUMNS('Section 2'!$C$13:M$13),0)),"",VLOOKUP($A14,'Section 2'!$C$16:$R$1015,COLUMNS('Section 2'!$C$13:M$13),0)))</f>
        <v/>
      </c>
      <c r="N14" s="125" t="str">
        <f>IF($C14="","",IF(ISBLANK(VLOOKUP($A14,'Section 2'!$C$16:$R$1015,COLUMNS('Section 2'!$C$13:N$13),0)),"",VLOOKUP($A14,'Section 2'!$C$16:$R$1015,COLUMNS('Section 2'!$C$13:N$13),0)))</f>
        <v/>
      </c>
      <c r="O14" s="125" t="str">
        <f>IF($C14="","",IF(ISBLANK(VLOOKUP($A14,'Section 2'!$C$16:$R$1015,COLUMNS('Section 2'!$C$13:O$13),0)),"",VLOOKUP($A14,'Section 2'!$C$16:$R$1015,COLUMNS('Section 2'!$C$13:O$13),0)))</f>
        <v/>
      </c>
      <c r="P14" s="125" t="str">
        <f>IF($C14="","",IF(ISBLANK(VLOOKUP($A14,'Section 2'!$C$16:$R$1015,COLUMNS('Section 2'!$C$13:P$13),0)),"",VLOOKUP($A14,'Section 2'!$C$16:$R$1015,COLUMNS('Section 2'!$C$13:P$13),0)))</f>
        <v/>
      </c>
      <c r="Q14" s="125" t="str">
        <f>IF($C14="","",IF(ISBLANK(VLOOKUP($A14,'Section 2'!$C$16:$R$1015,COLUMNS('Section 2'!$C$13:Q$13),0)),"",VLOOKUP($A14,'Section 2'!$C$16:$R$1015,COLUMNS('Section 2'!$C$13:Q$13),0)))</f>
        <v/>
      </c>
      <c r="R14" s="125" t="str">
        <f>IF($C14="","",IF(ISBLANK(VLOOKUP($A14,'Section 2'!$C$16:$R$1015,COLUMNS('Section 2'!$C$13:R$13),0)),"",VLOOKUP($A14,'Section 2'!$C$16:$R$1015,COLUMNS('Section 2'!$C$13:R$13),0)))</f>
        <v/>
      </c>
    </row>
    <row r="15" spans="1:22" s="55" customFormat="1" ht="12.75" customHeight="1" x14ac:dyDescent="0.25">
      <c r="A15" s="59">
        <v>14</v>
      </c>
      <c r="B15" s="125" t="str">
        <f t="shared" si="0"/>
        <v/>
      </c>
      <c r="C15" s="125" t="str">
        <f>IFERROR(VLOOKUP($A15,'Section 2'!$C$16:$R$1015,COLUMNS('Section 2'!$C$13:$C$13),0),"")</f>
        <v/>
      </c>
      <c r="D15" s="76" t="str">
        <f>IF($C15="","",IF(ISBLANK(VLOOKUP($A15,'Section 2'!$C$16:$R$1015,COLUMNS('Section 2'!$C$13:D$13),0)),"",VLOOKUP($A15,'Section 2'!$C$16:$R$1015,COLUMNS('Section 2'!$C$13:D$13),0)))</f>
        <v/>
      </c>
      <c r="E15" s="125" t="str">
        <f>IF($C15="","",IF(ISBLANK(VLOOKUP($A15,'Section 2'!$C$16:$R$1015,COLUMNS('Section 2'!$C$13:E$13),0)),"",VLOOKUP($A15,'Section 2'!$C$16:$R$1015,COLUMNS('Section 2'!$C$13:E$13),0)))</f>
        <v/>
      </c>
      <c r="F15" s="125" t="str">
        <f>IF($C15="","",IF(ISBLANK(VLOOKUP($A15,'Section 2'!$C$16:$R$1015,COLUMNS('Section 2'!$C$13:F$13),0)),"",VLOOKUP($A15,'Section 2'!$C$16:$R$1015,COLUMNS('Section 2'!$C$13:F$13),0)))</f>
        <v/>
      </c>
      <c r="G15" s="125" t="str">
        <f>IF($C15="","",IF(ISBLANK(VLOOKUP($A15,'Section 2'!$C$16:$R$1015,COLUMNS('Section 2'!$C$13:G$13),0)),"",VLOOKUP($A15,'Section 2'!$C$16:$R$1015,COLUMNS('Section 2'!$C$13:G$13),0)))</f>
        <v/>
      </c>
      <c r="H15" s="125" t="str">
        <f>IF($C15="","",IF(ISBLANK(VLOOKUP($A15,'Section 2'!$C$16:$R$1015,COLUMNS('Section 2'!$C$13:H$13),0)),"",VLOOKUP($A15,'Section 2'!$C$16:$R$1015,COLUMNS('Section 2'!$C$13:H$13),0)))</f>
        <v/>
      </c>
      <c r="I15" s="125" t="str">
        <f>IF($C15="","",IF(ISBLANK(VLOOKUP($A15,'Section 2'!$C$16:$R$1015,COLUMNS('Section 2'!$C$13:I$13),0)),"",VLOOKUP($A15,'Section 2'!$C$16:$R$1015,COLUMNS('Section 2'!$C$13:I$13),0)))</f>
        <v/>
      </c>
      <c r="J15" s="125" t="str">
        <f>IF($C15="","",IF(ISBLANK(VLOOKUP($A15,'Section 2'!$C$16:$R$1015,COLUMNS('Section 2'!$C$13:J$13),0)),"",VLOOKUP($A15,'Section 2'!$C$16:$R$1015,COLUMNS('Section 2'!$C$13:J$13),0)))</f>
        <v/>
      </c>
      <c r="K15" s="125" t="str">
        <f>IF($C15="","",IF(ISBLANK(VLOOKUP($A15,'Section 2'!$C$16:$R$1015,COLUMNS('Section 2'!$C$13:K$13),0)),"",VLOOKUP($A15,'Section 2'!$C$16:$R$1015,COLUMNS('Section 2'!$C$13:K$13),0)))</f>
        <v/>
      </c>
      <c r="L15" s="125" t="str">
        <f>IF($C15="","",IF(ISBLANK(VLOOKUP($A15,'Section 2'!$C$16:$R$1015,COLUMNS('Section 2'!$C$13:L$13),0)),"",VLOOKUP($A15,'Section 2'!$C$16:$R$1015,COLUMNS('Section 2'!$C$13:L$13),0)))</f>
        <v/>
      </c>
      <c r="M15" s="125" t="str">
        <f>IF($C15="","",IF(ISBLANK(VLOOKUP($A15,'Section 2'!$C$16:$R$1015,COLUMNS('Section 2'!$C$13:M$13),0)),"",VLOOKUP($A15,'Section 2'!$C$16:$R$1015,COLUMNS('Section 2'!$C$13:M$13),0)))</f>
        <v/>
      </c>
      <c r="N15" s="125" t="str">
        <f>IF($C15="","",IF(ISBLANK(VLOOKUP($A15,'Section 2'!$C$16:$R$1015,COLUMNS('Section 2'!$C$13:N$13),0)),"",VLOOKUP($A15,'Section 2'!$C$16:$R$1015,COLUMNS('Section 2'!$C$13:N$13),0)))</f>
        <v/>
      </c>
      <c r="O15" s="125" t="str">
        <f>IF($C15="","",IF(ISBLANK(VLOOKUP($A15,'Section 2'!$C$16:$R$1015,COLUMNS('Section 2'!$C$13:O$13),0)),"",VLOOKUP($A15,'Section 2'!$C$16:$R$1015,COLUMNS('Section 2'!$C$13:O$13),0)))</f>
        <v/>
      </c>
      <c r="P15" s="125" t="str">
        <f>IF($C15="","",IF(ISBLANK(VLOOKUP($A15,'Section 2'!$C$16:$R$1015,COLUMNS('Section 2'!$C$13:P$13),0)),"",VLOOKUP($A15,'Section 2'!$C$16:$R$1015,COLUMNS('Section 2'!$C$13:P$13),0)))</f>
        <v/>
      </c>
      <c r="Q15" s="125" t="str">
        <f>IF($C15="","",IF(ISBLANK(VLOOKUP($A15,'Section 2'!$C$16:$R$1015,COLUMNS('Section 2'!$C$13:Q$13),0)),"",VLOOKUP($A15,'Section 2'!$C$16:$R$1015,COLUMNS('Section 2'!$C$13:Q$13),0)))</f>
        <v/>
      </c>
      <c r="R15" s="125" t="str">
        <f>IF($C15="","",IF(ISBLANK(VLOOKUP($A15,'Section 2'!$C$16:$R$1015,COLUMNS('Section 2'!$C$13:R$13),0)),"",VLOOKUP($A15,'Section 2'!$C$16:$R$1015,COLUMNS('Section 2'!$C$13:R$13),0)))</f>
        <v/>
      </c>
    </row>
    <row r="16" spans="1:22" s="55" customFormat="1" ht="12.75" customHeight="1" x14ac:dyDescent="0.25">
      <c r="A16" s="59">
        <v>15</v>
      </c>
      <c r="B16" s="125" t="str">
        <f t="shared" si="0"/>
        <v/>
      </c>
      <c r="C16" s="125" t="str">
        <f>IFERROR(VLOOKUP($A16,'Section 2'!$C$16:$R$1015,COLUMNS('Section 2'!$C$13:$C$13),0),"")</f>
        <v/>
      </c>
      <c r="D16" s="76" t="str">
        <f>IF($C16="","",IF(ISBLANK(VLOOKUP($A16,'Section 2'!$C$16:$R$1015,COLUMNS('Section 2'!$C$13:D$13),0)),"",VLOOKUP($A16,'Section 2'!$C$16:$R$1015,COLUMNS('Section 2'!$C$13:D$13),0)))</f>
        <v/>
      </c>
      <c r="E16" s="125" t="str">
        <f>IF($C16="","",IF(ISBLANK(VLOOKUP($A16,'Section 2'!$C$16:$R$1015,COLUMNS('Section 2'!$C$13:E$13),0)),"",VLOOKUP($A16,'Section 2'!$C$16:$R$1015,COLUMNS('Section 2'!$C$13:E$13),0)))</f>
        <v/>
      </c>
      <c r="F16" s="125" t="str">
        <f>IF($C16="","",IF(ISBLANK(VLOOKUP($A16,'Section 2'!$C$16:$R$1015,COLUMNS('Section 2'!$C$13:F$13),0)),"",VLOOKUP($A16,'Section 2'!$C$16:$R$1015,COLUMNS('Section 2'!$C$13:F$13),0)))</f>
        <v/>
      </c>
      <c r="G16" s="125" t="str">
        <f>IF($C16="","",IF(ISBLANK(VLOOKUP($A16,'Section 2'!$C$16:$R$1015,COLUMNS('Section 2'!$C$13:G$13),0)),"",VLOOKUP($A16,'Section 2'!$C$16:$R$1015,COLUMNS('Section 2'!$C$13:G$13),0)))</f>
        <v/>
      </c>
      <c r="H16" s="125" t="str">
        <f>IF($C16="","",IF(ISBLANK(VLOOKUP($A16,'Section 2'!$C$16:$R$1015,COLUMNS('Section 2'!$C$13:H$13),0)),"",VLOOKUP($A16,'Section 2'!$C$16:$R$1015,COLUMNS('Section 2'!$C$13:H$13),0)))</f>
        <v/>
      </c>
      <c r="I16" s="125" t="str">
        <f>IF($C16="","",IF(ISBLANK(VLOOKUP($A16,'Section 2'!$C$16:$R$1015,COLUMNS('Section 2'!$C$13:I$13),0)),"",VLOOKUP($A16,'Section 2'!$C$16:$R$1015,COLUMNS('Section 2'!$C$13:I$13),0)))</f>
        <v/>
      </c>
      <c r="J16" s="125" t="str">
        <f>IF($C16="","",IF(ISBLANK(VLOOKUP($A16,'Section 2'!$C$16:$R$1015,COLUMNS('Section 2'!$C$13:J$13),0)),"",VLOOKUP($A16,'Section 2'!$C$16:$R$1015,COLUMNS('Section 2'!$C$13:J$13),0)))</f>
        <v/>
      </c>
      <c r="K16" s="125" t="str">
        <f>IF($C16="","",IF(ISBLANK(VLOOKUP($A16,'Section 2'!$C$16:$R$1015,COLUMNS('Section 2'!$C$13:K$13),0)),"",VLOOKUP($A16,'Section 2'!$C$16:$R$1015,COLUMNS('Section 2'!$C$13:K$13),0)))</f>
        <v/>
      </c>
      <c r="L16" s="125" t="str">
        <f>IF($C16="","",IF(ISBLANK(VLOOKUP($A16,'Section 2'!$C$16:$R$1015,COLUMNS('Section 2'!$C$13:L$13),0)),"",VLOOKUP($A16,'Section 2'!$C$16:$R$1015,COLUMNS('Section 2'!$C$13:L$13),0)))</f>
        <v/>
      </c>
      <c r="M16" s="125" t="str">
        <f>IF($C16="","",IF(ISBLANK(VLOOKUP($A16,'Section 2'!$C$16:$R$1015,COLUMNS('Section 2'!$C$13:M$13),0)),"",VLOOKUP($A16,'Section 2'!$C$16:$R$1015,COLUMNS('Section 2'!$C$13:M$13),0)))</f>
        <v/>
      </c>
      <c r="N16" s="125" t="str">
        <f>IF($C16="","",IF(ISBLANK(VLOOKUP($A16,'Section 2'!$C$16:$R$1015,COLUMNS('Section 2'!$C$13:N$13),0)),"",VLOOKUP($A16,'Section 2'!$C$16:$R$1015,COLUMNS('Section 2'!$C$13:N$13),0)))</f>
        <v/>
      </c>
      <c r="O16" s="125" t="str">
        <f>IF($C16="","",IF(ISBLANK(VLOOKUP($A16,'Section 2'!$C$16:$R$1015,COLUMNS('Section 2'!$C$13:O$13),0)),"",VLOOKUP($A16,'Section 2'!$C$16:$R$1015,COLUMNS('Section 2'!$C$13:O$13),0)))</f>
        <v/>
      </c>
      <c r="P16" s="125" t="str">
        <f>IF($C16="","",IF(ISBLANK(VLOOKUP($A16,'Section 2'!$C$16:$R$1015,COLUMNS('Section 2'!$C$13:P$13),0)),"",VLOOKUP($A16,'Section 2'!$C$16:$R$1015,COLUMNS('Section 2'!$C$13:P$13),0)))</f>
        <v/>
      </c>
      <c r="Q16" s="125" t="str">
        <f>IF($C16="","",IF(ISBLANK(VLOOKUP($A16,'Section 2'!$C$16:$R$1015,COLUMNS('Section 2'!$C$13:Q$13),0)),"",VLOOKUP($A16,'Section 2'!$C$16:$R$1015,COLUMNS('Section 2'!$C$13:Q$13),0)))</f>
        <v/>
      </c>
      <c r="R16" s="125" t="str">
        <f>IF($C16="","",IF(ISBLANK(VLOOKUP($A16,'Section 2'!$C$16:$R$1015,COLUMNS('Section 2'!$C$13:R$13),0)),"",VLOOKUP($A16,'Section 2'!$C$16:$R$1015,COLUMNS('Section 2'!$C$13:R$13),0)))</f>
        <v/>
      </c>
    </row>
    <row r="17" spans="1:18" s="55" customFormat="1" ht="12.75" customHeight="1" x14ac:dyDescent="0.25">
      <c r="A17" s="59">
        <v>16</v>
      </c>
      <c r="B17" s="125" t="str">
        <f t="shared" si="0"/>
        <v/>
      </c>
      <c r="C17" s="125" t="str">
        <f>IFERROR(VLOOKUP($A17,'Section 2'!$C$16:$R$1015,COLUMNS('Section 2'!$C$13:$C$13),0),"")</f>
        <v/>
      </c>
      <c r="D17" s="76" t="str">
        <f>IF($C17="","",IF(ISBLANK(VLOOKUP($A17,'Section 2'!$C$16:$R$1015,COLUMNS('Section 2'!$C$13:D$13),0)),"",VLOOKUP($A17,'Section 2'!$C$16:$R$1015,COLUMNS('Section 2'!$C$13:D$13),0)))</f>
        <v/>
      </c>
      <c r="E17" s="125" t="str">
        <f>IF($C17="","",IF(ISBLANK(VLOOKUP($A17,'Section 2'!$C$16:$R$1015,COLUMNS('Section 2'!$C$13:E$13),0)),"",VLOOKUP($A17,'Section 2'!$C$16:$R$1015,COLUMNS('Section 2'!$C$13:E$13),0)))</f>
        <v/>
      </c>
      <c r="F17" s="125" t="str">
        <f>IF($C17="","",IF(ISBLANK(VLOOKUP($A17,'Section 2'!$C$16:$R$1015,COLUMNS('Section 2'!$C$13:F$13),0)),"",VLOOKUP($A17,'Section 2'!$C$16:$R$1015,COLUMNS('Section 2'!$C$13:F$13),0)))</f>
        <v/>
      </c>
      <c r="G17" s="125" t="str">
        <f>IF($C17="","",IF(ISBLANK(VLOOKUP($A17,'Section 2'!$C$16:$R$1015,COLUMNS('Section 2'!$C$13:G$13),0)),"",VLOOKUP($A17,'Section 2'!$C$16:$R$1015,COLUMNS('Section 2'!$C$13:G$13),0)))</f>
        <v/>
      </c>
      <c r="H17" s="125" t="str">
        <f>IF($C17="","",IF(ISBLANK(VLOOKUP($A17,'Section 2'!$C$16:$R$1015,COLUMNS('Section 2'!$C$13:H$13),0)),"",VLOOKUP($A17,'Section 2'!$C$16:$R$1015,COLUMNS('Section 2'!$C$13:H$13),0)))</f>
        <v/>
      </c>
      <c r="I17" s="125" t="str">
        <f>IF($C17="","",IF(ISBLANK(VLOOKUP($A17,'Section 2'!$C$16:$R$1015,COLUMNS('Section 2'!$C$13:I$13),0)),"",VLOOKUP($A17,'Section 2'!$C$16:$R$1015,COLUMNS('Section 2'!$C$13:I$13),0)))</f>
        <v/>
      </c>
      <c r="J17" s="125" t="str">
        <f>IF($C17="","",IF(ISBLANK(VLOOKUP($A17,'Section 2'!$C$16:$R$1015,COLUMNS('Section 2'!$C$13:J$13),0)),"",VLOOKUP($A17,'Section 2'!$C$16:$R$1015,COLUMNS('Section 2'!$C$13:J$13),0)))</f>
        <v/>
      </c>
      <c r="K17" s="125" t="str">
        <f>IF($C17="","",IF(ISBLANK(VLOOKUP($A17,'Section 2'!$C$16:$R$1015,COLUMNS('Section 2'!$C$13:K$13),0)),"",VLOOKUP($A17,'Section 2'!$C$16:$R$1015,COLUMNS('Section 2'!$C$13:K$13),0)))</f>
        <v/>
      </c>
      <c r="L17" s="125" t="str">
        <f>IF($C17="","",IF(ISBLANK(VLOOKUP($A17,'Section 2'!$C$16:$R$1015,COLUMNS('Section 2'!$C$13:L$13),0)),"",VLOOKUP($A17,'Section 2'!$C$16:$R$1015,COLUMNS('Section 2'!$C$13:L$13),0)))</f>
        <v/>
      </c>
      <c r="M17" s="125" t="str">
        <f>IF($C17="","",IF(ISBLANK(VLOOKUP($A17,'Section 2'!$C$16:$R$1015,COLUMNS('Section 2'!$C$13:M$13),0)),"",VLOOKUP($A17,'Section 2'!$C$16:$R$1015,COLUMNS('Section 2'!$C$13:M$13),0)))</f>
        <v/>
      </c>
      <c r="N17" s="125" t="str">
        <f>IF($C17="","",IF(ISBLANK(VLOOKUP($A17,'Section 2'!$C$16:$R$1015,COLUMNS('Section 2'!$C$13:N$13),0)),"",VLOOKUP($A17,'Section 2'!$C$16:$R$1015,COLUMNS('Section 2'!$C$13:N$13),0)))</f>
        <v/>
      </c>
      <c r="O17" s="125" t="str">
        <f>IF($C17="","",IF(ISBLANK(VLOOKUP($A17,'Section 2'!$C$16:$R$1015,COLUMNS('Section 2'!$C$13:O$13),0)),"",VLOOKUP($A17,'Section 2'!$C$16:$R$1015,COLUMNS('Section 2'!$C$13:O$13),0)))</f>
        <v/>
      </c>
      <c r="P17" s="125" t="str">
        <f>IF($C17="","",IF(ISBLANK(VLOOKUP($A17,'Section 2'!$C$16:$R$1015,COLUMNS('Section 2'!$C$13:P$13),0)),"",VLOOKUP($A17,'Section 2'!$C$16:$R$1015,COLUMNS('Section 2'!$C$13:P$13),0)))</f>
        <v/>
      </c>
      <c r="Q17" s="125" t="str">
        <f>IF($C17="","",IF(ISBLANK(VLOOKUP($A17,'Section 2'!$C$16:$R$1015,COLUMNS('Section 2'!$C$13:Q$13),0)),"",VLOOKUP($A17,'Section 2'!$C$16:$R$1015,COLUMNS('Section 2'!$C$13:Q$13),0)))</f>
        <v/>
      </c>
      <c r="R17" s="125" t="str">
        <f>IF($C17="","",IF(ISBLANK(VLOOKUP($A17,'Section 2'!$C$16:$R$1015,COLUMNS('Section 2'!$C$13:R$13),0)),"",VLOOKUP($A17,'Section 2'!$C$16:$R$1015,COLUMNS('Section 2'!$C$13:R$13),0)))</f>
        <v/>
      </c>
    </row>
    <row r="18" spans="1:18" s="55" customFormat="1" ht="12.75" customHeight="1" x14ac:dyDescent="0.25">
      <c r="A18" s="59">
        <v>17</v>
      </c>
      <c r="B18" s="125" t="str">
        <f t="shared" si="0"/>
        <v/>
      </c>
      <c r="C18" s="125" t="str">
        <f>IFERROR(VLOOKUP($A18,'Section 2'!$C$16:$R$1015,COLUMNS('Section 2'!$C$13:$C$13),0),"")</f>
        <v/>
      </c>
      <c r="D18" s="76" t="str">
        <f>IF($C18="","",IF(ISBLANK(VLOOKUP($A18,'Section 2'!$C$16:$R$1015,COLUMNS('Section 2'!$C$13:D$13),0)),"",VLOOKUP($A18,'Section 2'!$C$16:$R$1015,COLUMNS('Section 2'!$C$13:D$13),0)))</f>
        <v/>
      </c>
      <c r="E18" s="125" t="str">
        <f>IF($C18="","",IF(ISBLANK(VLOOKUP($A18,'Section 2'!$C$16:$R$1015,COLUMNS('Section 2'!$C$13:E$13),0)),"",VLOOKUP($A18,'Section 2'!$C$16:$R$1015,COLUMNS('Section 2'!$C$13:E$13),0)))</f>
        <v/>
      </c>
      <c r="F18" s="125" t="str">
        <f>IF($C18="","",IF(ISBLANK(VLOOKUP($A18,'Section 2'!$C$16:$R$1015,COLUMNS('Section 2'!$C$13:F$13),0)),"",VLOOKUP($A18,'Section 2'!$C$16:$R$1015,COLUMNS('Section 2'!$C$13:F$13),0)))</f>
        <v/>
      </c>
      <c r="G18" s="125" t="str">
        <f>IF($C18="","",IF(ISBLANK(VLOOKUP($A18,'Section 2'!$C$16:$R$1015,COLUMNS('Section 2'!$C$13:G$13),0)),"",VLOOKUP($A18,'Section 2'!$C$16:$R$1015,COLUMNS('Section 2'!$C$13:G$13),0)))</f>
        <v/>
      </c>
      <c r="H18" s="125" t="str">
        <f>IF($C18="","",IF(ISBLANK(VLOOKUP($A18,'Section 2'!$C$16:$R$1015,COLUMNS('Section 2'!$C$13:H$13),0)),"",VLOOKUP($A18,'Section 2'!$C$16:$R$1015,COLUMNS('Section 2'!$C$13:H$13),0)))</f>
        <v/>
      </c>
      <c r="I18" s="125" t="str">
        <f>IF($C18="","",IF(ISBLANK(VLOOKUP($A18,'Section 2'!$C$16:$R$1015,COLUMNS('Section 2'!$C$13:I$13),0)),"",VLOOKUP($A18,'Section 2'!$C$16:$R$1015,COLUMNS('Section 2'!$C$13:I$13),0)))</f>
        <v/>
      </c>
      <c r="J18" s="125" t="str">
        <f>IF($C18="","",IF(ISBLANK(VLOOKUP($A18,'Section 2'!$C$16:$R$1015,COLUMNS('Section 2'!$C$13:J$13),0)),"",VLOOKUP($A18,'Section 2'!$C$16:$R$1015,COLUMNS('Section 2'!$C$13:J$13),0)))</f>
        <v/>
      </c>
      <c r="K18" s="125" t="str">
        <f>IF($C18="","",IF(ISBLANK(VLOOKUP($A18,'Section 2'!$C$16:$R$1015,COLUMNS('Section 2'!$C$13:K$13),0)),"",VLOOKUP($A18,'Section 2'!$C$16:$R$1015,COLUMNS('Section 2'!$C$13:K$13),0)))</f>
        <v/>
      </c>
      <c r="L18" s="125" t="str">
        <f>IF($C18="","",IF(ISBLANK(VLOOKUP($A18,'Section 2'!$C$16:$R$1015,COLUMNS('Section 2'!$C$13:L$13),0)),"",VLOOKUP($A18,'Section 2'!$C$16:$R$1015,COLUMNS('Section 2'!$C$13:L$13),0)))</f>
        <v/>
      </c>
      <c r="M18" s="125" t="str">
        <f>IF($C18="","",IF(ISBLANK(VLOOKUP($A18,'Section 2'!$C$16:$R$1015,COLUMNS('Section 2'!$C$13:M$13),0)),"",VLOOKUP($A18,'Section 2'!$C$16:$R$1015,COLUMNS('Section 2'!$C$13:M$13),0)))</f>
        <v/>
      </c>
      <c r="N18" s="125" t="str">
        <f>IF($C18="","",IF(ISBLANK(VLOOKUP($A18,'Section 2'!$C$16:$R$1015,COLUMNS('Section 2'!$C$13:N$13),0)),"",VLOOKUP($A18,'Section 2'!$C$16:$R$1015,COLUMNS('Section 2'!$C$13:N$13),0)))</f>
        <v/>
      </c>
      <c r="O18" s="125" t="str">
        <f>IF($C18="","",IF(ISBLANK(VLOOKUP($A18,'Section 2'!$C$16:$R$1015,COLUMNS('Section 2'!$C$13:O$13),0)),"",VLOOKUP($A18,'Section 2'!$C$16:$R$1015,COLUMNS('Section 2'!$C$13:O$13),0)))</f>
        <v/>
      </c>
      <c r="P18" s="125" t="str">
        <f>IF($C18="","",IF(ISBLANK(VLOOKUP($A18,'Section 2'!$C$16:$R$1015,COLUMNS('Section 2'!$C$13:P$13),0)),"",VLOOKUP($A18,'Section 2'!$C$16:$R$1015,COLUMNS('Section 2'!$C$13:P$13),0)))</f>
        <v/>
      </c>
      <c r="Q18" s="125" t="str">
        <f>IF($C18="","",IF(ISBLANK(VLOOKUP($A18,'Section 2'!$C$16:$R$1015,COLUMNS('Section 2'!$C$13:Q$13),0)),"",VLOOKUP($A18,'Section 2'!$C$16:$R$1015,COLUMNS('Section 2'!$C$13:Q$13),0)))</f>
        <v/>
      </c>
      <c r="R18" s="125" t="str">
        <f>IF($C18="","",IF(ISBLANK(VLOOKUP($A18,'Section 2'!$C$16:$R$1015,COLUMNS('Section 2'!$C$13:R$13),0)),"",VLOOKUP($A18,'Section 2'!$C$16:$R$1015,COLUMNS('Section 2'!$C$13:R$13),0)))</f>
        <v/>
      </c>
    </row>
    <row r="19" spans="1:18" s="55" customFormat="1" ht="12.75" customHeight="1" x14ac:dyDescent="0.25">
      <c r="A19" s="59">
        <v>18</v>
      </c>
      <c r="B19" s="125" t="str">
        <f t="shared" si="0"/>
        <v/>
      </c>
      <c r="C19" s="125" t="str">
        <f>IFERROR(VLOOKUP($A19,'Section 2'!$C$16:$R$1015,COLUMNS('Section 2'!$C$13:$C$13),0),"")</f>
        <v/>
      </c>
      <c r="D19" s="76" t="str">
        <f>IF($C19="","",IF(ISBLANK(VLOOKUP($A19,'Section 2'!$C$16:$R$1015,COLUMNS('Section 2'!$C$13:D$13),0)),"",VLOOKUP($A19,'Section 2'!$C$16:$R$1015,COLUMNS('Section 2'!$C$13:D$13),0)))</f>
        <v/>
      </c>
      <c r="E19" s="125" t="str">
        <f>IF($C19="","",IF(ISBLANK(VLOOKUP($A19,'Section 2'!$C$16:$R$1015,COLUMNS('Section 2'!$C$13:E$13),0)),"",VLOOKUP($A19,'Section 2'!$C$16:$R$1015,COLUMNS('Section 2'!$C$13:E$13),0)))</f>
        <v/>
      </c>
      <c r="F19" s="125" t="str">
        <f>IF($C19="","",IF(ISBLANK(VLOOKUP($A19,'Section 2'!$C$16:$R$1015,COLUMNS('Section 2'!$C$13:F$13),0)),"",VLOOKUP($A19,'Section 2'!$C$16:$R$1015,COLUMNS('Section 2'!$C$13:F$13),0)))</f>
        <v/>
      </c>
      <c r="G19" s="125" t="str">
        <f>IF($C19="","",IF(ISBLANK(VLOOKUP($A19,'Section 2'!$C$16:$R$1015,COLUMNS('Section 2'!$C$13:G$13),0)),"",VLOOKUP($A19,'Section 2'!$C$16:$R$1015,COLUMNS('Section 2'!$C$13:G$13),0)))</f>
        <v/>
      </c>
      <c r="H19" s="125" t="str">
        <f>IF($C19="","",IF(ISBLANK(VLOOKUP($A19,'Section 2'!$C$16:$R$1015,COLUMNS('Section 2'!$C$13:H$13),0)),"",VLOOKUP($A19,'Section 2'!$C$16:$R$1015,COLUMNS('Section 2'!$C$13:H$13),0)))</f>
        <v/>
      </c>
      <c r="I19" s="125" t="str">
        <f>IF($C19="","",IF(ISBLANK(VLOOKUP($A19,'Section 2'!$C$16:$R$1015,COLUMNS('Section 2'!$C$13:I$13),0)),"",VLOOKUP($A19,'Section 2'!$C$16:$R$1015,COLUMNS('Section 2'!$C$13:I$13),0)))</f>
        <v/>
      </c>
      <c r="J19" s="125" t="str">
        <f>IF($C19="","",IF(ISBLANK(VLOOKUP($A19,'Section 2'!$C$16:$R$1015,COLUMNS('Section 2'!$C$13:J$13),0)),"",VLOOKUP($A19,'Section 2'!$C$16:$R$1015,COLUMNS('Section 2'!$C$13:J$13),0)))</f>
        <v/>
      </c>
      <c r="K19" s="125" t="str">
        <f>IF($C19="","",IF(ISBLANK(VLOOKUP($A19,'Section 2'!$C$16:$R$1015,COLUMNS('Section 2'!$C$13:K$13),0)),"",VLOOKUP($A19,'Section 2'!$C$16:$R$1015,COLUMNS('Section 2'!$C$13:K$13),0)))</f>
        <v/>
      </c>
      <c r="L19" s="125" t="str">
        <f>IF($C19="","",IF(ISBLANK(VLOOKUP($A19,'Section 2'!$C$16:$R$1015,COLUMNS('Section 2'!$C$13:L$13),0)),"",VLOOKUP($A19,'Section 2'!$C$16:$R$1015,COLUMNS('Section 2'!$C$13:L$13),0)))</f>
        <v/>
      </c>
      <c r="M19" s="125" t="str">
        <f>IF($C19="","",IF(ISBLANK(VLOOKUP($A19,'Section 2'!$C$16:$R$1015,COLUMNS('Section 2'!$C$13:M$13),0)),"",VLOOKUP($A19,'Section 2'!$C$16:$R$1015,COLUMNS('Section 2'!$C$13:M$13),0)))</f>
        <v/>
      </c>
      <c r="N19" s="125" t="str">
        <f>IF($C19="","",IF(ISBLANK(VLOOKUP($A19,'Section 2'!$C$16:$R$1015,COLUMNS('Section 2'!$C$13:N$13),0)),"",VLOOKUP($A19,'Section 2'!$C$16:$R$1015,COLUMNS('Section 2'!$C$13:N$13),0)))</f>
        <v/>
      </c>
      <c r="O19" s="125" t="str">
        <f>IF($C19="","",IF(ISBLANK(VLOOKUP($A19,'Section 2'!$C$16:$R$1015,COLUMNS('Section 2'!$C$13:O$13),0)),"",VLOOKUP($A19,'Section 2'!$C$16:$R$1015,COLUMNS('Section 2'!$C$13:O$13),0)))</f>
        <v/>
      </c>
      <c r="P19" s="125" t="str">
        <f>IF($C19="","",IF(ISBLANK(VLOOKUP($A19,'Section 2'!$C$16:$R$1015,COLUMNS('Section 2'!$C$13:P$13),0)),"",VLOOKUP($A19,'Section 2'!$C$16:$R$1015,COLUMNS('Section 2'!$C$13:P$13),0)))</f>
        <v/>
      </c>
      <c r="Q19" s="125" t="str">
        <f>IF($C19="","",IF(ISBLANK(VLOOKUP($A19,'Section 2'!$C$16:$R$1015,COLUMNS('Section 2'!$C$13:Q$13),0)),"",VLOOKUP($A19,'Section 2'!$C$16:$R$1015,COLUMNS('Section 2'!$C$13:Q$13),0)))</f>
        <v/>
      </c>
      <c r="R19" s="125" t="str">
        <f>IF($C19="","",IF(ISBLANK(VLOOKUP($A19,'Section 2'!$C$16:$R$1015,COLUMNS('Section 2'!$C$13:R$13),0)),"",VLOOKUP($A19,'Section 2'!$C$16:$R$1015,COLUMNS('Section 2'!$C$13:R$13),0)))</f>
        <v/>
      </c>
    </row>
    <row r="20" spans="1:18" s="55" customFormat="1" ht="12.75" customHeight="1" x14ac:dyDescent="0.25">
      <c r="A20" s="59">
        <v>19</v>
      </c>
      <c r="B20" s="125" t="str">
        <f t="shared" si="0"/>
        <v/>
      </c>
      <c r="C20" s="125" t="str">
        <f>IFERROR(VLOOKUP($A20,'Section 2'!$C$16:$R$1015,COLUMNS('Section 2'!$C$13:$C$13),0),"")</f>
        <v/>
      </c>
      <c r="D20" s="76" t="str">
        <f>IF($C20="","",IF(ISBLANK(VLOOKUP($A20,'Section 2'!$C$16:$R$1015,COLUMNS('Section 2'!$C$13:D$13),0)),"",VLOOKUP($A20,'Section 2'!$C$16:$R$1015,COLUMNS('Section 2'!$C$13:D$13),0)))</f>
        <v/>
      </c>
      <c r="E20" s="125" t="str">
        <f>IF($C20="","",IF(ISBLANK(VLOOKUP($A20,'Section 2'!$C$16:$R$1015,COLUMNS('Section 2'!$C$13:E$13),0)),"",VLOOKUP($A20,'Section 2'!$C$16:$R$1015,COLUMNS('Section 2'!$C$13:E$13),0)))</f>
        <v/>
      </c>
      <c r="F20" s="125" t="str">
        <f>IF($C20="","",IF(ISBLANK(VLOOKUP($A20,'Section 2'!$C$16:$R$1015,COLUMNS('Section 2'!$C$13:F$13),0)),"",VLOOKUP($A20,'Section 2'!$C$16:$R$1015,COLUMNS('Section 2'!$C$13:F$13),0)))</f>
        <v/>
      </c>
      <c r="G20" s="125" t="str">
        <f>IF($C20="","",IF(ISBLANK(VLOOKUP($A20,'Section 2'!$C$16:$R$1015,COLUMNS('Section 2'!$C$13:G$13),0)),"",VLOOKUP($A20,'Section 2'!$C$16:$R$1015,COLUMNS('Section 2'!$C$13:G$13),0)))</f>
        <v/>
      </c>
      <c r="H20" s="125" t="str">
        <f>IF($C20="","",IF(ISBLANK(VLOOKUP($A20,'Section 2'!$C$16:$R$1015,COLUMNS('Section 2'!$C$13:H$13),0)),"",VLOOKUP($A20,'Section 2'!$C$16:$R$1015,COLUMNS('Section 2'!$C$13:H$13),0)))</f>
        <v/>
      </c>
      <c r="I20" s="125" t="str">
        <f>IF($C20="","",IF(ISBLANK(VLOOKUP($A20,'Section 2'!$C$16:$R$1015,COLUMNS('Section 2'!$C$13:I$13),0)),"",VLOOKUP($A20,'Section 2'!$C$16:$R$1015,COLUMNS('Section 2'!$C$13:I$13),0)))</f>
        <v/>
      </c>
      <c r="J20" s="125" t="str">
        <f>IF($C20="","",IF(ISBLANK(VLOOKUP($A20,'Section 2'!$C$16:$R$1015,COLUMNS('Section 2'!$C$13:J$13),0)),"",VLOOKUP($A20,'Section 2'!$C$16:$R$1015,COLUMNS('Section 2'!$C$13:J$13),0)))</f>
        <v/>
      </c>
      <c r="K20" s="125" t="str">
        <f>IF($C20="","",IF(ISBLANK(VLOOKUP($A20,'Section 2'!$C$16:$R$1015,COLUMNS('Section 2'!$C$13:K$13),0)),"",VLOOKUP($A20,'Section 2'!$C$16:$R$1015,COLUMNS('Section 2'!$C$13:K$13),0)))</f>
        <v/>
      </c>
      <c r="L20" s="125" t="str">
        <f>IF($C20="","",IF(ISBLANK(VLOOKUP($A20,'Section 2'!$C$16:$R$1015,COLUMNS('Section 2'!$C$13:L$13),0)),"",VLOOKUP($A20,'Section 2'!$C$16:$R$1015,COLUMNS('Section 2'!$C$13:L$13),0)))</f>
        <v/>
      </c>
      <c r="M20" s="125" t="str">
        <f>IF($C20="","",IF(ISBLANK(VLOOKUP($A20,'Section 2'!$C$16:$R$1015,COLUMNS('Section 2'!$C$13:M$13),0)),"",VLOOKUP($A20,'Section 2'!$C$16:$R$1015,COLUMNS('Section 2'!$C$13:M$13),0)))</f>
        <v/>
      </c>
      <c r="N20" s="125" t="str">
        <f>IF($C20="","",IF(ISBLANK(VLOOKUP($A20,'Section 2'!$C$16:$R$1015,COLUMNS('Section 2'!$C$13:N$13),0)),"",VLOOKUP($A20,'Section 2'!$C$16:$R$1015,COLUMNS('Section 2'!$C$13:N$13),0)))</f>
        <v/>
      </c>
      <c r="O20" s="125" t="str">
        <f>IF($C20="","",IF(ISBLANK(VLOOKUP($A20,'Section 2'!$C$16:$R$1015,COLUMNS('Section 2'!$C$13:O$13),0)),"",VLOOKUP($A20,'Section 2'!$C$16:$R$1015,COLUMNS('Section 2'!$C$13:O$13),0)))</f>
        <v/>
      </c>
      <c r="P20" s="125" t="str">
        <f>IF($C20="","",IF(ISBLANK(VLOOKUP($A20,'Section 2'!$C$16:$R$1015,COLUMNS('Section 2'!$C$13:P$13),0)),"",VLOOKUP($A20,'Section 2'!$C$16:$R$1015,COLUMNS('Section 2'!$C$13:P$13),0)))</f>
        <v/>
      </c>
      <c r="Q20" s="125" t="str">
        <f>IF($C20="","",IF(ISBLANK(VLOOKUP($A20,'Section 2'!$C$16:$R$1015,COLUMNS('Section 2'!$C$13:Q$13),0)),"",VLOOKUP($A20,'Section 2'!$C$16:$R$1015,COLUMNS('Section 2'!$C$13:Q$13),0)))</f>
        <v/>
      </c>
      <c r="R20" s="125" t="str">
        <f>IF($C20="","",IF(ISBLANK(VLOOKUP($A20,'Section 2'!$C$16:$R$1015,COLUMNS('Section 2'!$C$13:R$13),0)),"",VLOOKUP($A20,'Section 2'!$C$16:$R$1015,COLUMNS('Section 2'!$C$13:R$13),0)))</f>
        <v/>
      </c>
    </row>
    <row r="21" spans="1:18" s="55" customFormat="1" ht="12.75" customHeight="1" x14ac:dyDescent="0.25">
      <c r="A21" s="59">
        <v>20</v>
      </c>
      <c r="B21" s="125" t="str">
        <f t="shared" si="0"/>
        <v/>
      </c>
      <c r="C21" s="125" t="str">
        <f>IFERROR(VLOOKUP($A21,'Section 2'!$C$16:$R$1015,COLUMNS('Section 2'!$C$13:$C$13),0),"")</f>
        <v/>
      </c>
      <c r="D21" s="76" t="str">
        <f>IF($C21="","",IF(ISBLANK(VLOOKUP($A21,'Section 2'!$C$16:$R$1015,COLUMNS('Section 2'!$C$13:D$13),0)),"",VLOOKUP($A21,'Section 2'!$C$16:$R$1015,COLUMNS('Section 2'!$C$13:D$13),0)))</f>
        <v/>
      </c>
      <c r="E21" s="125" t="str">
        <f>IF($C21="","",IF(ISBLANK(VLOOKUP($A21,'Section 2'!$C$16:$R$1015,COLUMNS('Section 2'!$C$13:E$13),0)),"",VLOOKUP($A21,'Section 2'!$C$16:$R$1015,COLUMNS('Section 2'!$C$13:E$13),0)))</f>
        <v/>
      </c>
      <c r="F21" s="125" t="str">
        <f>IF($C21="","",IF(ISBLANK(VLOOKUP($A21,'Section 2'!$C$16:$R$1015,COLUMNS('Section 2'!$C$13:F$13),0)),"",VLOOKUP($A21,'Section 2'!$C$16:$R$1015,COLUMNS('Section 2'!$C$13:F$13),0)))</f>
        <v/>
      </c>
      <c r="G21" s="125" t="str">
        <f>IF($C21="","",IF(ISBLANK(VLOOKUP($A21,'Section 2'!$C$16:$R$1015,COLUMNS('Section 2'!$C$13:G$13),0)),"",VLOOKUP($A21,'Section 2'!$C$16:$R$1015,COLUMNS('Section 2'!$C$13:G$13),0)))</f>
        <v/>
      </c>
      <c r="H21" s="125" t="str">
        <f>IF($C21="","",IF(ISBLANK(VLOOKUP($A21,'Section 2'!$C$16:$R$1015,COLUMNS('Section 2'!$C$13:H$13),0)),"",VLOOKUP($A21,'Section 2'!$C$16:$R$1015,COLUMNS('Section 2'!$C$13:H$13),0)))</f>
        <v/>
      </c>
      <c r="I21" s="125" t="str">
        <f>IF($C21="","",IF(ISBLANK(VLOOKUP($A21,'Section 2'!$C$16:$R$1015,COLUMNS('Section 2'!$C$13:I$13),0)),"",VLOOKUP($A21,'Section 2'!$C$16:$R$1015,COLUMNS('Section 2'!$C$13:I$13),0)))</f>
        <v/>
      </c>
      <c r="J21" s="125" t="str">
        <f>IF($C21="","",IF(ISBLANK(VLOOKUP($A21,'Section 2'!$C$16:$R$1015,COLUMNS('Section 2'!$C$13:J$13),0)),"",VLOOKUP($A21,'Section 2'!$C$16:$R$1015,COLUMNS('Section 2'!$C$13:J$13),0)))</f>
        <v/>
      </c>
      <c r="K21" s="125" t="str">
        <f>IF($C21="","",IF(ISBLANK(VLOOKUP($A21,'Section 2'!$C$16:$R$1015,COLUMNS('Section 2'!$C$13:K$13),0)),"",VLOOKUP($A21,'Section 2'!$C$16:$R$1015,COLUMNS('Section 2'!$C$13:K$13),0)))</f>
        <v/>
      </c>
      <c r="L21" s="125" t="str">
        <f>IF($C21="","",IF(ISBLANK(VLOOKUP($A21,'Section 2'!$C$16:$R$1015,COLUMNS('Section 2'!$C$13:L$13),0)),"",VLOOKUP($A21,'Section 2'!$C$16:$R$1015,COLUMNS('Section 2'!$C$13:L$13),0)))</f>
        <v/>
      </c>
      <c r="M21" s="125" t="str">
        <f>IF($C21="","",IF(ISBLANK(VLOOKUP($A21,'Section 2'!$C$16:$R$1015,COLUMNS('Section 2'!$C$13:M$13),0)),"",VLOOKUP($A21,'Section 2'!$C$16:$R$1015,COLUMNS('Section 2'!$C$13:M$13),0)))</f>
        <v/>
      </c>
      <c r="N21" s="125" t="str">
        <f>IF($C21="","",IF(ISBLANK(VLOOKUP($A21,'Section 2'!$C$16:$R$1015,COLUMNS('Section 2'!$C$13:N$13),0)),"",VLOOKUP($A21,'Section 2'!$C$16:$R$1015,COLUMNS('Section 2'!$C$13:N$13),0)))</f>
        <v/>
      </c>
      <c r="O21" s="125" t="str">
        <f>IF($C21="","",IF(ISBLANK(VLOOKUP($A21,'Section 2'!$C$16:$R$1015,COLUMNS('Section 2'!$C$13:O$13),0)),"",VLOOKUP($A21,'Section 2'!$C$16:$R$1015,COLUMNS('Section 2'!$C$13:O$13),0)))</f>
        <v/>
      </c>
      <c r="P21" s="125" t="str">
        <f>IF($C21="","",IF(ISBLANK(VLOOKUP($A21,'Section 2'!$C$16:$R$1015,COLUMNS('Section 2'!$C$13:P$13),0)),"",VLOOKUP($A21,'Section 2'!$C$16:$R$1015,COLUMNS('Section 2'!$C$13:P$13),0)))</f>
        <v/>
      </c>
      <c r="Q21" s="125" t="str">
        <f>IF($C21="","",IF(ISBLANK(VLOOKUP($A21,'Section 2'!$C$16:$R$1015,COLUMNS('Section 2'!$C$13:Q$13),0)),"",VLOOKUP($A21,'Section 2'!$C$16:$R$1015,COLUMNS('Section 2'!$C$13:Q$13),0)))</f>
        <v/>
      </c>
      <c r="R21" s="125" t="str">
        <f>IF($C21="","",IF(ISBLANK(VLOOKUP($A21,'Section 2'!$C$16:$R$1015,COLUMNS('Section 2'!$C$13:R$13),0)),"",VLOOKUP($A21,'Section 2'!$C$16:$R$1015,COLUMNS('Section 2'!$C$13:R$13),0)))</f>
        <v/>
      </c>
    </row>
    <row r="22" spans="1:18" s="55" customFormat="1" ht="12.75" customHeight="1" x14ac:dyDescent="0.25">
      <c r="A22" s="59">
        <v>21</v>
      </c>
      <c r="B22" s="125" t="str">
        <f t="shared" si="0"/>
        <v/>
      </c>
      <c r="C22" s="125" t="str">
        <f>IFERROR(VLOOKUP($A22,'Section 2'!$C$16:$R$1015,COLUMNS('Section 2'!$C$13:$C$13),0),"")</f>
        <v/>
      </c>
      <c r="D22" s="76" t="str">
        <f>IF($C22="","",IF(ISBLANK(VLOOKUP($A22,'Section 2'!$C$16:$R$1015,COLUMNS('Section 2'!$C$13:D$13),0)),"",VLOOKUP($A22,'Section 2'!$C$16:$R$1015,COLUMNS('Section 2'!$C$13:D$13),0)))</f>
        <v/>
      </c>
      <c r="E22" s="125" t="str">
        <f>IF($C22="","",IF(ISBLANK(VLOOKUP($A22,'Section 2'!$C$16:$R$1015,COLUMNS('Section 2'!$C$13:E$13),0)),"",VLOOKUP($A22,'Section 2'!$C$16:$R$1015,COLUMNS('Section 2'!$C$13:E$13),0)))</f>
        <v/>
      </c>
      <c r="F22" s="125" t="str">
        <f>IF($C22="","",IF(ISBLANK(VLOOKUP($A22,'Section 2'!$C$16:$R$1015,COLUMNS('Section 2'!$C$13:F$13),0)),"",VLOOKUP($A22,'Section 2'!$C$16:$R$1015,COLUMNS('Section 2'!$C$13:F$13),0)))</f>
        <v/>
      </c>
      <c r="G22" s="125" t="str">
        <f>IF($C22="","",IF(ISBLANK(VLOOKUP($A22,'Section 2'!$C$16:$R$1015,COLUMNS('Section 2'!$C$13:G$13),0)),"",VLOOKUP($A22,'Section 2'!$C$16:$R$1015,COLUMNS('Section 2'!$C$13:G$13),0)))</f>
        <v/>
      </c>
      <c r="H22" s="125" t="str">
        <f>IF($C22="","",IF(ISBLANK(VLOOKUP($A22,'Section 2'!$C$16:$R$1015,COLUMNS('Section 2'!$C$13:H$13),0)),"",VLOOKUP($A22,'Section 2'!$C$16:$R$1015,COLUMNS('Section 2'!$C$13:H$13),0)))</f>
        <v/>
      </c>
      <c r="I22" s="125" t="str">
        <f>IF($C22="","",IF(ISBLANK(VLOOKUP($A22,'Section 2'!$C$16:$R$1015,COLUMNS('Section 2'!$C$13:I$13),0)),"",VLOOKUP($A22,'Section 2'!$C$16:$R$1015,COLUMNS('Section 2'!$C$13:I$13),0)))</f>
        <v/>
      </c>
      <c r="J22" s="125" t="str">
        <f>IF($C22="","",IF(ISBLANK(VLOOKUP($A22,'Section 2'!$C$16:$R$1015,COLUMNS('Section 2'!$C$13:J$13),0)),"",VLOOKUP($A22,'Section 2'!$C$16:$R$1015,COLUMNS('Section 2'!$C$13:J$13),0)))</f>
        <v/>
      </c>
      <c r="K22" s="125" t="str">
        <f>IF($C22="","",IF(ISBLANK(VLOOKUP($A22,'Section 2'!$C$16:$R$1015,COLUMNS('Section 2'!$C$13:K$13),0)),"",VLOOKUP($A22,'Section 2'!$C$16:$R$1015,COLUMNS('Section 2'!$C$13:K$13),0)))</f>
        <v/>
      </c>
      <c r="L22" s="125" t="str">
        <f>IF($C22="","",IF(ISBLANK(VLOOKUP($A22,'Section 2'!$C$16:$R$1015,COLUMNS('Section 2'!$C$13:L$13),0)),"",VLOOKUP($A22,'Section 2'!$C$16:$R$1015,COLUMNS('Section 2'!$C$13:L$13),0)))</f>
        <v/>
      </c>
      <c r="M22" s="125" t="str">
        <f>IF($C22="","",IF(ISBLANK(VLOOKUP($A22,'Section 2'!$C$16:$R$1015,COLUMNS('Section 2'!$C$13:M$13),0)),"",VLOOKUP($A22,'Section 2'!$C$16:$R$1015,COLUMNS('Section 2'!$C$13:M$13),0)))</f>
        <v/>
      </c>
      <c r="N22" s="125" t="str">
        <f>IF($C22="","",IF(ISBLANK(VLOOKUP($A22,'Section 2'!$C$16:$R$1015,COLUMNS('Section 2'!$C$13:N$13),0)),"",VLOOKUP($A22,'Section 2'!$C$16:$R$1015,COLUMNS('Section 2'!$C$13:N$13),0)))</f>
        <v/>
      </c>
      <c r="O22" s="125" t="str">
        <f>IF($C22="","",IF(ISBLANK(VLOOKUP($A22,'Section 2'!$C$16:$R$1015,COLUMNS('Section 2'!$C$13:O$13),0)),"",VLOOKUP($A22,'Section 2'!$C$16:$R$1015,COLUMNS('Section 2'!$C$13:O$13),0)))</f>
        <v/>
      </c>
      <c r="P22" s="125" t="str">
        <f>IF($C22="","",IF(ISBLANK(VLOOKUP($A22,'Section 2'!$C$16:$R$1015,COLUMNS('Section 2'!$C$13:P$13),0)),"",VLOOKUP($A22,'Section 2'!$C$16:$R$1015,COLUMNS('Section 2'!$C$13:P$13),0)))</f>
        <v/>
      </c>
      <c r="Q22" s="125" t="str">
        <f>IF($C22="","",IF(ISBLANK(VLOOKUP($A22,'Section 2'!$C$16:$R$1015,COLUMNS('Section 2'!$C$13:Q$13),0)),"",VLOOKUP($A22,'Section 2'!$C$16:$R$1015,COLUMNS('Section 2'!$C$13:Q$13),0)))</f>
        <v/>
      </c>
      <c r="R22" s="125" t="str">
        <f>IF($C22="","",IF(ISBLANK(VLOOKUP($A22,'Section 2'!$C$16:$R$1015,COLUMNS('Section 2'!$C$13:R$13),0)),"",VLOOKUP($A22,'Section 2'!$C$16:$R$1015,COLUMNS('Section 2'!$C$13:R$13),0)))</f>
        <v/>
      </c>
    </row>
    <row r="23" spans="1:18" s="55" customFormat="1" ht="12.75" customHeight="1" x14ac:dyDescent="0.25">
      <c r="A23" s="59">
        <v>22</v>
      </c>
      <c r="B23" s="125" t="str">
        <f t="shared" si="0"/>
        <v/>
      </c>
      <c r="C23" s="125" t="str">
        <f>IFERROR(VLOOKUP($A23,'Section 2'!$C$16:$R$1015,COLUMNS('Section 2'!$C$13:$C$13),0),"")</f>
        <v/>
      </c>
      <c r="D23" s="76" t="str">
        <f>IF($C23="","",IF(ISBLANK(VLOOKUP($A23,'Section 2'!$C$16:$R$1015,COLUMNS('Section 2'!$C$13:D$13),0)),"",VLOOKUP($A23,'Section 2'!$C$16:$R$1015,COLUMNS('Section 2'!$C$13:D$13),0)))</f>
        <v/>
      </c>
      <c r="E23" s="125" t="str">
        <f>IF($C23="","",IF(ISBLANK(VLOOKUP($A23,'Section 2'!$C$16:$R$1015,COLUMNS('Section 2'!$C$13:E$13),0)),"",VLOOKUP($A23,'Section 2'!$C$16:$R$1015,COLUMNS('Section 2'!$C$13:E$13),0)))</f>
        <v/>
      </c>
      <c r="F23" s="125" t="str">
        <f>IF($C23="","",IF(ISBLANK(VLOOKUP($A23,'Section 2'!$C$16:$R$1015,COLUMNS('Section 2'!$C$13:F$13),0)),"",VLOOKUP($A23,'Section 2'!$C$16:$R$1015,COLUMNS('Section 2'!$C$13:F$13),0)))</f>
        <v/>
      </c>
      <c r="G23" s="125" t="str">
        <f>IF($C23="","",IF(ISBLANK(VLOOKUP($A23,'Section 2'!$C$16:$R$1015,COLUMNS('Section 2'!$C$13:G$13),0)),"",VLOOKUP($A23,'Section 2'!$C$16:$R$1015,COLUMNS('Section 2'!$C$13:G$13),0)))</f>
        <v/>
      </c>
      <c r="H23" s="125" t="str">
        <f>IF($C23="","",IF(ISBLANK(VLOOKUP($A23,'Section 2'!$C$16:$R$1015,COLUMNS('Section 2'!$C$13:H$13),0)),"",VLOOKUP($A23,'Section 2'!$C$16:$R$1015,COLUMNS('Section 2'!$C$13:H$13),0)))</f>
        <v/>
      </c>
      <c r="I23" s="125" t="str">
        <f>IF($C23="","",IF(ISBLANK(VLOOKUP($A23,'Section 2'!$C$16:$R$1015,COLUMNS('Section 2'!$C$13:I$13),0)),"",VLOOKUP($A23,'Section 2'!$C$16:$R$1015,COLUMNS('Section 2'!$C$13:I$13),0)))</f>
        <v/>
      </c>
      <c r="J23" s="125" t="str">
        <f>IF($C23="","",IF(ISBLANK(VLOOKUP($A23,'Section 2'!$C$16:$R$1015,COLUMNS('Section 2'!$C$13:J$13),0)),"",VLOOKUP($A23,'Section 2'!$C$16:$R$1015,COLUMNS('Section 2'!$C$13:J$13),0)))</f>
        <v/>
      </c>
      <c r="K23" s="125" t="str">
        <f>IF($C23="","",IF(ISBLANK(VLOOKUP($A23,'Section 2'!$C$16:$R$1015,COLUMNS('Section 2'!$C$13:K$13),0)),"",VLOOKUP($A23,'Section 2'!$C$16:$R$1015,COLUMNS('Section 2'!$C$13:K$13),0)))</f>
        <v/>
      </c>
      <c r="L23" s="125" t="str">
        <f>IF($C23="","",IF(ISBLANK(VLOOKUP($A23,'Section 2'!$C$16:$R$1015,COLUMNS('Section 2'!$C$13:L$13),0)),"",VLOOKUP($A23,'Section 2'!$C$16:$R$1015,COLUMNS('Section 2'!$C$13:L$13),0)))</f>
        <v/>
      </c>
      <c r="M23" s="125" t="str">
        <f>IF($C23="","",IF(ISBLANK(VLOOKUP($A23,'Section 2'!$C$16:$R$1015,COLUMNS('Section 2'!$C$13:M$13),0)),"",VLOOKUP($A23,'Section 2'!$C$16:$R$1015,COLUMNS('Section 2'!$C$13:M$13),0)))</f>
        <v/>
      </c>
      <c r="N23" s="125" t="str">
        <f>IF($C23="","",IF(ISBLANK(VLOOKUP($A23,'Section 2'!$C$16:$R$1015,COLUMNS('Section 2'!$C$13:N$13),0)),"",VLOOKUP($A23,'Section 2'!$C$16:$R$1015,COLUMNS('Section 2'!$C$13:N$13),0)))</f>
        <v/>
      </c>
      <c r="O23" s="125" t="str">
        <f>IF($C23="","",IF(ISBLANK(VLOOKUP($A23,'Section 2'!$C$16:$R$1015,COLUMNS('Section 2'!$C$13:O$13),0)),"",VLOOKUP($A23,'Section 2'!$C$16:$R$1015,COLUMNS('Section 2'!$C$13:O$13),0)))</f>
        <v/>
      </c>
      <c r="P23" s="125" t="str">
        <f>IF($C23="","",IF(ISBLANK(VLOOKUP($A23,'Section 2'!$C$16:$R$1015,COLUMNS('Section 2'!$C$13:P$13),0)),"",VLOOKUP($A23,'Section 2'!$C$16:$R$1015,COLUMNS('Section 2'!$C$13:P$13),0)))</f>
        <v/>
      </c>
      <c r="Q23" s="125" t="str">
        <f>IF($C23="","",IF(ISBLANK(VLOOKUP($A23,'Section 2'!$C$16:$R$1015,COLUMNS('Section 2'!$C$13:Q$13),0)),"",VLOOKUP($A23,'Section 2'!$C$16:$R$1015,COLUMNS('Section 2'!$C$13:Q$13),0)))</f>
        <v/>
      </c>
      <c r="R23" s="125" t="str">
        <f>IF($C23="","",IF(ISBLANK(VLOOKUP($A23,'Section 2'!$C$16:$R$1015,COLUMNS('Section 2'!$C$13:R$13),0)),"",VLOOKUP($A23,'Section 2'!$C$16:$R$1015,COLUMNS('Section 2'!$C$13:R$13),0)))</f>
        <v/>
      </c>
    </row>
    <row r="24" spans="1:18" s="55" customFormat="1" ht="12.75" customHeight="1" x14ac:dyDescent="0.25">
      <c r="A24" s="59">
        <v>23</v>
      </c>
      <c r="B24" s="125" t="str">
        <f t="shared" si="0"/>
        <v/>
      </c>
      <c r="C24" s="125" t="str">
        <f>IFERROR(VLOOKUP($A24,'Section 2'!$C$16:$R$1015,COLUMNS('Section 2'!$C$13:$C$13),0),"")</f>
        <v/>
      </c>
      <c r="D24" s="76" t="str">
        <f>IF($C24="","",IF(ISBLANK(VLOOKUP($A24,'Section 2'!$C$16:$R$1015,COLUMNS('Section 2'!$C$13:D$13),0)),"",VLOOKUP($A24,'Section 2'!$C$16:$R$1015,COLUMNS('Section 2'!$C$13:D$13),0)))</f>
        <v/>
      </c>
      <c r="E24" s="125" t="str">
        <f>IF($C24="","",IF(ISBLANK(VLOOKUP($A24,'Section 2'!$C$16:$R$1015,COLUMNS('Section 2'!$C$13:E$13),0)),"",VLOOKUP($A24,'Section 2'!$C$16:$R$1015,COLUMNS('Section 2'!$C$13:E$13),0)))</f>
        <v/>
      </c>
      <c r="F24" s="125" t="str">
        <f>IF($C24="","",IF(ISBLANK(VLOOKUP($A24,'Section 2'!$C$16:$R$1015,COLUMNS('Section 2'!$C$13:F$13),0)),"",VLOOKUP($A24,'Section 2'!$C$16:$R$1015,COLUMNS('Section 2'!$C$13:F$13),0)))</f>
        <v/>
      </c>
      <c r="G24" s="125" t="str">
        <f>IF($C24="","",IF(ISBLANK(VLOOKUP($A24,'Section 2'!$C$16:$R$1015,COLUMNS('Section 2'!$C$13:G$13),0)),"",VLOOKUP($A24,'Section 2'!$C$16:$R$1015,COLUMNS('Section 2'!$C$13:G$13),0)))</f>
        <v/>
      </c>
      <c r="H24" s="125" t="str">
        <f>IF($C24="","",IF(ISBLANK(VLOOKUP($A24,'Section 2'!$C$16:$R$1015,COLUMNS('Section 2'!$C$13:H$13),0)),"",VLOOKUP($A24,'Section 2'!$C$16:$R$1015,COLUMNS('Section 2'!$C$13:H$13),0)))</f>
        <v/>
      </c>
      <c r="I24" s="125" t="str">
        <f>IF($C24="","",IF(ISBLANK(VLOOKUP($A24,'Section 2'!$C$16:$R$1015,COLUMNS('Section 2'!$C$13:I$13),0)),"",VLOOKUP($A24,'Section 2'!$C$16:$R$1015,COLUMNS('Section 2'!$C$13:I$13),0)))</f>
        <v/>
      </c>
      <c r="J24" s="125" t="str">
        <f>IF($C24="","",IF(ISBLANK(VLOOKUP($A24,'Section 2'!$C$16:$R$1015,COLUMNS('Section 2'!$C$13:J$13),0)),"",VLOOKUP($A24,'Section 2'!$C$16:$R$1015,COLUMNS('Section 2'!$C$13:J$13),0)))</f>
        <v/>
      </c>
      <c r="K24" s="125" t="str">
        <f>IF($C24="","",IF(ISBLANK(VLOOKUP($A24,'Section 2'!$C$16:$R$1015,COLUMNS('Section 2'!$C$13:K$13),0)),"",VLOOKUP($A24,'Section 2'!$C$16:$R$1015,COLUMNS('Section 2'!$C$13:K$13),0)))</f>
        <v/>
      </c>
      <c r="L24" s="125" t="str">
        <f>IF($C24="","",IF(ISBLANK(VLOOKUP($A24,'Section 2'!$C$16:$R$1015,COLUMNS('Section 2'!$C$13:L$13),0)),"",VLOOKUP($A24,'Section 2'!$C$16:$R$1015,COLUMNS('Section 2'!$C$13:L$13),0)))</f>
        <v/>
      </c>
      <c r="M24" s="125" t="str">
        <f>IF($C24="","",IF(ISBLANK(VLOOKUP($A24,'Section 2'!$C$16:$R$1015,COLUMNS('Section 2'!$C$13:M$13),0)),"",VLOOKUP($A24,'Section 2'!$C$16:$R$1015,COLUMNS('Section 2'!$C$13:M$13),0)))</f>
        <v/>
      </c>
      <c r="N24" s="125" t="str">
        <f>IF($C24="","",IF(ISBLANK(VLOOKUP($A24,'Section 2'!$C$16:$R$1015,COLUMNS('Section 2'!$C$13:N$13),0)),"",VLOOKUP($A24,'Section 2'!$C$16:$R$1015,COLUMNS('Section 2'!$C$13:N$13),0)))</f>
        <v/>
      </c>
      <c r="O24" s="125" t="str">
        <f>IF($C24="","",IF(ISBLANK(VLOOKUP($A24,'Section 2'!$C$16:$R$1015,COLUMNS('Section 2'!$C$13:O$13),0)),"",VLOOKUP($A24,'Section 2'!$C$16:$R$1015,COLUMNS('Section 2'!$C$13:O$13),0)))</f>
        <v/>
      </c>
      <c r="P24" s="125" t="str">
        <f>IF($C24="","",IF(ISBLANK(VLOOKUP($A24,'Section 2'!$C$16:$R$1015,COLUMNS('Section 2'!$C$13:P$13),0)),"",VLOOKUP($A24,'Section 2'!$C$16:$R$1015,COLUMNS('Section 2'!$C$13:P$13),0)))</f>
        <v/>
      </c>
      <c r="Q24" s="125" t="str">
        <f>IF($C24="","",IF(ISBLANK(VLOOKUP($A24,'Section 2'!$C$16:$R$1015,COLUMNS('Section 2'!$C$13:Q$13),0)),"",VLOOKUP($A24,'Section 2'!$C$16:$R$1015,COLUMNS('Section 2'!$C$13:Q$13),0)))</f>
        <v/>
      </c>
      <c r="R24" s="125" t="str">
        <f>IF($C24="","",IF(ISBLANK(VLOOKUP($A24,'Section 2'!$C$16:$R$1015,COLUMNS('Section 2'!$C$13:R$13),0)),"",VLOOKUP($A24,'Section 2'!$C$16:$R$1015,COLUMNS('Section 2'!$C$13:R$13),0)))</f>
        <v/>
      </c>
    </row>
    <row r="25" spans="1:18" s="55" customFormat="1" ht="12.75" customHeight="1" x14ac:dyDescent="0.25">
      <c r="A25" s="59">
        <v>24</v>
      </c>
      <c r="B25" s="125" t="str">
        <f t="shared" si="0"/>
        <v/>
      </c>
      <c r="C25" s="125" t="str">
        <f>IFERROR(VLOOKUP($A25,'Section 2'!$C$16:$R$1015,COLUMNS('Section 2'!$C$13:$C$13),0),"")</f>
        <v/>
      </c>
      <c r="D25" s="76" t="str">
        <f>IF($C25="","",IF(ISBLANK(VLOOKUP($A25,'Section 2'!$C$16:$R$1015,COLUMNS('Section 2'!$C$13:D$13),0)),"",VLOOKUP($A25,'Section 2'!$C$16:$R$1015,COLUMNS('Section 2'!$C$13:D$13),0)))</f>
        <v/>
      </c>
      <c r="E25" s="125" t="str">
        <f>IF($C25="","",IF(ISBLANK(VLOOKUP($A25,'Section 2'!$C$16:$R$1015,COLUMNS('Section 2'!$C$13:E$13),0)),"",VLOOKUP($A25,'Section 2'!$C$16:$R$1015,COLUMNS('Section 2'!$C$13:E$13),0)))</f>
        <v/>
      </c>
      <c r="F25" s="125" t="str">
        <f>IF($C25="","",IF(ISBLANK(VLOOKUP($A25,'Section 2'!$C$16:$R$1015,COLUMNS('Section 2'!$C$13:F$13),0)),"",VLOOKUP($A25,'Section 2'!$C$16:$R$1015,COLUMNS('Section 2'!$C$13:F$13),0)))</f>
        <v/>
      </c>
      <c r="G25" s="125" t="str">
        <f>IF($C25="","",IF(ISBLANK(VLOOKUP($A25,'Section 2'!$C$16:$R$1015,COLUMNS('Section 2'!$C$13:G$13),0)),"",VLOOKUP($A25,'Section 2'!$C$16:$R$1015,COLUMNS('Section 2'!$C$13:G$13),0)))</f>
        <v/>
      </c>
      <c r="H25" s="125" t="str">
        <f>IF($C25="","",IF(ISBLANK(VLOOKUP($A25,'Section 2'!$C$16:$R$1015,COLUMNS('Section 2'!$C$13:H$13),0)),"",VLOOKUP($A25,'Section 2'!$C$16:$R$1015,COLUMNS('Section 2'!$C$13:H$13),0)))</f>
        <v/>
      </c>
      <c r="I25" s="125" t="str">
        <f>IF($C25="","",IF(ISBLANK(VLOOKUP($A25,'Section 2'!$C$16:$R$1015,COLUMNS('Section 2'!$C$13:I$13),0)),"",VLOOKUP($A25,'Section 2'!$C$16:$R$1015,COLUMNS('Section 2'!$C$13:I$13),0)))</f>
        <v/>
      </c>
      <c r="J25" s="125" t="str">
        <f>IF($C25="","",IF(ISBLANK(VLOOKUP($A25,'Section 2'!$C$16:$R$1015,COLUMNS('Section 2'!$C$13:J$13),0)),"",VLOOKUP($A25,'Section 2'!$C$16:$R$1015,COLUMNS('Section 2'!$C$13:J$13),0)))</f>
        <v/>
      </c>
      <c r="K25" s="125" t="str">
        <f>IF($C25="","",IF(ISBLANK(VLOOKUP($A25,'Section 2'!$C$16:$R$1015,COLUMNS('Section 2'!$C$13:K$13),0)),"",VLOOKUP($A25,'Section 2'!$C$16:$R$1015,COLUMNS('Section 2'!$C$13:K$13),0)))</f>
        <v/>
      </c>
      <c r="L25" s="125" t="str">
        <f>IF($C25="","",IF(ISBLANK(VLOOKUP($A25,'Section 2'!$C$16:$R$1015,COLUMNS('Section 2'!$C$13:L$13),0)),"",VLOOKUP($A25,'Section 2'!$C$16:$R$1015,COLUMNS('Section 2'!$C$13:L$13),0)))</f>
        <v/>
      </c>
      <c r="M25" s="125" t="str">
        <f>IF($C25="","",IF(ISBLANK(VLOOKUP($A25,'Section 2'!$C$16:$R$1015,COLUMNS('Section 2'!$C$13:M$13),0)),"",VLOOKUP($A25,'Section 2'!$C$16:$R$1015,COLUMNS('Section 2'!$C$13:M$13),0)))</f>
        <v/>
      </c>
      <c r="N25" s="125" t="str">
        <f>IF($C25="","",IF(ISBLANK(VLOOKUP($A25,'Section 2'!$C$16:$R$1015,COLUMNS('Section 2'!$C$13:N$13),0)),"",VLOOKUP($A25,'Section 2'!$C$16:$R$1015,COLUMNS('Section 2'!$C$13:N$13),0)))</f>
        <v/>
      </c>
      <c r="O25" s="125" t="str">
        <f>IF($C25="","",IF(ISBLANK(VLOOKUP($A25,'Section 2'!$C$16:$R$1015,COLUMNS('Section 2'!$C$13:O$13),0)),"",VLOOKUP($A25,'Section 2'!$C$16:$R$1015,COLUMNS('Section 2'!$C$13:O$13),0)))</f>
        <v/>
      </c>
      <c r="P25" s="125" t="str">
        <f>IF($C25="","",IF(ISBLANK(VLOOKUP($A25,'Section 2'!$C$16:$R$1015,COLUMNS('Section 2'!$C$13:P$13),0)),"",VLOOKUP($A25,'Section 2'!$C$16:$R$1015,COLUMNS('Section 2'!$C$13:P$13),0)))</f>
        <v/>
      </c>
      <c r="Q25" s="125" t="str">
        <f>IF($C25="","",IF(ISBLANK(VLOOKUP($A25,'Section 2'!$C$16:$R$1015,COLUMNS('Section 2'!$C$13:Q$13),0)),"",VLOOKUP($A25,'Section 2'!$C$16:$R$1015,COLUMNS('Section 2'!$C$13:Q$13),0)))</f>
        <v/>
      </c>
      <c r="R25" s="125" t="str">
        <f>IF($C25="","",IF(ISBLANK(VLOOKUP($A25,'Section 2'!$C$16:$R$1015,COLUMNS('Section 2'!$C$13:R$13),0)),"",VLOOKUP($A25,'Section 2'!$C$16:$R$1015,COLUMNS('Section 2'!$C$13:R$13),0)))</f>
        <v/>
      </c>
    </row>
    <row r="26" spans="1:18" s="55" customFormat="1" ht="12.75" customHeight="1" x14ac:dyDescent="0.25">
      <c r="A26" s="59">
        <v>25</v>
      </c>
      <c r="B26" s="125" t="str">
        <f t="shared" si="0"/>
        <v/>
      </c>
      <c r="C26" s="125" t="str">
        <f>IFERROR(VLOOKUP($A26,'Section 2'!$C$16:$R$1015,COLUMNS('Section 2'!$C$13:$C$13),0),"")</f>
        <v/>
      </c>
      <c r="D26" s="76" t="str">
        <f>IF($C26="","",IF(ISBLANK(VLOOKUP($A26,'Section 2'!$C$16:$R$1015,COLUMNS('Section 2'!$C$13:D$13),0)),"",VLOOKUP($A26,'Section 2'!$C$16:$R$1015,COLUMNS('Section 2'!$C$13:D$13),0)))</f>
        <v/>
      </c>
      <c r="E26" s="125" t="str">
        <f>IF($C26="","",IF(ISBLANK(VLOOKUP($A26,'Section 2'!$C$16:$R$1015,COLUMNS('Section 2'!$C$13:E$13),0)),"",VLOOKUP($A26,'Section 2'!$C$16:$R$1015,COLUMNS('Section 2'!$C$13:E$13),0)))</f>
        <v/>
      </c>
      <c r="F26" s="125" t="str">
        <f>IF($C26="","",IF(ISBLANK(VLOOKUP($A26,'Section 2'!$C$16:$R$1015,COLUMNS('Section 2'!$C$13:F$13),0)),"",VLOOKUP($A26,'Section 2'!$C$16:$R$1015,COLUMNS('Section 2'!$C$13:F$13),0)))</f>
        <v/>
      </c>
      <c r="G26" s="125" t="str">
        <f>IF($C26="","",IF(ISBLANK(VLOOKUP($A26,'Section 2'!$C$16:$R$1015,COLUMNS('Section 2'!$C$13:G$13),0)),"",VLOOKUP($A26,'Section 2'!$C$16:$R$1015,COLUMNS('Section 2'!$C$13:G$13),0)))</f>
        <v/>
      </c>
      <c r="H26" s="125" t="str">
        <f>IF($C26="","",IF(ISBLANK(VLOOKUP($A26,'Section 2'!$C$16:$R$1015,COLUMNS('Section 2'!$C$13:H$13),0)),"",VLOOKUP($A26,'Section 2'!$C$16:$R$1015,COLUMNS('Section 2'!$C$13:H$13),0)))</f>
        <v/>
      </c>
      <c r="I26" s="125" t="str">
        <f>IF($C26="","",IF(ISBLANK(VLOOKUP($A26,'Section 2'!$C$16:$R$1015,COLUMNS('Section 2'!$C$13:I$13),0)),"",VLOOKUP($A26,'Section 2'!$C$16:$R$1015,COLUMNS('Section 2'!$C$13:I$13),0)))</f>
        <v/>
      </c>
      <c r="J26" s="125" t="str">
        <f>IF($C26="","",IF(ISBLANK(VLOOKUP($A26,'Section 2'!$C$16:$R$1015,COLUMNS('Section 2'!$C$13:J$13),0)),"",VLOOKUP($A26,'Section 2'!$C$16:$R$1015,COLUMNS('Section 2'!$C$13:J$13),0)))</f>
        <v/>
      </c>
      <c r="K26" s="125" t="str">
        <f>IF($C26="","",IF(ISBLANK(VLOOKUP($A26,'Section 2'!$C$16:$R$1015,COLUMNS('Section 2'!$C$13:K$13),0)),"",VLOOKUP($A26,'Section 2'!$C$16:$R$1015,COLUMNS('Section 2'!$C$13:K$13),0)))</f>
        <v/>
      </c>
      <c r="L26" s="125" t="str">
        <f>IF($C26="","",IF(ISBLANK(VLOOKUP($A26,'Section 2'!$C$16:$R$1015,COLUMNS('Section 2'!$C$13:L$13),0)),"",VLOOKUP($A26,'Section 2'!$C$16:$R$1015,COLUMNS('Section 2'!$C$13:L$13),0)))</f>
        <v/>
      </c>
      <c r="M26" s="125" t="str">
        <f>IF($C26="","",IF(ISBLANK(VLOOKUP($A26,'Section 2'!$C$16:$R$1015,COLUMNS('Section 2'!$C$13:M$13),0)),"",VLOOKUP($A26,'Section 2'!$C$16:$R$1015,COLUMNS('Section 2'!$C$13:M$13),0)))</f>
        <v/>
      </c>
      <c r="N26" s="125" t="str">
        <f>IF($C26="","",IF(ISBLANK(VLOOKUP($A26,'Section 2'!$C$16:$R$1015,COLUMNS('Section 2'!$C$13:N$13),0)),"",VLOOKUP($A26,'Section 2'!$C$16:$R$1015,COLUMNS('Section 2'!$C$13:N$13),0)))</f>
        <v/>
      </c>
      <c r="O26" s="125" t="str">
        <f>IF($C26="","",IF(ISBLANK(VLOOKUP($A26,'Section 2'!$C$16:$R$1015,COLUMNS('Section 2'!$C$13:O$13),0)),"",VLOOKUP($A26,'Section 2'!$C$16:$R$1015,COLUMNS('Section 2'!$C$13:O$13),0)))</f>
        <v/>
      </c>
      <c r="P26" s="125" t="str">
        <f>IF($C26="","",IF(ISBLANK(VLOOKUP($A26,'Section 2'!$C$16:$R$1015,COLUMNS('Section 2'!$C$13:P$13),0)),"",VLOOKUP($A26,'Section 2'!$C$16:$R$1015,COLUMNS('Section 2'!$C$13:P$13),0)))</f>
        <v/>
      </c>
      <c r="Q26" s="125" t="str">
        <f>IF($C26="","",IF(ISBLANK(VLOOKUP($A26,'Section 2'!$C$16:$R$1015,COLUMNS('Section 2'!$C$13:Q$13),0)),"",VLOOKUP($A26,'Section 2'!$C$16:$R$1015,COLUMNS('Section 2'!$C$13:Q$13),0)))</f>
        <v/>
      </c>
      <c r="R26" s="125" t="str">
        <f>IF($C26="","",IF(ISBLANK(VLOOKUP($A26,'Section 2'!$C$16:$R$1015,COLUMNS('Section 2'!$C$13:R$13),0)),"",VLOOKUP($A26,'Section 2'!$C$16:$R$1015,COLUMNS('Section 2'!$C$13:R$13),0)))</f>
        <v/>
      </c>
    </row>
    <row r="27" spans="1:18" s="55" customFormat="1" ht="12.75" customHeight="1" x14ac:dyDescent="0.25">
      <c r="A27" s="59">
        <v>26</v>
      </c>
      <c r="B27" s="125" t="str">
        <f t="shared" si="0"/>
        <v/>
      </c>
      <c r="C27" s="125" t="str">
        <f>IFERROR(VLOOKUP($A27,'Section 2'!$C$16:$R$1015,COLUMNS('Section 2'!$C$13:$C$13),0),"")</f>
        <v/>
      </c>
      <c r="D27" s="76" t="str">
        <f>IF($C27="","",IF(ISBLANK(VLOOKUP($A27,'Section 2'!$C$16:$R$1015,COLUMNS('Section 2'!$C$13:D$13),0)),"",VLOOKUP($A27,'Section 2'!$C$16:$R$1015,COLUMNS('Section 2'!$C$13:D$13),0)))</f>
        <v/>
      </c>
      <c r="E27" s="125" t="str">
        <f>IF($C27="","",IF(ISBLANK(VLOOKUP($A27,'Section 2'!$C$16:$R$1015,COLUMNS('Section 2'!$C$13:E$13),0)),"",VLOOKUP($A27,'Section 2'!$C$16:$R$1015,COLUMNS('Section 2'!$C$13:E$13),0)))</f>
        <v/>
      </c>
      <c r="F27" s="125" t="str">
        <f>IF($C27="","",IF(ISBLANK(VLOOKUP($A27,'Section 2'!$C$16:$R$1015,COLUMNS('Section 2'!$C$13:F$13),0)),"",VLOOKUP($A27,'Section 2'!$C$16:$R$1015,COLUMNS('Section 2'!$C$13:F$13),0)))</f>
        <v/>
      </c>
      <c r="G27" s="125" t="str">
        <f>IF($C27="","",IF(ISBLANK(VLOOKUP($A27,'Section 2'!$C$16:$R$1015,COLUMNS('Section 2'!$C$13:G$13),0)),"",VLOOKUP($A27,'Section 2'!$C$16:$R$1015,COLUMNS('Section 2'!$C$13:G$13),0)))</f>
        <v/>
      </c>
      <c r="H27" s="125" t="str">
        <f>IF($C27="","",IF(ISBLANK(VLOOKUP($A27,'Section 2'!$C$16:$R$1015,COLUMNS('Section 2'!$C$13:H$13),0)),"",VLOOKUP($A27,'Section 2'!$C$16:$R$1015,COLUMNS('Section 2'!$C$13:H$13),0)))</f>
        <v/>
      </c>
      <c r="I27" s="125" t="str">
        <f>IF($C27="","",IF(ISBLANK(VLOOKUP($A27,'Section 2'!$C$16:$R$1015,COLUMNS('Section 2'!$C$13:I$13),0)),"",VLOOKUP($A27,'Section 2'!$C$16:$R$1015,COLUMNS('Section 2'!$C$13:I$13),0)))</f>
        <v/>
      </c>
      <c r="J27" s="125" t="str">
        <f>IF($C27="","",IF(ISBLANK(VLOOKUP($A27,'Section 2'!$C$16:$R$1015,COLUMNS('Section 2'!$C$13:J$13),0)),"",VLOOKUP($A27,'Section 2'!$C$16:$R$1015,COLUMNS('Section 2'!$C$13:J$13),0)))</f>
        <v/>
      </c>
      <c r="K27" s="125" t="str">
        <f>IF($C27="","",IF(ISBLANK(VLOOKUP($A27,'Section 2'!$C$16:$R$1015,COLUMNS('Section 2'!$C$13:K$13),0)),"",VLOOKUP($A27,'Section 2'!$C$16:$R$1015,COLUMNS('Section 2'!$C$13:K$13),0)))</f>
        <v/>
      </c>
      <c r="L27" s="125" t="str">
        <f>IF($C27="","",IF(ISBLANK(VLOOKUP($A27,'Section 2'!$C$16:$R$1015,COLUMNS('Section 2'!$C$13:L$13),0)),"",VLOOKUP($A27,'Section 2'!$C$16:$R$1015,COLUMNS('Section 2'!$C$13:L$13),0)))</f>
        <v/>
      </c>
      <c r="M27" s="125" t="str">
        <f>IF($C27="","",IF(ISBLANK(VLOOKUP($A27,'Section 2'!$C$16:$R$1015,COLUMNS('Section 2'!$C$13:M$13),0)),"",VLOOKUP($A27,'Section 2'!$C$16:$R$1015,COLUMNS('Section 2'!$C$13:M$13),0)))</f>
        <v/>
      </c>
      <c r="N27" s="125" t="str">
        <f>IF($C27="","",IF(ISBLANK(VLOOKUP($A27,'Section 2'!$C$16:$R$1015,COLUMNS('Section 2'!$C$13:N$13),0)),"",VLOOKUP($A27,'Section 2'!$C$16:$R$1015,COLUMNS('Section 2'!$C$13:N$13),0)))</f>
        <v/>
      </c>
      <c r="O27" s="125" t="str">
        <f>IF($C27="","",IF(ISBLANK(VLOOKUP($A27,'Section 2'!$C$16:$R$1015,COLUMNS('Section 2'!$C$13:O$13),0)),"",VLOOKUP($A27,'Section 2'!$C$16:$R$1015,COLUMNS('Section 2'!$C$13:O$13),0)))</f>
        <v/>
      </c>
      <c r="P27" s="125" t="str">
        <f>IF($C27="","",IF(ISBLANK(VLOOKUP($A27,'Section 2'!$C$16:$R$1015,COLUMNS('Section 2'!$C$13:P$13),0)),"",VLOOKUP($A27,'Section 2'!$C$16:$R$1015,COLUMNS('Section 2'!$C$13:P$13),0)))</f>
        <v/>
      </c>
      <c r="Q27" s="125" t="str">
        <f>IF($C27="","",IF(ISBLANK(VLOOKUP($A27,'Section 2'!$C$16:$R$1015,COLUMNS('Section 2'!$C$13:Q$13),0)),"",VLOOKUP($A27,'Section 2'!$C$16:$R$1015,COLUMNS('Section 2'!$C$13:Q$13),0)))</f>
        <v/>
      </c>
      <c r="R27" s="125" t="str">
        <f>IF($C27="","",IF(ISBLANK(VLOOKUP($A27,'Section 2'!$C$16:$R$1015,COLUMNS('Section 2'!$C$13:R$13),0)),"",VLOOKUP($A27,'Section 2'!$C$16:$R$1015,COLUMNS('Section 2'!$C$13:R$13),0)))</f>
        <v/>
      </c>
    </row>
    <row r="28" spans="1:18" s="55" customFormat="1" ht="12.75" customHeight="1" x14ac:dyDescent="0.25">
      <c r="A28" s="59">
        <v>27</v>
      </c>
      <c r="B28" s="125" t="str">
        <f t="shared" si="0"/>
        <v/>
      </c>
      <c r="C28" s="125" t="str">
        <f>IFERROR(VLOOKUP($A28,'Section 2'!$C$16:$R$1015,COLUMNS('Section 2'!$C$13:$C$13),0),"")</f>
        <v/>
      </c>
      <c r="D28" s="76" t="str">
        <f>IF($C28="","",IF(ISBLANK(VLOOKUP($A28,'Section 2'!$C$16:$R$1015,COLUMNS('Section 2'!$C$13:D$13),0)),"",VLOOKUP($A28,'Section 2'!$C$16:$R$1015,COLUMNS('Section 2'!$C$13:D$13),0)))</f>
        <v/>
      </c>
      <c r="E28" s="125" t="str">
        <f>IF($C28="","",IF(ISBLANK(VLOOKUP($A28,'Section 2'!$C$16:$R$1015,COLUMNS('Section 2'!$C$13:E$13),0)),"",VLOOKUP($A28,'Section 2'!$C$16:$R$1015,COLUMNS('Section 2'!$C$13:E$13),0)))</f>
        <v/>
      </c>
      <c r="F28" s="125" t="str">
        <f>IF($C28="","",IF(ISBLANK(VLOOKUP($A28,'Section 2'!$C$16:$R$1015,COLUMNS('Section 2'!$C$13:F$13),0)),"",VLOOKUP($A28,'Section 2'!$C$16:$R$1015,COLUMNS('Section 2'!$C$13:F$13),0)))</f>
        <v/>
      </c>
      <c r="G28" s="125" t="str">
        <f>IF($C28="","",IF(ISBLANK(VLOOKUP($A28,'Section 2'!$C$16:$R$1015,COLUMNS('Section 2'!$C$13:G$13),0)),"",VLOOKUP($A28,'Section 2'!$C$16:$R$1015,COLUMNS('Section 2'!$C$13:G$13),0)))</f>
        <v/>
      </c>
      <c r="H28" s="125" t="str">
        <f>IF($C28="","",IF(ISBLANK(VLOOKUP($A28,'Section 2'!$C$16:$R$1015,COLUMNS('Section 2'!$C$13:H$13),0)),"",VLOOKUP($A28,'Section 2'!$C$16:$R$1015,COLUMNS('Section 2'!$C$13:H$13),0)))</f>
        <v/>
      </c>
      <c r="I28" s="125" t="str">
        <f>IF($C28="","",IF(ISBLANK(VLOOKUP($A28,'Section 2'!$C$16:$R$1015,COLUMNS('Section 2'!$C$13:I$13),0)),"",VLOOKUP($A28,'Section 2'!$C$16:$R$1015,COLUMNS('Section 2'!$C$13:I$13),0)))</f>
        <v/>
      </c>
      <c r="J28" s="125" t="str">
        <f>IF($C28="","",IF(ISBLANK(VLOOKUP($A28,'Section 2'!$C$16:$R$1015,COLUMNS('Section 2'!$C$13:J$13),0)),"",VLOOKUP($A28,'Section 2'!$C$16:$R$1015,COLUMNS('Section 2'!$C$13:J$13),0)))</f>
        <v/>
      </c>
      <c r="K28" s="125" t="str">
        <f>IF($C28="","",IF(ISBLANK(VLOOKUP($A28,'Section 2'!$C$16:$R$1015,COLUMNS('Section 2'!$C$13:K$13),0)),"",VLOOKUP($A28,'Section 2'!$C$16:$R$1015,COLUMNS('Section 2'!$C$13:K$13),0)))</f>
        <v/>
      </c>
      <c r="L28" s="125" t="str">
        <f>IF($C28="","",IF(ISBLANK(VLOOKUP($A28,'Section 2'!$C$16:$R$1015,COLUMNS('Section 2'!$C$13:L$13),0)),"",VLOOKUP($A28,'Section 2'!$C$16:$R$1015,COLUMNS('Section 2'!$C$13:L$13),0)))</f>
        <v/>
      </c>
      <c r="M28" s="125" t="str">
        <f>IF($C28="","",IF(ISBLANK(VLOOKUP($A28,'Section 2'!$C$16:$R$1015,COLUMNS('Section 2'!$C$13:M$13),0)),"",VLOOKUP($A28,'Section 2'!$C$16:$R$1015,COLUMNS('Section 2'!$C$13:M$13),0)))</f>
        <v/>
      </c>
      <c r="N28" s="125" t="str">
        <f>IF($C28="","",IF(ISBLANK(VLOOKUP($A28,'Section 2'!$C$16:$R$1015,COLUMNS('Section 2'!$C$13:N$13),0)),"",VLOOKUP($A28,'Section 2'!$C$16:$R$1015,COLUMNS('Section 2'!$C$13:N$13),0)))</f>
        <v/>
      </c>
      <c r="O28" s="125" t="str">
        <f>IF($C28="","",IF(ISBLANK(VLOOKUP($A28,'Section 2'!$C$16:$R$1015,COLUMNS('Section 2'!$C$13:O$13),0)),"",VLOOKUP($A28,'Section 2'!$C$16:$R$1015,COLUMNS('Section 2'!$C$13:O$13),0)))</f>
        <v/>
      </c>
      <c r="P28" s="125" t="str">
        <f>IF($C28="","",IF(ISBLANK(VLOOKUP($A28,'Section 2'!$C$16:$R$1015,COLUMNS('Section 2'!$C$13:P$13),0)),"",VLOOKUP($A28,'Section 2'!$C$16:$R$1015,COLUMNS('Section 2'!$C$13:P$13),0)))</f>
        <v/>
      </c>
      <c r="Q28" s="125" t="str">
        <f>IF($C28="","",IF(ISBLANK(VLOOKUP($A28,'Section 2'!$C$16:$R$1015,COLUMNS('Section 2'!$C$13:Q$13),0)),"",VLOOKUP($A28,'Section 2'!$C$16:$R$1015,COLUMNS('Section 2'!$C$13:Q$13),0)))</f>
        <v/>
      </c>
      <c r="R28" s="125" t="str">
        <f>IF($C28="","",IF(ISBLANK(VLOOKUP($A28,'Section 2'!$C$16:$R$1015,COLUMNS('Section 2'!$C$13:R$13),0)),"",VLOOKUP($A28,'Section 2'!$C$16:$R$1015,COLUMNS('Section 2'!$C$13:R$13),0)))</f>
        <v/>
      </c>
    </row>
    <row r="29" spans="1:18" s="55" customFormat="1" ht="12.75" customHeight="1" x14ac:dyDescent="0.25">
      <c r="A29" s="59">
        <v>28</v>
      </c>
      <c r="B29" s="125" t="str">
        <f t="shared" si="0"/>
        <v/>
      </c>
      <c r="C29" s="125" t="str">
        <f>IFERROR(VLOOKUP($A29,'Section 2'!$C$16:$R$1015,COLUMNS('Section 2'!$C$13:$C$13),0),"")</f>
        <v/>
      </c>
      <c r="D29" s="76" t="str">
        <f>IF($C29="","",IF(ISBLANK(VLOOKUP($A29,'Section 2'!$C$16:$R$1015,COLUMNS('Section 2'!$C$13:D$13),0)),"",VLOOKUP($A29,'Section 2'!$C$16:$R$1015,COLUMNS('Section 2'!$C$13:D$13),0)))</f>
        <v/>
      </c>
      <c r="E29" s="125" t="str">
        <f>IF($C29="","",IF(ISBLANK(VLOOKUP($A29,'Section 2'!$C$16:$R$1015,COLUMNS('Section 2'!$C$13:E$13),0)),"",VLOOKUP($A29,'Section 2'!$C$16:$R$1015,COLUMNS('Section 2'!$C$13:E$13),0)))</f>
        <v/>
      </c>
      <c r="F29" s="125" t="str">
        <f>IF($C29="","",IF(ISBLANK(VLOOKUP($A29,'Section 2'!$C$16:$R$1015,COLUMNS('Section 2'!$C$13:F$13),0)),"",VLOOKUP($A29,'Section 2'!$C$16:$R$1015,COLUMNS('Section 2'!$C$13:F$13),0)))</f>
        <v/>
      </c>
      <c r="G29" s="125" t="str">
        <f>IF($C29="","",IF(ISBLANK(VLOOKUP($A29,'Section 2'!$C$16:$R$1015,COLUMNS('Section 2'!$C$13:G$13),0)),"",VLOOKUP($A29,'Section 2'!$C$16:$R$1015,COLUMNS('Section 2'!$C$13:G$13),0)))</f>
        <v/>
      </c>
      <c r="H29" s="125" t="str">
        <f>IF($C29="","",IF(ISBLANK(VLOOKUP($A29,'Section 2'!$C$16:$R$1015,COLUMNS('Section 2'!$C$13:H$13),0)),"",VLOOKUP($A29,'Section 2'!$C$16:$R$1015,COLUMNS('Section 2'!$C$13:H$13),0)))</f>
        <v/>
      </c>
      <c r="I29" s="125" t="str">
        <f>IF($C29="","",IF(ISBLANK(VLOOKUP($A29,'Section 2'!$C$16:$R$1015,COLUMNS('Section 2'!$C$13:I$13),0)),"",VLOOKUP($A29,'Section 2'!$C$16:$R$1015,COLUMNS('Section 2'!$C$13:I$13),0)))</f>
        <v/>
      </c>
      <c r="J29" s="125" t="str">
        <f>IF($C29="","",IF(ISBLANK(VLOOKUP($A29,'Section 2'!$C$16:$R$1015,COLUMNS('Section 2'!$C$13:J$13),0)),"",VLOOKUP($A29,'Section 2'!$C$16:$R$1015,COLUMNS('Section 2'!$C$13:J$13),0)))</f>
        <v/>
      </c>
      <c r="K29" s="125" t="str">
        <f>IF($C29="","",IF(ISBLANK(VLOOKUP($A29,'Section 2'!$C$16:$R$1015,COLUMNS('Section 2'!$C$13:K$13),0)),"",VLOOKUP($A29,'Section 2'!$C$16:$R$1015,COLUMNS('Section 2'!$C$13:K$13),0)))</f>
        <v/>
      </c>
      <c r="L29" s="125" t="str">
        <f>IF($C29="","",IF(ISBLANK(VLOOKUP($A29,'Section 2'!$C$16:$R$1015,COLUMNS('Section 2'!$C$13:L$13),0)),"",VLOOKUP($A29,'Section 2'!$C$16:$R$1015,COLUMNS('Section 2'!$C$13:L$13),0)))</f>
        <v/>
      </c>
      <c r="M29" s="125" t="str">
        <f>IF($C29="","",IF(ISBLANK(VLOOKUP($A29,'Section 2'!$C$16:$R$1015,COLUMNS('Section 2'!$C$13:M$13),0)),"",VLOOKUP($A29,'Section 2'!$C$16:$R$1015,COLUMNS('Section 2'!$C$13:M$13),0)))</f>
        <v/>
      </c>
      <c r="N29" s="125" t="str">
        <f>IF($C29="","",IF(ISBLANK(VLOOKUP($A29,'Section 2'!$C$16:$R$1015,COLUMNS('Section 2'!$C$13:N$13),0)),"",VLOOKUP($A29,'Section 2'!$C$16:$R$1015,COLUMNS('Section 2'!$C$13:N$13),0)))</f>
        <v/>
      </c>
      <c r="O29" s="125" t="str">
        <f>IF($C29="","",IF(ISBLANK(VLOOKUP($A29,'Section 2'!$C$16:$R$1015,COLUMNS('Section 2'!$C$13:O$13),0)),"",VLOOKUP($A29,'Section 2'!$C$16:$R$1015,COLUMNS('Section 2'!$C$13:O$13),0)))</f>
        <v/>
      </c>
      <c r="P29" s="125" t="str">
        <f>IF($C29="","",IF(ISBLANK(VLOOKUP($A29,'Section 2'!$C$16:$R$1015,COLUMNS('Section 2'!$C$13:P$13),0)),"",VLOOKUP($A29,'Section 2'!$C$16:$R$1015,COLUMNS('Section 2'!$C$13:P$13),0)))</f>
        <v/>
      </c>
      <c r="Q29" s="125" t="str">
        <f>IF($C29="","",IF(ISBLANK(VLOOKUP($A29,'Section 2'!$C$16:$R$1015,COLUMNS('Section 2'!$C$13:Q$13),0)),"",VLOOKUP($A29,'Section 2'!$C$16:$R$1015,COLUMNS('Section 2'!$C$13:Q$13),0)))</f>
        <v/>
      </c>
      <c r="R29" s="125" t="str">
        <f>IF($C29="","",IF(ISBLANK(VLOOKUP($A29,'Section 2'!$C$16:$R$1015,COLUMNS('Section 2'!$C$13:R$13),0)),"",VLOOKUP($A29,'Section 2'!$C$16:$R$1015,COLUMNS('Section 2'!$C$13:R$13),0)))</f>
        <v/>
      </c>
    </row>
    <row r="30" spans="1:18" s="55" customFormat="1" ht="12.75" customHeight="1" x14ac:dyDescent="0.25">
      <c r="A30" s="59">
        <v>29</v>
      </c>
      <c r="B30" s="125" t="str">
        <f t="shared" si="0"/>
        <v/>
      </c>
      <c r="C30" s="125" t="str">
        <f>IFERROR(VLOOKUP($A30,'Section 2'!$C$16:$R$1015,COLUMNS('Section 2'!$C$13:$C$13),0),"")</f>
        <v/>
      </c>
      <c r="D30" s="76" t="str">
        <f>IF($C30="","",IF(ISBLANK(VLOOKUP($A30,'Section 2'!$C$16:$R$1015,COLUMNS('Section 2'!$C$13:D$13),0)),"",VLOOKUP($A30,'Section 2'!$C$16:$R$1015,COLUMNS('Section 2'!$C$13:D$13),0)))</f>
        <v/>
      </c>
      <c r="E30" s="125" t="str">
        <f>IF($C30="","",IF(ISBLANK(VLOOKUP($A30,'Section 2'!$C$16:$R$1015,COLUMNS('Section 2'!$C$13:E$13),0)),"",VLOOKUP($A30,'Section 2'!$C$16:$R$1015,COLUMNS('Section 2'!$C$13:E$13),0)))</f>
        <v/>
      </c>
      <c r="F30" s="125" t="str">
        <f>IF($C30="","",IF(ISBLANK(VLOOKUP($A30,'Section 2'!$C$16:$R$1015,COLUMNS('Section 2'!$C$13:F$13),0)),"",VLOOKUP($A30,'Section 2'!$C$16:$R$1015,COLUMNS('Section 2'!$C$13:F$13),0)))</f>
        <v/>
      </c>
      <c r="G30" s="125" t="str">
        <f>IF($C30="","",IF(ISBLANK(VLOOKUP($A30,'Section 2'!$C$16:$R$1015,COLUMNS('Section 2'!$C$13:G$13),0)),"",VLOOKUP($A30,'Section 2'!$C$16:$R$1015,COLUMNS('Section 2'!$C$13:G$13),0)))</f>
        <v/>
      </c>
      <c r="H30" s="125" t="str">
        <f>IF($C30="","",IF(ISBLANK(VLOOKUP($A30,'Section 2'!$C$16:$R$1015,COLUMNS('Section 2'!$C$13:H$13),0)),"",VLOOKUP($A30,'Section 2'!$C$16:$R$1015,COLUMNS('Section 2'!$C$13:H$13),0)))</f>
        <v/>
      </c>
      <c r="I30" s="125" t="str">
        <f>IF($C30="","",IF(ISBLANK(VLOOKUP($A30,'Section 2'!$C$16:$R$1015,COLUMNS('Section 2'!$C$13:I$13),0)),"",VLOOKUP($A30,'Section 2'!$C$16:$R$1015,COLUMNS('Section 2'!$C$13:I$13),0)))</f>
        <v/>
      </c>
      <c r="J30" s="125" t="str">
        <f>IF($C30="","",IF(ISBLANK(VLOOKUP($A30,'Section 2'!$C$16:$R$1015,COLUMNS('Section 2'!$C$13:J$13),0)),"",VLOOKUP($A30,'Section 2'!$C$16:$R$1015,COLUMNS('Section 2'!$C$13:J$13),0)))</f>
        <v/>
      </c>
      <c r="K30" s="125" t="str">
        <f>IF($C30="","",IF(ISBLANK(VLOOKUP($A30,'Section 2'!$C$16:$R$1015,COLUMNS('Section 2'!$C$13:K$13),0)),"",VLOOKUP($A30,'Section 2'!$C$16:$R$1015,COLUMNS('Section 2'!$C$13:K$13),0)))</f>
        <v/>
      </c>
      <c r="L30" s="125" t="str">
        <f>IF($C30="","",IF(ISBLANK(VLOOKUP($A30,'Section 2'!$C$16:$R$1015,COLUMNS('Section 2'!$C$13:L$13),0)),"",VLOOKUP($A30,'Section 2'!$C$16:$R$1015,COLUMNS('Section 2'!$C$13:L$13),0)))</f>
        <v/>
      </c>
      <c r="M30" s="125" t="str">
        <f>IF($C30="","",IF(ISBLANK(VLOOKUP($A30,'Section 2'!$C$16:$R$1015,COLUMNS('Section 2'!$C$13:M$13),0)),"",VLOOKUP($A30,'Section 2'!$C$16:$R$1015,COLUMNS('Section 2'!$C$13:M$13),0)))</f>
        <v/>
      </c>
      <c r="N30" s="125" t="str">
        <f>IF($C30="","",IF(ISBLANK(VLOOKUP($A30,'Section 2'!$C$16:$R$1015,COLUMNS('Section 2'!$C$13:N$13),0)),"",VLOOKUP($A30,'Section 2'!$C$16:$R$1015,COLUMNS('Section 2'!$C$13:N$13),0)))</f>
        <v/>
      </c>
      <c r="O30" s="125" t="str">
        <f>IF($C30="","",IF(ISBLANK(VLOOKUP($A30,'Section 2'!$C$16:$R$1015,COLUMNS('Section 2'!$C$13:O$13),0)),"",VLOOKUP($A30,'Section 2'!$C$16:$R$1015,COLUMNS('Section 2'!$C$13:O$13),0)))</f>
        <v/>
      </c>
      <c r="P30" s="125" t="str">
        <f>IF($C30="","",IF(ISBLANK(VLOOKUP($A30,'Section 2'!$C$16:$R$1015,COLUMNS('Section 2'!$C$13:P$13),0)),"",VLOOKUP($A30,'Section 2'!$C$16:$R$1015,COLUMNS('Section 2'!$C$13:P$13),0)))</f>
        <v/>
      </c>
      <c r="Q30" s="125" t="str">
        <f>IF($C30="","",IF(ISBLANK(VLOOKUP($A30,'Section 2'!$C$16:$R$1015,COLUMNS('Section 2'!$C$13:Q$13),0)),"",VLOOKUP($A30,'Section 2'!$C$16:$R$1015,COLUMNS('Section 2'!$C$13:Q$13),0)))</f>
        <v/>
      </c>
      <c r="R30" s="125" t="str">
        <f>IF($C30="","",IF(ISBLANK(VLOOKUP($A30,'Section 2'!$C$16:$R$1015,COLUMNS('Section 2'!$C$13:R$13),0)),"",VLOOKUP($A30,'Section 2'!$C$16:$R$1015,COLUMNS('Section 2'!$C$13:R$13),0)))</f>
        <v/>
      </c>
    </row>
    <row r="31" spans="1:18" s="55" customFormat="1" ht="12.75" customHeight="1" x14ac:dyDescent="0.25">
      <c r="A31" s="59">
        <v>30</v>
      </c>
      <c r="B31" s="125" t="str">
        <f t="shared" si="0"/>
        <v/>
      </c>
      <c r="C31" s="125" t="str">
        <f>IFERROR(VLOOKUP($A31,'Section 2'!$C$16:$R$1015,COLUMNS('Section 2'!$C$13:$C$13),0),"")</f>
        <v/>
      </c>
      <c r="D31" s="76" t="str">
        <f>IF($C31="","",IF(ISBLANK(VLOOKUP($A31,'Section 2'!$C$16:$R$1015,COLUMNS('Section 2'!$C$13:D$13),0)),"",VLOOKUP($A31,'Section 2'!$C$16:$R$1015,COLUMNS('Section 2'!$C$13:D$13),0)))</f>
        <v/>
      </c>
      <c r="E31" s="125" t="str">
        <f>IF($C31="","",IF(ISBLANK(VLOOKUP($A31,'Section 2'!$C$16:$R$1015,COLUMNS('Section 2'!$C$13:E$13),0)),"",VLOOKUP($A31,'Section 2'!$C$16:$R$1015,COLUMNS('Section 2'!$C$13:E$13),0)))</f>
        <v/>
      </c>
      <c r="F31" s="125" t="str">
        <f>IF($C31="","",IF(ISBLANK(VLOOKUP($A31,'Section 2'!$C$16:$R$1015,COLUMNS('Section 2'!$C$13:F$13),0)),"",VLOOKUP($A31,'Section 2'!$C$16:$R$1015,COLUMNS('Section 2'!$C$13:F$13),0)))</f>
        <v/>
      </c>
      <c r="G31" s="125" t="str">
        <f>IF($C31="","",IF(ISBLANK(VLOOKUP($A31,'Section 2'!$C$16:$R$1015,COLUMNS('Section 2'!$C$13:G$13),0)),"",VLOOKUP($A31,'Section 2'!$C$16:$R$1015,COLUMNS('Section 2'!$C$13:G$13),0)))</f>
        <v/>
      </c>
      <c r="H31" s="125" t="str">
        <f>IF($C31="","",IF(ISBLANK(VLOOKUP($A31,'Section 2'!$C$16:$R$1015,COLUMNS('Section 2'!$C$13:H$13),0)),"",VLOOKUP($A31,'Section 2'!$C$16:$R$1015,COLUMNS('Section 2'!$C$13:H$13),0)))</f>
        <v/>
      </c>
      <c r="I31" s="125" t="str">
        <f>IF($C31="","",IF(ISBLANK(VLOOKUP($A31,'Section 2'!$C$16:$R$1015,COLUMNS('Section 2'!$C$13:I$13),0)),"",VLOOKUP($A31,'Section 2'!$C$16:$R$1015,COLUMNS('Section 2'!$C$13:I$13),0)))</f>
        <v/>
      </c>
      <c r="J31" s="125" t="str">
        <f>IF($C31="","",IF(ISBLANK(VLOOKUP($A31,'Section 2'!$C$16:$R$1015,COLUMNS('Section 2'!$C$13:J$13),0)),"",VLOOKUP($A31,'Section 2'!$C$16:$R$1015,COLUMNS('Section 2'!$C$13:J$13),0)))</f>
        <v/>
      </c>
      <c r="K31" s="125" t="str">
        <f>IF($C31="","",IF(ISBLANK(VLOOKUP($A31,'Section 2'!$C$16:$R$1015,COLUMNS('Section 2'!$C$13:K$13),0)),"",VLOOKUP($A31,'Section 2'!$C$16:$R$1015,COLUMNS('Section 2'!$C$13:K$13),0)))</f>
        <v/>
      </c>
      <c r="L31" s="125" t="str">
        <f>IF($C31="","",IF(ISBLANK(VLOOKUP($A31,'Section 2'!$C$16:$R$1015,COLUMNS('Section 2'!$C$13:L$13),0)),"",VLOOKUP($A31,'Section 2'!$C$16:$R$1015,COLUMNS('Section 2'!$C$13:L$13),0)))</f>
        <v/>
      </c>
      <c r="M31" s="125" t="str">
        <f>IF($C31="","",IF(ISBLANK(VLOOKUP($A31,'Section 2'!$C$16:$R$1015,COLUMNS('Section 2'!$C$13:M$13),0)),"",VLOOKUP($A31,'Section 2'!$C$16:$R$1015,COLUMNS('Section 2'!$C$13:M$13),0)))</f>
        <v/>
      </c>
      <c r="N31" s="125" t="str">
        <f>IF($C31="","",IF(ISBLANK(VLOOKUP($A31,'Section 2'!$C$16:$R$1015,COLUMNS('Section 2'!$C$13:N$13),0)),"",VLOOKUP($A31,'Section 2'!$C$16:$R$1015,COLUMNS('Section 2'!$C$13:N$13),0)))</f>
        <v/>
      </c>
      <c r="O31" s="125" t="str">
        <f>IF($C31="","",IF(ISBLANK(VLOOKUP($A31,'Section 2'!$C$16:$R$1015,COLUMNS('Section 2'!$C$13:O$13),0)),"",VLOOKUP($A31,'Section 2'!$C$16:$R$1015,COLUMNS('Section 2'!$C$13:O$13),0)))</f>
        <v/>
      </c>
      <c r="P31" s="125" t="str">
        <f>IF($C31="","",IF(ISBLANK(VLOOKUP($A31,'Section 2'!$C$16:$R$1015,COLUMNS('Section 2'!$C$13:P$13),0)),"",VLOOKUP($A31,'Section 2'!$C$16:$R$1015,COLUMNS('Section 2'!$C$13:P$13),0)))</f>
        <v/>
      </c>
      <c r="Q31" s="125" t="str">
        <f>IF($C31="","",IF(ISBLANK(VLOOKUP($A31,'Section 2'!$C$16:$R$1015,COLUMNS('Section 2'!$C$13:Q$13),0)),"",VLOOKUP($A31,'Section 2'!$C$16:$R$1015,COLUMNS('Section 2'!$C$13:Q$13),0)))</f>
        <v/>
      </c>
      <c r="R31" s="125" t="str">
        <f>IF($C31="","",IF(ISBLANK(VLOOKUP($A31,'Section 2'!$C$16:$R$1015,COLUMNS('Section 2'!$C$13:R$13),0)),"",VLOOKUP($A31,'Section 2'!$C$16:$R$1015,COLUMNS('Section 2'!$C$13:R$13),0)))</f>
        <v/>
      </c>
    </row>
    <row r="32" spans="1:18" s="55" customFormat="1" ht="12.75" customHeight="1" x14ac:dyDescent="0.25">
      <c r="A32" s="59">
        <v>31</v>
      </c>
      <c r="B32" s="125" t="str">
        <f t="shared" si="0"/>
        <v/>
      </c>
      <c r="C32" s="125" t="str">
        <f>IFERROR(VLOOKUP($A32,'Section 2'!$C$16:$R$1015,COLUMNS('Section 2'!$C$13:$C$13),0),"")</f>
        <v/>
      </c>
      <c r="D32" s="76" t="str">
        <f>IF($C32="","",IF(ISBLANK(VLOOKUP($A32,'Section 2'!$C$16:$R$1015,COLUMNS('Section 2'!$C$13:D$13),0)),"",VLOOKUP($A32,'Section 2'!$C$16:$R$1015,COLUMNS('Section 2'!$C$13:D$13),0)))</f>
        <v/>
      </c>
      <c r="E32" s="125" t="str">
        <f>IF($C32="","",IF(ISBLANK(VLOOKUP($A32,'Section 2'!$C$16:$R$1015,COLUMNS('Section 2'!$C$13:E$13),0)),"",VLOOKUP($A32,'Section 2'!$C$16:$R$1015,COLUMNS('Section 2'!$C$13:E$13),0)))</f>
        <v/>
      </c>
      <c r="F32" s="125" t="str">
        <f>IF($C32="","",IF(ISBLANK(VLOOKUP($A32,'Section 2'!$C$16:$R$1015,COLUMNS('Section 2'!$C$13:F$13),0)),"",VLOOKUP($A32,'Section 2'!$C$16:$R$1015,COLUMNS('Section 2'!$C$13:F$13),0)))</f>
        <v/>
      </c>
      <c r="G32" s="125" t="str">
        <f>IF($C32="","",IF(ISBLANK(VLOOKUP($A32,'Section 2'!$C$16:$R$1015,COLUMNS('Section 2'!$C$13:G$13),0)),"",VLOOKUP($A32,'Section 2'!$C$16:$R$1015,COLUMNS('Section 2'!$C$13:G$13),0)))</f>
        <v/>
      </c>
      <c r="H32" s="125" t="str">
        <f>IF($C32="","",IF(ISBLANK(VLOOKUP($A32,'Section 2'!$C$16:$R$1015,COLUMNS('Section 2'!$C$13:H$13),0)),"",VLOOKUP($A32,'Section 2'!$C$16:$R$1015,COLUMNS('Section 2'!$C$13:H$13),0)))</f>
        <v/>
      </c>
      <c r="I32" s="125" t="str">
        <f>IF($C32="","",IF(ISBLANK(VLOOKUP($A32,'Section 2'!$C$16:$R$1015,COLUMNS('Section 2'!$C$13:I$13),0)),"",VLOOKUP($A32,'Section 2'!$C$16:$R$1015,COLUMNS('Section 2'!$C$13:I$13),0)))</f>
        <v/>
      </c>
      <c r="J32" s="125" t="str">
        <f>IF($C32="","",IF(ISBLANK(VLOOKUP($A32,'Section 2'!$C$16:$R$1015,COLUMNS('Section 2'!$C$13:J$13),0)),"",VLOOKUP($A32,'Section 2'!$C$16:$R$1015,COLUMNS('Section 2'!$C$13:J$13),0)))</f>
        <v/>
      </c>
      <c r="K32" s="125" t="str">
        <f>IF($C32="","",IF(ISBLANK(VLOOKUP($A32,'Section 2'!$C$16:$R$1015,COLUMNS('Section 2'!$C$13:K$13),0)),"",VLOOKUP($A32,'Section 2'!$C$16:$R$1015,COLUMNS('Section 2'!$C$13:K$13),0)))</f>
        <v/>
      </c>
      <c r="L32" s="125" t="str">
        <f>IF($C32="","",IF(ISBLANK(VLOOKUP($A32,'Section 2'!$C$16:$R$1015,COLUMNS('Section 2'!$C$13:L$13),0)),"",VLOOKUP($A32,'Section 2'!$C$16:$R$1015,COLUMNS('Section 2'!$C$13:L$13),0)))</f>
        <v/>
      </c>
      <c r="M32" s="125" t="str">
        <f>IF($C32="","",IF(ISBLANK(VLOOKUP($A32,'Section 2'!$C$16:$R$1015,COLUMNS('Section 2'!$C$13:M$13),0)),"",VLOOKUP($A32,'Section 2'!$C$16:$R$1015,COLUMNS('Section 2'!$C$13:M$13),0)))</f>
        <v/>
      </c>
      <c r="N32" s="125" t="str">
        <f>IF($C32="","",IF(ISBLANK(VLOOKUP($A32,'Section 2'!$C$16:$R$1015,COLUMNS('Section 2'!$C$13:N$13),0)),"",VLOOKUP($A32,'Section 2'!$C$16:$R$1015,COLUMNS('Section 2'!$C$13:N$13),0)))</f>
        <v/>
      </c>
      <c r="O32" s="125" t="str">
        <f>IF($C32="","",IF(ISBLANK(VLOOKUP($A32,'Section 2'!$C$16:$R$1015,COLUMNS('Section 2'!$C$13:O$13),0)),"",VLOOKUP($A32,'Section 2'!$C$16:$R$1015,COLUMNS('Section 2'!$C$13:O$13),0)))</f>
        <v/>
      </c>
      <c r="P32" s="125" t="str">
        <f>IF($C32="","",IF(ISBLANK(VLOOKUP($A32,'Section 2'!$C$16:$R$1015,COLUMNS('Section 2'!$C$13:P$13),0)),"",VLOOKUP($A32,'Section 2'!$C$16:$R$1015,COLUMNS('Section 2'!$C$13:P$13),0)))</f>
        <v/>
      </c>
      <c r="Q32" s="125" t="str">
        <f>IF($C32="","",IF(ISBLANK(VLOOKUP($A32,'Section 2'!$C$16:$R$1015,COLUMNS('Section 2'!$C$13:Q$13),0)),"",VLOOKUP($A32,'Section 2'!$C$16:$R$1015,COLUMNS('Section 2'!$C$13:Q$13),0)))</f>
        <v/>
      </c>
      <c r="R32" s="125" t="str">
        <f>IF($C32="","",IF(ISBLANK(VLOOKUP($A32,'Section 2'!$C$16:$R$1015,COLUMNS('Section 2'!$C$13:R$13),0)),"",VLOOKUP($A32,'Section 2'!$C$16:$R$1015,COLUMNS('Section 2'!$C$13:R$13),0)))</f>
        <v/>
      </c>
    </row>
    <row r="33" spans="1:18" s="55" customFormat="1" ht="12.75" customHeight="1" x14ac:dyDescent="0.25">
      <c r="A33" s="59">
        <v>32</v>
      </c>
      <c r="B33" s="125" t="str">
        <f t="shared" si="0"/>
        <v/>
      </c>
      <c r="C33" s="125" t="str">
        <f>IFERROR(VLOOKUP($A33,'Section 2'!$C$16:$R$1015,COLUMNS('Section 2'!$C$13:$C$13),0),"")</f>
        <v/>
      </c>
      <c r="D33" s="76" t="str">
        <f>IF($C33="","",IF(ISBLANK(VLOOKUP($A33,'Section 2'!$C$16:$R$1015,COLUMNS('Section 2'!$C$13:D$13),0)),"",VLOOKUP($A33,'Section 2'!$C$16:$R$1015,COLUMNS('Section 2'!$C$13:D$13),0)))</f>
        <v/>
      </c>
      <c r="E33" s="125" t="str">
        <f>IF($C33="","",IF(ISBLANK(VLOOKUP($A33,'Section 2'!$C$16:$R$1015,COLUMNS('Section 2'!$C$13:E$13),0)),"",VLOOKUP($A33,'Section 2'!$C$16:$R$1015,COLUMNS('Section 2'!$C$13:E$13),0)))</f>
        <v/>
      </c>
      <c r="F33" s="125" t="str">
        <f>IF($C33="","",IF(ISBLANK(VLOOKUP($A33,'Section 2'!$C$16:$R$1015,COLUMNS('Section 2'!$C$13:F$13),0)),"",VLOOKUP($A33,'Section 2'!$C$16:$R$1015,COLUMNS('Section 2'!$C$13:F$13),0)))</f>
        <v/>
      </c>
      <c r="G33" s="125" t="str">
        <f>IF($C33="","",IF(ISBLANK(VLOOKUP($A33,'Section 2'!$C$16:$R$1015,COLUMNS('Section 2'!$C$13:G$13),0)),"",VLOOKUP($A33,'Section 2'!$C$16:$R$1015,COLUMNS('Section 2'!$C$13:G$13),0)))</f>
        <v/>
      </c>
      <c r="H33" s="125" t="str">
        <f>IF($C33="","",IF(ISBLANK(VLOOKUP($A33,'Section 2'!$C$16:$R$1015,COLUMNS('Section 2'!$C$13:H$13),0)),"",VLOOKUP($A33,'Section 2'!$C$16:$R$1015,COLUMNS('Section 2'!$C$13:H$13),0)))</f>
        <v/>
      </c>
      <c r="I33" s="125" t="str">
        <f>IF($C33="","",IF(ISBLANK(VLOOKUP($A33,'Section 2'!$C$16:$R$1015,COLUMNS('Section 2'!$C$13:I$13),0)),"",VLOOKUP($A33,'Section 2'!$C$16:$R$1015,COLUMNS('Section 2'!$C$13:I$13),0)))</f>
        <v/>
      </c>
      <c r="J33" s="125" t="str">
        <f>IF($C33="","",IF(ISBLANK(VLOOKUP($A33,'Section 2'!$C$16:$R$1015,COLUMNS('Section 2'!$C$13:J$13),0)),"",VLOOKUP($A33,'Section 2'!$C$16:$R$1015,COLUMNS('Section 2'!$C$13:J$13),0)))</f>
        <v/>
      </c>
      <c r="K33" s="125" t="str">
        <f>IF($C33="","",IF(ISBLANK(VLOOKUP($A33,'Section 2'!$C$16:$R$1015,COLUMNS('Section 2'!$C$13:K$13),0)),"",VLOOKUP($A33,'Section 2'!$C$16:$R$1015,COLUMNS('Section 2'!$C$13:K$13),0)))</f>
        <v/>
      </c>
      <c r="L33" s="125" t="str">
        <f>IF($C33="","",IF(ISBLANK(VLOOKUP($A33,'Section 2'!$C$16:$R$1015,COLUMNS('Section 2'!$C$13:L$13),0)),"",VLOOKUP($A33,'Section 2'!$C$16:$R$1015,COLUMNS('Section 2'!$C$13:L$13),0)))</f>
        <v/>
      </c>
      <c r="M33" s="125" t="str">
        <f>IF($C33="","",IF(ISBLANK(VLOOKUP($A33,'Section 2'!$C$16:$R$1015,COLUMNS('Section 2'!$C$13:M$13),0)),"",VLOOKUP($A33,'Section 2'!$C$16:$R$1015,COLUMNS('Section 2'!$C$13:M$13),0)))</f>
        <v/>
      </c>
      <c r="N33" s="125" t="str">
        <f>IF($C33="","",IF(ISBLANK(VLOOKUP($A33,'Section 2'!$C$16:$R$1015,COLUMNS('Section 2'!$C$13:N$13),0)),"",VLOOKUP($A33,'Section 2'!$C$16:$R$1015,COLUMNS('Section 2'!$C$13:N$13),0)))</f>
        <v/>
      </c>
      <c r="O33" s="125" t="str">
        <f>IF($C33="","",IF(ISBLANK(VLOOKUP($A33,'Section 2'!$C$16:$R$1015,COLUMNS('Section 2'!$C$13:O$13),0)),"",VLOOKUP($A33,'Section 2'!$C$16:$R$1015,COLUMNS('Section 2'!$C$13:O$13),0)))</f>
        <v/>
      </c>
      <c r="P33" s="125" t="str">
        <f>IF($C33="","",IF(ISBLANK(VLOOKUP($A33,'Section 2'!$C$16:$R$1015,COLUMNS('Section 2'!$C$13:P$13),0)),"",VLOOKUP($A33,'Section 2'!$C$16:$R$1015,COLUMNS('Section 2'!$C$13:P$13),0)))</f>
        <v/>
      </c>
      <c r="Q33" s="125" t="str">
        <f>IF($C33="","",IF(ISBLANK(VLOOKUP($A33,'Section 2'!$C$16:$R$1015,COLUMNS('Section 2'!$C$13:Q$13),0)),"",VLOOKUP($A33,'Section 2'!$C$16:$R$1015,COLUMNS('Section 2'!$C$13:Q$13),0)))</f>
        <v/>
      </c>
      <c r="R33" s="125" t="str">
        <f>IF($C33="","",IF(ISBLANK(VLOOKUP($A33,'Section 2'!$C$16:$R$1015,COLUMNS('Section 2'!$C$13:R$13),0)),"",VLOOKUP($A33,'Section 2'!$C$16:$R$1015,COLUMNS('Section 2'!$C$13:R$13),0)))</f>
        <v/>
      </c>
    </row>
    <row r="34" spans="1:18" s="55" customFormat="1" ht="12.75" customHeight="1" x14ac:dyDescent="0.25">
      <c r="A34" s="59">
        <v>33</v>
      </c>
      <c r="B34" s="125" t="str">
        <f t="shared" si="0"/>
        <v/>
      </c>
      <c r="C34" s="125" t="str">
        <f>IFERROR(VLOOKUP($A34,'Section 2'!$C$16:$R$1015,COLUMNS('Section 2'!$C$13:$C$13),0),"")</f>
        <v/>
      </c>
      <c r="D34" s="76" t="str">
        <f>IF($C34="","",IF(ISBLANK(VLOOKUP($A34,'Section 2'!$C$16:$R$1015,COLUMNS('Section 2'!$C$13:D$13),0)),"",VLOOKUP($A34,'Section 2'!$C$16:$R$1015,COLUMNS('Section 2'!$C$13:D$13),0)))</f>
        <v/>
      </c>
      <c r="E34" s="125" t="str">
        <f>IF($C34="","",IF(ISBLANK(VLOOKUP($A34,'Section 2'!$C$16:$R$1015,COLUMNS('Section 2'!$C$13:E$13),0)),"",VLOOKUP($A34,'Section 2'!$C$16:$R$1015,COLUMNS('Section 2'!$C$13:E$13),0)))</f>
        <v/>
      </c>
      <c r="F34" s="125" t="str">
        <f>IF($C34="","",IF(ISBLANK(VLOOKUP($A34,'Section 2'!$C$16:$R$1015,COLUMNS('Section 2'!$C$13:F$13),0)),"",VLOOKUP($A34,'Section 2'!$C$16:$R$1015,COLUMNS('Section 2'!$C$13:F$13),0)))</f>
        <v/>
      </c>
      <c r="G34" s="125" t="str">
        <f>IF($C34="","",IF(ISBLANK(VLOOKUP($A34,'Section 2'!$C$16:$R$1015,COLUMNS('Section 2'!$C$13:G$13),0)),"",VLOOKUP($A34,'Section 2'!$C$16:$R$1015,COLUMNS('Section 2'!$C$13:G$13),0)))</f>
        <v/>
      </c>
      <c r="H34" s="125" t="str">
        <f>IF($C34="","",IF(ISBLANK(VLOOKUP($A34,'Section 2'!$C$16:$R$1015,COLUMNS('Section 2'!$C$13:H$13),0)),"",VLOOKUP($A34,'Section 2'!$C$16:$R$1015,COLUMNS('Section 2'!$C$13:H$13),0)))</f>
        <v/>
      </c>
      <c r="I34" s="125" t="str">
        <f>IF($C34="","",IF(ISBLANK(VLOOKUP($A34,'Section 2'!$C$16:$R$1015,COLUMNS('Section 2'!$C$13:I$13),0)),"",VLOOKUP($A34,'Section 2'!$C$16:$R$1015,COLUMNS('Section 2'!$C$13:I$13),0)))</f>
        <v/>
      </c>
      <c r="J34" s="125" t="str">
        <f>IF($C34="","",IF(ISBLANK(VLOOKUP($A34,'Section 2'!$C$16:$R$1015,COLUMNS('Section 2'!$C$13:J$13),0)),"",VLOOKUP($A34,'Section 2'!$C$16:$R$1015,COLUMNS('Section 2'!$C$13:J$13),0)))</f>
        <v/>
      </c>
      <c r="K34" s="125" t="str">
        <f>IF($C34="","",IF(ISBLANK(VLOOKUP($A34,'Section 2'!$C$16:$R$1015,COLUMNS('Section 2'!$C$13:K$13),0)),"",VLOOKUP($A34,'Section 2'!$C$16:$R$1015,COLUMNS('Section 2'!$C$13:K$13),0)))</f>
        <v/>
      </c>
      <c r="L34" s="125" t="str">
        <f>IF($C34="","",IF(ISBLANK(VLOOKUP($A34,'Section 2'!$C$16:$R$1015,COLUMNS('Section 2'!$C$13:L$13),0)),"",VLOOKUP($A34,'Section 2'!$C$16:$R$1015,COLUMNS('Section 2'!$C$13:L$13),0)))</f>
        <v/>
      </c>
      <c r="M34" s="125" t="str">
        <f>IF($C34="","",IF(ISBLANK(VLOOKUP($A34,'Section 2'!$C$16:$R$1015,COLUMNS('Section 2'!$C$13:M$13),0)),"",VLOOKUP($A34,'Section 2'!$C$16:$R$1015,COLUMNS('Section 2'!$C$13:M$13),0)))</f>
        <v/>
      </c>
      <c r="N34" s="125" t="str">
        <f>IF($C34="","",IF(ISBLANK(VLOOKUP($A34,'Section 2'!$C$16:$R$1015,COLUMNS('Section 2'!$C$13:N$13),0)),"",VLOOKUP($A34,'Section 2'!$C$16:$R$1015,COLUMNS('Section 2'!$C$13:N$13),0)))</f>
        <v/>
      </c>
      <c r="O34" s="125" t="str">
        <f>IF($C34="","",IF(ISBLANK(VLOOKUP($A34,'Section 2'!$C$16:$R$1015,COLUMNS('Section 2'!$C$13:O$13),0)),"",VLOOKUP($A34,'Section 2'!$C$16:$R$1015,COLUMNS('Section 2'!$C$13:O$13),0)))</f>
        <v/>
      </c>
      <c r="P34" s="125" t="str">
        <f>IF($C34="","",IF(ISBLANK(VLOOKUP($A34,'Section 2'!$C$16:$R$1015,COLUMNS('Section 2'!$C$13:P$13),0)),"",VLOOKUP($A34,'Section 2'!$C$16:$R$1015,COLUMNS('Section 2'!$C$13:P$13),0)))</f>
        <v/>
      </c>
      <c r="Q34" s="125" t="str">
        <f>IF($C34="","",IF(ISBLANK(VLOOKUP($A34,'Section 2'!$C$16:$R$1015,COLUMNS('Section 2'!$C$13:Q$13),0)),"",VLOOKUP($A34,'Section 2'!$C$16:$R$1015,COLUMNS('Section 2'!$C$13:Q$13),0)))</f>
        <v/>
      </c>
      <c r="R34" s="125" t="str">
        <f>IF($C34="","",IF(ISBLANK(VLOOKUP($A34,'Section 2'!$C$16:$R$1015,COLUMNS('Section 2'!$C$13:R$13),0)),"",VLOOKUP($A34,'Section 2'!$C$16:$R$1015,COLUMNS('Section 2'!$C$13:R$13),0)))</f>
        <v/>
      </c>
    </row>
    <row r="35" spans="1:18" s="55" customFormat="1" ht="12.75" customHeight="1" x14ac:dyDescent="0.25">
      <c r="A35" s="59">
        <v>34</v>
      </c>
      <c r="B35" s="125" t="str">
        <f t="shared" si="0"/>
        <v/>
      </c>
      <c r="C35" s="125" t="str">
        <f>IFERROR(VLOOKUP($A35,'Section 2'!$C$16:$R$1015,COLUMNS('Section 2'!$C$13:$C$13),0),"")</f>
        <v/>
      </c>
      <c r="D35" s="76" t="str">
        <f>IF($C35="","",IF(ISBLANK(VLOOKUP($A35,'Section 2'!$C$16:$R$1015,COLUMNS('Section 2'!$C$13:D$13),0)),"",VLOOKUP($A35,'Section 2'!$C$16:$R$1015,COLUMNS('Section 2'!$C$13:D$13),0)))</f>
        <v/>
      </c>
      <c r="E35" s="125" t="str">
        <f>IF($C35="","",IF(ISBLANK(VLOOKUP($A35,'Section 2'!$C$16:$R$1015,COLUMNS('Section 2'!$C$13:E$13),0)),"",VLOOKUP($A35,'Section 2'!$C$16:$R$1015,COLUMNS('Section 2'!$C$13:E$13),0)))</f>
        <v/>
      </c>
      <c r="F35" s="125" t="str">
        <f>IF($C35="","",IF(ISBLANK(VLOOKUP($A35,'Section 2'!$C$16:$R$1015,COLUMNS('Section 2'!$C$13:F$13),0)),"",VLOOKUP($A35,'Section 2'!$C$16:$R$1015,COLUMNS('Section 2'!$C$13:F$13),0)))</f>
        <v/>
      </c>
      <c r="G35" s="125" t="str">
        <f>IF($C35="","",IF(ISBLANK(VLOOKUP($A35,'Section 2'!$C$16:$R$1015,COLUMNS('Section 2'!$C$13:G$13),0)),"",VLOOKUP($A35,'Section 2'!$C$16:$R$1015,COLUMNS('Section 2'!$C$13:G$13),0)))</f>
        <v/>
      </c>
      <c r="H35" s="125" t="str">
        <f>IF($C35="","",IF(ISBLANK(VLOOKUP($A35,'Section 2'!$C$16:$R$1015,COLUMNS('Section 2'!$C$13:H$13),0)),"",VLOOKUP($A35,'Section 2'!$C$16:$R$1015,COLUMNS('Section 2'!$C$13:H$13),0)))</f>
        <v/>
      </c>
      <c r="I35" s="125" t="str">
        <f>IF($C35="","",IF(ISBLANK(VLOOKUP($A35,'Section 2'!$C$16:$R$1015,COLUMNS('Section 2'!$C$13:I$13),0)),"",VLOOKUP($A35,'Section 2'!$C$16:$R$1015,COLUMNS('Section 2'!$C$13:I$13),0)))</f>
        <v/>
      </c>
      <c r="J35" s="125" t="str">
        <f>IF($C35="","",IF(ISBLANK(VLOOKUP($A35,'Section 2'!$C$16:$R$1015,COLUMNS('Section 2'!$C$13:J$13),0)),"",VLOOKUP($A35,'Section 2'!$C$16:$R$1015,COLUMNS('Section 2'!$C$13:J$13),0)))</f>
        <v/>
      </c>
      <c r="K35" s="125" t="str">
        <f>IF($C35="","",IF(ISBLANK(VLOOKUP($A35,'Section 2'!$C$16:$R$1015,COLUMNS('Section 2'!$C$13:K$13),0)),"",VLOOKUP($A35,'Section 2'!$C$16:$R$1015,COLUMNS('Section 2'!$C$13:K$13),0)))</f>
        <v/>
      </c>
      <c r="L35" s="125" t="str">
        <f>IF($C35="","",IF(ISBLANK(VLOOKUP($A35,'Section 2'!$C$16:$R$1015,COLUMNS('Section 2'!$C$13:L$13),0)),"",VLOOKUP($A35,'Section 2'!$C$16:$R$1015,COLUMNS('Section 2'!$C$13:L$13),0)))</f>
        <v/>
      </c>
      <c r="M35" s="125" t="str">
        <f>IF($C35="","",IF(ISBLANK(VLOOKUP($A35,'Section 2'!$C$16:$R$1015,COLUMNS('Section 2'!$C$13:M$13),0)),"",VLOOKUP($A35,'Section 2'!$C$16:$R$1015,COLUMNS('Section 2'!$C$13:M$13),0)))</f>
        <v/>
      </c>
      <c r="N35" s="125" t="str">
        <f>IF($C35="","",IF(ISBLANK(VLOOKUP($A35,'Section 2'!$C$16:$R$1015,COLUMNS('Section 2'!$C$13:N$13),0)),"",VLOOKUP($A35,'Section 2'!$C$16:$R$1015,COLUMNS('Section 2'!$C$13:N$13),0)))</f>
        <v/>
      </c>
      <c r="O35" s="125" t="str">
        <f>IF($C35="","",IF(ISBLANK(VLOOKUP($A35,'Section 2'!$C$16:$R$1015,COLUMNS('Section 2'!$C$13:O$13),0)),"",VLOOKUP($A35,'Section 2'!$C$16:$R$1015,COLUMNS('Section 2'!$C$13:O$13),0)))</f>
        <v/>
      </c>
      <c r="P35" s="125" t="str">
        <f>IF($C35="","",IF(ISBLANK(VLOOKUP($A35,'Section 2'!$C$16:$R$1015,COLUMNS('Section 2'!$C$13:P$13),0)),"",VLOOKUP($A35,'Section 2'!$C$16:$R$1015,COLUMNS('Section 2'!$C$13:P$13),0)))</f>
        <v/>
      </c>
      <c r="Q35" s="125" t="str">
        <f>IF($C35="","",IF(ISBLANK(VLOOKUP($A35,'Section 2'!$C$16:$R$1015,COLUMNS('Section 2'!$C$13:Q$13),0)),"",VLOOKUP($A35,'Section 2'!$C$16:$R$1015,COLUMNS('Section 2'!$C$13:Q$13),0)))</f>
        <v/>
      </c>
      <c r="R35" s="125" t="str">
        <f>IF($C35="","",IF(ISBLANK(VLOOKUP($A35,'Section 2'!$C$16:$R$1015,COLUMNS('Section 2'!$C$13:R$13),0)),"",VLOOKUP($A35,'Section 2'!$C$16:$R$1015,COLUMNS('Section 2'!$C$13:R$13),0)))</f>
        <v/>
      </c>
    </row>
    <row r="36" spans="1:18" s="55" customFormat="1" ht="12.75" customHeight="1" x14ac:dyDescent="0.25">
      <c r="A36" s="59">
        <v>35</v>
      </c>
      <c r="B36" s="125" t="str">
        <f t="shared" si="0"/>
        <v/>
      </c>
      <c r="C36" s="125" t="str">
        <f>IFERROR(VLOOKUP($A36,'Section 2'!$C$16:$R$1015,COLUMNS('Section 2'!$C$13:$C$13),0),"")</f>
        <v/>
      </c>
      <c r="D36" s="76" t="str">
        <f>IF($C36="","",IF(ISBLANK(VLOOKUP($A36,'Section 2'!$C$16:$R$1015,COLUMNS('Section 2'!$C$13:D$13),0)),"",VLOOKUP($A36,'Section 2'!$C$16:$R$1015,COLUMNS('Section 2'!$C$13:D$13),0)))</f>
        <v/>
      </c>
      <c r="E36" s="125" t="str">
        <f>IF($C36="","",IF(ISBLANK(VLOOKUP($A36,'Section 2'!$C$16:$R$1015,COLUMNS('Section 2'!$C$13:E$13),0)),"",VLOOKUP($A36,'Section 2'!$C$16:$R$1015,COLUMNS('Section 2'!$C$13:E$13),0)))</f>
        <v/>
      </c>
      <c r="F36" s="125" t="str">
        <f>IF($C36="","",IF(ISBLANK(VLOOKUP($A36,'Section 2'!$C$16:$R$1015,COLUMNS('Section 2'!$C$13:F$13),0)),"",VLOOKUP($A36,'Section 2'!$C$16:$R$1015,COLUMNS('Section 2'!$C$13:F$13),0)))</f>
        <v/>
      </c>
      <c r="G36" s="125" t="str">
        <f>IF($C36="","",IF(ISBLANK(VLOOKUP($A36,'Section 2'!$C$16:$R$1015,COLUMNS('Section 2'!$C$13:G$13),0)),"",VLOOKUP($A36,'Section 2'!$C$16:$R$1015,COLUMNS('Section 2'!$C$13:G$13),0)))</f>
        <v/>
      </c>
      <c r="H36" s="125" t="str">
        <f>IF($C36="","",IF(ISBLANK(VLOOKUP($A36,'Section 2'!$C$16:$R$1015,COLUMNS('Section 2'!$C$13:H$13),0)),"",VLOOKUP($A36,'Section 2'!$C$16:$R$1015,COLUMNS('Section 2'!$C$13:H$13),0)))</f>
        <v/>
      </c>
      <c r="I36" s="125" t="str">
        <f>IF($C36="","",IF(ISBLANK(VLOOKUP($A36,'Section 2'!$C$16:$R$1015,COLUMNS('Section 2'!$C$13:I$13),0)),"",VLOOKUP($A36,'Section 2'!$C$16:$R$1015,COLUMNS('Section 2'!$C$13:I$13),0)))</f>
        <v/>
      </c>
      <c r="J36" s="125" t="str">
        <f>IF($C36="","",IF(ISBLANK(VLOOKUP($A36,'Section 2'!$C$16:$R$1015,COLUMNS('Section 2'!$C$13:J$13),0)),"",VLOOKUP($A36,'Section 2'!$C$16:$R$1015,COLUMNS('Section 2'!$C$13:J$13),0)))</f>
        <v/>
      </c>
      <c r="K36" s="125" t="str">
        <f>IF($C36="","",IF(ISBLANK(VLOOKUP($A36,'Section 2'!$C$16:$R$1015,COLUMNS('Section 2'!$C$13:K$13),0)),"",VLOOKUP($A36,'Section 2'!$C$16:$R$1015,COLUMNS('Section 2'!$C$13:K$13),0)))</f>
        <v/>
      </c>
      <c r="L36" s="125" t="str">
        <f>IF($C36="","",IF(ISBLANK(VLOOKUP($A36,'Section 2'!$C$16:$R$1015,COLUMNS('Section 2'!$C$13:L$13),0)),"",VLOOKUP($A36,'Section 2'!$C$16:$R$1015,COLUMNS('Section 2'!$C$13:L$13),0)))</f>
        <v/>
      </c>
      <c r="M36" s="125" t="str">
        <f>IF($C36="","",IF(ISBLANK(VLOOKUP($A36,'Section 2'!$C$16:$R$1015,COLUMNS('Section 2'!$C$13:M$13),0)),"",VLOOKUP($A36,'Section 2'!$C$16:$R$1015,COLUMNS('Section 2'!$C$13:M$13),0)))</f>
        <v/>
      </c>
      <c r="N36" s="125" t="str">
        <f>IF($C36="","",IF(ISBLANK(VLOOKUP($A36,'Section 2'!$C$16:$R$1015,COLUMNS('Section 2'!$C$13:N$13),0)),"",VLOOKUP($A36,'Section 2'!$C$16:$R$1015,COLUMNS('Section 2'!$C$13:N$13),0)))</f>
        <v/>
      </c>
      <c r="O36" s="125" t="str">
        <f>IF($C36="","",IF(ISBLANK(VLOOKUP($A36,'Section 2'!$C$16:$R$1015,COLUMNS('Section 2'!$C$13:O$13),0)),"",VLOOKUP($A36,'Section 2'!$C$16:$R$1015,COLUMNS('Section 2'!$C$13:O$13),0)))</f>
        <v/>
      </c>
      <c r="P36" s="125" t="str">
        <f>IF($C36="","",IF(ISBLANK(VLOOKUP($A36,'Section 2'!$C$16:$R$1015,COLUMNS('Section 2'!$C$13:P$13),0)),"",VLOOKUP($A36,'Section 2'!$C$16:$R$1015,COLUMNS('Section 2'!$C$13:P$13),0)))</f>
        <v/>
      </c>
      <c r="Q36" s="125" t="str">
        <f>IF($C36="","",IF(ISBLANK(VLOOKUP($A36,'Section 2'!$C$16:$R$1015,COLUMNS('Section 2'!$C$13:Q$13),0)),"",VLOOKUP($A36,'Section 2'!$C$16:$R$1015,COLUMNS('Section 2'!$C$13:Q$13),0)))</f>
        <v/>
      </c>
      <c r="R36" s="125" t="str">
        <f>IF($C36="","",IF(ISBLANK(VLOOKUP($A36,'Section 2'!$C$16:$R$1015,COLUMNS('Section 2'!$C$13:R$13),0)),"",VLOOKUP($A36,'Section 2'!$C$16:$R$1015,COLUMNS('Section 2'!$C$13:R$13),0)))</f>
        <v/>
      </c>
    </row>
    <row r="37" spans="1:18" s="55" customFormat="1" ht="12.75" customHeight="1" x14ac:dyDescent="0.25">
      <c r="A37" s="59">
        <v>36</v>
      </c>
      <c r="B37" s="125" t="str">
        <f t="shared" si="0"/>
        <v/>
      </c>
      <c r="C37" s="125" t="str">
        <f>IFERROR(VLOOKUP($A37,'Section 2'!$C$16:$R$1015,COLUMNS('Section 2'!$C$13:$C$13),0),"")</f>
        <v/>
      </c>
      <c r="D37" s="76" t="str">
        <f>IF($C37="","",IF(ISBLANK(VLOOKUP($A37,'Section 2'!$C$16:$R$1015,COLUMNS('Section 2'!$C$13:D$13),0)),"",VLOOKUP($A37,'Section 2'!$C$16:$R$1015,COLUMNS('Section 2'!$C$13:D$13),0)))</f>
        <v/>
      </c>
      <c r="E37" s="125" t="str">
        <f>IF($C37="","",IF(ISBLANK(VLOOKUP($A37,'Section 2'!$C$16:$R$1015,COLUMNS('Section 2'!$C$13:E$13),0)),"",VLOOKUP($A37,'Section 2'!$C$16:$R$1015,COLUMNS('Section 2'!$C$13:E$13),0)))</f>
        <v/>
      </c>
      <c r="F37" s="125" t="str">
        <f>IF($C37="","",IF(ISBLANK(VLOOKUP($A37,'Section 2'!$C$16:$R$1015,COLUMNS('Section 2'!$C$13:F$13),0)),"",VLOOKUP($A37,'Section 2'!$C$16:$R$1015,COLUMNS('Section 2'!$C$13:F$13),0)))</f>
        <v/>
      </c>
      <c r="G37" s="125" t="str">
        <f>IF($C37="","",IF(ISBLANK(VLOOKUP($A37,'Section 2'!$C$16:$R$1015,COLUMNS('Section 2'!$C$13:G$13),0)),"",VLOOKUP($A37,'Section 2'!$C$16:$R$1015,COLUMNS('Section 2'!$C$13:G$13),0)))</f>
        <v/>
      </c>
      <c r="H37" s="125" t="str">
        <f>IF($C37="","",IF(ISBLANK(VLOOKUP($A37,'Section 2'!$C$16:$R$1015,COLUMNS('Section 2'!$C$13:H$13),0)),"",VLOOKUP($A37,'Section 2'!$C$16:$R$1015,COLUMNS('Section 2'!$C$13:H$13),0)))</f>
        <v/>
      </c>
      <c r="I37" s="125" t="str">
        <f>IF($C37="","",IF(ISBLANK(VLOOKUP($A37,'Section 2'!$C$16:$R$1015,COLUMNS('Section 2'!$C$13:I$13),0)),"",VLOOKUP($A37,'Section 2'!$C$16:$R$1015,COLUMNS('Section 2'!$C$13:I$13),0)))</f>
        <v/>
      </c>
      <c r="J37" s="125" t="str">
        <f>IF($C37="","",IF(ISBLANK(VLOOKUP($A37,'Section 2'!$C$16:$R$1015,COLUMNS('Section 2'!$C$13:J$13),0)),"",VLOOKUP($A37,'Section 2'!$C$16:$R$1015,COLUMNS('Section 2'!$C$13:J$13),0)))</f>
        <v/>
      </c>
      <c r="K37" s="125" t="str">
        <f>IF($C37="","",IF(ISBLANK(VLOOKUP($A37,'Section 2'!$C$16:$R$1015,COLUMNS('Section 2'!$C$13:K$13),0)),"",VLOOKUP($A37,'Section 2'!$C$16:$R$1015,COLUMNS('Section 2'!$C$13:K$13),0)))</f>
        <v/>
      </c>
      <c r="L37" s="125" t="str">
        <f>IF($C37="","",IF(ISBLANK(VLOOKUP($A37,'Section 2'!$C$16:$R$1015,COLUMNS('Section 2'!$C$13:L$13),0)),"",VLOOKUP($A37,'Section 2'!$C$16:$R$1015,COLUMNS('Section 2'!$C$13:L$13),0)))</f>
        <v/>
      </c>
      <c r="M37" s="125" t="str">
        <f>IF($C37="","",IF(ISBLANK(VLOOKUP($A37,'Section 2'!$C$16:$R$1015,COLUMNS('Section 2'!$C$13:M$13),0)),"",VLOOKUP($A37,'Section 2'!$C$16:$R$1015,COLUMNS('Section 2'!$C$13:M$13),0)))</f>
        <v/>
      </c>
      <c r="N37" s="125" t="str">
        <f>IF($C37="","",IF(ISBLANK(VLOOKUP($A37,'Section 2'!$C$16:$R$1015,COLUMNS('Section 2'!$C$13:N$13),0)),"",VLOOKUP($A37,'Section 2'!$C$16:$R$1015,COLUMNS('Section 2'!$C$13:N$13),0)))</f>
        <v/>
      </c>
      <c r="O37" s="125" t="str">
        <f>IF($C37="","",IF(ISBLANK(VLOOKUP($A37,'Section 2'!$C$16:$R$1015,COLUMNS('Section 2'!$C$13:O$13),0)),"",VLOOKUP($A37,'Section 2'!$C$16:$R$1015,COLUMNS('Section 2'!$C$13:O$13),0)))</f>
        <v/>
      </c>
      <c r="P37" s="125" t="str">
        <f>IF($C37="","",IF(ISBLANK(VLOOKUP($A37,'Section 2'!$C$16:$R$1015,COLUMNS('Section 2'!$C$13:P$13),0)),"",VLOOKUP($A37,'Section 2'!$C$16:$R$1015,COLUMNS('Section 2'!$C$13:P$13),0)))</f>
        <v/>
      </c>
      <c r="Q37" s="125" t="str">
        <f>IF($C37="","",IF(ISBLANK(VLOOKUP($A37,'Section 2'!$C$16:$R$1015,COLUMNS('Section 2'!$C$13:Q$13),0)),"",VLOOKUP($A37,'Section 2'!$C$16:$R$1015,COLUMNS('Section 2'!$C$13:Q$13),0)))</f>
        <v/>
      </c>
      <c r="R37" s="125" t="str">
        <f>IF($C37="","",IF(ISBLANK(VLOOKUP($A37,'Section 2'!$C$16:$R$1015,COLUMNS('Section 2'!$C$13:R$13),0)),"",VLOOKUP($A37,'Section 2'!$C$16:$R$1015,COLUMNS('Section 2'!$C$13:R$13),0)))</f>
        <v/>
      </c>
    </row>
    <row r="38" spans="1:18" s="55" customFormat="1" ht="12.75" customHeight="1" x14ac:dyDescent="0.25">
      <c r="A38" s="59">
        <v>37</v>
      </c>
      <c r="B38" s="125" t="str">
        <f t="shared" si="0"/>
        <v/>
      </c>
      <c r="C38" s="125" t="str">
        <f>IFERROR(VLOOKUP($A38,'Section 2'!$C$16:$R$1015,COLUMNS('Section 2'!$C$13:$C$13),0),"")</f>
        <v/>
      </c>
      <c r="D38" s="76" t="str">
        <f>IF($C38="","",IF(ISBLANK(VLOOKUP($A38,'Section 2'!$C$16:$R$1015,COLUMNS('Section 2'!$C$13:D$13),0)),"",VLOOKUP($A38,'Section 2'!$C$16:$R$1015,COLUMNS('Section 2'!$C$13:D$13),0)))</f>
        <v/>
      </c>
      <c r="E38" s="125" t="str">
        <f>IF($C38="","",IF(ISBLANK(VLOOKUP($A38,'Section 2'!$C$16:$R$1015,COLUMNS('Section 2'!$C$13:E$13),0)),"",VLOOKUP($A38,'Section 2'!$C$16:$R$1015,COLUMNS('Section 2'!$C$13:E$13),0)))</f>
        <v/>
      </c>
      <c r="F38" s="125" t="str">
        <f>IF($C38="","",IF(ISBLANK(VLOOKUP($A38,'Section 2'!$C$16:$R$1015,COLUMNS('Section 2'!$C$13:F$13),0)),"",VLOOKUP($A38,'Section 2'!$C$16:$R$1015,COLUMNS('Section 2'!$C$13:F$13),0)))</f>
        <v/>
      </c>
      <c r="G38" s="125" t="str">
        <f>IF($C38="","",IF(ISBLANK(VLOOKUP($A38,'Section 2'!$C$16:$R$1015,COLUMNS('Section 2'!$C$13:G$13),0)),"",VLOOKUP($A38,'Section 2'!$C$16:$R$1015,COLUMNS('Section 2'!$C$13:G$13),0)))</f>
        <v/>
      </c>
      <c r="H38" s="125" t="str">
        <f>IF($C38="","",IF(ISBLANK(VLOOKUP($A38,'Section 2'!$C$16:$R$1015,COLUMNS('Section 2'!$C$13:H$13),0)),"",VLOOKUP($A38,'Section 2'!$C$16:$R$1015,COLUMNS('Section 2'!$C$13:H$13),0)))</f>
        <v/>
      </c>
      <c r="I38" s="125" t="str">
        <f>IF($C38="","",IF(ISBLANK(VLOOKUP($A38,'Section 2'!$C$16:$R$1015,COLUMNS('Section 2'!$C$13:I$13),0)),"",VLOOKUP($A38,'Section 2'!$C$16:$R$1015,COLUMNS('Section 2'!$C$13:I$13),0)))</f>
        <v/>
      </c>
      <c r="J38" s="125" t="str">
        <f>IF($C38="","",IF(ISBLANK(VLOOKUP($A38,'Section 2'!$C$16:$R$1015,COLUMNS('Section 2'!$C$13:J$13),0)),"",VLOOKUP($A38,'Section 2'!$C$16:$R$1015,COLUMNS('Section 2'!$C$13:J$13),0)))</f>
        <v/>
      </c>
      <c r="K38" s="125" t="str">
        <f>IF($C38="","",IF(ISBLANK(VLOOKUP($A38,'Section 2'!$C$16:$R$1015,COLUMNS('Section 2'!$C$13:K$13),0)),"",VLOOKUP($A38,'Section 2'!$C$16:$R$1015,COLUMNS('Section 2'!$C$13:K$13),0)))</f>
        <v/>
      </c>
      <c r="L38" s="125" t="str">
        <f>IF($C38="","",IF(ISBLANK(VLOOKUP($A38,'Section 2'!$C$16:$R$1015,COLUMNS('Section 2'!$C$13:L$13),0)),"",VLOOKUP($A38,'Section 2'!$C$16:$R$1015,COLUMNS('Section 2'!$C$13:L$13),0)))</f>
        <v/>
      </c>
      <c r="M38" s="125" t="str">
        <f>IF($C38="","",IF(ISBLANK(VLOOKUP($A38,'Section 2'!$C$16:$R$1015,COLUMNS('Section 2'!$C$13:M$13),0)),"",VLOOKUP($A38,'Section 2'!$C$16:$R$1015,COLUMNS('Section 2'!$C$13:M$13),0)))</f>
        <v/>
      </c>
      <c r="N38" s="125" t="str">
        <f>IF($C38="","",IF(ISBLANK(VLOOKUP($A38,'Section 2'!$C$16:$R$1015,COLUMNS('Section 2'!$C$13:N$13),0)),"",VLOOKUP($A38,'Section 2'!$C$16:$R$1015,COLUMNS('Section 2'!$C$13:N$13),0)))</f>
        <v/>
      </c>
      <c r="O38" s="125" t="str">
        <f>IF($C38="","",IF(ISBLANK(VLOOKUP($A38,'Section 2'!$C$16:$R$1015,COLUMNS('Section 2'!$C$13:O$13),0)),"",VLOOKUP($A38,'Section 2'!$C$16:$R$1015,COLUMNS('Section 2'!$C$13:O$13),0)))</f>
        <v/>
      </c>
      <c r="P38" s="125" t="str">
        <f>IF($C38="","",IF(ISBLANK(VLOOKUP($A38,'Section 2'!$C$16:$R$1015,COLUMNS('Section 2'!$C$13:P$13),0)),"",VLOOKUP($A38,'Section 2'!$C$16:$R$1015,COLUMNS('Section 2'!$C$13:P$13),0)))</f>
        <v/>
      </c>
      <c r="Q38" s="125" t="str">
        <f>IF($C38="","",IF(ISBLANK(VLOOKUP($A38,'Section 2'!$C$16:$R$1015,COLUMNS('Section 2'!$C$13:Q$13),0)),"",VLOOKUP($A38,'Section 2'!$C$16:$R$1015,COLUMNS('Section 2'!$C$13:Q$13),0)))</f>
        <v/>
      </c>
      <c r="R38" s="125" t="str">
        <f>IF($C38="","",IF(ISBLANK(VLOOKUP($A38,'Section 2'!$C$16:$R$1015,COLUMNS('Section 2'!$C$13:R$13),0)),"",VLOOKUP($A38,'Section 2'!$C$16:$R$1015,COLUMNS('Section 2'!$C$13:R$13),0)))</f>
        <v/>
      </c>
    </row>
    <row r="39" spans="1:18" s="55" customFormat="1" ht="12.75" customHeight="1" x14ac:dyDescent="0.25">
      <c r="A39" s="59">
        <v>38</v>
      </c>
      <c r="B39" s="125" t="str">
        <f t="shared" si="0"/>
        <v/>
      </c>
      <c r="C39" s="125" t="str">
        <f>IFERROR(VLOOKUP($A39,'Section 2'!$C$16:$R$1015,COLUMNS('Section 2'!$C$13:$C$13),0),"")</f>
        <v/>
      </c>
      <c r="D39" s="76" t="str">
        <f>IF($C39="","",IF(ISBLANK(VLOOKUP($A39,'Section 2'!$C$16:$R$1015,COLUMNS('Section 2'!$C$13:D$13),0)),"",VLOOKUP($A39,'Section 2'!$C$16:$R$1015,COLUMNS('Section 2'!$C$13:D$13),0)))</f>
        <v/>
      </c>
      <c r="E39" s="125" t="str">
        <f>IF($C39="","",IF(ISBLANK(VLOOKUP($A39,'Section 2'!$C$16:$R$1015,COLUMNS('Section 2'!$C$13:E$13),0)),"",VLOOKUP($A39,'Section 2'!$C$16:$R$1015,COLUMNS('Section 2'!$C$13:E$13),0)))</f>
        <v/>
      </c>
      <c r="F39" s="125" t="str">
        <f>IF($C39="","",IF(ISBLANK(VLOOKUP($A39,'Section 2'!$C$16:$R$1015,COLUMNS('Section 2'!$C$13:F$13),0)),"",VLOOKUP($A39,'Section 2'!$C$16:$R$1015,COLUMNS('Section 2'!$C$13:F$13),0)))</f>
        <v/>
      </c>
      <c r="G39" s="125" t="str">
        <f>IF($C39="","",IF(ISBLANK(VLOOKUP($A39,'Section 2'!$C$16:$R$1015,COLUMNS('Section 2'!$C$13:G$13),0)),"",VLOOKUP($A39,'Section 2'!$C$16:$R$1015,COLUMNS('Section 2'!$C$13:G$13),0)))</f>
        <v/>
      </c>
      <c r="H39" s="125" t="str">
        <f>IF($C39="","",IF(ISBLANK(VLOOKUP($A39,'Section 2'!$C$16:$R$1015,COLUMNS('Section 2'!$C$13:H$13),0)),"",VLOOKUP($A39,'Section 2'!$C$16:$R$1015,COLUMNS('Section 2'!$C$13:H$13),0)))</f>
        <v/>
      </c>
      <c r="I39" s="125" t="str">
        <f>IF($C39="","",IF(ISBLANK(VLOOKUP($A39,'Section 2'!$C$16:$R$1015,COLUMNS('Section 2'!$C$13:I$13),0)),"",VLOOKUP($A39,'Section 2'!$C$16:$R$1015,COLUMNS('Section 2'!$C$13:I$13),0)))</f>
        <v/>
      </c>
      <c r="J39" s="125" t="str">
        <f>IF($C39="","",IF(ISBLANK(VLOOKUP($A39,'Section 2'!$C$16:$R$1015,COLUMNS('Section 2'!$C$13:J$13),0)),"",VLOOKUP($A39,'Section 2'!$C$16:$R$1015,COLUMNS('Section 2'!$C$13:J$13),0)))</f>
        <v/>
      </c>
      <c r="K39" s="125" t="str">
        <f>IF($C39="","",IF(ISBLANK(VLOOKUP($A39,'Section 2'!$C$16:$R$1015,COLUMNS('Section 2'!$C$13:K$13),0)),"",VLOOKUP($A39,'Section 2'!$C$16:$R$1015,COLUMNS('Section 2'!$C$13:K$13),0)))</f>
        <v/>
      </c>
      <c r="L39" s="125" t="str">
        <f>IF($C39="","",IF(ISBLANK(VLOOKUP($A39,'Section 2'!$C$16:$R$1015,COLUMNS('Section 2'!$C$13:L$13),0)),"",VLOOKUP($A39,'Section 2'!$C$16:$R$1015,COLUMNS('Section 2'!$C$13:L$13),0)))</f>
        <v/>
      </c>
      <c r="M39" s="125" t="str">
        <f>IF($C39="","",IF(ISBLANK(VLOOKUP($A39,'Section 2'!$C$16:$R$1015,COLUMNS('Section 2'!$C$13:M$13),0)),"",VLOOKUP($A39,'Section 2'!$C$16:$R$1015,COLUMNS('Section 2'!$C$13:M$13),0)))</f>
        <v/>
      </c>
      <c r="N39" s="125" t="str">
        <f>IF($C39="","",IF(ISBLANK(VLOOKUP($A39,'Section 2'!$C$16:$R$1015,COLUMNS('Section 2'!$C$13:N$13),0)),"",VLOOKUP($A39,'Section 2'!$C$16:$R$1015,COLUMNS('Section 2'!$C$13:N$13),0)))</f>
        <v/>
      </c>
      <c r="O39" s="125" t="str">
        <f>IF($C39="","",IF(ISBLANK(VLOOKUP($A39,'Section 2'!$C$16:$R$1015,COLUMNS('Section 2'!$C$13:O$13),0)),"",VLOOKUP($A39,'Section 2'!$C$16:$R$1015,COLUMNS('Section 2'!$C$13:O$13),0)))</f>
        <v/>
      </c>
      <c r="P39" s="125" t="str">
        <f>IF($C39="","",IF(ISBLANK(VLOOKUP($A39,'Section 2'!$C$16:$R$1015,COLUMNS('Section 2'!$C$13:P$13),0)),"",VLOOKUP($A39,'Section 2'!$C$16:$R$1015,COLUMNS('Section 2'!$C$13:P$13),0)))</f>
        <v/>
      </c>
      <c r="Q39" s="125" t="str">
        <f>IF($C39="","",IF(ISBLANK(VLOOKUP($A39,'Section 2'!$C$16:$R$1015,COLUMNS('Section 2'!$C$13:Q$13),0)),"",VLOOKUP($A39,'Section 2'!$C$16:$R$1015,COLUMNS('Section 2'!$C$13:Q$13),0)))</f>
        <v/>
      </c>
      <c r="R39" s="125" t="str">
        <f>IF($C39="","",IF(ISBLANK(VLOOKUP($A39,'Section 2'!$C$16:$R$1015,COLUMNS('Section 2'!$C$13:R$13),0)),"",VLOOKUP($A39,'Section 2'!$C$16:$R$1015,COLUMNS('Section 2'!$C$13:R$13),0)))</f>
        <v/>
      </c>
    </row>
    <row r="40" spans="1:18" s="55" customFormat="1" ht="12.75" customHeight="1" x14ac:dyDescent="0.25">
      <c r="A40" s="59">
        <v>39</v>
      </c>
      <c r="B40" s="125" t="str">
        <f t="shared" si="0"/>
        <v/>
      </c>
      <c r="C40" s="125" t="str">
        <f>IFERROR(VLOOKUP($A40,'Section 2'!$C$16:$R$1015,COLUMNS('Section 2'!$C$13:$C$13),0),"")</f>
        <v/>
      </c>
      <c r="D40" s="76" t="str">
        <f>IF($C40="","",IF(ISBLANK(VLOOKUP($A40,'Section 2'!$C$16:$R$1015,COLUMNS('Section 2'!$C$13:D$13),0)),"",VLOOKUP($A40,'Section 2'!$C$16:$R$1015,COLUMNS('Section 2'!$C$13:D$13),0)))</f>
        <v/>
      </c>
      <c r="E40" s="125" t="str">
        <f>IF($C40="","",IF(ISBLANK(VLOOKUP($A40,'Section 2'!$C$16:$R$1015,COLUMNS('Section 2'!$C$13:E$13),0)),"",VLOOKUP($A40,'Section 2'!$C$16:$R$1015,COLUMNS('Section 2'!$C$13:E$13),0)))</f>
        <v/>
      </c>
      <c r="F40" s="125" t="str">
        <f>IF($C40="","",IF(ISBLANK(VLOOKUP($A40,'Section 2'!$C$16:$R$1015,COLUMNS('Section 2'!$C$13:F$13),0)),"",VLOOKUP($A40,'Section 2'!$C$16:$R$1015,COLUMNS('Section 2'!$C$13:F$13),0)))</f>
        <v/>
      </c>
      <c r="G40" s="125" t="str">
        <f>IF($C40="","",IF(ISBLANK(VLOOKUP($A40,'Section 2'!$C$16:$R$1015,COLUMNS('Section 2'!$C$13:G$13),0)),"",VLOOKUP($A40,'Section 2'!$C$16:$R$1015,COLUMNS('Section 2'!$C$13:G$13),0)))</f>
        <v/>
      </c>
      <c r="H40" s="125" t="str">
        <f>IF($C40="","",IF(ISBLANK(VLOOKUP($A40,'Section 2'!$C$16:$R$1015,COLUMNS('Section 2'!$C$13:H$13),0)),"",VLOOKUP($A40,'Section 2'!$C$16:$R$1015,COLUMNS('Section 2'!$C$13:H$13),0)))</f>
        <v/>
      </c>
      <c r="I40" s="125" t="str">
        <f>IF($C40="","",IF(ISBLANK(VLOOKUP($A40,'Section 2'!$C$16:$R$1015,COLUMNS('Section 2'!$C$13:I$13),0)),"",VLOOKUP($A40,'Section 2'!$C$16:$R$1015,COLUMNS('Section 2'!$C$13:I$13),0)))</f>
        <v/>
      </c>
      <c r="J40" s="125" t="str">
        <f>IF($C40="","",IF(ISBLANK(VLOOKUP($A40,'Section 2'!$C$16:$R$1015,COLUMNS('Section 2'!$C$13:J$13),0)),"",VLOOKUP($A40,'Section 2'!$C$16:$R$1015,COLUMNS('Section 2'!$C$13:J$13),0)))</f>
        <v/>
      </c>
      <c r="K40" s="125" t="str">
        <f>IF($C40="","",IF(ISBLANK(VLOOKUP($A40,'Section 2'!$C$16:$R$1015,COLUMNS('Section 2'!$C$13:K$13),0)),"",VLOOKUP($A40,'Section 2'!$C$16:$R$1015,COLUMNS('Section 2'!$C$13:K$13),0)))</f>
        <v/>
      </c>
      <c r="L40" s="125" t="str">
        <f>IF($C40="","",IF(ISBLANK(VLOOKUP($A40,'Section 2'!$C$16:$R$1015,COLUMNS('Section 2'!$C$13:L$13),0)),"",VLOOKUP($A40,'Section 2'!$C$16:$R$1015,COLUMNS('Section 2'!$C$13:L$13),0)))</f>
        <v/>
      </c>
      <c r="M40" s="125" t="str">
        <f>IF($C40="","",IF(ISBLANK(VLOOKUP($A40,'Section 2'!$C$16:$R$1015,COLUMNS('Section 2'!$C$13:M$13),0)),"",VLOOKUP($A40,'Section 2'!$C$16:$R$1015,COLUMNS('Section 2'!$C$13:M$13),0)))</f>
        <v/>
      </c>
      <c r="N40" s="125" t="str">
        <f>IF($C40="","",IF(ISBLANK(VLOOKUP($A40,'Section 2'!$C$16:$R$1015,COLUMNS('Section 2'!$C$13:N$13),0)),"",VLOOKUP($A40,'Section 2'!$C$16:$R$1015,COLUMNS('Section 2'!$C$13:N$13),0)))</f>
        <v/>
      </c>
      <c r="O40" s="125" t="str">
        <f>IF($C40="","",IF(ISBLANK(VLOOKUP($A40,'Section 2'!$C$16:$R$1015,COLUMNS('Section 2'!$C$13:O$13),0)),"",VLOOKUP($A40,'Section 2'!$C$16:$R$1015,COLUMNS('Section 2'!$C$13:O$13),0)))</f>
        <v/>
      </c>
      <c r="P40" s="125" t="str">
        <f>IF($C40="","",IF(ISBLANK(VLOOKUP($A40,'Section 2'!$C$16:$R$1015,COLUMNS('Section 2'!$C$13:P$13),0)),"",VLOOKUP($A40,'Section 2'!$C$16:$R$1015,COLUMNS('Section 2'!$C$13:P$13),0)))</f>
        <v/>
      </c>
      <c r="Q40" s="125" t="str">
        <f>IF($C40="","",IF(ISBLANK(VLOOKUP($A40,'Section 2'!$C$16:$R$1015,COLUMNS('Section 2'!$C$13:Q$13),0)),"",VLOOKUP($A40,'Section 2'!$C$16:$R$1015,COLUMNS('Section 2'!$C$13:Q$13),0)))</f>
        <v/>
      </c>
      <c r="R40" s="125" t="str">
        <f>IF($C40="","",IF(ISBLANK(VLOOKUP($A40,'Section 2'!$C$16:$R$1015,COLUMNS('Section 2'!$C$13:R$13),0)),"",VLOOKUP($A40,'Section 2'!$C$16:$R$1015,COLUMNS('Section 2'!$C$13:R$13),0)))</f>
        <v/>
      </c>
    </row>
    <row r="41" spans="1:18" s="55" customFormat="1" ht="12.75" customHeight="1" x14ac:dyDescent="0.25">
      <c r="A41" s="59">
        <v>40</v>
      </c>
      <c r="B41" s="125" t="str">
        <f t="shared" si="0"/>
        <v/>
      </c>
      <c r="C41" s="125" t="str">
        <f>IFERROR(VLOOKUP($A41,'Section 2'!$C$16:$R$1015,COLUMNS('Section 2'!$C$13:$C$13),0),"")</f>
        <v/>
      </c>
      <c r="D41" s="76" t="str">
        <f>IF($C41="","",IF(ISBLANK(VLOOKUP($A41,'Section 2'!$C$16:$R$1015,COLUMNS('Section 2'!$C$13:D$13),0)),"",VLOOKUP($A41,'Section 2'!$C$16:$R$1015,COLUMNS('Section 2'!$C$13:D$13),0)))</f>
        <v/>
      </c>
      <c r="E41" s="125" t="str">
        <f>IF($C41="","",IF(ISBLANK(VLOOKUP($A41,'Section 2'!$C$16:$R$1015,COLUMNS('Section 2'!$C$13:E$13),0)),"",VLOOKUP($A41,'Section 2'!$C$16:$R$1015,COLUMNS('Section 2'!$C$13:E$13),0)))</f>
        <v/>
      </c>
      <c r="F41" s="125" t="str">
        <f>IF($C41="","",IF(ISBLANK(VLOOKUP($A41,'Section 2'!$C$16:$R$1015,COLUMNS('Section 2'!$C$13:F$13),0)),"",VLOOKUP($A41,'Section 2'!$C$16:$R$1015,COLUMNS('Section 2'!$C$13:F$13),0)))</f>
        <v/>
      </c>
      <c r="G41" s="125" t="str">
        <f>IF($C41="","",IF(ISBLANK(VLOOKUP($A41,'Section 2'!$C$16:$R$1015,COLUMNS('Section 2'!$C$13:G$13),0)),"",VLOOKUP($A41,'Section 2'!$C$16:$R$1015,COLUMNS('Section 2'!$C$13:G$13),0)))</f>
        <v/>
      </c>
      <c r="H41" s="125" t="str">
        <f>IF($C41="","",IF(ISBLANK(VLOOKUP($A41,'Section 2'!$C$16:$R$1015,COLUMNS('Section 2'!$C$13:H$13),0)),"",VLOOKUP($A41,'Section 2'!$C$16:$R$1015,COLUMNS('Section 2'!$C$13:H$13),0)))</f>
        <v/>
      </c>
      <c r="I41" s="125" t="str">
        <f>IF($C41="","",IF(ISBLANK(VLOOKUP($A41,'Section 2'!$C$16:$R$1015,COLUMNS('Section 2'!$C$13:I$13),0)),"",VLOOKUP($A41,'Section 2'!$C$16:$R$1015,COLUMNS('Section 2'!$C$13:I$13),0)))</f>
        <v/>
      </c>
      <c r="J41" s="125" t="str">
        <f>IF($C41="","",IF(ISBLANK(VLOOKUP($A41,'Section 2'!$C$16:$R$1015,COLUMNS('Section 2'!$C$13:J$13),0)),"",VLOOKUP($A41,'Section 2'!$C$16:$R$1015,COLUMNS('Section 2'!$C$13:J$13),0)))</f>
        <v/>
      </c>
      <c r="K41" s="125" t="str">
        <f>IF($C41="","",IF(ISBLANK(VLOOKUP($A41,'Section 2'!$C$16:$R$1015,COLUMNS('Section 2'!$C$13:K$13),0)),"",VLOOKUP($A41,'Section 2'!$C$16:$R$1015,COLUMNS('Section 2'!$C$13:K$13),0)))</f>
        <v/>
      </c>
      <c r="L41" s="125" t="str">
        <f>IF($C41="","",IF(ISBLANK(VLOOKUP($A41,'Section 2'!$C$16:$R$1015,COLUMNS('Section 2'!$C$13:L$13),0)),"",VLOOKUP($A41,'Section 2'!$C$16:$R$1015,COLUMNS('Section 2'!$C$13:L$13),0)))</f>
        <v/>
      </c>
      <c r="M41" s="125" t="str">
        <f>IF($C41="","",IF(ISBLANK(VLOOKUP($A41,'Section 2'!$C$16:$R$1015,COLUMNS('Section 2'!$C$13:M$13),0)),"",VLOOKUP($A41,'Section 2'!$C$16:$R$1015,COLUMNS('Section 2'!$C$13:M$13),0)))</f>
        <v/>
      </c>
      <c r="N41" s="125" t="str">
        <f>IF($C41="","",IF(ISBLANK(VLOOKUP($A41,'Section 2'!$C$16:$R$1015,COLUMNS('Section 2'!$C$13:N$13),0)),"",VLOOKUP($A41,'Section 2'!$C$16:$R$1015,COLUMNS('Section 2'!$C$13:N$13),0)))</f>
        <v/>
      </c>
      <c r="O41" s="125" t="str">
        <f>IF($C41="","",IF(ISBLANK(VLOOKUP($A41,'Section 2'!$C$16:$R$1015,COLUMNS('Section 2'!$C$13:O$13),0)),"",VLOOKUP($A41,'Section 2'!$C$16:$R$1015,COLUMNS('Section 2'!$C$13:O$13),0)))</f>
        <v/>
      </c>
      <c r="P41" s="125" t="str">
        <f>IF($C41="","",IF(ISBLANK(VLOOKUP($A41,'Section 2'!$C$16:$R$1015,COLUMNS('Section 2'!$C$13:P$13),0)),"",VLOOKUP($A41,'Section 2'!$C$16:$R$1015,COLUMNS('Section 2'!$C$13:P$13),0)))</f>
        <v/>
      </c>
      <c r="Q41" s="125" t="str">
        <f>IF($C41="","",IF(ISBLANK(VLOOKUP($A41,'Section 2'!$C$16:$R$1015,COLUMNS('Section 2'!$C$13:Q$13),0)),"",VLOOKUP($A41,'Section 2'!$C$16:$R$1015,COLUMNS('Section 2'!$C$13:Q$13),0)))</f>
        <v/>
      </c>
      <c r="R41" s="125" t="str">
        <f>IF($C41="","",IF(ISBLANK(VLOOKUP($A41,'Section 2'!$C$16:$R$1015,COLUMNS('Section 2'!$C$13:R$13),0)),"",VLOOKUP($A41,'Section 2'!$C$16:$R$1015,COLUMNS('Section 2'!$C$13:R$13),0)))</f>
        <v/>
      </c>
    </row>
    <row r="42" spans="1:18" s="55" customFormat="1" ht="12.75" customHeight="1" x14ac:dyDescent="0.25">
      <c r="A42" s="59">
        <v>41</v>
      </c>
      <c r="B42" s="125" t="str">
        <f t="shared" si="0"/>
        <v/>
      </c>
      <c r="C42" s="125" t="str">
        <f>IFERROR(VLOOKUP($A42,'Section 2'!$C$16:$R$1015,COLUMNS('Section 2'!$C$13:$C$13),0),"")</f>
        <v/>
      </c>
      <c r="D42" s="76" t="str">
        <f>IF($C42="","",IF(ISBLANK(VLOOKUP($A42,'Section 2'!$C$16:$R$1015,COLUMNS('Section 2'!$C$13:D$13),0)),"",VLOOKUP($A42,'Section 2'!$C$16:$R$1015,COLUMNS('Section 2'!$C$13:D$13),0)))</f>
        <v/>
      </c>
      <c r="E42" s="125" t="str">
        <f>IF($C42="","",IF(ISBLANK(VLOOKUP($A42,'Section 2'!$C$16:$R$1015,COLUMNS('Section 2'!$C$13:E$13),0)),"",VLOOKUP($A42,'Section 2'!$C$16:$R$1015,COLUMNS('Section 2'!$C$13:E$13),0)))</f>
        <v/>
      </c>
      <c r="F42" s="125" t="str">
        <f>IF($C42="","",IF(ISBLANK(VLOOKUP($A42,'Section 2'!$C$16:$R$1015,COLUMNS('Section 2'!$C$13:F$13),0)),"",VLOOKUP($A42,'Section 2'!$C$16:$R$1015,COLUMNS('Section 2'!$C$13:F$13),0)))</f>
        <v/>
      </c>
      <c r="G42" s="125" t="str">
        <f>IF($C42="","",IF(ISBLANK(VLOOKUP($A42,'Section 2'!$C$16:$R$1015,COLUMNS('Section 2'!$C$13:G$13),0)),"",VLOOKUP($A42,'Section 2'!$C$16:$R$1015,COLUMNS('Section 2'!$C$13:G$13),0)))</f>
        <v/>
      </c>
      <c r="H42" s="125" t="str">
        <f>IF($C42="","",IF(ISBLANK(VLOOKUP($A42,'Section 2'!$C$16:$R$1015,COLUMNS('Section 2'!$C$13:H$13),0)),"",VLOOKUP($A42,'Section 2'!$C$16:$R$1015,COLUMNS('Section 2'!$C$13:H$13),0)))</f>
        <v/>
      </c>
      <c r="I42" s="125" t="str">
        <f>IF($C42="","",IF(ISBLANK(VLOOKUP($A42,'Section 2'!$C$16:$R$1015,COLUMNS('Section 2'!$C$13:I$13),0)),"",VLOOKUP($A42,'Section 2'!$C$16:$R$1015,COLUMNS('Section 2'!$C$13:I$13),0)))</f>
        <v/>
      </c>
      <c r="J42" s="125" t="str">
        <f>IF($C42="","",IF(ISBLANK(VLOOKUP($A42,'Section 2'!$C$16:$R$1015,COLUMNS('Section 2'!$C$13:J$13),0)),"",VLOOKUP($A42,'Section 2'!$C$16:$R$1015,COLUMNS('Section 2'!$C$13:J$13),0)))</f>
        <v/>
      </c>
      <c r="K42" s="125" t="str">
        <f>IF($C42="","",IF(ISBLANK(VLOOKUP($A42,'Section 2'!$C$16:$R$1015,COLUMNS('Section 2'!$C$13:K$13),0)),"",VLOOKUP($A42,'Section 2'!$C$16:$R$1015,COLUMNS('Section 2'!$C$13:K$13),0)))</f>
        <v/>
      </c>
      <c r="L42" s="125" t="str">
        <f>IF($C42="","",IF(ISBLANK(VLOOKUP($A42,'Section 2'!$C$16:$R$1015,COLUMNS('Section 2'!$C$13:L$13),0)),"",VLOOKUP($A42,'Section 2'!$C$16:$R$1015,COLUMNS('Section 2'!$C$13:L$13),0)))</f>
        <v/>
      </c>
      <c r="M42" s="125" t="str">
        <f>IF($C42="","",IF(ISBLANK(VLOOKUP($A42,'Section 2'!$C$16:$R$1015,COLUMNS('Section 2'!$C$13:M$13),0)),"",VLOOKUP($A42,'Section 2'!$C$16:$R$1015,COLUMNS('Section 2'!$C$13:M$13),0)))</f>
        <v/>
      </c>
      <c r="N42" s="125" t="str">
        <f>IF($C42="","",IF(ISBLANK(VLOOKUP($A42,'Section 2'!$C$16:$R$1015,COLUMNS('Section 2'!$C$13:N$13),0)),"",VLOOKUP($A42,'Section 2'!$C$16:$R$1015,COLUMNS('Section 2'!$C$13:N$13),0)))</f>
        <v/>
      </c>
      <c r="O42" s="125" t="str">
        <f>IF($C42="","",IF(ISBLANK(VLOOKUP($A42,'Section 2'!$C$16:$R$1015,COLUMNS('Section 2'!$C$13:O$13),0)),"",VLOOKUP($A42,'Section 2'!$C$16:$R$1015,COLUMNS('Section 2'!$C$13:O$13),0)))</f>
        <v/>
      </c>
      <c r="P42" s="125" t="str">
        <f>IF($C42="","",IF(ISBLANK(VLOOKUP($A42,'Section 2'!$C$16:$R$1015,COLUMNS('Section 2'!$C$13:P$13),0)),"",VLOOKUP($A42,'Section 2'!$C$16:$R$1015,COLUMNS('Section 2'!$C$13:P$13),0)))</f>
        <v/>
      </c>
      <c r="Q42" s="125" t="str">
        <f>IF($C42="","",IF(ISBLANK(VLOOKUP($A42,'Section 2'!$C$16:$R$1015,COLUMNS('Section 2'!$C$13:Q$13),0)),"",VLOOKUP($A42,'Section 2'!$C$16:$R$1015,COLUMNS('Section 2'!$C$13:Q$13),0)))</f>
        <v/>
      </c>
      <c r="R42" s="125" t="str">
        <f>IF($C42="","",IF(ISBLANK(VLOOKUP($A42,'Section 2'!$C$16:$R$1015,COLUMNS('Section 2'!$C$13:R$13),0)),"",VLOOKUP($A42,'Section 2'!$C$16:$R$1015,COLUMNS('Section 2'!$C$13:R$13),0)))</f>
        <v/>
      </c>
    </row>
    <row r="43" spans="1:18" s="55" customFormat="1" ht="12.75" customHeight="1" x14ac:dyDescent="0.25">
      <c r="A43" s="59">
        <v>42</v>
      </c>
      <c r="B43" s="125" t="str">
        <f t="shared" si="0"/>
        <v/>
      </c>
      <c r="C43" s="125" t="str">
        <f>IFERROR(VLOOKUP($A43,'Section 2'!$C$16:$R$1015,COLUMNS('Section 2'!$C$13:$C$13),0),"")</f>
        <v/>
      </c>
      <c r="D43" s="76" t="str">
        <f>IF($C43="","",IF(ISBLANK(VLOOKUP($A43,'Section 2'!$C$16:$R$1015,COLUMNS('Section 2'!$C$13:D$13),0)),"",VLOOKUP($A43,'Section 2'!$C$16:$R$1015,COLUMNS('Section 2'!$C$13:D$13),0)))</f>
        <v/>
      </c>
      <c r="E43" s="125" t="str">
        <f>IF($C43="","",IF(ISBLANK(VLOOKUP($A43,'Section 2'!$C$16:$R$1015,COLUMNS('Section 2'!$C$13:E$13),0)),"",VLOOKUP($A43,'Section 2'!$C$16:$R$1015,COLUMNS('Section 2'!$C$13:E$13),0)))</f>
        <v/>
      </c>
      <c r="F43" s="125" t="str">
        <f>IF($C43="","",IF(ISBLANK(VLOOKUP($A43,'Section 2'!$C$16:$R$1015,COLUMNS('Section 2'!$C$13:F$13),0)),"",VLOOKUP($A43,'Section 2'!$C$16:$R$1015,COLUMNS('Section 2'!$C$13:F$13),0)))</f>
        <v/>
      </c>
      <c r="G43" s="125" t="str">
        <f>IF($C43="","",IF(ISBLANK(VLOOKUP($A43,'Section 2'!$C$16:$R$1015,COLUMNS('Section 2'!$C$13:G$13),0)),"",VLOOKUP($A43,'Section 2'!$C$16:$R$1015,COLUMNS('Section 2'!$C$13:G$13),0)))</f>
        <v/>
      </c>
      <c r="H43" s="125" t="str">
        <f>IF($C43="","",IF(ISBLANK(VLOOKUP($A43,'Section 2'!$C$16:$R$1015,COLUMNS('Section 2'!$C$13:H$13),0)),"",VLOOKUP($A43,'Section 2'!$C$16:$R$1015,COLUMNS('Section 2'!$C$13:H$13),0)))</f>
        <v/>
      </c>
      <c r="I43" s="125" t="str">
        <f>IF($C43="","",IF(ISBLANK(VLOOKUP($A43,'Section 2'!$C$16:$R$1015,COLUMNS('Section 2'!$C$13:I$13),0)),"",VLOOKUP($A43,'Section 2'!$C$16:$R$1015,COLUMNS('Section 2'!$C$13:I$13),0)))</f>
        <v/>
      </c>
      <c r="J43" s="125" t="str">
        <f>IF($C43="","",IF(ISBLANK(VLOOKUP($A43,'Section 2'!$C$16:$R$1015,COLUMNS('Section 2'!$C$13:J$13),0)),"",VLOOKUP($A43,'Section 2'!$C$16:$R$1015,COLUMNS('Section 2'!$C$13:J$13),0)))</f>
        <v/>
      </c>
      <c r="K43" s="125" t="str">
        <f>IF($C43="","",IF(ISBLANK(VLOOKUP($A43,'Section 2'!$C$16:$R$1015,COLUMNS('Section 2'!$C$13:K$13),0)),"",VLOOKUP($A43,'Section 2'!$C$16:$R$1015,COLUMNS('Section 2'!$C$13:K$13),0)))</f>
        <v/>
      </c>
      <c r="L43" s="125" t="str">
        <f>IF($C43="","",IF(ISBLANK(VLOOKUP($A43,'Section 2'!$C$16:$R$1015,COLUMNS('Section 2'!$C$13:L$13),0)),"",VLOOKUP($A43,'Section 2'!$C$16:$R$1015,COLUMNS('Section 2'!$C$13:L$13),0)))</f>
        <v/>
      </c>
      <c r="M43" s="125" t="str">
        <f>IF($C43="","",IF(ISBLANK(VLOOKUP($A43,'Section 2'!$C$16:$R$1015,COLUMNS('Section 2'!$C$13:M$13),0)),"",VLOOKUP($A43,'Section 2'!$C$16:$R$1015,COLUMNS('Section 2'!$C$13:M$13),0)))</f>
        <v/>
      </c>
      <c r="N43" s="125" t="str">
        <f>IF($C43="","",IF(ISBLANK(VLOOKUP($A43,'Section 2'!$C$16:$R$1015,COLUMNS('Section 2'!$C$13:N$13),0)),"",VLOOKUP($A43,'Section 2'!$C$16:$R$1015,COLUMNS('Section 2'!$C$13:N$13),0)))</f>
        <v/>
      </c>
      <c r="O43" s="125" t="str">
        <f>IF($C43="","",IF(ISBLANK(VLOOKUP($A43,'Section 2'!$C$16:$R$1015,COLUMNS('Section 2'!$C$13:O$13),0)),"",VLOOKUP($A43,'Section 2'!$C$16:$R$1015,COLUMNS('Section 2'!$C$13:O$13),0)))</f>
        <v/>
      </c>
      <c r="P43" s="125" t="str">
        <f>IF($C43="","",IF(ISBLANK(VLOOKUP($A43,'Section 2'!$C$16:$R$1015,COLUMNS('Section 2'!$C$13:P$13),0)),"",VLOOKUP($A43,'Section 2'!$C$16:$R$1015,COLUMNS('Section 2'!$C$13:P$13),0)))</f>
        <v/>
      </c>
      <c r="Q43" s="125" t="str">
        <f>IF($C43="","",IF(ISBLANK(VLOOKUP($A43,'Section 2'!$C$16:$R$1015,COLUMNS('Section 2'!$C$13:Q$13),0)),"",VLOOKUP($A43,'Section 2'!$C$16:$R$1015,COLUMNS('Section 2'!$C$13:Q$13),0)))</f>
        <v/>
      </c>
      <c r="R43" s="125" t="str">
        <f>IF($C43="","",IF(ISBLANK(VLOOKUP($A43,'Section 2'!$C$16:$R$1015,COLUMNS('Section 2'!$C$13:R$13),0)),"",VLOOKUP($A43,'Section 2'!$C$16:$R$1015,COLUMNS('Section 2'!$C$13:R$13),0)))</f>
        <v/>
      </c>
    </row>
    <row r="44" spans="1:18" s="55" customFormat="1" ht="12.75" customHeight="1" x14ac:dyDescent="0.25">
      <c r="A44" s="59">
        <v>43</v>
      </c>
      <c r="B44" s="125" t="str">
        <f t="shared" si="0"/>
        <v/>
      </c>
      <c r="C44" s="125" t="str">
        <f>IFERROR(VLOOKUP($A44,'Section 2'!$C$16:$R$1015,COLUMNS('Section 2'!$C$13:$C$13),0),"")</f>
        <v/>
      </c>
      <c r="D44" s="76" t="str">
        <f>IF($C44="","",IF(ISBLANK(VLOOKUP($A44,'Section 2'!$C$16:$R$1015,COLUMNS('Section 2'!$C$13:D$13),0)),"",VLOOKUP($A44,'Section 2'!$C$16:$R$1015,COLUMNS('Section 2'!$C$13:D$13),0)))</f>
        <v/>
      </c>
      <c r="E44" s="125" t="str">
        <f>IF($C44="","",IF(ISBLANK(VLOOKUP($A44,'Section 2'!$C$16:$R$1015,COLUMNS('Section 2'!$C$13:E$13),0)),"",VLOOKUP($A44,'Section 2'!$C$16:$R$1015,COLUMNS('Section 2'!$C$13:E$13),0)))</f>
        <v/>
      </c>
      <c r="F44" s="125" t="str">
        <f>IF($C44="","",IF(ISBLANK(VLOOKUP($A44,'Section 2'!$C$16:$R$1015,COLUMNS('Section 2'!$C$13:F$13),0)),"",VLOOKUP($A44,'Section 2'!$C$16:$R$1015,COLUMNS('Section 2'!$C$13:F$13),0)))</f>
        <v/>
      </c>
      <c r="G44" s="125" t="str">
        <f>IF($C44="","",IF(ISBLANK(VLOOKUP($A44,'Section 2'!$C$16:$R$1015,COLUMNS('Section 2'!$C$13:G$13),0)),"",VLOOKUP($A44,'Section 2'!$C$16:$R$1015,COLUMNS('Section 2'!$C$13:G$13),0)))</f>
        <v/>
      </c>
      <c r="H44" s="125" t="str">
        <f>IF($C44="","",IF(ISBLANK(VLOOKUP($A44,'Section 2'!$C$16:$R$1015,COLUMNS('Section 2'!$C$13:H$13),0)),"",VLOOKUP($A44,'Section 2'!$C$16:$R$1015,COLUMNS('Section 2'!$C$13:H$13),0)))</f>
        <v/>
      </c>
      <c r="I44" s="125" t="str">
        <f>IF($C44="","",IF(ISBLANK(VLOOKUP($A44,'Section 2'!$C$16:$R$1015,COLUMNS('Section 2'!$C$13:I$13),0)),"",VLOOKUP($A44,'Section 2'!$C$16:$R$1015,COLUMNS('Section 2'!$C$13:I$13),0)))</f>
        <v/>
      </c>
      <c r="J44" s="125" t="str">
        <f>IF($C44="","",IF(ISBLANK(VLOOKUP($A44,'Section 2'!$C$16:$R$1015,COLUMNS('Section 2'!$C$13:J$13),0)),"",VLOOKUP($A44,'Section 2'!$C$16:$R$1015,COLUMNS('Section 2'!$C$13:J$13),0)))</f>
        <v/>
      </c>
      <c r="K44" s="125" t="str">
        <f>IF($C44="","",IF(ISBLANK(VLOOKUP($A44,'Section 2'!$C$16:$R$1015,COLUMNS('Section 2'!$C$13:K$13),0)),"",VLOOKUP($A44,'Section 2'!$C$16:$R$1015,COLUMNS('Section 2'!$C$13:K$13),0)))</f>
        <v/>
      </c>
      <c r="L44" s="125" t="str">
        <f>IF($C44="","",IF(ISBLANK(VLOOKUP($A44,'Section 2'!$C$16:$R$1015,COLUMNS('Section 2'!$C$13:L$13),0)),"",VLOOKUP($A44,'Section 2'!$C$16:$R$1015,COLUMNS('Section 2'!$C$13:L$13),0)))</f>
        <v/>
      </c>
      <c r="M44" s="125" t="str">
        <f>IF($C44="","",IF(ISBLANK(VLOOKUP($A44,'Section 2'!$C$16:$R$1015,COLUMNS('Section 2'!$C$13:M$13),0)),"",VLOOKUP($A44,'Section 2'!$C$16:$R$1015,COLUMNS('Section 2'!$C$13:M$13),0)))</f>
        <v/>
      </c>
      <c r="N44" s="125" t="str">
        <f>IF($C44="","",IF(ISBLANK(VLOOKUP($A44,'Section 2'!$C$16:$R$1015,COLUMNS('Section 2'!$C$13:N$13),0)),"",VLOOKUP($A44,'Section 2'!$C$16:$R$1015,COLUMNS('Section 2'!$C$13:N$13),0)))</f>
        <v/>
      </c>
      <c r="O44" s="125" t="str">
        <f>IF($C44="","",IF(ISBLANK(VLOOKUP($A44,'Section 2'!$C$16:$R$1015,COLUMNS('Section 2'!$C$13:O$13),0)),"",VLOOKUP($A44,'Section 2'!$C$16:$R$1015,COLUMNS('Section 2'!$C$13:O$13),0)))</f>
        <v/>
      </c>
      <c r="P44" s="125" t="str">
        <f>IF($C44="","",IF(ISBLANK(VLOOKUP($A44,'Section 2'!$C$16:$R$1015,COLUMNS('Section 2'!$C$13:P$13),0)),"",VLOOKUP($A44,'Section 2'!$C$16:$R$1015,COLUMNS('Section 2'!$C$13:P$13),0)))</f>
        <v/>
      </c>
      <c r="Q44" s="125" t="str">
        <f>IF($C44="","",IF(ISBLANK(VLOOKUP($A44,'Section 2'!$C$16:$R$1015,COLUMNS('Section 2'!$C$13:Q$13),0)),"",VLOOKUP($A44,'Section 2'!$C$16:$R$1015,COLUMNS('Section 2'!$C$13:Q$13),0)))</f>
        <v/>
      </c>
      <c r="R44" s="125" t="str">
        <f>IF($C44="","",IF(ISBLANK(VLOOKUP($A44,'Section 2'!$C$16:$R$1015,COLUMNS('Section 2'!$C$13:R$13),0)),"",VLOOKUP($A44,'Section 2'!$C$16:$R$1015,COLUMNS('Section 2'!$C$13:R$13),0)))</f>
        <v/>
      </c>
    </row>
    <row r="45" spans="1:18" s="55" customFormat="1" ht="12.75" customHeight="1" x14ac:dyDescent="0.25">
      <c r="A45" s="59">
        <v>44</v>
      </c>
      <c r="B45" s="125" t="str">
        <f t="shared" si="0"/>
        <v/>
      </c>
      <c r="C45" s="125" t="str">
        <f>IFERROR(VLOOKUP($A45,'Section 2'!$C$16:$R$1015,COLUMNS('Section 2'!$C$13:$C$13),0),"")</f>
        <v/>
      </c>
      <c r="D45" s="76" t="str">
        <f>IF($C45="","",IF(ISBLANK(VLOOKUP($A45,'Section 2'!$C$16:$R$1015,COLUMNS('Section 2'!$C$13:D$13),0)),"",VLOOKUP($A45,'Section 2'!$C$16:$R$1015,COLUMNS('Section 2'!$C$13:D$13),0)))</f>
        <v/>
      </c>
      <c r="E45" s="125" t="str">
        <f>IF($C45="","",IF(ISBLANK(VLOOKUP($A45,'Section 2'!$C$16:$R$1015,COLUMNS('Section 2'!$C$13:E$13),0)),"",VLOOKUP($A45,'Section 2'!$C$16:$R$1015,COLUMNS('Section 2'!$C$13:E$13),0)))</f>
        <v/>
      </c>
      <c r="F45" s="125" t="str">
        <f>IF($C45="","",IF(ISBLANK(VLOOKUP($A45,'Section 2'!$C$16:$R$1015,COLUMNS('Section 2'!$C$13:F$13),0)),"",VLOOKUP($A45,'Section 2'!$C$16:$R$1015,COLUMNS('Section 2'!$C$13:F$13),0)))</f>
        <v/>
      </c>
      <c r="G45" s="125" t="str">
        <f>IF($C45="","",IF(ISBLANK(VLOOKUP($A45,'Section 2'!$C$16:$R$1015,COLUMNS('Section 2'!$C$13:G$13),0)),"",VLOOKUP($A45,'Section 2'!$C$16:$R$1015,COLUMNS('Section 2'!$C$13:G$13),0)))</f>
        <v/>
      </c>
      <c r="H45" s="125" t="str">
        <f>IF($C45="","",IF(ISBLANK(VLOOKUP($A45,'Section 2'!$C$16:$R$1015,COLUMNS('Section 2'!$C$13:H$13),0)),"",VLOOKUP($A45,'Section 2'!$C$16:$R$1015,COLUMNS('Section 2'!$C$13:H$13),0)))</f>
        <v/>
      </c>
      <c r="I45" s="125" t="str">
        <f>IF($C45="","",IF(ISBLANK(VLOOKUP($A45,'Section 2'!$C$16:$R$1015,COLUMNS('Section 2'!$C$13:I$13),0)),"",VLOOKUP($A45,'Section 2'!$C$16:$R$1015,COLUMNS('Section 2'!$C$13:I$13),0)))</f>
        <v/>
      </c>
      <c r="J45" s="125" t="str">
        <f>IF($C45="","",IF(ISBLANK(VLOOKUP($A45,'Section 2'!$C$16:$R$1015,COLUMNS('Section 2'!$C$13:J$13),0)),"",VLOOKUP($A45,'Section 2'!$C$16:$R$1015,COLUMNS('Section 2'!$C$13:J$13),0)))</f>
        <v/>
      </c>
      <c r="K45" s="125" t="str">
        <f>IF($C45="","",IF(ISBLANK(VLOOKUP($A45,'Section 2'!$C$16:$R$1015,COLUMNS('Section 2'!$C$13:K$13),0)),"",VLOOKUP($A45,'Section 2'!$C$16:$R$1015,COLUMNS('Section 2'!$C$13:K$13),0)))</f>
        <v/>
      </c>
      <c r="L45" s="125" t="str">
        <f>IF($C45="","",IF(ISBLANK(VLOOKUP($A45,'Section 2'!$C$16:$R$1015,COLUMNS('Section 2'!$C$13:L$13),0)),"",VLOOKUP($A45,'Section 2'!$C$16:$R$1015,COLUMNS('Section 2'!$C$13:L$13),0)))</f>
        <v/>
      </c>
      <c r="M45" s="125" t="str">
        <f>IF($C45="","",IF(ISBLANK(VLOOKUP($A45,'Section 2'!$C$16:$R$1015,COLUMNS('Section 2'!$C$13:M$13),0)),"",VLOOKUP($A45,'Section 2'!$C$16:$R$1015,COLUMNS('Section 2'!$C$13:M$13),0)))</f>
        <v/>
      </c>
      <c r="N45" s="125" t="str">
        <f>IF($C45="","",IF(ISBLANK(VLOOKUP($A45,'Section 2'!$C$16:$R$1015,COLUMNS('Section 2'!$C$13:N$13),0)),"",VLOOKUP($A45,'Section 2'!$C$16:$R$1015,COLUMNS('Section 2'!$C$13:N$13),0)))</f>
        <v/>
      </c>
      <c r="O45" s="125" t="str">
        <f>IF($C45="","",IF(ISBLANK(VLOOKUP($A45,'Section 2'!$C$16:$R$1015,COLUMNS('Section 2'!$C$13:O$13),0)),"",VLOOKUP($A45,'Section 2'!$C$16:$R$1015,COLUMNS('Section 2'!$C$13:O$13),0)))</f>
        <v/>
      </c>
      <c r="P45" s="125" t="str">
        <f>IF($C45="","",IF(ISBLANK(VLOOKUP($A45,'Section 2'!$C$16:$R$1015,COLUMNS('Section 2'!$C$13:P$13),0)),"",VLOOKUP($A45,'Section 2'!$C$16:$R$1015,COLUMNS('Section 2'!$C$13:P$13),0)))</f>
        <v/>
      </c>
      <c r="Q45" s="125" t="str">
        <f>IF($C45="","",IF(ISBLANK(VLOOKUP($A45,'Section 2'!$C$16:$R$1015,COLUMNS('Section 2'!$C$13:Q$13),0)),"",VLOOKUP($A45,'Section 2'!$C$16:$R$1015,COLUMNS('Section 2'!$C$13:Q$13),0)))</f>
        <v/>
      </c>
      <c r="R45" s="125" t="str">
        <f>IF($C45="","",IF(ISBLANK(VLOOKUP($A45,'Section 2'!$C$16:$R$1015,COLUMNS('Section 2'!$C$13:R$13),0)),"",VLOOKUP($A45,'Section 2'!$C$16:$R$1015,COLUMNS('Section 2'!$C$13:R$13),0)))</f>
        <v/>
      </c>
    </row>
    <row r="46" spans="1:18" s="55" customFormat="1" ht="12.75" customHeight="1" x14ac:dyDescent="0.25">
      <c r="A46" s="59">
        <v>45</v>
      </c>
      <c r="B46" s="125" t="str">
        <f t="shared" si="0"/>
        <v/>
      </c>
      <c r="C46" s="125" t="str">
        <f>IFERROR(VLOOKUP($A46,'Section 2'!$C$16:$R$1015,COLUMNS('Section 2'!$C$13:$C$13),0),"")</f>
        <v/>
      </c>
      <c r="D46" s="76" t="str">
        <f>IF($C46="","",IF(ISBLANK(VLOOKUP($A46,'Section 2'!$C$16:$R$1015,COLUMNS('Section 2'!$C$13:D$13),0)),"",VLOOKUP($A46,'Section 2'!$C$16:$R$1015,COLUMNS('Section 2'!$C$13:D$13),0)))</f>
        <v/>
      </c>
      <c r="E46" s="125" t="str">
        <f>IF($C46="","",IF(ISBLANK(VLOOKUP($A46,'Section 2'!$C$16:$R$1015,COLUMNS('Section 2'!$C$13:E$13),0)),"",VLOOKUP($A46,'Section 2'!$C$16:$R$1015,COLUMNS('Section 2'!$C$13:E$13),0)))</f>
        <v/>
      </c>
      <c r="F46" s="125" t="str">
        <f>IF($C46="","",IF(ISBLANK(VLOOKUP($A46,'Section 2'!$C$16:$R$1015,COLUMNS('Section 2'!$C$13:F$13),0)),"",VLOOKUP($A46,'Section 2'!$C$16:$R$1015,COLUMNS('Section 2'!$C$13:F$13),0)))</f>
        <v/>
      </c>
      <c r="G46" s="125" t="str">
        <f>IF($C46="","",IF(ISBLANK(VLOOKUP($A46,'Section 2'!$C$16:$R$1015,COLUMNS('Section 2'!$C$13:G$13),0)),"",VLOOKUP($A46,'Section 2'!$C$16:$R$1015,COLUMNS('Section 2'!$C$13:G$13),0)))</f>
        <v/>
      </c>
      <c r="H46" s="125" t="str">
        <f>IF($C46="","",IF(ISBLANK(VLOOKUP($A46,'Section 2'!$C$16:$R$1015,COLUMNS('Section 2'!$C$13:H$13),0)),"",VLOOKUP($A46,'Section 2'!$C$16:$R$1015,COLUMNS('Section 2'!$C$13:H$13),0)))</f>
        <v/>
      </c>
      <c r="I46" s="125" t="str">
        <f>IF($C46="","",IF(ISBLANK(VLOOKUP($A46,'Section 2'!$C$16:$R$1015,COLUMNS('Section 2'!$C$13:I$13),0)),"",VLOOKUP($A46,'Section 2'!$C$16:$R$1015,COLUMNS('Section 2'!$C$13:I$13),0)))</f>
        <v/>
      </c>
      <c r="J46" s="125" t="str">
        <f>IF($C46="","",IF(ISBLANK(VLOOKUP($A46,'Section 2'!$C$16:$R$1015,COLUMNS('Section 2'!$C$13:J$13),0)),"",VLOOKUP($A46,'Section 2'!$C$16:$R$1015,COLUMNS('Section 2'!$C$13:J$13),0)))</f>
        <v/>
      </c>
      <c r="K46" s="125" t="str">
        <f>IF($C46="","",IF(ISBLANK(VLOOKUP($A46,'Section 2'!$C$16:$R$1015,COLUMNS('Section 2'!$C$13:K$13),0)),"",VLOOKUP($A46,'Section 2'!$C$16:$R$1015,COLUMNS('Section 2'!$C$13:K$13),0)))</f>
        <v/>
      </c>
      <c r="L46" s="125" t="str">
        <f>IF($C46="","",IF(ISBLANK(VLOOKUP($A46,'Section 2'!$C$16:$R$1015,COLUMNS('Section 2'!$C$13:L$13),0)),"",VLOOKUP($A46,'Section 2'!$C$16:$R$1015,COLUMNS('Section 2'!$C$13:L$13),0)))</f>
        <v/>
      </c>
      <c r="M46" s="125" t="str">
        <f>IF($C46="","",IF(ISBLANK(VLOOKUP($A46,'Section 2'!$C$16:$R$1015,COLUMNS('Section 2'!$C$13:M$13),0)),"",VLOOKUP($A46,'Section 2'!$C$16:$R$1015,COLUMNS('Section 2'!$C$13:M$13),0)))</f>
        <v/>
      </c>
      <c r="N46" s="125" t="str">
        <f>IF($C46="","",IF(ISBLANK(VLOOKUP($A46,'Section 2'!$C$16:$R$1015,COLUMNS('Section 2'!$C$13:N$13),0)),"",VLOOKUP($A46,'Section 2'!$C$16:$R$1015,COLUMNS('Section 2'!$C$13:N$13),0)))</f>
        <v/>
      </c>
      <c r="O46" s="125" t="str">
        <f>IF($C46="","",IF(ISBLANK(VLOOKUP($A46,'Section 2'!$C$16:$R$1015,COLUMNS('Section 2'!$C$13:O$13),0)),"",VLOOKUP($A46,'Section 2'!$C$16:$R$1015,COLUMNS('Section 2'!$C$13:O$13),0)))</f>
        <v/>
      </c>
      <c r="P46" s="125" t="str">
        <f>IF($C46="","",IF(ISBLANK(VLOOKUP($A46,'Section 2'!$C$16:$R$1015,COLUMNS('Section 2'!$C$13:P$13),0)),"",VLOOKUP($A46,'Section 2'!$C$16:$R$1015,COLUMNS('Section 2'!$C$13:P$13),0)))</f>
        <v/>
      </c>
      <c r="Q46" s="125" t="str">
        <f>IF($C46="","",IF(ISBLANK(VLOOKUP($A46,'Section 2'!$C$16:$R$1015,COLUMNS('Section 2'!$C$13:Q$13),0)),"",VLOOKUP($A46,'Section 2'!$C$16:$R$1015,COLUMNS('Section 2'!$C$13:Q$13),0)))</f>
        <v/>
      </c>
      <c r="R46" s="125" t="str">
        <f>IF($C46="","",IF(ISBLANK(VLOOKUP($A46,'Section 2'!$C$16:$R$1015,COLUMNS('Section 2'!$C$13:R$13),0)),"",VLOOKUP($A46,'Section 2'!$C$16:$R$1015,COLUMNS('Section 2'!$C$13:R$13),0)))</f>
        <v/>
      </c>
    </row>
    <row r="47" spans="1:18" s="55" customFormat="1" ht="12.75" customHeight="1" x14ac:dyDescent="0.25">
      <c r="A47" s="59">
        <v>46</v>
      </c>
      <c r="B47" s="125" t="str">
        <f t="shared" si="0"/>
        <v/>
      </c>
      <c r="C47" s="125" t="str">
        <f>IFERROR(VLOOKUP($A47,'Section 2'!$C$16:$R$1015,COLUMNS('Section 2'!$C$13:$C$13),0),"")</f>
        <v/>
      </c>
      <c r="D47" s="76" t="str">
        <f>IF($C47="","",IF(ISBLANK(VLOOKUP($A47,'Section 2'!$C$16:$R$1015,COLUMNS('Section 2'!$C$13:D$13),0)),"",VLOOKUP($A47,'Section 2'!$C$16:$R$1015,COLUMNS('Section 2'!$C$13:D$13),0)))</f>
        <v/>
      </c>
      <c r="E47" s="125" t="str">
        <f>IF($C47="","",IF(ISBLANK(VLOOKUP($A47,'Section 2'!$C$16:$R$1015,COLUMNS('Section 2'!$C$13:E$13),0)),"",VLOOKUP($A47,'Section 2'!$C$16:$R$1015,COLUMNS('Section 2'!$C$13:E$13),0)))</f>
        <v/>
      </c>
      <c r="F47" s="125" t="str">
        <f>IF($C47="","",IF(ISBLANK(VLOOKUP($A47,'Section 2'!$C$16:$R$1015,COLUMNS('Section 2'!$C$13:F$13),0)),"",VLOOKUP($A47,'Section 2'!$C$16:$R$1015,COLUMNS('Section 2'!$C$13:F$13),0)))</f>
        <v/>
      </c>
      <c r="G47" s="125" t="str">
        <f>IF($C47="","",IF(ISBLANK(VLOOKUP($A47,'Section 2'!$C$16:$R$1015,COLUMNS('Section 2'!$C$13:G$13),0)),"",VLOOKUP($A47,'Section 2'!$C$16:$R$1015,COLUMNS('Section 2'!$C$13:G$13),0)))</f>
        <v/>
      </c>
      <c r="H47" s="125" t="str">
        <f>IF($C47="","",IF(ISBLANK(VLOOKUP($A47,'Section 2'!$C$16:$R$1015,COLUMNS('Section 2'!$C$13:H$13),0)),"",VLOOKUP($A47,'Section 2'!$C$16:$R$1015,COLUMNS('Section 2'!$C$13:H$13),0)))</f>
        <v/>
      </c>
      <c r="I47" s="125" t="str">
        <f>IF($C47="","",IF(ISBLANK(VLOOKUP($A47,'Section 2'!$C$16:$R$1015,COLUMNS('Section 2'!$C$13:I$13),0)),"",VLOOKUP($A47,'Section 2'!$C$16:$R$1015,COLUMNS('Section 2'!$C$13:I$13),0)))</f>
        <v/>
      </c>
      <c r="J47" s="125" t="str">
        <f>IF($C47="","",IF(ISBLANK(VLOOKUP($A47,'Section 2'!$C$16:$R$1015,COLUMNS('Section 2'!$C$13:J$13),0)),"",VLOOKUP($A47,'Section 2'!$C$16:$R$1015,COLUMNS('Section 2'!$C$13:J$13),0)))</f>
        <v/>
      </c>
      <c r="K47" s="125" t="str">
        <f>IF($C47="","",IF(ISBLANK(VLOOKUP($A47,'Section 2'!$C$16:$R$1015,COLUMNS('Section 2'!$C$13:K$13),0)),"",VLOOKUP($A47,'Section 2'!$C$16:$R$1015,COLUMNS('Section 2'!$C$13:K$13),0)))</f>
        <v/>
      </c>
      <c r="L47" s="125" t="str">
        <f>IF($C47="","",IF(ISBLANK(VLOOKUP($A47,'Section 2'!$C$16:$R$1015,COLUMNS('Section 2'!$C$13:L$13),0)),"",VLOOKUP($A47,'Section 2'!$C$16:$R$1015,COLUMNS('Section 2'!$C$13:L$13),0)))</f>
        <v/>
      </c>
      <c r="M47" s="125" t="str">
        <f>IF($C47="","",IF(ISBLANK(VLOOKUP($A47,'Section 2'!$C$16:$R$1015,COLUMNS('Section 2'!$C$13:M$13),0)),"",VLOOKUP($A47,'Section 2'!$C$16:$R$1015,COLUMNS('Section 2'!$C$13:M$13),0)))</f>
        <v/>
      </c>
      <c r="N47" s="125" t="str">
        <f>IF($C47="","",IF(ISBLANK(VLOOKUP($A47,'Section 2'!$C$16:$R$1015,COLUMNS('Section 2'!$C$13:N$13),0)),"",VLOOKUP($A47,'Section 2'!$C$16:$R$1015,COLUMNS('Section 2'!$C$13:N$13),0)))</f>
        <v/>
      </c>
      <c r="O47" s="125" t="str">
        <f>IF($C47="","",IF(ISBLANK(VLOOKUP($A47,'Section 2'!$C$16:$R$1015,COLUMNS('Section 2'!$C$13:O$13),0)),"",VLOOKUP($A47,'Section 2'!$C$16:$R$1015,COLUMNS('Section 2'!$C$13:O$13),0)))</f>
        <v/>
      </c>
      <c r="P47" s="125" t="str">
        <f>IF($C47="","",IF(ISBLANK(VLOOKUP($A47,'Section 2'!$C$16:$R$1015,COLUMNS('Section 2'!$C$13:P$13),0)),"",VLOOKUP($A47,'Section 2'!$C$16:$R$1015,COLUMNS('Section 2'!$C$13:P$13),0)))</f>
        <v/>
      </c>
      <c r="Q47" s="125" t="str">
        <f>IF($C47="","",IF(ISBLANK(VLOOKUP($A47,'Section 2'!$C$16:$R$1015,COLUMNS('Section 2'!$C$13:Q$13),0)),"",VLOOKUP($A47,'Section 2'!$C$16:$R$1015,COLUMNS('Section 2'!$C$13:Q$13),0)))</f>
        <v/>
      </c>
      <c r="R47" s="125" t="str">
        <f>IF($C47="","",IF(ISBLANK(VLOOKUP($A47,'Section 2'!$C$16:$R$1015,COLUMNS('Section 2'!$C$13:R$13),0)),"",VLOOKUP($A47,'Section 2'!$C$16:$R$1015,COLUMNS('Section 2'!$C$13:R$13),0)))</f>
        <v/>
      </c>
    </row>
    <row r="48" spans="1:18" s="55" customFormat="1" ht="12.75" customHeight="1" x14ac:dyDescent="0.25">
      <c r="A48" s="59">
        <v>47</v>
      </c>
      <c r="B48" s="125" t="str">
        <f t="shared" si="0"/>
        <v/>
      </c>
      <c r="C48" s="125" t="str">
        <f>IFERROR(VLOOKUP($A48,'Section 2'!$C$16:$R$1015,COLUMNS('Section 2'!$C$13:$C$13),0),"")</f>
        <v/>
      </c>
      <c r="D48" s="76" t="str">
        <f>IF($C48="","",IF(ISBLANK(VLOOKUP($A48,'Section 2'!$C$16:$R$1015,COLUMNS('Section 2'!$C$13:D$13),0)),"",VLOOKUP($A48,'Section 2'!$C$16:$R$1015,COLUMNS('Section 2'!$C$13:D$13),0)))</f>
        <v/>
      </c>
      <c r="E48" s="125" t="str">
        <f>IF($C48="","",IF(ISBLANK(VLOOKUP($A48,'Section 2'!$C$16:$R$1015,COLUMNS('Section 2'!$C$13:E$13),0)),"",VLOOKUP($A48,'Section 2'!$C$16:$R$1015,COLUMNS('Section 2'!$C$13:E$13),0)))</f>
        <v/>
      </c>
      <c r="F48" s="125" t="str">
        <f>IF($C48="","",IF(ISBLANK(VLOOKUP($A48,'Section 2'!$C$16:$R$1015,COLUMNS('Section 2'!$C$13:F$13),0)),"",VLOOKUP($A48,'Section 2'!$C$16:$R$1015,COLUMNS('Section 2'!$C$13:F$13),0)))</f>
        <v/>
      </c>
      <c r="G48" s="125" t="str">
        <f>IF($C48="","",IF(ISBLANK(VLOOKUP($A48,'Section 2'!$C$16:$R$1015,COLUMNS('Section 2'!$C$13:G$13),0)),"",VLOOKUP($A48,'Section 2'!$C$16:$R$1015,COLUMNS('Section 2'!$C$13:G$13),0)))</f>
        <v/>
      </c>
      <c r="H48" s="125" t="str">
        <f>IF($C48="","",IF(ISBLANK(VLOOKUP($A48,'Section 2'!$C$16:$R$1015,COLUMNS('Section 2'!$C$13:H$13),0)),"",VLOOKUP($A48,'Section 2'!$C$16:$R$1015,COLUMNS('Section 2'!$C$13:H$13),0)))</f>
        <v/>
      </c>
      <c r="I48" s="125" t="str">
        <f>IF($C48="","",IF(ISBLANK(VLOOKUP($A48,'Section 2'!$C$16:$R$1015,COLUMNS('Section 2'!$C$13:I$13),0)),"",VLOOKUP($A48,'Section 2'!$C$16:$R$1015,COLUMNS('Section 2'!$C$13:I$13),0)))</f>
        <v/>
      </c>
      <c r="J48" s="125" t="str">
        <f>IF($C48="","",IF(ISBLANK(VLOOKUP($A48,'Section 2'!$C$16:$R$1015,COLUMNS('Section 2'!$C$13:J$13),0)),"",VLOOKUP($A48,'Section 2'!$C$16:$R$1015,COLUMNS('Section 2'!$C$13:J$13),0)))</f>
        <v/>
      </c>
      <c r="K48" s="125" t="str">
        <f>IF($C48="","",IF(ISBLANK(VLOOKUP($A48,'Section 2'!$C$16:$R$1015,COLUMNS('Section 2'!$C$13:K$13),0)),"",VLOOKUP($A48,'Section 2'!$C$16:$R$1015,COLUMNS('Section 2'!$C$13:K$13),0)))</f>
        <v/>
      </c>
      <c r="L48" s="125" t="str">
        <f>IF($C48="","",IF(ISBLANK(VLOOKUP($A48,'Section 2'!$C$16:$R$1015,COLUMNS('Section 2'!$C$13:L$13),0)),"",VLOOKUP($A48,'Section 2'!$C$16:$R$1015,COLUMNS('Section 2'!$C$13:L$13),0)))</f>
        <v/>
      </c>
      <c r="M48" s="125" t="str">
        <f>IF($C48="","",IF(ISBLANK(VLOOKUP($A48,'Section 2'!$C$16:$R$1015,COLUMNS('Section 2'!$C$13:M$13),0)),"",VLOOKUP($A48,'Section 2'!$C$16:$R$1015,COLUMNS('Section 2'!$C$13:M$13),0)))</f>
        <v/>
      </c>
      <c r="N48" s="125" t="str">
        <f>IF($C48="","",IF(ISBLANK(VLOOKUP($A48,'Section 2'!$C$16:$R$1015,COLUMNS('Section 2'!$C$13:N$13),0)),"",VLOOKUP($A48,'Section 2'!$C$16:$R$1015,COLUMNS('Section 2'!$C$13:N$13),0)))</f>
        <v/>
      </c>
      <c r="O48" s="125" t="str">
        <f>IF($C48="","",IF(ISBLANK(VLOOKUP($A48,'Section 2'!$C$16:$R$1015,COLUMNS('Section 2'!$C$13:O$13),0)),"",VLOOKUP($A48,'Section 2'!$C$16:$R$1015,COLUMNS('Section 2'!$C$13:O$13),0)))</f>
        <v/>
      </c>
      <c r="P48" s="125" t="str">
        <f>IF($C48="","",IF(ISBLANK(VLOOKUP($A48,'Section 2'!$C$16:$R$1015,COLUMNS('Section 2'!$C$13:P$13),0)),"",VLOOKUP($A48,'Section 2'!$C$16:$R$1015,COLUMNS('Section 2'!$C$13:P$13),0)))</f>
        <v/>
      </c>
      <c r="Q48" s="125" t="str">
        <f>IF($C48="","",IF(ISBLANK(VLOOKUP($A48,'Section 2'!$C$16:$R$1015,COLUMNS('Section 2'!$C$13:Q$13),0)),"",VLOOKUP($A48,'Section 2'!$C$16:$R$1015,COLUMNS('Section 2'!$C$13:Q$13),0)))</f>
        <v/>
      </c>
      <c r="R48" s="125" t="str">
        <f>IF($C48="","",IF(ISBLANK(VLOOKUP($A48,'Section 2'!$C$16:$R$1015,COLUMNS('Section 2'!$C$13:R$13),0)),"",VLOOKUP($A48,'Section 2'!$C$16:$R$1015,COLUMNS('Section 2'!$C$13:R$13),0)))</f>
        <v/>
      </c>
    </row>
    <row r="49" spans="1:18" s="55" customFormat="1" ht="12.75" customHeight="1" x14ac:dyDescent="0.25">
      <c r="A49" s="59">
        <v>48</v>
      </c>
      <c r="B49" s="125" t="str">
        <f t="shared" si="0"/>
        <v/>
      </c>
      <c r="C49" s="125" t="str">
        <f>IFERROR(VLOOKUP($A49,'Section 2'!$C$16:$R$1015,COLUMNS('Section 2'!$C$13:$C$13),0),"")</f>
        <v/>
      </c>
      <c r="D49" s="76" t="str">
        <f>IF($C49="","",IF(ISBLANK(VLOOKUP($A49,'Section 2'!$C$16:$R$1015,COLUMNS('Section 2'!$C$13:D$13),0)),"",VLOOKUP($A49,'Section 2'!$C$16:$R$1015,COLUMNS('Section 2'!$C$13:D$13),0)))</f>
        <v/>
      </c>
      <c r="E49" s="125" t="str">
        <f>IF($C49="","",IF(ISBLANK(VLOOKUP($A49,'Section 2'!$C$16:$R$1015,COLUMNS('Section 2'!$C$13:E$13),0)),"",VLOOKUP($A49,'Section 2'!$C$16:$R$1015,COLUMNS('Section 2'!$C$13:E$13),0)))</f>
        <v/>
      </c>
      <c r="F49" s="125" t="str">
        <f>IF($C49="","",IF(ISBLANK(VLOOKUP($A49,'Section 2'!$C$16:$R$1015,COLUMNS('Section 2'!$C$13:F$13),0)),"",VLOOKUP($A49,'Section 2'!$C$16:$R$1015,COLUMNS('Section 2'!$C$13:F$13),0)))</f>
        <v/>
      </c>
      <c r="G49" s="125" t="str">
        <f>IF($C49="","",IF(ISBLANK(VLOOKUP($A49,'Section 2'!$C$16:$R$1015,COLUMNS('Section 2'!$C$13:G$13),0)),"",VLOOKUP($A49,'Section 2'!$C$16:$R$1015,COLUMNS('Section 2'!$C$13:G$13),0)))</f>
        <v/>
      </c>
      <c r="H49" s="125" t="str">
        <f>IF($C49="","",IF(ISBLANK(VLOOKUP($A49,'Section 2'!$C$16:$R$1015,COLUMNS('Section 2'!$C$13:H$13),0)),"",VLOOKUP($A49,'Section 2'!$C$16:$R$1015,COLUMNS('Section 2'!$C$13:H$13),0)))</f>
        <v/>
      </c>
      <c r="I49" s="125" t="str">
        <f>IF($C49="","",IF(ISBLANK(VLOOKUP($A49,'Section 2'!$C$16:$R$1015,COLUMNS('Section 2'!$C$13:I$13),0)),"",VLOOKUP($A49,'Section 2'!$C$16:$R$1015,COLUMNS('Section 2'!$C$13:I$13),0)))</f>
        <v/>
      </c>
      <c r="J49" s="125" t="str">
        <f>IF($C49="","",IF(ISBLANK(VLOOKUP($A49,'Section 2'!$C$16:$R$1015,COLUMNS('Section 2'!$C$13:J$13),0)),"",VLOOKUP($A49,'Section 2'!$C$16:$R$1015,COLUMNS('Section 2'!$C$13:J$13),0)))</f>
        <v/>
      </c>
      <c r="K49" s="125" t="str">
        <f>IF($C49="","",IF(ISBLANK(VLOOKUP($A49,'Section 2'!$C$16:$R$1015,COLUMNS('Section 2'!$C$13:K$13),0)),"",VLOOKUP($A49,'Section 2'!$C$16:$R$1015,COLUMNS('Section 2'!$C$13:K$13),0)))</f>
        <v/>
      </c>
      <c r="L49" s="125" t="str">
        <f>IF($C49="","",IF(ISBLANK(VLOOKUP($A49,'Section 2'!$C$16:$R$1015,COLUMNS('Section 2'!$C$13:L$13),0)),"",VLOOKUP($A49,'Section 2'!$C$16:$R$1015,COLUMNS('Section 2'!$C$13:L$13),0)))</f>
        <v/>
      </c>
      <c r="M49" s="125" t="str">
        <f>IF($C49="","",IF(ISBLANK(VLOOKUP($A49,'Section 2'!$C$16:$R$1015,COLUMNS('Section 2'!$C$13:M$13),0)),"",VLOOKUP($A49,'Section 2'!$C$16:$R$1015,COLUMNS('Section 2'!$C$13:M$13),0)))</f>
        <v/>
      </c>
      <c r="N49" s="125" t="str">
        <f>IF($C49="","",IF(ISBLANK(VLOOKUP($A49,'Section 2'!$C$16:$R$1015,COLUMNS('Section 2'!$C$13:N$13),0)),"",VLOOKUP($A49,'Section 2'!$C$16:$R$1015,COLUMNS('Section 2'!$C$13:N$13),0)))</f>
        <v/>
      </c>
      <c r="O49" s="125" t="str">
        <f>IF($C49="","",IF(ISBLANK(VLOOKUP($A49,'Section 2'!$C$16:$R$1015,COLUMNS('Section 2'!$C$13:O$13),0)),"",VLOOKUP($A49,'Section 2'!$C$16:$R$1015,COLUMNS('Section 2'!$C$13:O$13),0)))</f>
        <v/>
      </c>
      <c r="P49" s="125" t="str">
        <f>IF($C49="","",IF(ISBLANK(VLOOKUP($A49,'Section 2'!$C$16:$R$1015,COLUMNS('Section 2'!$C$13:P$13),0)),"",VLOOKUP($A49,'Section 2'!$C$16:$R$1015,COLUMNS('Section 2'!$C$13:P$13),0)))</f>
        <v/>
      </c>
      <c r="Q49" s="125" t="str">
        <f>IF($C49="","",IF(ISBLANK(VLOOKUP($A49,'Section 2'!$C$16:$R$1015,COLUMNS('Section 2'!$C$13:Q$13),0)),"",VLOOKUP($A49,'Section 2'!$C$16:$R$1015,COLUMNS('Section 2'!$C$13:Q$13),0)))</f>
        <v/>
      </c>
      <c r="R49" s="125" t="str">
        <f>IF($C49="","",IF(ISBLANK(VLOOKUP($A49,'Section 2'!$C$16:$R$1015,COLUMNS('Section 2'!$C$13:R$13),0)),"",VLOOKUP($A49,'Section 2'!$C$16:$R$1015,COLUMNS('Section 2'!$C$13:R$13),0)))</f>
        <v/>
      </c>
    </row>
    <row r="50" spans="1:18" s="55" customFormat="1" ht="12.75" customHeight="1" x14ac:dyDescent="0.25">
      <c r="A50" s="59">
        <v>49</v>
      </c>
      <c r="B50" s="125" t="str">
        <f t="shared" si="0"/>
        <v/>
      </c>
      <c r="C50" s="125" t="str">
        <f>IFERROR(VLOOKUP($A50,'Section 2'!$C$16:$R$1015,COLUMNS('Section 2'!$C$13:$C$13),0),"")</f>
        <v/>
      </c>
      <c r="D50" s="76" t="str">
        <f>IF($C50="","",IF(ISBLANK(VLOOKUP($A50,'Section 2'!$C$16:$R$1015,COLUMNS('Section 2'!$C$13:D$13),0)),"",VLOOKUP($A50,'Section 2'!$C$16:$R$1015,COLUMNS('Section 2'!$C$13:D$13),0)))</f>
        <v/>
      </c>
      <c r="E50" s="125" t="str">
        <f>IF($C50="","",IF(ISBLANK(VLOOKUP($A50,'Section 2'!$C$16:$R$1015,COLUMNS('Section 2'!$C$13:E$13),0)),"",VLOOKUP($A50,'Section 2'!$C$16:$R$1015,COLUMNS('Section 2'!$C$13:E$13),0)))</f>
        <v/>
      </c>
      <c r="F50" s="125" t="str">
        <f>IF($C50="","",IF(ISBLANK(VLOOKUP($A50,'Section 2'!$C$16:$R$1015,COLUMNS('Section 2'!$C$13:F$13),0)),"",VLOOKUP($A50,'Section 2'!$C$16:$R$1015,COLUMNS('Section 2'!$C$13:F$13),0)))</f>
        <v/>
      </c>
      <c r="G50" s="125" t="str">
        <f>IF($C50="","",IF(ISBLANK(VLOOKUP($A50,'Section 2'!$C$16:$R$1015,COLUMNS('Section 2'!$C$13:G$13),0)),"",VLOOKUP($A50,'Section 2'!$C$16:$R$1015,COLUMNS('Section 2'!$C$13:G$13),0)))</f>
        <v/>
      </c>
      <c r="H50" s="125" t="str">
        <f>IF($C50="","",IF(ISBLANK(VLOOKUP($A50,'Section 2'!$C$16:$R$1015,COLUMNS('Section 2'!$C$13:H$13),0)),"",VLOOKUP($A50,'Section 2'!$C$16:$R$1015,COLUMNS('Section 2'!$C$13:H$13),0)))</f>
        <v/>
      </c>
      <c r="I50" s="125" t="str">
        <f>IF($C50="","",IF(ISBLANK(VLOOKUP($A50,'Section 2'!$C$16:$R$1015,COLUMNS('Section 2'!$C$13:I$13),0)),"",VLOOKUP($A50,'Section 2'!$C$16:$R$1015,COLUMNS('Section 2'!$C$13:I$13),0)))</f>
        <v/>
      </c>
      <c r="J50" s="125" t="str">
        <f>IF($C50="","",IF(ISBLANK(VLOOKUP($A50,'Section 2'!$C$16:$R$1015,COLUMNS('Section 2'!$C$13:J$13),0)),"",VLOOKUP($A50,'Section 2'!$C$16:$R$1015,COLUMNS('Section 2'!$C$13:J$13),0)))</f>
        <v/>
      </c>
      <c r="K50" s="125" t="str">
        <f>IF($C50="","",IF(ISBLANK(VLOOKUP($A50,'Section 2'!$C$16:$R$1015,COLUMNS('Section 2'!$C$13:K$13),0)),"",VLOOKUP($A50,'Section 2'!$C$16:$R$1015,COLUMNS('Section 2'!$C$13:K$13),0)))</f>
        <v/>
      </c>
      <c r="L50" s="125" t="str">
        <f>IF($C50="","",IF(ISBLANK(VLOOKUP($A50,'Section 2'!$C$16:$R$1015,COLUMNS('Section 2'!$C$13:L$13),0)),"",VLOOKUP($A50,'Section 2'!$C$16:$R$1015,COLUMNS('Section 2'!$C$13:L$13),0)))</f>
        <v/>
      </c>
      <c r="M50" s="125" t="str">
        <f>IF($C50="","",IF(ISBLANK(VLOOKUP($A50,'Section 2'!$C$16:$R$1015,COLUMNS('Section 2'!$C$13:M$13),0)),"",VLOOKUP($A50,'Section 2'!$C$16:$R$1015,COLUMNS('Section 2'!$C$13:M$13),0)))</f>
        <v/>
      </c>
      <c r="N50" s="125" t="str">
        <f>IF($C50="","",IF(ISBLANK(VLOOKUP($A50,'Section 2'!$C$16:$R$1015,COLUMNS('Section 2'!$C$13:N$13),0)),"",VLOOKUP($A50,'Section 2'!$C$16:$R$1015,COLUMNS('Section 2'!$C$13:N$13),0)))</f>
        <v/>
      </c>
      <c r="O50" s="125" t="str">
        <f>IF($C50="","",IF(ISBLANK(VLOOKUP($A50,'Section 2'!$C$16:$R$1015,COLUMNS('Section 2'!$C$13:O$13),0)),"",VLOOKUP($A50,'Section 2'!$C$16:$R$1015,COLUMNS('Section 2'!$C$13:O$13),0)))</f>
        <v/>
      </c>
      <c r="P50" s="125" t="str">
        <f>IF($C50="","",IF(ISBLANK(VLOOKUP($A50,'Section 2'!$C$16:$R$1015,COLUMNS('Section 2'!$C$13:P$13),0)),"",VLOOKUP($A50,'Section 2'!$C$16:$R$1015,COLUMNS('Section 2'!$C$13:P$13),0)))</f>
        <v/>
      </c>
      <c r="Q50" s="125" t="str">
        <f>IF($C50="","",IF(ISBLANK(VLOOKUP($A50,'Section 2'!$C$16:$R$1015,COLUMNS('Section 2'!$C$13:Q$13),0)),"",VLOOKUP($A50,'Section 2'!$C$16:$R$1015,COLUMNS('Section 2'!$C$13:Q$13),0)))</f>
        <v/>
      </c>
      <c r="R50" s="125" t="str">
        <f>IF($C50="","",IF(ISBLANK(VLOOKUP($A50,'Section 2'!$C$16:$R$1015,COLUMNS('Section 2'!$C$13:R$13),0)),"",VLOOKUP($A50,'Section 2'!$C$16:$R$1015,COLUMNS('Section 2'!$C$13:R$13),0)))</f>
        <v/>
      </c>
    </row>
    <row r="51" spans="1:18" s="55" customFormat="1" ht="12.75" customHeight="1" x14ac:dyDescent="0.25">
      <c r="A51" s="59">
        <v>50</v>
      </c>
      <c r="B51" s="125" t="str">
        <f t="shared" si="0"/>
        <v/>
      </c>
      <c r="C51" s="125" t="str">
        <f>IFERROR(VLOOKUP($A51,'Section 2'!$C$16:$R$1015,COLUMNS('Section 2'!$C$13:$C$13),0),"")</f>
        <v/>
      </c>
      <c r="D51" s="76" t="str">
        <f>IF($C51="","",IF(ISBLANK(VLOOKUP($A51,'Section 2'!$C$16:$R$1015,COLUMNS('Section 2'!$C$13:D$13),0)),"",VLOOKUP($A51,'Section 2'!$C$16:$R$1015,COLUMNS('Section 2'!$C$13:D$13),0)))</f>
        <v/>
      </c>
      <c r="E51" s="125" t="str">
        <f>IF($C51="","",IF(ISBLANK(VLOOKUP($A51,'Section 2'!$C$16:$R$1015,COLUMNS('Section 2'!$C$13:E$13),0)),"",VLOOKUP($A51,'Section 2'!$C$16:$R$1015,COLUMNS('Section 2'!$C$13:E$13),0)))</f>
        <v/>
      </c>
      <c r="F51" s="125" t="str">
        <f>IF($C51="","",IF(ISBLANK(VLOOKUP($A51,'Section 2'!$C$16:$R$1015,COLUMNS('Section 2'!$C$13:F$13),0)),"",VLOOKUP($A51,'Section 2'!$C$16:$R$1015,COLUMNS('Section 2'!$C$13:F$13),0)))</f>
        <v/>
      </c>
      <c r="G51" s="125" t="str">
        <f>IF($C51="","",IF(ISBLANK(VLOOKUP($A51,'Section 2'!$C$16:$R$1015,COLUMNS('Section 2'!$C$13:G$13),0)),"",VLOOKUP($A51,'Section 2'!$C$16:$R$1015,COLUMNS('Section 2'!$C$13:G$13),0)))</f>
        <v/>
      </c>
      <c r="H51" s="125" t="str">
        <f>IF($C51="","",IF(ISBLANK(VLOOKUP($A51,'Section 2'!$C$16:$R$1015,COLUMNS('Section 2'!$C$13:H$13),0)),"",VLOOKUP($A51,'Section 2'!$C$16:$R$1015,COLUMNS('Section 2'!$C$13:H$13),0)))</f>
        <v/>
      </c>
      <c r="I51" s="125" t="str">
        <f>IF($C51="","",IF(ISBLANK(VLOOKUP($A51,'Section 2'!$C$16:$R$1015,COLUMNS('Section 2'!$C$13:I$13),0)),"",VLOOKUP($A51,'Section 2'!$C$16:$R$1015,COLUMNS('Section 2'!$C$13:I$13),0)))</f>
        <v/>
      </c>
      <c r="J51" s="125" t="str">
        <f>IF($C51="","",IF(ISBLANK(VLOOKUP($A51,'Section 2'!$C$16:$R$1015,COLUMNS('Section 2'!$C$13:J$13),0)),"",VLOOKUP($A51,'Section 2'!$C$16:$R$1015,COLUMNS('Section 2'!$C$13:J$13),0)))</f>
        <v/>
      </c>
      <c r="K51" s="125" t="str">
        <f>IF($C51="","",IF(ISBLANK(VLOOKUP($A51,'Section 2'!$C$16:$R$1015,COLUMNS('Section 2'!$C$13:K$13),0)),"",VLOOKUP($A51,'Section 2'!$C$16:$R$1015,COLUMNS('Section 2'!$C$13:K$13),0)))</f>
        <v/>
      </c>
      <c r="L51" s="125" t="str">
        <f>IF($C51="","",IF(ISBLANK(VLOOKUP($A51,'Section 2'!$C$16:$R$1015,COLUMNS('Section 2'!$C$13:L$13),0)),"",VLOOKUP($A51,'Section 2'!$C$16:$R$1015,COLUMNS('Section 2'!$C$13:L$13),0)))</f>
        <v/>
      </c>
      <c r="M51" s="125" t="str">
        <f>IF($C51="","",IF(ISBLANK(VLOOKUP($A51,'Section 2'!$C$16:$R$1015,COLUMNS('Section 2'!$C$13:M$13),0)),"",VLOOKUP($A51,'Section 2'!$C$16:$R$1015,COLUMNS('Section 2'!$C$13:M$13),0)))</f>
        <v/>
      </c>
      <c r="N51" s="125" t="str">
        <f>IF($C51="","",IF(ISBLANK(VLOOKUP($A51,'Section 2'!$C$16:$R$1015,COLUMNS('Section 2'!$C$13:N$13),0)),"",VLOOKUP($A51,'Section 2'!$C$16:$R$1015,COLUMNS('Section 2'!$C$13:N$13),0)))</f>
        <v/>
      </c>
      <c r="O51" s="125" t="str">
        <f>IF($C51="","",IF(ISBLANK(VLOOKUP($A51,'Section 2'!$C$16:$R$1015,COLUMNS('Section 2'!$C$13:O$13),0)),"",VLOOKUP($A51,'Section 2'!$C$16:$R$1015,COLUMNS('Section 2'!$C$13:O$13),0)))</f>
        <v/>
      </c>
      <c r="P51" s="125" t="str">
        <f>IF($C51="","",IF(ISBLANK(VLOOKUP($A51,'Section 2'!$C$16:$R$1015,COLUMNS('Section 2'!$C$13:P$13),0)),"",VLOOKUP($A51,'Section 2'!$C$16:$R$1015,COLUMNS('Section 2'!$C$13:P$13),0)))</f>
        <v/>
      </c>
      <c r="Q51" s="125" t="str">
        <f>IF($C51="","",IF(ISBLANK(VLOOKUP($A51,'Section 2'!$C$16:$R$1015,COLUMNS('Section 2'!$C$13:Q$13),0)),"",VLOOKUP($A51,'Section 2'!$C$16:$R$1015,COLUMNS('Section 2'!$C$13:Q$13),0)))</f>
        <v/>
      </c>
      <c r="R51" s="125" t="str">
        <f>IF($C51="","",IF(ISBLANK(VLOOKUP($A51,'Section 2'!$C$16:$R$1015,COLUMNS('Section 2'!$C$13:R$13),0)),"",VLOOKUP($A51,'Section 2'!$C$16:$R$1015,COLUMNS('Section 2'!$C$13:R$13),0)))</f>
        <v/>
      </c>
    </row>
    <row r="52" spans="1:18" s="55" customFormat="1" ht="12.75" customHeight="1" x14ac:dyDescent="0.25">
      <c r="A52" s="59">
        <v>51</v>
      </c>
      <c r="B52" s="125" t="str">
        <f t="shared" si="0"/>
        <v/>
      </c>
      <c r="C52" s="125" t="str">
        <f>IFERROR(VLOOKUP($A52,'Section 2'!$C$16:$R$1015,COLUMNS('Section 2'!$C$13:$C$13),0),"")</f>
        <v/>
      </c>
      <c r="D52" s="76" t="str">
        <f>IF($C52="","",IF(ISBLANK(VLOOKUP($A52,'Section 2'!$C$16:$R$1015,COLUMNS('Section 2'!$C$13:D$13),0)),"",VLOOKUP($A52,'Section 2'!$C$16:$R$1015,COLUMNS('Section 2'!$C$13:D$13),0)))</f>
        <v/>
      </c>
      <c r="E52" s="125" t="str">
        <f>IF($C52="","",IF(ISBLANK(VLOOKUP($A52,'Section 2'!$C$16:$R$1015,COLUMNS('Section 2'!$C$13:E$13),0)),"",VLOOKUP($A52,'Section 2'!$C$16:$R$1015,COLUMNS('Section 2'!$C$13:E$13),0)))</f>
        <v/>
      </c>
      <c r="F52" s="125" t="str">
        <f>IF($C52="","",IF(ISBLANK(VLOOKUP($A52,'Section 2'!$C$16:$R$1015,COLUMNS('Section 2'!$C$13:F$13),0)),"",VLOOKUP($A52,'Section 2'!$C$16:$R$1015,COLUMNS('Section 2'!$C$13:F$13),0)))</f>
        <v/>
      </c>
      <c r="G52" s="125" t="str">
        <f>IF($C52="","",IF(ISBLANK(VLOOKUP($A52,'Section 2'!$C$16:$R$1015,COLUMNS('Section 2'!$C$13:G$13),0)),"",VLOOKUP($A52,'Section 2'!$C$16:$R$1015,COLUMNS('Section 2'!$C$13:G$13),0)))</f>
        <v/>
      </c>
      <c r="H52" s="125" t="str">
        <f>IF($C52="","",IF(ISBLANK(VLOOKUP($A52,'Section 2'!$C$16:$R$1015,COLUMNS('Section 2'!$C$13:H$13),0)),"",VLOOKUP($A52,'Section 2'!$C$16:$R$1015,COLUMNS('Section 2'!$C$13:H$13),0)))</f>
        <v/>
      </c>
      <c r="I52" s="125" t="str">
        <f>IF($C52="","",IF(ISBLANK(VLOOKUP($A52,'Section 2'!$C$16:$R$1015,COLUMNS('Section 2'!$C$13:I$13),0)),"",VLOOKUP($A52,'Section 2'!$C$16:$R$1015,COLUMNS('Section 2'!$C$13:I$13),0)))</f>
        <v/>
      </c>
      <c r="J52" s="125" t="str">
        <f>IF($C52="","",IF(ISBLANK(VLOOKUP($A52,'Section 2'!$C$16:$R$1015,COLUMNS('Section 2'!$C$13:J$13),0)),"",VLOOKUP($A52,'Section 2'!$C$16:$R$1015,COLUMNS('Section 2'!$C$13:J$13),0)))</f>
        <v/>
      </c>
      <c r="K52" s="125" t="str">
        <f>IF($C52="","",IF(ISBLANK(VLOOKUP($A52,'Section 2'!$C$16:$R$1015,COLUMNS('Section 2'!$C$13:K$13),0)),"",VLOOKUP($A52,'Section 2'!$C$16:$R$1015,COLUMNS('Section 2'!$C$13:K$13),0)))</f>
        <v/>
      </c>
      <c r="L52" s="125" t="str">
        <f>IF($C52="","",IF(ISBLANK(VLOOKUP($A52,'Section 2'!$C$16:$R$1015,COLUMNS('Section 2'!$C$13:L$13),0)),"",VLOOKUP($A52,'Section 2'!$C$16:$R$1015,COLUMNS('Section 2'!$C$13:L$13),0)))</f>
        <v/>
      </c>
      <c r="M52" s="125" t="str">
        <f>IF($C52="","",IF(ISBLANK(VLOOKUP($A52,'Section 2'!$C$16:$R$1015,COLUMNS('Section 2'!$C$13:M$13),0)),"",VLOOKUP($A52,'Section 2'!$C$16:$R$1015,COLUMNS('Section 2'!$C$13:M$13),0)))</f>
        <v/>
      </c>
      <c r="N52" s="125" t="str">
        <f>IF($C52="","",IF(ISBLANK(VLOOKUP($A52,'Section 2'!$C$16:$R$1015,COLUMNS('Section 2'!$C$13:N$13),0)),"",VLOOKUP($A52,'Section 2'!$C$16:$R$1015,COLUMNS('Section 2'!$C$13:N$13),0)))</f>
        <v/>
      </c>
      <c r="O52" s="125" t="str">
        <f>IF($C52="","",IF(ISBLANK(VLOOKUP($A52,'Section 2'!$C$16:$R$1015,COLUMNS('Section 2'!$C$13:O$13),0)),"",VLOOKUP($A52,'Section 2'!$C$16:$R$1015,COLUMNS('Section 2'!$C$13:O$13),0)))</f>
        <v/>
      </c>
      <c r="P52" s="125" t="str">
        <f>IF($C52="","",IF(ISBLANK(VLOOKUP($A52,'Section 2'!$C$16:$R$1015,COLUMNS('Section 2'!$C$13:P$13),0)),"",VLOOKUP($A52,'Section 2'!$C$16:$R$1015,COLUMNS('Section 2'!$C$13:P$13),0)))</f>
        <v/>
      </c>
      <c r="Q52" s="125" t="str">
        <f>IF($C52="","",IF(ISBLANK(VLOOKUP($A52,'Section 2'!$C$16:$R$1015,COLUMNS('Section 2'!$C$13:Q$13),0)),"",VLOOKUP($A52,'Section 2'!$C$16:$R$1015,COLUMNS('Section 2'!$C$13:Q$13),0)))</f>
        <v/>
      </c>
      <c r="R52" s="125" t="str">
        <f>IF($C52="","",IF(ISBLANK(VLOOKUP($A52,'Section 2'!$C$16:$R$1015,COLUMNS('Section 2'!$C$13:R$13),0)),"",VLOOKUP($A52,'Section 2'!$C$16:$R$1015,COLUMNS('Section 2'!$C$13:R$13),0)))</f>
        <v/>
      </c>
    </row>
    <row r="53" spans="1:18" s="55" customFormat="1" ht="12.75" customHeight="1" x14ac:dyDescent="0.25">
      <c r="A53" s="59">
        <v>52</v>
      </c>
      <c r="B53" s="125" t="str">
        <f t="shared" si="0"/>
        <v/>
      </c>
      <c r="C53" s="125" t="str">
        <f>IFERROR(VLOOKUP($A53,'Section 2'!$C$16:$R$1015,COLUMNS('Section 2'!$C$13:$C$13),0),"")</f>
        <v/>
      </c>
      <c r="D53" s="76" t="str">
        <f>IF($C53="","",IF(ISBLANK(VLOOKUP($A53,'Section 2'!$C$16:$R$1015,COLUMNS('Section 2'!$C$13:D$13),0)),"",VLOOKUP($A53,'Section 2'!$C$16:$R$1015,COLUMNS('Section 2'!$C$13:D$13),0)))</f>
        <v/>
      </c>
      <c r="E53" s="125" t="str">
        <f>IF($C53="","",IF(ISBLANK(VLOOKUP($A53,'Section 2'!$C$16:$R$1015,COLUMNS('Section 2'!$C$13:E$13),0)),"",VLOOKUP($A53,'Section 2'!$C$16:$R$1015,COLUMNS('Section 2'!$C$13:E$13),0)))</f>
        <v/>
      </c>
      <c r="F53" s="125" t="str">
        <f>IF($C53="","",IF(ISBLANK(VLOOKUP($A53,'Section 2'!$C$16:$R$1015,COLUMNS('Section 2'!$C$13:F$13),0)),"",VLOOKUP($A53,'Section 2'!$C$16:$R$1015,COLUMNS('Section 2'!$C$13:F$13),0)))</f>
        <v/>
      </c>
      <c r="G53" s="125" t="str">
        <f>IF($C53="","",IF(ISBLANK(VLOOKUP($A53,'Section 2'!$C$16:$R$1015,COLUMNS('Section 2'!$C$13:G$13),0)),"",VLOOKUP($A53,'Section 2'!$C$16:$R$1015,COLUMNS('Section 2'!$C$13:G$13),0)))</f>
        <v/>
      </c>
      <c r="H53" s="125" t="str">
        <f>IF($C53="","",IF(ISBLANK(VLOOKUP($A53,'Section 2'!$C$16:$R$1015,COLUMNS('Section 2'!$C$13:H$13),0)),"",VLOOKUP($A53,'Section 2'!$C$16:$R$1015,COLUMNS('Section 2'!$C$13:H$13),0)))</f>
        <v/>
      </c>
      <c r="I53" s="125" t="str">
        <f>IF($C53="","",IF(ISBLANK(VLOOKUP($A53,'Section 2'!$C$16:$R$1015,COLUMNS('Section 2'!$C$13:I$13),0)),"",VLOOKUP($A53,'Section 2'!$C$16:$R$1015,COLUMNS('Section 2'!$C$13:I$13),0)))</f>
        <v/>
      </c>
      <c r="J53" s="125" t="str">
        <f>IF($C53="","",IF(ISBLANK(VLOOKUP($A53,'Section 2'!$C$16:$R$1015,COLUMNS('Section 2'!$C$13:J$13),0)),"",VLOOKUP($A53,'Section 2'!$C$16:$R$1015,COLUMNS('Section 2'!$C$13:J$13),0)))</f>
        <v/>
      </c>
      <c r="K53" s="125" t="str">
        <f>IF($C53="","",IF(ISBLANK(VLOOKUP($A53,'Section 2'!$C$16:$R$1015,COLUMNS('Section 2'!$C$13:K$13),0)),"",VLOOKUP($A53,'Section 2'!$C$16:$R$1015,COLUMNS('Section 2'!$C$13:K$13),0)))</f>
        <v/>
      </c>
      <c r="L53" s="125" t="str">
        <f>IF($C53="","",IF(ISBLANK(VLOOKUP($A53,'Section 2'!$C$16:$R$1015,COLUMNS('Section 2'!$C$13:L$13),0)),"",VLOOKUP($A53,'Section 2'!$C$16:$R$1015,COLUMNS('Section 2'!$C$13:L$13),0)))</f>
        <v/>
      </c>
      <c r="M53" s="125" t="str">
        <f>IF($C53="","",IF(ISBLANK(VLOOKUP($A53,'Section 2'!$C$16:$R$1015,COLUMNS('Section 2'!$C$13:M$13),0)),"",VLOOKUP($A53,'Section 2'!$C$16:$R$1015,COLUMNS('Section 2'!$C$13:M$13),0)))</f>
        <v/>
      </c>
      <c r="N53" s="125" t="str">
        <f>IF($C53="","",IF(ISBLANK(VLOOKUP($A53,'Section 2'!$C$16:$R$1015,COLUMNS('Section 2'!$C$13:N$13),0)),"",VLOOKUP($A53,'Section 2'!$C$16:$R$1015,COLUMNS('Section 2'!$C$13:N$13),0)))</f>
        <v/>
      </c>
      <c r="O53" s="125" t="str">
        <f>IF($C53="","",IF(ISBLANK(VLOOKUP($A53,'Section 2'!$C$16:$R$1015,COLUMNS('Section 2'!$C$13:O$13),0)),"",VLOOKUP($A53,'Section 2'!$C$16:$R$1015,COLUMNS('Section 2'!$C$13:O$13),0)))</f>
        <v/>
      </c>
      <c r="P53" s="125" t="str">
        <f>IF($C53="","",IF(ISBLANK(VLOOKUP($A53,'Section 2'!$C$16:$R$1015,COLUMNS('Section 2'!$C$13:P$13),0)),"",VLOOKUP($A53,'Section 2'!$C$16:$R$1015,COLUMNS('Section 2'!$C$13:P$13),0)))</f>
        <v/>
      </c>
      <c r="Q53" s="125" t="str">
        <f>IF($C53="","",IF(ISBLANK(VLOOKUP($A53,'Section 2'!$C$16:$R$1015,COLUMNS('Section 2'!$C$13:Q$13),0)),"",VLOOKUP($A53,'Section 2'!$C$16:$R$1015,COLUMNS('Section 2'!$C$13:Q$13),0)))</f>
        <v/>
      </c>
      <c r="R53" s="125" t="str">
        <f>IF($C53="","",IF(ISBLANK(VLOOKUP($A53,'Section 2'!$C$16:$R$1015,COLUMNS('Section 2'!$C$13:R$13),0)),"",VLOOKUP($A53,'Section 2'!$C$16:$R$1015,COLUMNS('Section 2'!$C$13:R$13),0)))</f>
        <v/>
      </c>
    </row>
    <row r="54" spans="1:18" s="55" customFormat="1" ht="12.75" customHeight="1" x14ac:dyDescent="0.25">
      <c r="A54" s="59">
        <v>53</v>
      </c>
      <c r="B54" s="125" t="str">
        <f t="shared" si="0"/>
        <v/>
      </c>
      <c r="C54" s="125" t="str">
        <f>IFERROR(VLOOKUP($A54,'Section 2'!$C$16:$R$1015,COLUMNS('Section 2'!$C$13:$C$13),0),"")</f>
        <v/>
      </c>
      <c r="D54" s="76" t="str">
        <f>IF($C54="","",IF(ISBLANK(VLOOKUP($A54,'Section 2'!$C$16:$R$1015,COLUMNS('Section 2'!$C$13:D$13),0)),"",VLOOKUP($A54,'Section 2'!$C$16:$R$1015,COLUMNS('Section 2'!$C$13:D$13),0)))</f>
        <v/>
      </c>
      <c r="E54" s="125" t="str">
        <f>IF($C54="","",IF(ISBLANK(VLOOKUP($A54,'Section 2'!$C$16:$R$1015,COLUMNS('Section 2'!$C$13:E$13),0)),"",VLOOKUP($A54,'Section 2'!$C$16:$R$1015,COLUMNS('Section 2'!$C$13:E$13),0)))</f>
        <v/>
      </c>
      <c r="F54" s="125" t="str">
        <f>IF($C54="","",IF(ISBLANK(VLOOKUP($A54,'Section 2'!$C$16:$R$1015,COLUMNS('Section 2'!$C$13:F$13),0)),"",VLOOKUP($A54,'Section 2'!$C$16:$R$1015,COLUMNS('Section 2'!$C$13:F$13),0)))</f>
        <v/>
      </c>
      <c r="G54" s="125" t="str">
        <f>IF($C54="","",IF(ISBLANK(VLOOKUP($A54,'Section 2'!$C$16:$R$1015,COLUMNS('Section 2'!$C$13:G$13),0)),"",VLOOKUP($A54,'Section 2'!$C$16:$R$1015,COLUMNS('Section 2'!$C$13:G$13),0)))</f>
        <v/>
      </c>
      <c r="H54" s="125" t="str">
        <f>IF($C54="","",IF(ISBLANK(VLOOKUP($A54,'Section 2'!$C$16:$R$1015,COLUMNS('Section 2'!$C$13:H$13),0)),"",VLOOKUP($A54,'Section 2'!$C$16:$R$1015,COLUMNS('Section 2'!$C$13:H$13),0)))</f>
        <v/>
      </c>
      <c r="I54" s="125" t="str">
        <f>IF($C54="","",IF(ISBLANK(VLOOKUP($A54,'Section 2'!$C$16:$R$1015,COLUMNS('Section 2'!$C$13:I$13),0)),"",VLOOKUP($A54,'Section 2'!$C$16:$R$1015,COLUMNS('Section 2'!$C$13:I$13),0)))</f>
        <v/>
      </c>
      <c r="J54" s="125" t="str">
        <f>IF($C54="","",IF(ISBLANK(VLOOKUP($A54,'Section 2'!$C$16:$R$1015,COLUMNS('Section 2'!$C$13:J$13),0)),"",VLOOKUP($A54,'Section 2'!$C$16:$R$1015,COLUMNS('Section 2'!$C$13:J$13),0)))</f>
        <v/>
      </c>
      <c r="K54" s="125" t="str">
        <f>IF($C54="","",IF(ISBLANK(VLOOKUP($A54,'Section 2'!$C$16:$R$1015,COLUMNS('Section 2'!$C$13:K$13),0)),"",VLOOKUP($A54,'Section 2'!$C$16:$R$1015,COLUMNS('Section 2'!$C$13:K$13),0)))</f>
        <v/>
      </c>
      <c r="L54" s="125" t="str">
        <f>IF($C54="","",IF(ISBLANK(VLOOKUP($A54,'Section 2'!$C$16:$R$1015,COLUMNS('Section 2'!$C$13:L$13),0)),"",VLOOKUP($A54,'Section 2'!$C$16:$R$1015,COLUMNS('Section 2'!$C$13:L$13),0)))</f>
        <v/>
      </c>
      <c r="M54" s="125" t="str">
        <f>IF($C54="","",IF(ISBLANK(VLOOKUP($A54,'Section 2'!$C$16:$R$1015,COLUMNS('Section 2'!$C$13:M$13),0)),"",VLOOKUP($A54,'Section 2'!$C$16:$R$1015,COLUMNS('Section 2'!$C$13:M$13),0)))</f>
        <v/>
      </c>
      <c r="N54" s="125" t="str">
        <f>IF($C54="","",IF(ISBLANK(VLOOKUP($A54,'Section 2'!$C$16:$R$1015,COLUMNS('Section 2'!$C$13:N$13),0)),"",VLOOKUP($A54,'Section 2'!$C$16:$R$1015,COLUMNS('Section 2'!$C$13:N$13),0)))</f>
        <v/>
      </c>
      <c r="O54" s="125" t="str">
        <f>IF($C54="","",IF(ISBLANK(VLOOKUP($A54,'Section 2'!$C$16:$R$1015,COLUMNS('Section 2'!$C$13:O$13),0)),"",VLOOKUP($A54,'Section 2'!$C$16:$R$1015,COLUMNS('Section 2'!$C$13:O$13),0)))</f>
        <v/>
      </c>
      <c r="P54" s="125" t="str">
        <f>IF($C54="","",IF(ISBLANK(VLOOKUP($A54,'Section 2'!$C$16:$R$1015,COLUMNS('Section 2'!$C$13:P$13),0)),"",VLOOKUP($A54,'Section 2'!$C$16:$R$1015,COLUMNS('Section 2'!$C$13:P$13),0)))</f>
        <v/>
      </c>
      <c r="Q54" s="125" t="str">
        <f>IF($C54="","",IF(ISBLANK(VLOOKUP($A54,'Section 2'!$C$16:$R$1015,COLUMNS('Section 2'!$C$13:Q$13),0)),"",VLOOKUP($A54,'Section 2'!$C$16:$R$1015,COLUMNS('Section 2'!$C$13:Q$13),0)))</f>
        <v/>
      </c>
      <c r="R54" s="125" t="str">
        <f>IF($C54="","",IF(ISBLANK(VLOOKUP($A54,'Section 2'!$C$16:$R$1015,COLUMNS('Section 2'!$C$13:R$13),0)),"",VLOOKUP($A54,'Section 2'!$C$16:$R$1015,COLUMNS('Section 2'!$C$13:R$13),0)))</f>
        <v/>
      </c>
    </row>
    <row r="55" spans="1:18" s="55" customFormat="1" ht="12.75" customHeight="1" x14ac:dyDescent="0.25">
      <c r="A55" s="59">
        <v>54</v>
      </c>
      <c r="B55" s="125" t="str">
        <f t="shared" si="0"/>
        <v/>
      </c>
      <c r="C55" s="125" t="str">
        <f>IFERROR(VLOOKUP($A55,'Section 2'!$C$16:$R$1015,COLUMNS('Section 2'!$C$13:$C$13),0),"")</f>
        <v/>
      </c>
      <c r="D55" s="76" t="str">
        <f>IF($C55="","",IF(ISBLANK(VLOOKUP($A55,'Section 2'!$C$16:$R$1015,COLUMNS('Section 2'!$C$13:D$13),0)),"",VLOOKUP($A55,'Section 2'!$C$16:$R$1015,COLUMNS('Section 2'!$C$13:D$13),0)))</f>
        <v/>
      </c>
      <c r="E55" s="125" t="str">
        <f>IF($C55="","",IF(ISBLANK(VLOOKUP($A55,'Section 2'!$C$16:$R$1015,COLUMNS('Section 2'!$C$13:E$13),0)),"",VLOOKUP($A55,'Section 2'!$C$16:$R$1015,COLUMNS('Section 2'!$C$13:E$13),0)))</f>
        <v/>
      </c>
      <c r="F55" s="125" t="str">
        <f>IF($C55="","",IF(ISBLANK(VLOOKUP($A55,'Section 2'!$C$16:$R$1015,COLUMNS('Section 2'!$C$13:F$13),0)),"",VLOOKUP($A55,'Section 2'!$C$16:$R$1015,COLUMNS('Section 2'!$C$13:F$13),0)))</f>
        <v/>
      </c>
      <c r="G55" s="125" t="str">
        <f>IF($C55="","",IF(ISBLANK(VLOOKUP($A55,'Section 2'!$C$16:$R$1015,COLUMNS('Section 2'!$C$13:G$13),0)),"",VLOOKUP($A55,'Section 2'!$C$16:$R$1015,COLUMNS('Section 2'!$C$13:G$13),0)))</f>
        <v/>
      </c>
      <c r="H55" s="125" t="str">
        <f>IF($C55="","",IF(ISBLANK(VLOOKUP($A55,'Section 2'!$C$16:$R$1015,COLUMNS('Section 2'!$C$13:H$13),0)),"",VLOOKUP($A55,'Section 2'!$C$16:$R$1015,COLUMNS('Section 2'!$C$13:H$13),0)))</f>
        <v/>
      </c>
      <c r="I55" s="125" t="str">
        <f>IF($C55="","",IF(ISBLANK(VLOOKUP($A55,'Section 2'!$C$16:$R$1015,COLUMNS('Section 2'!$C$13:I$13),0)),"",VLOOKUP($A55,'Section 2'!$C$16:$R$1015,COLUMNS('Section 2'!$C$13:I$13),0)))</f>
        <v/>
      </c>
      <c r="J55" s="125" t="str">
        <f>IF($C55="","",IF(ISBLANK(VLOOKUP($A55,'Section 2'!$C$16:$R$1015,COLUMNS('Section 2'!$C$13:J$13),0)),"",VLOOKUP($A55,'Section 2'!$C$16:$R$1015,COLUMNS('Section 2'!$C$13:J$13),0)))</f>
        <v/>
      </c>
      <c r="K55" s="125" t="str">
        <f>IF($C55="","",IF(ISBLANK(VLOOKUP($A55,'Section 2'!$C$16:$R$1015,COLUMNS('Section 2'!$C$13:K$13),0)),"",VLOOKUP($A55,'Section 2'!$C$16:$R$1015,COLUMNS('Section 2'!$C$13:K$13),0)))</f>
        <v/>
      </c>
      <c r="L55" s="125" t="str">
        <f>IF($C55="","",IF(ISBLANK(VLOOKUP($A55,'Section 2'!$C$16:$R$1015,COLUMNS('Section 2'!$C$13:L$13),0)),"",VLOOKUP($A55,'Section 2'!$C$16:$R$1015,COLUMNS('Section 2'!$C$13:L$13),0)))</f>
        <v/>
      </c>
      <c r="M55" s="125" t="str">
        <f>IF($C55="","",IF(ISBLANK(VLOOKUP($A55,'Section 2'!$C$16:$R$1015,COLUMNS('Section 2'!$C$13:M$13),0)),"",VLOOKUP($A55,'Section 2'!$C$16:$R$1015,COLUMNS('Section 2'!$C$13:M$13),0)))</f>
        <v/>
      </c>
      <c r="N55" s="125" t="str">
        <f>IF($C55="","",IF(ISBLANK(VLOOKUP($A55,'Section 2'!$C$16:$R$1015,COLUMNS('Section 2'!$C$13:N$13),0)),"",VLOOKUP($A55,'Section 2'!$C$16:$R$1015,COLUMNS('Section 2'!$C$13:N$13),0)))</f>
        <v/>
      </c>
      <c r="O55" s="125" t="str">
        <f>IF($C55="","",IF(ISBLANK(VLOOKUP($A55,'Section 2'!$C$16:$R$1015,COLUMNS('Section 2'!$C$13:O$13),0)),"",VLOOKUP($A55,'Section 2'!$C$16:$R$1015,COLUMNS('Section 2'!$C$13:O$13),0)))</f>
        <v/>
      </c>
      <c r="P55" s="125" t="str">
        <f>IF($C55="","",IF(ISBLANK(VLOOKUP($A55,'Section 2'!$C$16:$R$1015,COLUMNS('Section 2'!$C$13:P$13),0)),"",VLOOKUP($A55,'Section 2'!$C$16:$R$1015,COLUMNS('Section 2'!$C$13:P$13),0)))</f>
        <v/>
      </c>
      <c r="Q55" s="125" t="str">
        <f>IF($C55="","",IF(ISBLANK(VLOOKUP($A55,'Section 2'!$C$16:$R$1015,COLUMNS('Section 2'!$C$13:Q$13),0)),"",VLOOKUP($A55,'Section 2'!$C$16:$R$1015,COLUMNS('Section 2'!$C$13:Q$13),0)))</f>
        <v/>
      </c>
      <c r="R55" s="125" t="str">
        <f>IF($C55="","",IF(ISBLANK(VLOOKUP($A55,'Section 2'!$C$16:$R$1015,COLUMNS('Section 2'!$C$13:R$13),0)),"",VLOOKUP($A55,'Section 2'!$C$16:$R$1015,COLUMNS('Section 2'!$C$13:R$13),0)))</f>
        <v/>
      </c>
    </row>
    <row r="56" spans="1:18" s="55" customFormat="1" ht="12.75" customHeight="1" x14ac:dyDescent="0.25">
      <c r="A56" s="59">
        <v>55</v>
      </c>
      <c r="B56" s="125" t="str">
        <f t="shared" si="0"/>
        <v/>
      </c>
      <c r="C56" s="125" t="str">
        <f>IFERROR(VLOOKUP($A56,'Section 2'!$C$16:$R$1015,COLUMNS('Section 2'!$C$13:$C$13),0),"")</f>
        <v/>
      </c>
      <c r="D56" s="76" t="str">
        <f>IF($C56="","",IF(ISBLANK(VLOOKUP($A56,'Section 2'!$C$16:$R$1015,COLUMNS('Section 2'!$C$13:D$13),0)),"",VLOOKUP($A56,'Section 2'!$C$16:$R$1015,COLUMNS('Section 2'!$C$13:D$13),0)))</f>
        <v/>
      </c>
      <c r="E56" s="125" t="str">
        <f>IF($C56="","",IF(ISBLANK(VLOOKUP($A56,'Section 2'!$C$16:$R$1015,COLUMNS('Section 2'!$C$13:E$13),0)),"",VLOOKUP($A56,'Section 2'!$C$16:$R$1015,COLUMNS('Section 2'!$C$13:E$13),0)))</f>
        <v/>
      </c>
      <c r="F56" s="125" t="str">
        <f>IF($C56="","",IF(ISBLANK(VLOOKUP($A56,'Section 2'!$C$16:$R$1015,COLUMNS('Section 2'!$C$13:F$13),0)),"",VLOOKUP($A56,'Section 2'!$C$16:$R$1015,COLUMNS('Section 2'!$C$13:F$13),0)))</f>
        <v/>
      </c>
      <c r="G56" s="125" t="str">
        <f>IF($C56="","",IF(ISBLANK(VLOOKUP($A56,'Section 2'!$C$16:$R$1015,COLUMNS('Section 2'!$C$13:G$13),0)),"",VLOOKUP($A56,'Section 2'!$C$16:$R$1015,COLUMNS('Section 2'!$C$13:G$13),0)))</f>
        <v/>
      </c>
      <c r="H56" s="125" t="str">
        <f>IF($C56="","",IF(ISBLANK(VLOOKUP($A56,'Section 2'!$C$16:$R$1015,COLUMNS('Section 2'!$C$13:H$13),0)),"",VLOOKUP($A56,'Section 2'!$C$16:$R$1015,COLUMNS('Section 2'!$C$13:H$13),0)))</f>
        <v/>
      </c>
      <c r="I56" s="125" t="str">
        <f>IF($C56="","",IF(ISBLANK(VLOOKUP($A56,'Section 2'!$C$16:$R$1015,COLUMNS('Section 2'!$C$13:I$13),0)),"",VLOOKUP($A56,'Section 2'!$C$16:$R$1015,COLUMNS('Section 2'!$C$13:I$13),0)))</f>
        <v/>
      </c>
      <c r="J56" s="125" t="str">
        <f>IF($C56="","",IF(ISBLANK(VLOOKUP($A56,'Section 2'!$C$16:$R$1015,COLUMNS('Section 2'!$C$13:J$13),0)),"",VLOOKUP($A56,'Section 2'!$C$16:$R$1015,COLUMNS('Section 2'!$C$13:J$13),0)))</f>
        <v/>
      </c>
      <c r="K56" s="125" t="str">
        <f>IF($C56="","",IF(ISBLANK(VLOOKUP($A56,'Section 2'!$C$16:$R$1015,COLUMNS('Section 2'!$C$13:K$13),0)),"",VLOOKUP($A56,'Section 2'!$C$16:$R$1015,COLUMNS('Section 2'!$C$13:K$13),0)))</f>
        <v/>
      </c>
      <c r="L56" s="125" t="str">
        <f>IF($C56="","",IF(ISBLANK(VLOOKUP($A56,'Section 2'!$C$16:$R$1015,COLUMNS('Section 2'!$C$13:L$13),0)),"",VLOOKUP($A56,'Section 2'!$C$16:$R$1015,COLUMNS('Section 2'!$C$13:L$13),0)))</f>
        <v/>
      </c>
      <c r="M56" s="125" t="str">
        <f>IF($C56="","",IF(ISBLANK(VLOOKUP($A56,'Section 2'!$C$16:$R$1015,COLUMNS('Section 2'!$C$13:M$13),0)),"",VLOOKUP($A56,'Section 2'!$C$16:$R$1015,COLUMNS('Section 2'!$C$13:M$13),0)))</f>
        <v/>
      </c>
      <c r="N56" s="125" t="str">
        <f>IF($C56="","",IF(ISBLANK(VLOOKUP($A56,'Section 2'!$C$16:$R$1015,COLUMNS('Section 2'!$C$13:N$13),0)),"",VLOOKUP($A56,'Section 2'!$C$16:$R$1015,COLUMNS('Section 2'!$C$13:N$13),0)))</f>
        <v/>
      </c>
      <c r="O56" s="125" t="str">
        <f>IF($C56="","",IF(ISBLANK(VLOOKUP($A56,'Section 2'!$C$16:$R$1015,COLUMNS('Section 2'!$C$13:O$13),0)),"",VLOOKUP($A56,'Section 2'!$C$16:$R$1015,COLUMNS('Section 2'!$C$13:O$13),0)))</f>
        <v/>
      </c>
      <c r="P56" s="125" t="str">
        <f>IF($C56="","",IF(ISBLANK(VLOOKUP($A56,'Section 2'!$C$16:$R$1015,COLUMNS('Section 2'!$C$13:P$13),0)),"",VLOOKUP($A56,'Section 2'!$C$16:$R$1015,COLUMNS('Section 2'!$C$13:P$13),0)))</f>
        <v/>
      </c>
      <c r="Q56" s="125" t="str">
        <f>IF($C56="","",IF(ISBLANK(VLOOKUP($A56,'Section 2'!$C$16:$R$1015,COLUMNS('Section 2'!$C$13:Q$13),0)),"",VLOOKUP($A56,'Section 2'!$C$16:$R$1015,COLUMNS('Section 2'!$C$13:Q$13),0)))</f>
        <v/>
      </c>
      <c r="R56" s="125" t="str">
        <f>IF($C56="","",IF(ISBLANK(VLOOKUP($A56,'Section 2'!$C$16:$R$1015,COLUMNS('Section 2'!$C$13:R$13),0)),"",VLOOKUP($A56,'Section 2'!$C$16:$R$1015,COLUMNS('Section 2'!$C$13:R$13),0)))</f>
        <v/>
      </c>
    </row>
    <row r="57" spans="1:18" s="55" customFormat="1" ht="12.75" customHeight="1" x14ac:dyDescent="0.25">
      <c r="A57" s="59">
        <v>56</v>
      </c>
      <c r="B57" s="125" t="str">
        <f t="shared" si="0"/>
        <v/>
      </c>
      <c r="C57" s="125" t="str">
        <f>IFERROR(VLOOKUP($A57,'Section 2'!$C$16:$R$1015,COLUMNS('Section 2'!$C$13:$C$13),0),"")</f>
        <v/>
      </c>
      <c r="D57" s="76" t="str">
        <f>IF($C57="","",IF(ISBLANK(VLOOKUP($A57,'Section 2'!$C$16:$R$1015,COLUMNS('Section 2'!$C$13:D$13),0)),"",VLOOKUP($A57,'Section 2'!$C$16:$R$1015,COLUMNS('Section 2'!$C$13:D$13),0)))</f>
        <v/>
      </c>
      <c r="E57" s="125" t="str">
        <f>IF($C57="","",IF(ISBLANK(VLOOKUP($A57,'Section 2'!$C$16:$R$1015,COLUMNS('Section 2'!$C$13:E$13),0)),"",VLOOKUP($A57,'Section 2'!$C$16:$R$1015,COLUMNS('Section 2'!$C$13:E$13),0)))</f>
        <v/>
      </c>
      <c r="F57" s="125" t="str">
        <f>IF($C57="","",IF(ISBLANK(VLOOKUP($A57,'Section 2'!$C$16:$R$1015,COLUMNS('Section 2'!$C$13:F$13),0)),"",VLOOKUP($A57,'Section 2'!$C$16:$R$1015,COLUMNS('Section 2'!$C$13:F$13),0)))</f>
        <v/>
      </c>
      <c r="G57" s="125" t="str">
        <f>IF($C57="","",IF(ISBLANK(VLOOKUP($A57,'Section 2'!$C$16:$R$1015,COLUMNS('Section 2'!$C$13:G$13),0)),"",VLOOKUP($A57,'Section 2'!$C$16:$R$1015,COLUMNS('Section 2'!$C$13:G$13),0)))</f>
        <v/>
      </c>
      <c r="H57" s="125" t="str">
        <f>IF($C57="","",IF(ISBLANK(VLOOKUP($A57,'Section 2'!$C$16:$R$1015,COLUMNS('Section 2'!$C$13:H$13),0)),"",VLOOKUP($A57,'Section 2'!$C$16:$R$1015,COLUMNS('Section 2'!$C$13:H$13),0)))</f>
        <v/>
      </c>
      <c r="I57" s="125" t="str">
        <f>IF($C57="","",IF(ISBLANK(VLOOKUP($A57,'Section 2'!$C$16:$R$1015,COLUMNS('Section 2'!$C$13:I$13),0)),"",VLOOKUP($A57,'Section 2'!$C$16:$R$1015,COLUMNS('Section 2'!$C$13:I$13),0)))</f>
        <v/>
      </c>
      <c r="J57" s="125" t="str">
        <f>IF($C57="","",IF(ISBLANK(VLOOKUP($A57,'Section 2'!$C$16:$R$1015,COLUMNS('Section 2'!$C$13:J$13),0)),"",VLOOKUP($A57,'Section 2'!$C$16:$R$1015,COLUMNS('Section 2'!$C$13:J$13),0)))</f>
        <v/>
      </c>
      <c r="K57" s="125" t="str">
        <f>IF($C57="","",IF(ISBLANK(VLOOKUP($A57,'Section 2'!$C$16:$R$1015,COLUMNS('Section 2'!$C$13:K$13),0)),"",VLOOKUP($A57,'Section 2'!$C$16:$R$1015,COLUMNS('Section 2'!$C$13:K$13),0)))</f>
        <v/>
      </c>
      <c r="L57" s="125" t="str">
        <f>IF($C57="","",IF(ISBLANK(VLOOKUP($A57,'Section 2'!$C$16:$R$1015,COLUMNS('Section 2'!$C$13:L$13),0)),"",VLOOKUP($A57,'Section 2'!$C$16:$R$1015,COLUMNS('Section 2'!$C$13:L$13),0)))</f>
        <v/>
      </c>
      <c r="M57" s="125" t="str">
        <f>IF($C57="","",IF(ISBLANK(VLOOKUP($A57,'Section 2'!$C$16:$R$1015,COLUMNS('Section 2'!$C$13:M$13),0)),"",VLOOKUP($A57,'Section 2'!$C$16:$R$1015,COLUMNS('Section 2'!$C$13:M$13),0)))</f>
        <v/>
      </c>
      <c r="N57" s="125" t="str">
        <f>IF($C57="","",IF(ISBLANK(VLOOKUP($A57,'Section 2'!$C$16:$R$1015,COLUMNS('Section 2'!$C$13:N$13),0)),"",VLOOKUP($A57,'Section 2'!$C$16:$R$1015,COLUMNS('Section 2'!$C$13:N$13),0)))</f>
        <v/>
      </c>
      <c r="O57" s="125" t="str">
        <f>IF($C57="","",IF(ISBLANK(VLOOKUP($A57,'Section 2'!$C$16:$R$1015,COLUMNS('Section 2'!$C$13:O$13),0)),"",VLOOKUP($A57,'Section 2'!$C$16:$R$1015,COLUMNS('Section 2'!$C$13:O$13),0)))</f>
        <v/>
      </c>
      <c r="P57" s="125" t="str">
        <f>IF($C57="","",IF(ISBLANK(VLOOKUP($A57,'Section 2'!$C$16:$R$1015,COLUMNS('Section 2'!$C$13:P$13),0)),"",VLOOKUP($A57,'Section 2'!$C$16:$R$1015,COLUMNS('Section 2'!$C$13:P$13),0)))</f>
        <v/>
      </c>
      <c r="Q57" s="125" t="str">
        <f>IF($C57="","",IF(ISBLANK(VLOOKUP($A57,'Section 2'!$C$16:$R$1015,COLUMNS('Section 2'!$C$13:Q$13),0)),"",VLOOKUP($A57,'Section 2'!$C$16:$R$1015,COLUMNS('Section 2'!$C$13:Q$13),0)))</f>
        <v/>
      </c>
      <c r="R57" s="125" t="str">
        <f>IF($C57="","",IF(ISBLANK(VLOOKUP($A57,'Section 2'!$C$16:$R$1015,COLUMNS('Section 2'!$C$13:R$13),0)),"",VLOOKUP($A57,'Section 2'!$C$16:$R$1015,COLUMNS('Section 2'!$C$13:R$13),0)))</f>
        <v/>
      </c>
    </row>
    <row r="58" spans="1:18" s="55" customFormat="1" ht="12.75" customHeight="1" x14ac:dyDescent="0.25">
      <c r="A58" s="59">
        <v>57</v>
      </c>
      <c r="B58" s="125" t="str">
        <f t="shared" si="0"/>
        <v/>
      </c>
      <c r="C58" s="125" t="str">
        <f>IFERROR(VLOOKUP($A58,'Section 2'!$C$16:$R$1015,COLUMNS('Section 2'!$C$13:$C$13),0),"")</f>
        <v/>
      </c>
      <c r="D58" s="76" t="str">
        <f>IF($C58="","",IF(ISBLANK(VLOOKUP($A58,'Section 2'!$C$16:$R$1015,COLUMNS('Section 2'!$C$13:D$13),0)),"",VLOOKUP($A58,'Section 2'!$C$16:$R$1015,COLUMNS('Section 2'!$C$13:D$13),0)))</f>
        <v/>
      </c>
      <c r="E58" s="125" t="str">
        <f>IF($C58="","",IF(ISBLANK(VLOOKUP($A58,'Section 2'!$C$16:$R$1015,COLUMNS('Section 2'!$C$13:E$13),0)),"",VLOOKUP($A58,'Section 2'!$C$16:$R$1015,COLUMNS('Section 2'!$C$13:E$13),0)))</f>
        <v/>
      </c>
      <c r="F58" s="125" t="str">
        <f>IF($C58="","",IF(ISBLANK(VLOOKUP($A58,'Section 2'!$C$16:$R$1015,COLUMNS('Section 2'!$C$13:F$13),0)),"",VLOOKUP($A58,'Section 2'!$C$16:$R$1015,COLUMNS('Section 2'!$C$13:F$13),0)))</f>
        <v/>
      </c>
      <c r="G58" s="125" t="str">
        <f>IF($C58="","",IF(ISBLANK(VLOOKUP($A58,'Section 2'!$C$16:$R$1015,COLUMNS('Section 2'!$C$13:G$13),0)),"",VLOOKUP($A58,'Section 2'!$C$16:$R$1015,COLUMNS('Section 2'!$C$13:G$13),0)))</f>
        <v/>
      </c>
      <c r="H58" s="125" t="str">
        <f>IF($C58="","",IF(ISBLANK(VLOOKUP($A58,'Section 2'!$C$16:$R$1015,COLUMNS('Section 2'!$C$13:H$13),0)),"",VLOOKUP($A58,'Section 2'!$C$16:$R$1015,COLUMNS('Section 2'!$C$13:H$13),0)))</f>
        <v/>
      </c>
      <c r="I58" s="125" t="str">
        <f>IF($C58="","",IF(ISBLANK(VLOOKUP($A58,'Section 2'!$C$16:$R$1015,COLUMNS('Section 2'!$C$13:I$13),0)),"",VLOOKUP($A58,'Section 2'!$C$16:$R$1015,COLUMNS('Section 2'!$C$13:I$13),0)))</f>
        <v/>
      </c>
      <c r="J58" s="125" t="str">
        <f>IF($C58="","",IF(ISBLANK(VLOOKUP($A58,'Section 2'!$C$16:$R$1015,COLUMNS('Section 2'!$C$13:J$13),0)),"",VLOOKUP($A58,'Section 2'!$C$16:$R$1015,COLUMNS('Section 2'!$C$13:J$13),0)))</f>
        <v/>
      </c>
      <c r="K58" s="125" t="str">
        <f>IF($C58="","",IF(ISBLANK(VLOOKUP($A58,'Section 2'!$C$16:$R$1015,COLUMNS('Section 2'!$C$13:K$13),0)),"",VLOOKUP($A58,'Section 2'!$C$16:$R$1015,COLUMNS('Section 2'!$C$13:K$13),0)))</f>
        <v/>
      </c>
      <c r="L58" s="125" t="str">
        <f>IF($C58="","",IF(ISBLANK(VLOOKUP($A58,'Section 2'!$C$16:$R$1015,COLUMNS('Section 2'!$C$13:L$13),0)),"",VLOOKUP($A58,'Section 2'!$C$16:$R$1015,COLUMNS('Section 2'!$C$13:L$13),0)))</f>
        <v/>
      </c>
      <c r="M58" s="125" t="str">
        <f>IF($C58="","",IF(ISBLANK(VLOOKUP($A58,'Section 2'!$C$16:$R$1015,COLUMNS('Section 2'!$C$13:M$13),0)),"",VLOOKUP($A58,'Section 2'!$C$16:$R$1015,COLUMNS('Section 2'!$C$13:M$13),0)))</f>
        <v/>
      </c>
      <c r="N58" s="125" t="str">
        <f>IF($C58="","",IF(ISBLANK(VLOOKUP($A58,'Section 2'!$C$16:$R$1015,COLUMNS('Section 2'!$C$13:N$13),0)),"",VLOOKUP($A58,'Section 2'!$C$16:$R$1015,COLUMNS('Section 2'!$C$13:N$13),0)))</f>
        <v/>
      </c>
      <c r="O58" s="125" t="str">
        <f>IF($C58="","",IF(ISBLANK(VLOOKUP($A58,'Section 2'!$C$16:$R$1015,COLUMNS('Section 2'!$C$13:O$13),0)),"",VLOOKUP($A58,'Section 2'!$C$16:$R$1015,COLUMNS('Section 2'!$C$13:O$13),0)))</f>
        <v/>
      </c>
      <c r="P58" s="125" t="str">
        <f>IF($C58="","",IF(ISBLANK(VLOOKUP($A58,'Section 2'!$C$16:$R$1015,COLUMNS('Section 2'!$C$13:P$13),0)),"",VLOOKUP($A58,'Section 2'!$C$16:$R$1015,COLUMNS('Section 2'!$C$13:P$13),0)))</f>
        <v/>
      </c>
      <c r="Q58" s="125" t="str">
        <f>IF($C58="","",IF(ISBLANK(VLOOKUP($A58,'Section 2'!$C$16:$R$1015,COLUMNS('Section 2'!$C$13:Q$13),0)),"",VLOOKUP($A58,'Section 2'!$C$16:$R$1015,COLUMNS('Section 2'!$C$13:Q$13),0)))</f>
        <v/>
      </c>
      <c r="R58" s="125" t="str">
        <f>IF($C58="","",IF(ISBLANK(VLOOKUP($A58,'Section 2'!$C$16:$R$1015,COLUMNS('Section 2'!$C$13:R$13),0)),"",VLOOKUP($A58,'Section 2'!$C$16:$R$1015,COLUMNS('Section 2'!$C$13:R$13),0)))</f>
        <v/>
      </c>
    </row>
    <row r="59" spans="1:18" s="55" customFormat="1" ht="12.75" customHeight="1" x14ac:dyDescent="0.25">
      <c r="A59" s="59">
        <v>58</v>
      </c>
      <c r="B59" s="125" t="str">
        <f t="shared" si="0"/>
        <v/>
      </c>
      <c r="C59" s="125" t="str">
        <f>IFERROR(VLOOKUP($A59,'Section 2'!$C$16:$R$1015,COLUMNS('Section 2'!$C$13:$C$13),0),"")</f>
        <v/>
      </c>
      <c r="D59" s="76" t="str">
        <f>IF($C59="","",IF(ISBLANK(VLOOKUP($A59,'Section 2'!$C$16:$R$1015,COLUMNS('Section 2'!$C$13:D$13),0)),"",VLOOKUP($A59,'Section 2'!$C$16:$R$1015,COLUMNS('Section 2'!$C$13:D$13),0)))</f>
        <v/>
      </c>
      <c r="E59" s="125" t="str">
        <f>IF($C59="","",IF(ISBLANK(VLOOKUP($A59,'Section 2'!$C$16:$R$1015,COLUMNS('Section 2'!$C$13:E$13),0)),"",VLOOKUP($A59,'Section 2'!$C$16:$R$1015,COLUMNS('Section 2'!$C$13:E$13),0)))</f>
        <v/>
      </c>
      <c r="F59" s="125" t="str">
        <f>IF($C59="","",IF(ISBLANK(VLOOKUP($A59,'Section 2'!$C$16:$R$1015,COLUMNS('Section 2'!$C$13:F$13),0)),"",VLOOKUP($A59,'Section 2'!$C$16:$R$1015,COLUMNS('Section 2'!$C$13:F$13),0)))</f>
        <v/>
      </c>
      <c r="G59" s="125" t="str">
        <f>IF($C59="","",IF(ISBLANK(VLOOKUP($A59,'Section 2'!$C$16:$R$1015,COLUMNS('Section 2'!$C$13:G$13),0)),"",VLOOKUP($A59,'Section 2'!$C$16:$R$1015,COLUMNS('Section 2'!$C$13:G$13),0)))</f>
        <v/>
      </c>
      <c r="H59" s="125" t="str">
        <f>IF($C59="","",IF(ISBLANK(VLOOKUP($A59,'Section 2'!$C$16:$R$1015,COLUMNS('Section 2'!$C$13:H$13),0)),"",VLOOKUP($A59,'Section 2'!$C$16:$R$1015,COLUMNS('Section 2'!$C$13:H$13),0)))</f>
        <v/>
      </c>
      <c r="I59" s="125" t="str">
        <f>IF($C59="","",IF(ISBLANK(VLOOKUP($A59,'Section 2'!$C$16:$R$1015,COLUMNS('Section 2'!$C$13:I$13),0)),"",VLOOKUP($A59,'Section 2'!$C$16:$R$1015,COLUMNS('Section 2'!$C$13:I$13),0)))</f>
        <v/>
      </c>
      <c r="J59" s="125" t="str">
        <f>IF($C59="","",IF(ISBLANK(VLOOKUP($A59,'Section 2'!$C$16:$R$1015,COLUMNS('Section 2'!$C$13:J$13),0)),"",VLOOKUP($A59,'Section 2'!$C$16:$R$1015,COLUMNS('Section 2'!$C$13:J$13),0)))</f>
        <v/>
      </c>
      <c r="K59" s="125" t="str">
        <f>IF($C59="","",IF(ISBLANK(VLOOKUP($A59,'Section 2'!$C$16:$R$1015,COLUMNS('Section 2'!$C$13:K$13),0)),"",VLOOKUP($A59,'Section 2'!$C$16:$R$1015,COLUMNS('Section 2'!$C$13:K$13),0)))</f>
        <v/>
      </c>
      <c r="L59" s="125" t="str">
        <f>IF($C59="","",IF(ISBLANK(VLOOKUP($A59,'Section 2'!$C$16:$R$1015,COLUMNS('Section 2'!$C$13:L$13),0)),"",VLOOKUP($A59,'Section 2'!$C$16:$R$1015,COLUMNS('Section 2'!$C$13:L$13),0)))</f>
        <v/>
      </c>
      <c r="M59" s="125" t="str">
        <f>IF($C59="","",IF(ISBLANK(VLOOKUP($A59,'Section 2'!$C$16:$R$1015,COLUMNS('Section 2'!$C$13:M$13),0)),"",VLOOKUP($A59,'Section 2'!$C$16:$R$1015,COLUMNS('Section 2'!$C$13:M$13),0)))</f>
        <v/>
      </c>
      <c r="N59" s="125" t="str">
        <f>IF($C59="","",IF(ISBLANK(VLOOKUP($A59,'Section 2'!$C$16:$R$1015,COLUMNS('Section 2'!$C$13:N$13),0)),"",VLOOKUP($A59,'Section 2'!$C$16:$R$1015,COLUMNS('Section 2'!$C$13:N$13),0)))</f>
        <v/>
      </c>
      <c r="O59" s="125" t="str">
        <f>IF($C59="","",IF(ISBLANK(VLOOKUP($A59,'Section 2'!$C$16:$R$1015,COLUMNS('Section 2'!$C$13:O$13),0)),"",VLOOKUP($A59,'Section 2'!$C$16:$R$1015,COLUMNS('Section 2'!$C$13:O$13),0)))</f>
        <v/>
      </c>
      <c r="P59" s="125" t="str">
        <f>IF($C59="","",IF(ISBLANK(VLOOKUP($A59,'Section 2'!$C$16:$R$1015,COLUMNS('Section 2'!$C$13:P$13),0)),"",VLOOKUP($A59,'Section 2'!$C$16:$R$1015,COLUMNS('Section 2'!$C$13:P$13),0)))</f>
        <v/>
      </c>
      <c r="Q59" s="125" t="str">
        <f>IF($C59="","",IF(ISBLANK(VLOOKUP($A59,'Section 2'!$C$16:$R$1015,COLUMNS('Section 2'!$C$13:Q$13),0)),"",VLOOKUP($A59,'Section 2'!$C$16:$R$1015,COLUMNS('Section 2'!$C$13:Q$13),0)))</f>
        <v/>
      </c>
      <c r="R59" s="125" t="str">
        <f>IF($C59="","",IF(ISBLANK(VLOOKUP($A59,'Section 2'!$C$16:$R$1015,COLUMNS('Section 2'!$C$13:R$13),0)),"",VLOOKUP($A59,'Section 2'!$C$16:$R$1015,COLUMNS('Section 2'!$C$13:R$13),0)))</f>
        <v/>
      </c>
    </row>
    <row r="60" spans="1:18" s="55" customFormat="1" ht="12.75" customHeight="1" x14ac:dyDescent="0.25">
      <c r="A60" s="59">
        <v>59</v>
      </c>
      <c r="B60" s="125" t="str">
        <f t="shared" si="0"/>
        <v/>
      </c>
      <c r="C60" s="125" t="str">
        <f>IFERROR(VLOOKUP($A60,'Section 2'!$C$16:$R$1015,COLUMNS('Section 2'!$C$13:$C$13),0),"")</f>
        <v/>
      </c>
      <c r="D60" s="76" t="str">
        <f>IF($C60="","",IF(ISBLANK(VLOOKUP($A60,'Section 2'!$C$16:$R$1015,COLUMNS('Section 2'!$C$13:D$13),0)),"",VLOOKUP($A60,'Section 2'!$C$16:$R$1015,COLUMNS('Section 2'!$C$13:D$13),0)))</f>
        <v/>
      </c>
      <c r="E60" s="125" t="str">
        <f>IF($C60="","",IF(ISBLANK(VLOOKUP($A60,'Section 2'!$C$16:$R$1015,COLUMNS('Section 2'!$C$13:E$13),0)),"",VLOOKUP($A60,'Section 2'!$C$16:$R$1015,COLUMNS('Section 2'!$C$13:E$13),0)))</f>
        <v/>
      </c>
      <c r="F60" s="125" t="str">
        <f>IF($C60="","",IF(ISBLANK(VLOOKUP($A60,'Section 2'!$C$16:$R$1015,COLUMNS('Section 2'!$C$13:F$13),0)),"",VLOOKUP($A60,'Section 2'!$C$16:$R$1015,COLUMNS('Section 2'!$C$13:F$13),0)))</f>
        <v/>
      </c>
      <c r="G60" s="125" t="str">
        <f>IF($C60="","",IF(ISBLANK(VLOOKUP($A60,'Section 2'!$C$16:$R$1015,COLUMNS('Section 2'!$C$13:G$13),0)),"",VLOOKUP($A60,'Section 2'!$C$16:$R$1015,COLUMNS('Section 2'!$C$13:G$13),0)))</f>
        <v/>
      </c>
      <c r="H60" s="125" t="str">
        <f>IF($C60="","",IF(ISBLANK(VLOOKUP($A60,'Section 2'!$C$16:$R$1015,COLUMNS('Section 2'!$C$13:H$13),0)),"",VLOOKUP($A60,'Section 2'!$C$16:$R$1015,COLUMNS('Section 2'!$C$13:H$13),0)))</f>
        <v/>
      </c>
      <c r="I60" s="125" t="str">
        <f>IF($C60="","",IF(ISBLANK(VLOOKUP($A60,'Section 2'!$C$16:$R$1015,COLUMNS('Section 2'!$C$13:I$13),0)),"",VLOOKUP($A60,'Section 2'!$C$16:$R$1015,COLUMNS('Section 2'!$C$13:I$13),0)))</f>
        <v/>
      </c>
      <c r="J60" s="125" t="str">
        <f>IF($C60="","",IF(ISBLANK(VLOOKUP($A60,'Section 2'!$C$16:$R$1015,COLUMNS('Section 2'!$C$13:J$13),0)),"",VLOOKUP($A60,'Section 2'!$C$16:$R$1015,COLUMNS('Section 2'!$C$13:J$13),0)))</f>
        <v/>
      </c>
      <c r="K60" s="125" t="str">
        <f>IF($C60="","",IF(ISBLANK(VLOOKUP($A60,'Section 2'!$C$16:$R$1015,COLUMNS('Section 2'!$C$13:K$13),0)),"",VLOOKUP($A60,'Section 2'!$C$16:$R$1015,COLUMNS('Section 2'!$C$13:K$13),0)))</f>
        <v/>
      </c>
      <c r="L60" s="125" t="str">
        <f>IF($C60="","",IF(ISBLANK(VLOOKUP($A60,'Section 2'!$C$16:$R$1015,COLUMNS('Section 2'!$C$13:L$13),0)),"",VLOOKUP($A60,'Section 2'!$C$16:$R$1015,COLUMNS('Section 2'!$C$13:L$13),0)))</f>
        <v/>
      </c>
      <c r="M60" s="125" t="str">
        <f>IF($C60="","",IF(ISBLANK(VLOOKUP($A60,'Section 2'!$C$16:$R$1015,COLUMNS('Section 2'!$C$13:M$13),0)),"",VLOOKUP($A60,'Section 2'!$C$16:$R$1015,COLUMNS('Section 2'!$C$13:M$13),0)))</f>
        <v/>
      </c>
      <c r="N60" s="125" t="str">
        <f>IF($C60="","",IF(ISBLANK(VLOOKUP($A60,'Section 2'!$C$16:$R$1015,COLUMNS('Section 2'!$C$13:N$13),0)),"",VLOOKUP($A60,'Section 2'!$C$16:$R$1015,COLUMNS('Section 2'!$C$13:N$13),0)))</f>
        <v/>
      </c>
      <c r="O60" s="125" t="str">
        <f>IF($C60="","",IF(ISBLANK(VLOOKUP($A60,'Section 2'!$C$16:$R$1015,COLUMNS('Section 2'!$C$13:O$13),0)),"",VLOOKUP($A60,'Section 2'!$C$16:$R$1015,COLUMNS('Section 2'!$C$13:O$13),0)))</f>
        <v/>
      </c>
      <c r="P60" s="125" t="str">
        <f>IF($C60="","",IF(ISBLANK(VLOOKUP($A60,'Section 2'!$C$16:$R$1015,COLUMNS('Section 2'!$C$13:P$13),0)),"",VLOOKUP($A60,'Section 2'!$C$16:$R$1015,COLUMNS('Section 2'!$C$13:P$13),0)))</f>
        <v/>
      </c>
      <c r="Q60" s="125" t="str">
        <f>IF($C60="","",IF(ISBLANK(VLOOKUP($A60,'Section 2'!$C$16:$R$1015,COLUMNS('Section 2'!$C$13:Q$13),0)),"",VLOOKUP($A60,'Section 2'!$C$16:$R$1015,COLUMNS('Section 2'!$C$13:Q$13),0)))</f>
        <v/>
      </c>
      <c r="R60" s="125" t="str">
        <f>IF($C60="","",IF(ISBLANK(VLOOKUP($A60,'Section 2'!$C$16:$R$1015,COLUMNS('Section 2'!$C$13:R$13),0)),"",VLOOKUP($A60,'Section 2'!$C$16:$R$1015,COLUMNS('Section 2'!$C$13:R$13),0)))</f>
        <v/>
      </c>
    </row>
    <row r="61" spans="1:18" s="55" customFormat="1" ht="12.75" customHeight="1" x14ac:dyDescent="0.25">
      <c r="A61" s="59">
        <v>60</v>
      </c>
      <c r="B61" s="125" t="str">
        <f t="shared" si="0"/>
        <v/>
      </c>
      <c r="C61" s="125" t="str">
        <f>IFERROR(VLOOKUP($A61,'Section 2'!$C$16:$R$1015,COLUMNS('Section 2'!$C$13:$C$13),0),"")</f>
        <v/>
      </c>
      <c r="D61" s="76" t="str">
        <f>IF($C61="","",IF(ISBLANK(VLOOKUP($A61,'Section 2'!$C$16:$R$1015,COLUMNS('Section 2'!$C$13:D$13),0)),"",VLOOKUP($A61,'Section 2'!$C$16:$R$1015,COLUMNS('Section 2'!$C$13:D$13),0)))</f>
        <v/>
      </c>
      <c r="E61" s="125" t="str">
        <f>IF($C61="","",IF(ISBLANK(VLOOKUP($A61,'Section 2'!$C$16:$R$1015,COLUMNS('Section 2'!$C$13:E$13),0)),"",VLOOKUP($A61,'Section 2'!$C$16:$R$1015,COLUMNS('Section 2'!$C$13:E$13),0)))</f>
        <v/>
      </c>
      <c r="F61" s="125" t="str">
        <f>IF($C61="","",IF(ISBLANK(VLOOKUP($A61,'Section 2'!$C$16:$R$1015,COLUMNS('Section 2'!$C$13:F$13),0)),"",VLOOKUP($A61,'Section 2'!$C$16:$R$1015,COLUMNS('Section 2'!$C$13:F$13),0)))</f>
        <v/>
      </c>
      <c r="G61" s="125" t="str">
        <f>IF($C61="","",IF(ISBLANK(VLOOKUP($A61,'Section 2'!$C$16:$R$1015,COLUMNS('Section 2'!$C$13:G$13),0)),"",VLOOKUP($A61,'Section 2'!$C$16:$R$1015,COLUMNS('Section 2'!$C$13:G$13),0)))</f>
        <v/>
      </c>
      <c r="H61" s="125" t="str">
        <f>IF($C61="","",IF(ISBLANK(VLOOKUP($A61,'Section 2'!$C$16:$R$1015,COLUMNS('Section 2'!$C$13:H$13),0)),"",VLOOKUP($A61,'Section 2'!$C$16:$R$1015,COLUMNS('Section 2'!$C$13:H$13),0)))</f>
        <v/>
      </c>
      <c r="I61" s="125" t="str">
        <f>IF($C61="","",IF(ISBLANK(VLOOKUP($A61,'Section 2'!$C$16:$R$1015,COLUMNS('Section 2'!$C$13:I$13),0)),"",VLOOKUP($A61,'Section 2'!$C$16:$R$1015,COLUMNS('Section 2'!$C$13:I$13),0)))</f>
        <v/>
      </c>
      <c r="J61" s="125" t="str">
        <f>IF($C61="","",IF(ISBLANK(VLOOKUP($A61,'Section 2'!$C$16:$R$1015,COLUMNS('Section 2'!$C$13:J$13),0)),"",VLOOKUP($A61,'Section 2'!$C$16:$R$1015,COLUMNS('Section 2'!$C$13:J$13),0)))</f>
        <v/>
      </c>
      <c r="K61" s="125" t="str">
        <f>IF($C61="","",IF(ISBLANK(VLOOKUP($A61,'Section 2'!$C$16:$R$1015,COLUMNS('Section 2'!$C$13:K$13),0)),"",VLOOKUP($A61,'Section 2'!$C$16:$R$1015,COLUMNS('Section 2'!$C$13:K$13),0)))</f>
        <v/>
      </c>
      <c r="L61" s="125" t="str">
        <f>IF($C61="","",IF(ISBLANK(VLOOKUP($A61,'Section 2'!$C$16:$R$1015,COLUMNS('Section 2'!$C$13:L$13),0)),"",VLOOKUP($A61,'Section 2'!$C$16:$R$1015,COLUMNS('Section 2'!$C$13:L$13),0)))</f>
        <v/>
      </c>
      <c r="M61" s="125" t="str">
        <f>IF($C61="","",IF(ISBLANK(VLOOKUP($A61,'Section 2'!$C$16:$R$1015,COLUMNS('Section 2'!$C$13:M$13),0)),"",VLOOKUP($A61,'Section 2'!$C$16:$R$1015,COLUMNS('Section 2'!$C$13:M$13),0)))</f>
        <v/>
      </c>
      <c r="N61" s="125" t="str">
        <f>IF($C61="","",IF(ISBLANK(VLOOKUP($A61,'Section 2'!$C$16:$R$1015,COLUMNS('Section 2'!$C$13:N$13),0)),"",VLOOKUP($A61,'Section 2'!$C$16:$R$1015,COLUMNS('Section 2'!$C$13:N$13),0)))</f>
        <v/>
      </c>
      <c r="O61" s="125" t="str">
        <f>IF($C61="","",IF(ISBLANK(VLOOKUP($A61,'Section 2'!$C$16:$R$1015,COLUMNS('Section 2'!$C$13:O$13),0)),"",VLOOKUP($A61,'Section 2'!$C$16:$R$1015,COLUMNS('Section 2'!$C$13:O$13),0)))</f>
        <v/>
      </c>
      <c r="P61" s="125" t="str">
        <f>IF($C61="","",IF(ISBLANK(VLOOKUP($A61,'Section 2'!$C$16:$R$1015,COLUMNS('Section 2'!$C$13:P$13),0)),"",VLOOKUP($A61,'Section 2'!$C$16:$R$1015,COLUMNS('Section 2'!$C$13:P$13),0)))</f>
        <v/>
      </c>
      <c r="Q61" s="125" t="str">
        <f>IF($C61="","",IF(ISBLANK(VLOOKUP($A61,'Section 2'!$C$16:$R$1015,COLUMNS('Section 2'!$C$13:Q$13),0)),"",VLOOKUP($A61,'Section 2'!$C$16:$R$1015,COLUMNS('Section 2'!$C$13:Q$13),0)))</f>
        <v/>
      </c>
      <c r="R61" s="125" t="str">
        <f>IF($C61="","",IF(ISBLANK(VLOOKUP($A61,'Section 2'!$C$16:$R$1015,COLUMNS('Section 2'!$C$13:R$13),0)),"",VLOOKUP($A61,'Section 2'!$C$16:$R$1015,COLUMNS('Section 2'!$C$13:R$13),0)))</f>
        <v/>
      </c>
    </row>
    <row r="62" spans="1:18" s="55" customFormat="1" ht="12.75" customHeight="1" x14ac:dyDescent="0.25">
      <c r="A62" s="59">
        <v>61</v>
      </c>
      <c r="B62" s="125" t="str">
        <f t="shared" si="0"/>
        <v/>
      </c>
      <c r="C62" s="125" t="str">
        <f>IFERROR(VLOOKUP($A62,'Section 2'!$C$16:$R$1015,COLUMNS('Section 2'!$C$13:$C$13),0),"")</f>
        <v/>
      </c>
      <c r="D62" s="76" t="str">
        <f>IF($C62="","",IF(ISBLANK(VLOOKUP($A62,'Section 2'!$C$16:$R$1015,COLUMNS('Section 2'!$C$13:D$13),0)),"",VLOOKUP($A62,'Section 2'!$C$16:$R$1015,COLUMNS('Section 2'!$C$13:D$13),0)))</f>
        <v/>
      </c>
      <c r="E62" s="125" t="str">
        <f>IF($C62="","",IF(ISBLANK(VLOOKUP($A62,'Section 2'!$C$16:$R$1015,COLUMNS('Section 2'!$C$13:E$13),0)),"",VLOOKUP($A62,'Section 2'!$C$16:$R$1015,COLUMNS('Section 2'!$C$13:E$13),0)))</f>
        <v/>
      </c>
      <c r="F62" s="125" t="str">
        <f>IF($C62="","",IF(ISBLANK(VLOOKUP($A62,'Section 2'!$C$16:$R$1015,COLUMNS('Section 2'!$C$13:F$13),0)),"",VLOOKUP($A62,'Section 2'!$C$16:$R$1015,COLUMNS('Section 2'!$C$13:F$13),0)))</f>
        <v/>
      </c>
      <c r="G62" s="125" t="str">
        <f>IF($C62="","",IF(ISBLANK(VLOOKUP($A62,'Section 2'!$C$16:$R$1015,COLUMNS('Section 2'!$C$13:G$13),0)),"",VLOOKUP($A62,'Section 2'!$C$16:$R$1015,COLUMNS('Section 2'!$C$13:G$13),0)))</f>
        <v/>
      </c>
      <c r="H62" s="125" t="str">
        <f>IF($C62="","",IF(ISBLANK(VLOOKUP($A62,'Section 2'!$C$16:$R$1015,COLUMNS('Section 2'!$C$13:H$13),0)),"",VLOOKUP($A62,'Section 2'!$C$16:$R$1015,COLUMNS('Section 2'!$C$13:H$13),0)))</f>
        <v/>
      </c>
      <c r="I62" s="125" t="str">
        <f>IF($C62="","",IF(ISBLANK(VLOOKUP($A62,'Section 2'!$C$16:$R$1015,COLUMNS('Section 2'!$C$13:I$13),0)),"",VLOOKUP($A62,'Section 2'!$C$16:$R$1015,COLUMNS('Section 2'!$C$13:I$13),0)))</f>
        <v/>
      </c>
      <c r="J62" s="125" t="str">
        <f>IF($C62="","",IF(ISBLANK(VLOOKUP($A62,'Section 2'!$C$16:$R$1015,COLUMNS('Section 2'!$C$13:J$13),0)),"",VLOOKUP($A62,'Section 2'!$C$16:$R$1015,COLUMNS('Section 2'!$C$13:J$13),0)))</f>
        <v/>
      </c>
      <c r="K62" s="125" t="str">
        <f>IF($C62="","",IF(ISBLANK(VLOOKUP($A62,'Section 2'!$C$16:$R$1015,COLUMNS('Section 2'!$C$13:K$13),0)),"",VLOOKUP($A62,'Section 2'!$C$16:$R$1015,COLUMNS('Section 2'!$C$13:K$13),0)))</f>
        <v/>
      </c>
      <c r="L62" s="125" t="str">
        <f>IF($C62="","",IF(ISBLANK(VLOOKUP($A62,'Section 2'!$C$16:$R$1015,COLUMNS('Section 2'!$C$13:L$13),0)),"",VLOOKUP($A62,'Section 2'!$C$16:$R$1015,COLUMNS('Section 2'!$C$13:L$13),0)))</f>
        <v/>
      </c>
      <c r="M62" s="125" t="str">
        <f>IF($C62="","",IF(ISBLANK(VLOOKUP($A62,'Section 2'!$C$16:$R$1015,COLUMNS('Section 2'!$C$13:M$13),0)),"",VLOOKUP($A62,'Section 2'!$C$16:$R$1015,COLUMNS('Section 2'!$C$13:M$13),0)))</f>
        <v/>
      </c>
      <c r="N62" s="125" t="str">
        <f>IF($C62="","",IF(ISBLANK(VLOOKUP($A62,'Section 2'!$C$16:$R$1015,COLUMNS('Section 2'!$C$13:N$13),0)),"",VLOOKUP($A62,'Section 2'!$C$16:$R$1015,COLUMNS('Section 2'!$C$13:N$13),0)))</f>
        <v/>
      </c>
      <c r="O62" s="125" t="str">
        <f>IF($C62="","",IF(ISBLANK(VLOOKUP($A62,'Section 2'!$C$16:$R$1015,COLUMNS('Section 2'!$C$13:O$13),0)),"",VLOOKUP($A62,'Section 2'!$C$16:$R$1015,COLUMNS('Section 2'!$C$13:O$13),0)))</f>
        <v/>
      </c>
      <c r="P62" s="125" t="str">
        <f>IF($C62="","",IF(ISBLANK(VLOOKUP($A62,'Section 2'!$C$16:$R$1015,COLUMNS('Section 2'!$C$13:P$13),0)),"",VLOOKUP($A62,'Section 2'!$C$16:$R$1015,COLUMNS('Section 2'!$C$13:P$13),0)))</f>
        <v/>
      </c>
      <c r="Q62" s="125" t="str">
        <f>IF($C62="","",IF(ISBLANK(VLOOKUP($A62,'Section 2'!$C$16:$R$1015,COLUMNS('Section 2'!$C$13:Q$13),0)),"",VLOOKUP($A62,'Section 2'!$C$16:$R$1015,COLUMNS('Section 2'!$C$13:Q$13),0)))</f>
        <v/>
      </c>
      <c r="R62" s="125" t="str">
        <f>IF($C62="","",IF(ISBLANK(VLOOKUP($A62,'Section 2'!$C$16:$R$1015,COLUMNS('Section 2'!$C$13:R$13),0)),"",VLOOKUP($A62,'Section 2'!$C$16:$R$1015,COLUMNS('Section 2'!$C$13:R$13),0)))</f>
        <v/>
      </c>
    </row>
    <row r="63" spans="1:18" s="55" customFormat="1" ht="12.75" customHeight="1" x14ac:dyDescent="0.25">
      <c r="A63" s="59">
        <v>62</v>
      </c>
      <c r="B63" s="125" t="str">
        <f t="shared" si="0"/>
        <v/>
      </c>
      <c r="C63" s="125" t="str">
        <f>IFERROR(VLOOKUP($A63,'Section 2'!$C$16:$R$1015,COLUMNS('Section 2'!$C$13:$C$13),0),"")</f>
        <v/>
      </c>
      <c r="D63" s="76" t="str">
        <f>IF($C63="","",IF(ISBLANK(VLOOKUP($A63,'Section 2'!$C$16:$R$1015,COLUMNS('Section 2'!$C$13:D$13),0)),"",VLOOKUP($A63,'Section 2'!$C$16:$R$1015,COLUMNS('Section 2'!$C$13:D$13),0)))</f>
        <v/>
      </c>
      <c r="E63" s="125" t="str">
        <f>IF($C63="","",IF(ISBLANK(VLOOKUP($A63,'Section 2'!$C$16:$R$1015,COLUMNS('Section 2'!$C$13:E$13),0)),"",VLOOKUP($A63,'Section 2'!$C$16:$R$1015,COLUMNS('Section 2'!$C$13:E$13),0)))</f>
        <v/>
      </c>
      <c r="F63" s="125" t="str">
        <f>IF($C63="","",IF(ISBLANK(VLOOKUP($A63,'Section 2'!$C$16:$R$1015,COLUMNS('Section 2'!$C$13:F$13),0)),"",VLOOKUP($A63,'Section 2'!$C$16:$R$1015,COLUMNS('Section 2'!$C$13:F$13),0)))</f>
        <v/>
      </c>
      <c r="G63" s="125" t="str">
        <f>IF($C63="","",IF(ISBLANK(VLOOKUP($A63,'Section 2'!$C$16:$R$1015,COLUMNS('Section 2'!$C$13:G$13),0)),"",VLOOKUP($A63,'Section 2'!$C$16:$R$1015,COLUMNS('Section 2'!$C$13:G$13),0)))</f>
        <v/>
      </c>
      <c r="H63" s="125" t="str">
        <f>IF($C63="","",IF(ISBLANK(VLOOKUP($A63,'Section 2'!$C$16:$R$1015,COLUMNS('Section 2'!$C$13:H$13),0)),"",VLOOKUP($A63,'Section 2'!$C$16:$R$1015,COLUMNS('Section 2'!$C$13:H$13),0)))</f>
        <v/>
      </c>
      <c r="I63" s="125" t="str">
        <f>IF($C63="","",IF(ISBLANK(VLOOKUP($A63,'Section 2'!$C$16:$R$1015,COLUMNS('Section 2'!$C$13:I$13),0)),"",VLOOKUP($A63,'Section 2'!$C$16:$R$1015,COLUMNS('Section 2'!$C$13:I$13),0)))</f>
        <v/>
      </c>
      <c r="J63" s="125" t="str">
        <f>IF($C63="","",IF(ISBLANK(VLOOKUP($A63,'Section 2'!$C$16:$R$1015,COLUMNS('Section 2'!$C$13:J$13),0)),"",VLOOKUP($A63,'Section 2'!$C$16:$R$1015,COLUMNS('Section 2'!$C$13:J$13),0)))</f>
        <v/>
      </c>
      <c r="K63" s="125" t="str">
        <f>IF($C63="","",IF(ISBLANK(VLOOKUP($A63,'Section 2'!$C$16:$R$1015,COLUMNS('Section 2'!$C$13:K$13),0)),"",VLOOKUP($A63,'Section 2'!$C$16:$R$1015,COLUMNS('Section 2'!$C$13:K$13),0)))</f>
        <v/>
      </c>
      <c r="L63" s="125" t="str">
        <f>IF($C63="","",IF(ISBLANK(VLOOKUP($A63,'Section 2'!$C$16:$R$1015,COLUMNS('Section 2'!$C$13:L$13),0)),"",VLOOKUP($A63,'Section 2'!$C$16:$R$1015,COLUMNS('Section 2'!$C$13:L$13),0)))</f>
        <v/>
      </c>
      <c r="M63" s="125" t="str">
        <f>IF($C63="","",IF(ISBLANK(VLOOKUP($A63,'Section 2'!$C$16:$R$1015,COLUMNS('Section 2'!$C$13:M$13),0)),"",VLOOKUP($A63,'Section 2'!$C$16:$R$1015,COLUMNS('Section 2'!$C$13:M$13),0)))</f>
        <v/>
      </c>
      <c r="N63" s="125" t="str">
        <f>IF($C63="","",IF(ISBLANK(VLOOKUP($A63,'Section 2'!$C$16:$R$1015,COLUMNS('Section 2'!$C$13:N$13),0)),"",VLOOKUP($A63,'Section 2'!$C$16:$R$1015,COLUMNS('Section 2'!$C$13:N$13),0)))</f>
        <v/>
      </c>
      <c r="O63" s="125" t="str">
        <f>IF($C63="","",IF(ISBLANK(VLOOKUP($A63,'Section 2'!$C$16:$R$1015,COLUMNS('Section 2'!$C$13:O$13),0)),"",VLOOKUP($A63,'Section 2'!$C$16:$R$1015,COLUMNS('Section 2'!$C$13:O$13),0)))</f>
        <v/>
      </c>
      <c r="P63" s="125" t="str">
        <f>IF($C63="","",IF(ISBLANK(VLOOKUP($A63,'Section 2'!$C$16:$R$1015,COLUMNS('Section 2'!$C$13:P$13),0)),"",VLOOKUP($A63,'Section 2'!$C$16:$R$1015,COLUMNS('Section 2'!$C$13:P$13),0)))</f>
        <v/>
      </c>
      <c r="Q63" s="125" t="str">
        <f>IF($C63="","",IF(ISBLANK(VLOOKUP($A63,'Section 2'!$C$16:$R$1015,COLUMNS('Section 2'!$C$13:Q$13),0)),"",VLOOKUP($A63,'Section 2'!$C$16:$R$1015,COLUMNS('Section 2'!$C$13:Q$13),0)))</f>
        <v/>
      </c>
      <c r="R63" s="125" t="str">
        <f>IF($C63="","",IF(ISBLANK(VLOOKUP($A63,'Section 2'!$C$16:$R$1015,COLUMNS('Section 2'!$C$13:R$13),0)),"",VLOOKUP($A63,'Section 2'!$C$16:$R$1015,COLUMNS('Section 2'!$C$13:R$13),0)))</f>
        <v/>
      </c>
    </row>
    <row r="64" spans="1:18" s="55" customFormat="1" ht="12.75" customHeight="1" x14ac:dyDescent="0.25">
      <c r="A64" s="59">
        <v>63</v>
      </c>
      <c r="B64" s="125" t="str">
        <f t="shared" si="0"/>
        <v/>
      </c>
      <c r="C64" s="125" t="str">
        <f>IFERROR(VLOOKUP($A64,'Section 2'!$C$16:$R$1015,COLUMNS('Section 2'!$C$13:$C$13),0),"")</f>
        <v/>
      </c>
      <c r="D64" s="76" t="str">
        <f>IF($C64="","",IF(ISBLANK(VLOOKUP($A64,'Section 2'!$C$16:$R$1015,COLUMNS('Section 2'!$C$13:D$13),0)),"",VLOOKUP($A64,'Section 2'!$C$16:$R$1015,COLUMNS('Section 2'!$C$13:D$13),0)))</f>
        <v/>
      </c>
      <c r="E64" s="125" t="str">
        <f>IF($C64="","",IF(ISBLANK(VLOOKUP($A64,'Section 2'!$C$16:$R$1015,COLUMNS('Section 2'!$C$13:E$13),0)),"",VLOOKUP($A64,'Section 2'!$C$16:$R$1015,COLUMNS('Section 2'!$C$13:E$13),0)))</f>
        <v/>
      </c>
      <c r="F64" s="125" t="str">
        <f>IF($C64="","",IF(ISBLANK(VLOOKUP($A64,'Section 2'!$C$16:$R$1015,COLUMNS('Section 2'!$C$13:F$13),0)),"",VLOOKUP($A64,'Section 2'!$C$16:$R$1015,COLUMNS('Section 2'!$C$13:F$13),0)))</f>
        <v/>
      </c>
      <c r="G64" s="125" t="str">
        <f>IF($C64="","",IF(ISBLANK(VLOOKUP($A64,'Section 2'!$C$16:$R$1015,COLUMNS('Section 2'!$C$13:G$13),0)),"",VLOOKUP($A64,'Section 2'!$C$16:$R$1015,COLUMNS('Section 2'!$C$13:G$13),0)))</f>
        <v/>
      </c>
      <c r="H64" s="125" t="str">
        <f>IF($C64="","",IF(ISBLANK(VLOOKUP($A64,'Section 2'!$C$16:$R$1015,COLUMNS('Section 2'!$C$13:H$13),0)),"",VLOOKUP($A64,'Section 2'!$C$16:$R$1015,COLUMNS('Section 2'!$C$13:H$13),0)))</f>
        <v/>
      </c>
      <c r="I64" s="125" t="str">
        <f>IF($C64="","",IF(ISBLANK(VLOOKUP($A64,'Section 2'!$C$16:$R$1015,COLUMNS('Section 2'!$C$13:I$13),0)),"",VLOOKUP($A64,'Section 2'!$C$16:$R$1015,COLUMNS('Section 2'!$C$13:I$13),0)))</f>
        <v/>
      </c>
      <c r="J64" s="125" t="str">
        <f>IF($C64="","",IF(ISBLANK(VLOOKUP($A64,'Section 2'!$C$16:$R$1015,COLUMNS('Section 2'!$C$13:J$13),0)),"",VLOOKUP($A64,'Section 2'!$C$16:$R$1015,COLUMNS('Section 2'!$C$13:J$13),0)))</f>
        <v/>
      </c>
      <c r="K64" s="125" t="str">
        <f>IF($C64="","",IF(ISBLANK(VLOOKUP($A64,'Section 2'!$C$16:$R$1015,COLUMNS('Section 2'!$C$13:K$13),0)),"",VLOOKUP($A64,'Section 2'!$C$16:$R$1015,COLUMNS('Section 2'!$C$13:K$13),0)))</f>
        <v/>
      </c>
      <c r="L64" s="125" t="str">
        <f>IF($C64="","",IF(ISBLANK(VLOOKUP($A64,'Section 2'!$C$16:$R$1015,COLUMNS('Section 2'!$C$13:L$13),0)),"",VLOOKUP($A64,'Section 2'!$C$16:$R$1015,COLUMNS('Section 2'!$C$13:L$13),0)))</f>
        <v/>
      </c>
      <c r="M64" s="125" t="str">
        <f>IF($C64="","",IF(ISBLANK(VLOOKUP($A64,'Section 2'!$C$16:$R$1015,COLUMNS('Section 2'!$C$13:M$13),0)),"",VLOOKUP($A64,'Section 2'!$C$16:$R$1015,COLUMNS('Section 2'!$C$13:M$13),0)))</f>
        <v/>
      </c>
      <c r="N64" s="125" t="str">
        <f>IF($C64="","",IF(ISBLANK(VLOOKUP($A64,'Section 2'!$C$16:$R$1015,COLUMNS('Section 2'!$C$13:N$13),0)),"",VLOOKUP($A64,'Section 2'!$C$16:$R$1015,COLUMNS('Section 2'!$C$13:N$13),0)))</f>
        <v/>
      </c>
      <c r="O64" s="125" t="str">
        <f>IF($C64="","",IF(ISBLANK(VLOOKUP($A64,'Section 2'!$C$16:$R$1015,COLUMNS('Section 2'!$C$13:O$13),0)),"",VLOOKUP($A64,'Section 2'!$C$16:$R$1015,COLUMNS('Section 2'!$C$13:O$13),0)))</f>
        <v/>
      </c>
      <c r="P64" s="125" t="str">
        <f>IF($C64="","",IF(ISBLANK(VLOOKUP($A64,'Section 2'!$C$16:$R$1015,COLUMNS('Section 2'!$C$13:P$13),0)),"",VLOOKUP($A64,'Section 2'!$C$16:$R$1015,COLUMNS('Section 2'!$C$13:P$13),0)))</f>
        <v/>
      </c>
      <c r="Q64" s="125" t="str">
        <f>IF($C64="","",IF(ISBLANK(VLOOKUP($A64,'Section 2'!$C$16:$R$1015,COLUMNS('Section 2'!$C$13:Q$13),0)),"",VLOOKUP($A64,'Section 2'!$C$16:$R$1015,COLUMNS('Section 2'!$C$13:Q$13),0)))</f>
        <v/>
      </c>
      <c r="R64" s="125" t="str">
        <f>IF($C64="","",IF(ISBLANK(VLOOKUP($A64,'Section 2'!$C$16:$R$1015,COLUMNS('Section 2'!$C$13:R$13),0)),"",VLOOKUP($A64,'Section 2'!$C$16:$R$1015,COLUMNS('Section 2'!$C$13:R$13),0)))</f>
        <v/>
      </c>
    </row>
    <row r="65" spans="1:18" s="55" customFormat="1" ht="12.75" customHeight="1" x14ac:dyDescent="0.25">
      <c r="A65" s="59">
        <v>64</v>
      </c>
      <c r="B65" s="125" t="str">
        <f t="shared" si="0"/>
        <v/>
      </c>
      <c r="C65" s="125" t="str">
        <f>IFERROR(VLOOKUP($A65,'Section 2'!$C$16:$R$1015,COLUMNS('Section 2'!$C$13:$C$13),0),"")</f>
        <v/>
      </c>
      <c r="D65" s="76" t="str">
        <f>IF($C65="","",IF(ISBLANK(VLOOKUP($A65,'Section 2'!$C$16:$R$1015,COLUMNS('Section 2'!$C$13:D$13),0)),"",VLOOKUP($A65,'Section 2'!$C$16:$R$1015,COLUMNS('Section 2'!$C$13:D$13),0)))</f>
        <v/>
      </c>
      <c r="E65" s="125" t="str">
        <f>IF($C65="","",IF(ISBLANK(VLOOKUP($A65,'Section 2'!$C$16:$R$1015,COLUMNS('Section 2'!$C$13:E$13),0)),"",VLOOKUP($A65,'Section 2'!$C$16:$R$1015,COLUMNS('Section 2'!$C$13:E$13),0)))</f>
        <v/>
      </c>
      <c r="F65" s="125" t="str">
        <f>IF($C65="","",IF(ISBLANK(VLOOKUP($A65,'Section 2'!$C$16:$R$1015,COLUMNS('Section 2'!$C$13:F$13),0)),"",VLOOKUP($A65,'Section 2'!$C$16:$R$1015,COLUMNS('Section 2'!$C$13:F$13),0)))</f>
        <v/>
      </c>
      <c r="G65" s="125" t="str">
        <f>IF($C65="","",IF(ISBLANK(VLOOKUP($A65,'Section 2'!$C$16:$R$1015,COLUMNS('Section 2'!$C$13:G$13),0)),"",VLOOKUP($A65,'Section 2'!$C$16:$R$1015,COLUMNS('Section 2'!$C$13:G$13),0)))</f>
        <v/>
      </c>
      <c r="H65" s="125" t="str">
        <f>IF($C65="","",IF(ISBLANK(VLOOKUP($A65,'Section 2'!$C$16:$R$1015,COLUMNS('Section 2'!$C$13:H$13),0)),"",VLOOKUP($A65,'Section 2'!$C$16:$R$1015,COLUMNS('Section 2'!$C$13:H$13),0)))</f>
        <v/>
      </c>
      <c r="I65" s="125" t="str">
        <f>IF($C65="","",IF(ISBLANK(VLOOKUP($A65,'Section 2'!$C$16:$R$1015,COLUMNS('Section 2'!$C$13:I$13),0)),"",VLOOKUP($A65,'Section 2'!$C$16:$R$1015,COLUMNS('Section 2'!$C$13:I$13),0)))</f>
        <v/>
      </c>
      <c r="J65" s="125" t="str">
        <f>IF($C65="","",IF(ISBLANK(VLOOKUP($A65,'Section 2'!$C$16:$R$1015,COLUMNS('Section 2'!$C$13:J$13),0)),"",VLOOKUP($A65,'Section 2'!$C$16:$R$1015,COLUMNS('Section 2'!$C$13:J$13),0)))</f>
        <v/>
      </c>
      <c r="K65" s="125" t="str">
        <f>IF($C65="","",IF(ISBLANK(VLOOKUP($A65,'Section 2'!$C$16:$R$1015,COLUMNS('Section 2'!$C$13:K$13),0)),"",VLOOKUP($A65,'Section 2'!$C$16:$R$1015,COLUMNS('Section 2'!$C$13:K$13),0)))</f>
        <v/>
      </c>
      <c r="L65" s="125" t="str">
        <f>IF($C65="","",IF(ISBLANK(VLOOKUP($A65,'Section 2'!$C$16:$R$1015,COLUMNS('Section 2'!$C$13:L$13),0)),"",VLOOKUP($A65,'Section 2'!$C$16:$R$1015,COLUMNS('Section 2'!$C$13:L$13),0)))</f>
        <v/>
      </c>
      <c r="M65" s="125" t="str">
        <f>IF($C65="","",IF(ISBLANK(VLOOKUP($A65,'Section 2'!$C$16:$R$1015,COLUMNS('Section 2'!$C$13:M$13),0)),"",VLOOKUP($A65,'Section 2'!$C$16:$R$1015,COLUMNS('Section 2'!$C$13:M$13),0)))</f>
        <v/>
      </c>
      <c r="N65" s="125" t="str">
        <f>IF($C65="","",IF(ISBLANK(VLOOKUP($A65,'Section 2'!$C$16:$R$1015,COLUMNS('Section 2'!$C$13:N$13),0)),"",VLOOKUP($A65,'Section 2'!$C$16:$R$1015,COLUMNS('Section 2'!$C$13:N$13),0)))</f>
        <v/>
      </c>
      <c r="O65" s="125" t="str">
        <f>IF($C65="","",IF(ISBLANK(VLOOKUP($A65,'Section 2'!$C$16:$R$1015,COLUMNS('Section 2'!$C$13:O$13),0)),"",VLOOKUP($A65,'Section 2'!$C$16:$R$1015,COLUMNS('Section 2'!$C$13:O$13),0)))</f>
        <v/>
      </c>
      <c r="P65" s="125" t="str">
        <f>IF($C65="","",IF(ISBLANK(VLOOKUP($A65,'Section 2'!$C$16:$R$1015,COLUMNS('Section 2'!$C$13:P$13),0)),"",VLOOKUP($A65,'Section 2'!$C$16:$R$1015,COLUMNS('Section 2'!$C$13:P$13),0)))</f>
        <v/>
      </c>
      <c r="Q65" s="125" t="str">
        <f>IF($C65="","",IF(ISBLANK(VLOOKUP($A65,'Section 2'!$C$16:$R$1015,COLUMNS('Section 2'!$C$13:Q$13),0)),"",VLOOKUP($A65,'Section 2'!$C$16:$R$1015,COLUMNS('Section 2'!$C$13:Q$13),0)))</f>
        <v/>
      </c>
      <c r="R65" s="125" t="str">
        <f>IF($C65="","",IF(ISBLANK(VLOOKUP($A65,'Section 2'!$C$16:$R$1015,COLUMNS('Section 2'!$C$13:R$13),0)),"",VLOOKUP($A65,'Section 2'!$C$16:$R$1015,COLUMNS('Section 2'!$C$13:R$13),0)))</f>
        <v/>
      </c>
    </row>
    <row r="66" spans="1:18" s="55" customFormat="1" ht="12.75" customHeight="1" x14ac:dyDescent="0.25">
      <c r="A66" s="59">
        <v>65</v>
      </c>
      <c r="B66" s="125" t="str">
        <f t="shared" si="0"/>
        <v/>
      </c>
      <c r="C66" s="125" t="str">
        <f>IFERROR(VLOOKUP($A66,'Section 2'!$C$16:$R$1015,COLUMNS('Section 2'!$C$13:$C$13),0),"")</f>
        <v/>
      </c>
      <c r="D66" s="76" t="str">
        <f>IF($C66="","",IF(ISBLANK(VLOOKUP($A66,'Section 2'!$C$16:$R$1015,COLUMNS('Section 2'!$C$13:D$13),0)),"",VLOOKUP($A66,'Section 2'!$C$16:$R$1015,COLUMNS('Section 2'!$C$13:D$13),0)))</f>
        <v/>
      </c>
      <c r="E66" s="125" t="str">
        <f>IF($C66="","",IF(ISBLANK(VLOOKUP($A66,'Section 2'!$C$16:$R$1015,COLUMNS('Section 2'!$C$13:E$13),0)),"",VLOOKUP($A66,'Section 2'!$C$16:$R$1015,COLUMNS('Section 2'!$C$13:E$13),0)))</f>
        <v/>
      </c>
      <c r="F66" s="125" t="str">
        <f>IF($C66="","",IF(ISBLANK(VLOOKUP($A66,'Section 2'!$C$16:$R$1015,COLUMNS('Section 2'!$C$13:F$13),0)),"",VLOOKUP($A66,'Section 2'!$C$16:$R$1015,COLUMNS('Section 2'!$C$13:F$13),0)))</f>
        <v/>
      </c>
      <c r="G66" s="125" t="str">
        <f>IF($C66="","",IF(ISBLANK(VLOOKUP($A66,'Section 2'!$C$16:$R$1015,COLUMNS('Section 2'!$C$13:G$13),0)),"",VLOOKUP($A66,'Section 2'!$C$16:$R$1015,COLUMNS('Section 2'!$C$13:G$13),0)))</f>
        <v/>
      </c>
      <c r="H66" s="125" t="str">
        <f>IF($C66="","",IF(ISBLANK(VLOOKUP($A66,'Section 2'!$C$16:$R$1015,COLUMNS('Section 2'!$C$13:H$13),0)),"",VLOOKUP($A66,'Section 2'!$C$16:$R$1015,COLUMNS('Section 2'!$C$13:H$13),0)))</f>
        <v/>
      </c>
      <c r="I66" s="125" t="str">
        <f>IF($C66="","",IF(ISBLANK(VLOOKUP($A66,'Section 2'!$C$16:$R$1015,COLUMNS('Section 2'!$C$13:I$13),0)),"",VLOOKUP($A66,'Section 2'!$C$16:$R$1015,COLUMNS('Section 2'!$C$13:I$13),0)))</f>
        <v/>
      </c>
      <c r="J66" s="125" t="str">
        <f>IF($C66="","",IF(ISBLANK(VLOOKUP($A66,'Section 2'!$C$16:$R$1015,COLUMNS('Section 2'!$C$13:J$13),0)),"",VLOOKUP($A66,'Section 2'!$C$16:$R$1015,COLUMNS('Section 2'!$C$13:J$13),0)))</f>
        <v/>
      </c>
      <c r="K66" s="125" t="str">
        <f>IF($C66="","",IF(ISBLANK(VLOOKUP($A66,'Section 2'!$C$16:$R$1015,COLUMNS('Section 2'!$C$13:K$13),0)),"",VLOOKUP($A66,'Section 2'!$C$16:$R$1015,COLUMNS('Section 2'!$C$13:K$13),0)))</f>
        <v/>
      </c>
      <c r="L66" s="125" t="str">
        <f>IF($C66="","",IF(ISBLANK(VLOOKUP($A66,'Section 2'!$C$16:$R$1015,COLUMNS('Section 2'!$C$13:L$13),0)),"",VLOOKUP($A66,'Section 2'!$C$16:$R$1015,COLUMNS('Section 2'!$C$13:L$13),0)))</f>
        <v/>
      </c>
      <c r="M66" s="125" t="str">
        <f>IF($C66="","",IF(ISBLANK(VLOOKUP($A66,'Section 2'!$C$16:$R$1015,COLUMNS('Section 2'!$C$13:M$13),0)),"",VLOOKUP($A66,'Section 2'!$C$16:$R$1015,COLUMNS('Section 2'!$C$13:M$13),0)))</f>
        <v/>
      </c>
      <c r="N66" s="125" t="str">
        <f>IF($C66="","",IF(ISBLANK(VLOOKUP($A66,'Section 2'!$C$16:$R$1015,COLUMNS('Section 2'!$C$13:N$13),0)),"",VLOOKUP($A66,'Section 2'!$C$16:$R$1015,COLUMNS('Section 2'!$C$13:N$13),0)))</f>
        <v/>
      </c>
      <c r="O66" s="125" t="str">
        <f>IF($C66="","",IF(ISBLANK(VLOOKUP($A66,'Section 2'!$C$16:$R$1015,COLUMNS('Section 2'!$C$13:O$13),0)),"",VLOOKUP($A66,'Section 2'!$C$16:$R$1015,COLUMNS('Section 2'!$C$13:O$13),0)))</f>
        <v/>
      </c>
      <c r="P66" s="125" t="str">
        <f>IF($C66="","",IF(ISBLANK(VLOOKUP($A66,'Section 2'!$C$16:$R$1015,COLUMNS('Section 2'!$C$13:P$13),0)),"",VLOOKUP($A66,'Section 2'!$C$16:$R$1015,COLUMNS('Section 2'!$C$13:P$13),0)))</f>
        <v/>
      </c>
      <c r="Q66" s="125" t="str">
        <f>IF($C66="","",IF(ISBLANK(VLOOKUP($A66,'Section 2'!$C$16:$R$1015,COLUMNS('Section 2'!$C$13:Q$13),0)),"",VLOOKUP($A66,'Section 2'!$C$16:$R$1015,COLUMNS('Section 2'!$C$13:Q$13),0)))</f>
        <v/>
      </c>
      <c r="R66" s="125" t="str">
        <f>IF($C66="","",IF(ISBLANK(VLOOKUP($A66,'Section 2'!$C$16:$R$1015,COLUMNS('Section 2'!$C$13:R$13),0)),"",VLOOKUP($A66,'Section 2'!$C$16:$R$1015,COLUMNS('Section 2'!$C$13:R$13),0)))</f>
        <v/>
      </c>
    </row>
    <row r="67" spans="1:18" s="55" customFormat="1" ht="12.75" customHeight="1" x14ac:dyDescent="0.25">
      <c r="A67" s="59">
        <v>66</v>
      </c>
      <c r="B67" s="125" t="str">
        <f t="shared" ref="B67:B130" si="1">IF(C67="","",2)</f>
        <v/>
      </c>
      <c r="C67" s="125" t="str">
        <f>IFERROR(VLOOKUP($A67,'Section 2'!$C$16:$R$1015,COLUMNS('Section 2'!$C$13:$C$13),0),"")</f>
        <v/>
      </c>
      <c r="D67" s="76" t="str">
        <f>IF($C67="","",IF(ISBLANK(VLOOKUP($A67,'Section 2'!$C$16:$R$1015,COLUMNS('Section 2'!$C$13:D$13),0)),"",VLOOKUP($A67,'Section 2'!$C$16:$R$1015,COLUMNS('Section 2'!$C$13:D$13),0)))</f>
        <v/>
      </c>
      <c r="E67" s="125" t="str">
        <f>IF($C67="","",IF(ISBLANK(VLOOKUP($A67,'Section 2'!$C$16:$R$1015,COLUMNS('Section 2'!$C$13:E$13),0)),"",VLOOKUP($A67,'Section 2'!$C$16:$R$1015,COLUMNS('Section 2'!$C$13:E$13),0)))</f>
        <v/>
      </c>
      <c r="F67" s="125" t="str">
        <f>IF($C67="","",IF(ISBLANK(VLOOKUP($A67,'Section 2'!$C$16:$R$1015,COLUMNS('Section 2'!$C$13:F$13),0)),"",VLOOKUP($A67,'Section 2'!$C$16:$R$1015,COLUMNS('Section 2'!$C$13:F$13),0)))</f>
        <v/>
      </c>
      <c r="G67" s="125" t="str">
        <f>IF($C67="","",IF(ISBLANK(VLOOKUP($A67,'Section 2'!$C$16:$R$1015,COLUMNS('Section 2'!$C$13:G$13),0)),"",VLOOKUP($A67,'Section 2'!$C$16:$R$1015,COLUMNS('Section 2'!$C$13:G$13),0)))</f>
        <v/>
      </c>
      <c r="H67" s="125" t="str">
        <f>IF($C67="","",IF(ISBLANK(VLOOKUP($A67,'Section 2'!$C$16:$R$1015,COLUMNS('Section 2'!$C$13:H$13),0)),"",VLOOKUP($A67,'Section 2'!$C$16:$R$1015,COLUMNS('Section 2'!$C$13:H$13),0)))</f>
        <v/>
      </c>
      <c r="I67" s="125" t="str">
        <f>IF($C67="","",IF(ISBLANK(VLOOKUP($A67,'Section 2'!$C$16:$R$1015,COLUMNS('Section 2'!$C$13:I$13),0)),"",VLOOKUP($A67,'Section 2'!$C$16:$R$1015,COLUMNS('Section 2'!$C$13:I$13),0)))</f>
        <v/>
      </c>
      <c r="J67" s="125" t="str">
        <f>IF($C67="","",IF(ISBLANK(VLOOKUP($A67,'Section 2'!$C$16:$R$1015,COLUMNS('Section 2'!$C$13:J$13),0)),"",VLOOKUP($A67,'Section 2'!$C$16:$R$1015,COLUMNS('Section 2'!$C$13:J$13),0)))</f>
        <v/>
      </c>
      <c r="K67" s="125" t="str">
        <f>IF($C67="","",IF(ISBLANK(VLOOKUP($A67,'Section 2'!$C$16:$R$1015,COLUMNS('Section 2'!$C$13:K$13),0)),"",VLOOKUP($A67,'Section 2'!$C$16:$R$1015,COLUMNS('Section 2'!$C$13:K$13),0)))</f>
        <v/>
      </c>
      <c r="L67" s="125" t="str">
        <f>IF($C67="","",IF(ISBLANK(VLOOKUP($A67,'Section 2'!$C$16:$R$1015,COLUMNS('Section 2'!$C$13:L$13),0)),"",VLOOKUP($A67,'Section 2'!$C$16:$R$1015,COLUMNS('Section 2'!$C$13:L$13),0)))</f>
        <v/>
      </c>
      <c r="M67" s="125" t="str">
        <f>IF($C67="","",IF(ISBLANK(VLOOKUP($A67,'Section 2'!$C$16:$R$1015,COLUMNS('Section 2'!$C$13:M$13),0)),"",VLOOKUP($A67,'Section 2'!$C$16:$R$1015,COLUMNS('Section 2'!$C$13:M$13),0)))</f>
        <v/>
      </c>
      <c r="N67" s="125" t="str">
        <f>IF($C67="","",IF(ISBLANK(VLOOKUP($A67,'Section 2'!$C$16:$R$1015,COLUMNS('Section 2'!$C$13:N$13),0)),"",VLOOKUP($A67,'Section 2'!$C$16:$R$1015,COLUMNS('Section 2'!$C$13:N$13),0)))</f>
        <v/>
      </c>
      <c r="O67" s="125" t="str">
        <f>IF($C67="","",IF(ISBLANK(VLOOKUP($A67,'Section 2'!$C$16:$R$1015,COLUMNS('Section 2'!$C$13:O$13),0)),"",VLOOKUP($A67,'Section 2'!$C$16:$R$1015,COLUMNS('Section 2'!$C$13:O$13),0)))</f>
        <v/>
      </c>
      <c r="P67" s="125" t="str">
        <f>IF($C67="","",IF(ISBLANK(VLOOKUP($A67,'Section 2'!$C$16:$R$1015,COLUMNS('Section 2'!$C$13:P$13),0)),"",VLOOKUP($A67,'Section 2'!$C$16:$R$1015,COLUMNS('Section 2'!$C$13:P$13),0)))</f>
        <v/>
      </c>
      <c r="Q67" s="125" t="str">
        <f>IF($C67="","",IF(ISBLANK(VLOOKUP($A67,'Section 2'!$C$16:$R$1015,COLUMNS('Section 2'!$C$13:Q$13),0)),"",VLOOKUP($A67,'Section 2'!$C$16:$R$1015,COLUMNS('Section 2'!$C$13:Q$13),0)))</f>
        <v/>
      </c>
      <c r="R67" s="125" t="str">
        <f>IF($C67="","",IF(ISBLANK(VLOOKUP($A67,'Section 2'!$C$16:$R$1015,COLUMNS('Section 2'!$C$13:R$13),0)),"",VLOOKUP($A67,'Section 2'!$C$16:$R$1015,COLUMNS('Section 2'!$C$13:R$13),0)))</f>
        <v/>
      </c>
    </row>
    <row r="68" spans="1:18" s="55" customFormat="1" ht="12.75" customHeight="1" x14ac:dyDescent="0.25">
      <c r="A68" s="59">
        <v>67</v>
      </c>
      <c r="B68" s="125" t="str">
        <f t="shared" si="1"/>
        <v/>
      </c>
      <c r="C68" s="125" t="str">
        <f>IFERROR(VLOOKUP($A68,'Section 2'!$C$16:$R$1015,COLUMNS('Section 2'!$C$13:$C$13),0),"")</f>
        <v/>
      </c>
      <c r="D68" s="76" t="str">
        <f>IF($C68="","",IF(ISBLANK(VLOOKUP($A68,'Section 2'!$C$16:$R$1015,COLUMNS('Section 2'!$C$13:D$13),0)),"",VLOOKUP($A68,'Section 2'!$C$16:$R$1015,COLUMNS('Section 2'!$C$13:D$13),0)))</f>
        <v/>
      </c>
      <c r="E68" s="125" t="str">
        <f>IF($C68="","",IF(ISBLANK(VLOOKUP($A68,'Section 2'!$C$16:$R$1015,COLUMNS('Section 2'!$C$13:E$13),0)),"",VLOOKUP($A68,'Section 2'!$C$16:$R$1015,COLUMNS('Section 2'!$C$13:E$13),0)))</f>
        <v/>
      </c>
      <c r="F68" s="125" t="str">
        <f>IF($C68="","",IF(ISBLANK(VLOOKUP($A68,'Section 2'!$C$16:$R$1015,COLUMNS('Section 2'!$C$13:F$13),0)),"",VLOOKUP($A68,'Section 2'!$C$16:$R$1015,COLUMNS('Section 2'!$C$13:F$13),0)))</f>
        <v/>
      </c>
      <c r="G68" s="125" t="str">
        <f>IF($C68="","",IF(ISBLANK(VLOOKUP($A68,'Section 2'!$C$16:$R$1015,COLUMNS('Section 2'!$C$13:G$13),0)),"",VLOOKUP($A68,'Section 2'!$C$16:$R$1015,COLUMNS('Section 2'!$C$13:G$13),0)))</f>
        <v/>
      </c>
      <c r="H68" s="125" t="str">
        <f>IF($C68="","",IF(ISBLANK(VLOOKUP($A68,'Section 2'!$C$16:$R$1015,COLUMNS('Section 2'!$C$13:H$13),0)),"",VLOOKUP($A68,'Section 2'!$C$16:$R$1015,COLUMNS('Section 2'!$C$13:H$13),0)))</f>
        <v/>
      </c>
      <c r="I68" s="125" t="str">
        <f>IF($C68="","",IF(ISBLANK(VLOOKUP($A68,'Section 2'!$C$16:$R$1015,COLUMNS('Section 2'!$C$13:I$13),0)),"",VLOOKUP($A68,'Section 2'!$C$16:$R$1015,COLUMNS('Section 2'!$C$13:I$13),0)))</f>
        <v/>
      </c>
      <c r="J68" s="125" t="str">
        <f>IF($C68="","",IF(ISBLANK(VLOOKUP($A68,'Section 2'!$C$16:$R$1015,COLUMNS('Section 2'!$C$13:J$13),0)),"",VLOOKUP($A68,'Section 2'!$C$16:$R$1015,COLUMNS('Section 2'!$C$13:J$13),0)))</f>
        <v/>
      </c>
      <c r="K68" s="125" t="str">
        <f>IF($C68="","",IF(ISBLANK(VLOOKUP($A68,'Section 2'!$C$16:$R$1015,COLUMNS('Section 2'!$C$13:K$13),0)),"",VLOOKUP($A68,'Section 2'!$C$16:$R$1015,COLUMNS('Section 2'!$C$13:K$13),0)))</f>
        <v/>
      </c>
      <c r="L68" s="125" t="str">
        <f>IF($C68="","",IF(ISBLANK(VLOOKUP($A68,'Section 2'!$C$16:$R$1015,COLUMNS('Section 2'!$C$13:L$13),0)),"",VLOOKUP($A68,'Section 2'!$C$16:$R$1015,COLUMNS('Section 2'!$C$13:L$13),0)))</f>
        <v/>
      </c>
      <c r="M68" s="125" t="str">
        <f>IF($C68="","",IF(ISBLANK(VLOOKUP($A68,'Section 2'!$C$16:$R$1015,COLUMNS('Section 2'!$C$13:M$13),0)),"",VLOOKUP($A68,'Section 2'!$C$16:$R$1015,COLUMNS('Section 2'!$C$13:M$13),0)))</f>
        <v/>
      </c>
      <c r="N68" s="125" t="str">
        <f>IF($C68="","",IF(ISBLANK(VLOOKUP($A68,'Section 2'!$C$16:$R$1015,COLUMNS('Section 2'!$C$13:N$13),0)),"",VLOOKUP($A68,'Section 2'!$C$16:$R$1015,COLUMNS('Section 2'!$C$13:N$13),0)))</f>
        <v/>
      </c>
      <c r="O68" s="125" t="str">
        <f>IF($C68="","",IF(ISBLANK(VLOOKUP($A68,'Section 2'!$C$16:$R$1015,COLUMNS('Section 2'!$C$13:O$13),0)),"",VLOOKUP($A68,'Section 2'!$C$16:$R$1015,COLUMNS('Section 2'!$C$13:O$13),0)))</f>
        <v/>
      </c>
      <c r="P68" s="125" t="str">
        <f>IF($C68="","",IF(ISBLANK(VLOOKUP($A68,'Section 2'!$C$16:$R$1015,COLUMNS('Section 2'!$C$13:P$13),0)),"",VLOOKUP($A68,'Section 2'!$C$16:$R$1015,COLUMNS('Section 2'!$C$13:P$13),0)))</f>
        <v/>
      </c>
      <c r="Q68" s="125" t="str">
        <f>IF($C68="","",IF(ISBLANK(VLOOKUP($A68,'Section 2'!$C$16:$R$1015,COLUMNS('Section 2'!$C$13:Q$13),0)),"",VLOOKUP($A68,'Section 2'!$C$16:$R$1015,COLUMNS('Section 2'!$C$13:Q$13),0)))</f>
        <v/>
      </c>
      <c r="R68" s="125" t="str">
        <f>IF($C68="","",IF(ISBLANK(VLOOKUP($A68,'Section 2'!$C$16:$R$1015,COLUMNS('Section 2'!$C$13:R$13),0)),"",VLOOKUP($A68,'Section 2'!$C$16:$R$1015,COLUMNS('Section 2'!$C$13:R$13),0)))</f>
        <v/>
      </c>
    </row>
    <row r="69" spans="1:18" s="55" customFormat="1" ht="12.75" customHeight="1" x14ac:dyDescent="0.25">
      <c r="A69" s="59">
        <v>68</v>
      </c>
      <c r="B69" s="125" t="str">
        <f t="shared" si="1"/>
        <v/>
      </c>
      <c r="C69" s="125" t="str">
        <f>IFERROR(VLOOKUP($A69,'Section 2'!$C$16:$R$1015,COLUMNS('Section 2'!$C$13:$C$13),0),"")</f>
        <v/>
      </c>
      <c r="D69" s="76" t="str">
        <f>IF($C69="","",IF(ISBLANK(VLOOKUP($A69,'Section 2'!$C$16:$R$1015,COLUMNS('Section 2'!$C$13:D$13),0)),"",VLOOKUP($A69,'Section 2'!$C$16:$R$1015,COLUMNS('Section 2'!$C$13:D$13),0)))</f>
        <v/>
      </c>
      <c r="E69" s="125" t="str">
        <f>IF($C69="","",IF(ISBLANK(VLOOKUP($A69,'Section 2'!$C$16:$R$1015,COLUMNS('Section 2'!$C$13:E$13),0)),"",VLOOKUP($A69,'Section 2'!$C$16:$R$1015,COLUMNS('Section 2'!$C$13:E$13),0)))</f>
        <v/>
      </c>
      <c r="F69" s="125" t="str">
        <f>IF($C69="","",IF(ISBLANK(VLOOKUP($A69,'Section 2'!$C$16:$R$1015,COLUMNS('Section 2'!$C$13:F$13),0)),"",VLOOKUP($A69,'Section 2'!$C$16:$R$1015,COLUMNS('Section 2'!$C$13:F$13),0)))</f>
        <v/>
      </c>
      <c r="G69" s="125" t="str">
        <f>IF($C69="","",IF(ISBLANK(VLOOKUP($A69,'Section 2'!$C$16:$R$1015,COLUMNS('Section 2'!$C$13:G$13),0)),"",VLOOKUP($A69,'Section 2'!$C$16:$R$1015,COLUMNS('Section 2'!$C$13:G$13),0)))</f>
        <v/>
      </c>
      <c r="H69" s="125" t="str">
        <f>IF($C69="","",IF(ISBLANK(VLOOKUP($A69,'Section 2'!$C$16:$R$1015,COLUMNS('Section 2'!$C$13:H$13),0)),"",VLOOKUP($A69,'Section 2'!$C$16:$R$1015,COLUMNS('Section 2'!$C$13:H$13),0)))</f>
        <v/>
      </c>
      <c r="I69" s="125" t="str">
        <f>IF($C69="","",IF(ISBLANK(VLOOKUP($A69,'Section 2'!$C$16:$R$1015,COLUMNS('Section 2'!$C$13:I$13),0)),"",VLOOKUP($A69,'Section 2'!$C$16:$R$1015,COLUMNS('Section 2'!$C$13:I$13),0)))</f>
        <v/>
      </c>
      <c r="J69" s="125" t="str">
        <f>IF($C69="","",IF(ISBLANK(VLOOKUP($A69,'Section 2'!$C$16:$R$1015,COLUMNS('Section 2'!$C$13:J$13),0)),"",VLOOKUP($A69,'Section 2'!$C$16:$R$1015,COLUMNS('Section 2'!$C$13:J$13),0)))</f>
        <v/>
      </c>
      <c r="K69" s="125" t="str">
        <f>IF($C69="","",IF(ISBLANK(VLOOKUP($A69,'Section 2'!$C$16:$R$1015,COLUMNS('Section 2'!$C$13:K$13),0)),"",VLOOKUP($A69,'Section 2'!$C$16:$R$1015,COLUMNS('Section 2'!$C$13:K$13),0)))</f>
        <v/>
      </c>
      <c r="L69" s="125" t="str">
        <f>IF($C69="","",IF(ISBLANK(VLOOKUP($A69,'Section 2'!$C$16:$R$1015,COLUMNS('Section 2'!$C$13:L$13),0)),"",VLOOKUP($A69,'Section 2'!$C$16:$R$1015,COLUMNS('Section 2'!$C$13:L$13),0)))</f>
        <v/>
      </c>
      <c r="M69" s="125" t="str">
        <f>IF($C69="","",IF(ISBLANK(VLOOKUP($A69,'Section 2'!$C$16:$R$1015,COLUMNS('Section 2'!$C$13:M$13),0)),"",VLOOKUP($A69,'Section 2'!$C$16:$R$1015,COLUMNS('Section 2'!$C$13:M$13),0)))</f>
        <v/>
      </c>
      <c r="N69" s="125" t="str">
        <f>IF($C69="","",IF(ISBLANK(VLOOKUP($A69,'Section 2'!$C$16:$R$1015,COLUMNS('Section 2'!$C$13:N$13),0)),"",VLOOKUP($A69,'Section 2'!$C$16:$R$1015,COLUMNS('Section 2'!$C$13:N$13),0)))</f>
        <v/>
      </c>
      <c r="O69" s="125" t="str">
        <f>IF($C69="","",IF(ISBLANK(VLOOKUP($A69,'Section 2'!$C$16:$R$1015,COLUMNS('Section 2'!$C$13:O$13),0)),"",VLOOKUP($A69,'Section 2'!$C$16:$R$1015,COLUMNS('Section 2'!$C$13:O$13),0)))</f>
        <v/>
      </c>
      <c r="P69" s="125" t="str">
        <f>IF($C69="","",IF(ISBLANK(VLOOKUP($A69,'Section 2'!$C$16:$R$1015,COLUMNS('Section 2'!$C$13:P$13),0)),"",VLOOKUP($A69,'Section 2'!$C$16:$R$1015,COLUMNS('Section 2'!$C$13:P$13),0)))</f>
        <v/>
      </c>
      <c r="Q69" s="125" t="str">
        <f>IF($C69="","",IF(ISBLANK(VLOOKUP($A69,'Section 2'!$C$16:$R$1015,COLUMNS('Section 2'!$C$13:Q$13),0)),"",VLOOKUP($A69,'Section 2'!$C$16:$R$1015,COLUMNS('Section 2'!$C$13:Q$13),0)))</f>
        <v/>
      </c>
      <c r="R69" s="125" t="str">
        <f>IF($C69="","",IF(ISBLANK(VLOOKUP($A69,'Section 2'!$C$16:$R$1015,COLUMNS('Section 2'!$C$13:R$13),0)),"",VLOOKUP($A69,'Section 2'!$C$16:$R$1015,COLUMNS('Section 2'!$C$13:R$13),0)))</f>
        <v/>
      </c>
    </row>
    <row r="70" spans="1:18" s="55" customFormat="1" ht="12.75" customHeight="1" x14ac:dyDescent="0.25">
      <c r="A70" s="59">
        <v>69</v>
      </c>
      <c r="B70" s="125" t="str">
        <f t="shared" si="1"/>
        <v/>
      </c>
      <c r="C70" s="125" t="str">
        <f>IFERROR(VLOOKUP($A70,'Section 2'!$C$16:$R$1015,COLUMNS('Section 2'!$C$13:$C$13),0),"")</f>
        <v/>
      </c>
      <c r="D70" s="76" t="str">
        <f>IF($C70="","",IF(ISBLANK(VLOOKUP($A70,'Section 2'!$C$16:$R$1015,COLUMNS('Section 2'!$C$13:D$13),0)),"",VLOOKUP($A70,'Section 2'!$C$16:$R$1015,COLUMNS('Section 2'!$C$13:D$13),0)))</f>
        <v/>
      </c>
      <c r="E70" s="125" t="str">
        <f>IF($C70="","",IF(ISBLANK(VLOOKUP($A70,'Section 2'!$C$16:$R$1015,COLUMNS('Section 2'!$C$13:E$13),0)),"",VLOOKUP($A70,'Section 2'!$C$16:$R$1015,COLUMNS('Section 2'!$C$13:E$13),0)))</f>
        <v/>
      </c>
      <c r="F70" s="125" t="str">
        <f>IF($C70="","",IF(ISBLANK(VLOOKUP($A70,'Section 2'!$C$16:$R$1015,COLUMNS('Section 2'!$C$13:F$13),0)),"",VLOOKUP($A70,'Section 2'!$C$16:$R$1015,COLUMNS('Section 2'!$C$13:F$13),0)))</f>
        <v/>
      </c>
      <c r="G70" s="125" t="str">
        <f>IF($C70="","",IF(ISBLANK(VLOOKUP($A70,'Section 2'!$C$16:$R$1015,COLUMNS('Section 2'!$C$13:G$13),0)),"",VLOOKUP($A70,'Section 2'!$C$16:$R$1015,COLUMNS('Section 2'!$C$13:G$13),0)))</f>
        <v/>
      </c>
      <c r="H70" s="125" t="str">
        <f>IF($C70="","",IF(ISBLANK(VLOOKUP($A70,'Section 2'!$C$16:$R$1015,COLUMNS('Section 2'!$C$13:H$13),0)),"",VLOOKUP($A70,'Section 2'!$C$16:$R$1015,COLUMNS('Section 2'!$C$13:H$13),0)))</f>
        <v/>
      </c>
      <c r="I70" s="125" t="str">
        <f>IF($C70="","",IF(ISBLANK(VLOOKUP($A70,'Section 2'!$C$16:$R$1015,COLUMNS('Section 2'!$C$13:I$13),0)),"",VLOOKUP($A70,'Section 2'!$C$16:$R$1015,COLUMNS('Section 2'!$C$13:I$13),0)))</f>
        <v/>
      </c>
      <c r="J70" s="125" t="str">
        <f>IF($C70="","",IF(ISBLANK(VLOOKUP($A70,'Section 2'!$C$16:$R$1015,COLUMNS('Section 2'!$C$13:J$13),0)),"",VLOOKUP($A70,'Section 2'!$C$16:$R$1015,COLUMNS('Section 2'!$C$13:J$13),0)))</f>
        <v/>
      </c>
      <c r="K70" s="125" t="str">
        <f>IF($C70="","",IF(ISBLANK(VLOOKUP($A70,'Section 2'!$C$16:$R$1015,COLUMNS('Section 2'!$C$13:K$13),0)),"",VLOOKUP($A70,'Section 2'!$C$16:$R$1015,COLUMNS('Section 2'!$C$13:K$13),0)))</f>
        <v/>
      </c>
      <c r="L70" s="125" t="str">
        <f>IF($C70="","",IF(ISBLANK(VLOOKUP($A70,'Section 2'!$C$16:$R$1015,COLUMNS('Section 2'!$C$13:L$13),0)),"",VLOOKUP($A70,'Section 2'!$C$16:$R$1015,COLUMNS('Section 2'!$C$13:L$13),0)))</f>
        <v/>
      </c>
      <c r="M70" s="125" t="str">
        <f>IF($C70="","",IF(ISBLANK(VLOOKUP($A70,'Section 2'!$C$16:$R$1015,COLUMNS('Section 2'!$C$13:M$13),0)),"",VLOOKUP($A70,'Section 2'!$C$16:$R$1015,COLUMNS('Section 2'!$C$13:M$13),0)))</f>
        <v/>
      </c>
      <c r="N70" s="125" t="str">
        <f>IF($C70="","",IF(ISBLANK(VLOOKUP($A70,'Section 2'!$C$16:$R$1015,COLUMNS('Section 2'!$C$13:N$13),0)),"",VLOOKUP($A70,'Section 2'!$C$16:$R$1015,COLUMNS('Section 2'!$C$13:N$13),0)))</f>
        <v/>
      </c>
      <c r="O70" s="125" t="str">
        <f>IF($C70="","",IF(ISBLANK(VLOOKUP($A70,'Section 2'!$C$16:$R$1015,COLUMNS('Section 2'!$C$13:O$13),0)),"",VLOOKUP($A70,'Section 2'!$C$16:$R$1015,COLUMNS('Section 2'!$C$13:O$13),0)))</f>
        <v/>
      </c>
      <c r="P70" s="125" t="str">
        <f>IF($C70="","",IF(ISBLANK(VLOOKUP($A70,'Section 2'!$C$16:$R$1015,COLUMNS('Section 2'!$C$13:P$13),0)),"",VLOOKUP($A70,'Section 2'!$C$16:$R$1015,COLUMNS('Section 2'!$C$13:P$13),0)))</f>
        <v/>
      </c>
      <c r="Q70" s="125" t="str">
        <f>IF($C70="","",IF(ISBLANK(VLOOKUP($A70,'Section 2'!$C$16:$R$1015,COLUMNS('Section 2'!$C$13:Q$13),0)),"",VLOOKUP($A70,'Section 2'!$C$16:$R$1015,COLUMNS('Section 2'!$C$13:Q$13),0)))</f>
        <v/>
      </c>
      <c r="R70" s="125" t="str">
        <f>IF($C70="","",IF(ISBLANK(VLOOKUP($A70,'Section 2'!$C$16:$R$1015,COLUMNS('Section 2'!$C$13:R$13),0)),"",VLOOKUP($A70,'Section 2'!$C$16:$R$1015,COLUMNS('Section 2'!$C$13:R$13),0)))</f>
        <v/>
      </c>
    </row>
    <row r="71" spans="1:18" s="55" customFormat="1" ht="12.75" customHeight="1" x14ac:dyDescent="0.25">
      <c r="A71" s="59">
        <v>70</v>
      </c>
      <c r="B71" s="125" t="str">
        <f t="shared" si="1"/>
        <v/>
      </c>
      <c r="C71" s="125" t="str">
        <f>IFERROR(VLOOKUP($A71,'Section 2'!$C$16:$R$1015,COLUMNS('Section 2'!$C$13:$C$13),0),"")</f>
        <v/>
      </c>
      <c r="D71" s="76" t="str">
        <f>IF($C71="","",IF(ISBLANK(VLOOKUP($A71,'Section 2'!$C$16:$R$1015,COLUMNS('Section 2'!$C$13:D$13),0)),"",VLOOKUP($A71,'Section 2'!$C$16:$R$1015,COLUMNS('Section 2'!$C$13:D$13),0)))</f>
        <v/>
      </c>
      <c r="E71" s="125" t="str">
        <f>IF($C71="","",IF(ISBLANK(VLOOKUP($A71,'Section 2'!$C$16:$R$1015,COLUMNS('Section 2'!$C$13:E$13),0)),"",VLOOKUP($A71,'Section 2'!$C$16:$R$1015,COLUMNS('Section 2'!$C$13:E$13),0)))</f>
        <v/>
      </c>
      <c r="F71" s="125" t="str">
        <f>IF($C71="","",IF(ISBLANK(VLOOKUP($A71,'Section 2'!$C$16:$R$1015,COLUMNS('Section 2'!$C$13:F$13),0)),"",VLOOKUP($A71,'Section 2'!$C$16:$R$1015,COLUMNS('Section 2'!$C$13:F$13),0)))</f>
        <v/>
      </c>
      <c r="G71" s="125" t="str">
        <f>IF($C71="","",IF(ISBLANK(VLOOKUP($A71,'Section 2'!$C$16:$R$1015,COLUMNS('Section 2'!$C$13:G$13),0)),"",VLOOKUP($A71,'Section 2'!$C$16:$R$1015,COLUMNS('Section 2'!$C$13:G$13),0)))</f>
        <v/>
      </c>
      <c r="H71" s="125" t="str">
        <f>IF($C71="","",IF(ISBLANK(VLOOKUP($A71,'Section 2'!$C$16:$R$1015,COLUMNS('Section 2'!$C$13:H$13),0)),"",VLOOKUP($A71,'Section 2'!$C$16:$R$1015,COLUMNS('Section 2'!$C$13:H$13),0)))</f>
        <v/>
      </c>
      <c r="I71" s="125" t="str">
        <f>IF($C71="","",IF(ISBLANK(VLOOKUP($A71,'Section 2'!$C$16:$R$1015,COLUMNS('Section 2'!$C$13:I$13),0)),"",VLOOKUP($A71,'Section 2'!$C$16:$R$1015,COLUMNS('Section 2'!$C$13:I$13),0)))</f>
        <v/>
      </c>
      <c r="J71" s="125" t="str">
        <f>IF($C71="","",IF(ISBLANK(VLOOKUP($A71,'Section 2'!$C$16:$R$1015,COLUMNS('Section 2'!$C$13:J$13),0)),"",VLOOKUP($A71,'Section 2'!$C$16:$R$1015,COLUMNS('Section 2'!$C$13:J$13),0)))</f>
        <v/>
      </c>
      <c r="K71" s="125" t="str">
        <f>IF($C71="","",IF(ISBLANK(VLOOKUP($A71,'Section 2'!$C$16:$R$1015,COLUMNS('Section 2'!$C$13:K$13),0)),"",VLOOKUP($A71,'Section 2'!$C$16:$R$1015,COLUMNS('Section 2'!$C$13:K$13),0)))</f>
        <v/>
      </c>
      <c r="L71" s="125" t="str">
        <f>IF($C71="","",IF(ISBLANK(VLOOKUP($A71,'Section 2'!$C$16:$R$1015,COLUMNS('Section 2'!$C$13:L$13),0)),"",VLOOKUP($A71,'Section 2'!$C$16:$R$1015,COLUMNS('Section 2'!$C$13:L$13),0)))</f>
        <v/>
      </c>
      <c r="M71" s="125" t="str">
        <f>IF($C71="","",IF(ISBLANK(VLOOKUP($A71,'Section 2'!$C$16:$R$1015,COLUMNS('Section 2'!$C$13:M$13),0)),"",VLOOKUP($A71,'Section 2'!$C$16:$R$1015,COLUMNS('Section 2'!$C$13:M$13),0)))</f>
        <v/>
      </c>
      <c r="N71" s="125" t="str">
        <f>IF($C71="","",IF(ISBLANK(VLOOKUP($A71,'Section 2'!$C$16:$R$1015,COLUMNS('Section 2'!$C$13:N$13),0)),"",VLOOKUP($A71,'Section 2'!$C$16:$R$1015,COLUMNS('Section 2'!$C$13:N$13),0)))</f>
        <v/>
      </c>
      <c r="O71" s="125" t="str">
        <f>IF($C71="","",IF(ISBLANK(VLOOKUP($A71,'Section 2'!$C$16:$R$1015,COLUMNS('Section 2'!$C$13:O$13),0)),"",VLOOKUP($A71,'Section 2'!$C$16:$R$1015,COLUMNS('Section 2'!$C$13:O$13),0)))</f>
        <v/>
      </c>
      <c r="P71" s="125" t="str">
        <f>IF($C71="","",IF(ISBLANK(VLOOKUP($A71,'Section 2'!$C$16:$R$1015,COLUMNS('Section 2'!$C$13:P$13),0)),"",VLOOKUP($A71,'Section 2'!$C$16:$R$1015,COLUMNS('Section 2'!$C$13:P$13),0)))</f>
        <v/>
      </c>
      <c r="Q71" s="125" t="str">
        <f>IF($C71="","",IF(ISBLANK(VLOOKUP($A71,'Section 2'!$C$16:$R$1015,COLUMNS('Section 2'!$C$13:Q$13),0)),"",VLOOKUP($A71,'Section 2'!$C$16:$R$1015,COLUMNS('Section 2'!$C$13:Q$13),0)))</f>
        <v/>
      </c>
      <c r="R71" s="125" t="str">
        <f>IF($C71="","",IF(ISBLANK(VLOOKUP($A71,'Section 2'!$C$16:$R$1015,COLUMNS('Section 2'!$C$13:R$13),0)),"",VLOOKUP($A71,'Section 2'!$C$16:$R$1015,COLUMNS('Section 2'!$C$13:R$13),0)))</f>
        <v/>
      </c>
    </row>
    <row r="72" spans="1:18" s="55" customFormat="1" ht="12.75" customHeight="1" x14ac:dyDescent="0.25">
      <c r="A72" s="59">
        <v>71</v>
      </c>
      <c r="B72" s="125" t="str">
        <f t="shared" si="1"/>
        <v/>
      </c>
      <c r="C72" s="125" t="str">
        <f>IFERROR(VLOOKUP($A72,'Section 2'!$C$16:$R$1015,COLUMNS('Section 2'!$C$13:$C$13),0),"")</f>
        <v/>
      </c>
      <c r="D72" s="76" t="str">
        <f>IF($C72="","",IF(ISBLANK(VLOOKUP($A72,'Section 2'!$C$16:$R$1015,COLUMNS('Section 2'!$C$13:D$13),0)),"",VLOOKUP($A72,'Section 2'!$C$16:$R$1015,COLUMNS('Section 2'!$C$13:D$13),0)))</f>
        <v/>
      </c>
      <c r="E72" s="125" t="str">
        <f>IF($C72="","",IF(ISBLANK(VLOOKUP($A72,'Section 2'!$C$16:$R$1015,COLUMNS('Section 2'!$C$13:E$13),0)),"",VLOOKUP($A72,'Section 2'!$C$16:$R$1015,COLUMNS('Section 2'!$C$13:E$13),0)))</f>
        <v/>
      </c>
      <c r="F72" s="125" t="str">
        <f>IF($C72="","",IF(ISBLANK(VLOOKUP($A72,'Section 2'!$C$16:$R$1015,COLUMNS('Section 2'!$C$13:F$13),0)),"",VLOOKUP($A72,'Section 2'!$C$16:$R$1015,COLUMNS('Section 2'!$C$13:F$13),0)))</f>
        <v/>
      </c>
      <c r="G72" s="125" t="str">
        <f>IF($C72="","",IF(ISBLANK(VLOOKUP($A72,'Section 2'!$C$16:$R$1015,COLUMNS('Section 2'!$C$13:G$13),0)),"",VLOOKUP($A72,'Section 2'!$C$16:$R$1015,COLUMNS('Section 2'!$C$13:G$13),0)))</f>
        <v/>
      </c>
      <c r="H72" s="125" t="str">
        <f>IF($C72="","",IF(ISBLANK(VLOOKUP($A72,'Section 2'!$C$16:$R$1015,COLUMNS('Section 2'!$C$13:H$13),0)),"",VLOOKUP($A72,'Section 2'!$C$16:$R$1015,COLUMNS('Section 2'!$C$13:H$13),0)))</f>
        <v/>
      </c>
      <c r="I72" s="125" t="str">
        <f>IF($C72="","",IF(ISBLANK(VLOOKUP($A72,'Section 2'!$C$16:$R$1015,COLUMNS('Section 2'!$C$13:I$13),0)),"",VLOOKUP($A72,'Section 2'!$C$16:$R$1015,COLUMNS('Section 2'!$C$13:I$13),0)))</f>
        <v/>
      </c>
      <c r="J72" s="125" t="str">
        <f>IF($C72="","",IF(ISBLANK(VLOOKUP($A72,'Section 2'!$C$16:$R$1015,COLUMNS('Section 2'!$C$13:J$13),0)),"",VLOOKUP($A72,'Section 2'!$C$16:$R$1015,COLUMNS('Section 2'!$C$13:J$13),0)))</f>
        <v/>
      </c>
      <c r="K72" s="125" t="str">
        <f>IF($C72="","",IF(ISBLANK(VLOOKUP($A72,'Section 2'!$C$16:$R$1015,COLUMNS('Section 2'!$C$13:K$13),0)),"",VLOOKUP($A72,'Section 2'!$C$16:$R$1015,COLUMNS('Section 2'!$C$13:K$13),0)))</f>
        <v/>
      </c>
      <c r="L72" s="125" t="str">
        <f>IF($C72="","",IF(ISBLANK(VLOOKUP($A72,'Section 2'!$C$16:$R$1015,COLUMNS('Section 2'!$C$13:L$13),0)),"",VLOOKUP($A72,'Section 2'!$C$16:$R$1015,COLUMNS('Section 2'!$C$13:L$13),0)))</f>
        <v/>
      </c>
      <c r="M72" s="125" t="str">
        <f>IF($C72="","",IF(ISBLANK(VLOOKUP($A72,'Section 2'!$C$16:$R$1015,COLUMNS('Section 2'!$C$13:M$13),0)),"",VLOOKUP($A72,'Section 2'!$C$16:$R$1015,COLUMNS('Section 2'!$C$13:M$13),0)))</f>
        <v/>
      </c>
      <c r="N72" s="125" t="str">
        <f>IF($C72="","",IF(ISBLANK(VLOOKUP($A72,'Section 2'!$C$16:$R$1015,COLUMNS('Section 2'!$C$13:N$13),0)),"",VLOOKUP($A72,'Section 2'!$C$16:$R$1015,COLUMNS('Section 2'!$C$13:N$13),0)))</f>
        <v/>
      </c>
      <c r="O72" s="125" t="str">
        <f>IF($C72="","",IF(ISBLANK(VLOOKUP($A72,'Section 2'!$C$16:$R$1015,COLUMNS('Section 2'!$C$13:O$13),0)),"",VLOOKUP($A72,'Section 2'!$C$16:$R$1015,COLUMNS('Section 2'!$C$13:O$13),0)))</f>
        <v/>
      </c>
      <c r="P72" s="125" t="str">
        <f>IF($C72="","",IF(ISBLANK(VLOOKUP($A72,'Section 2'!$C$16:$R$1015,COLUMNS('Section 2'!$C$13:P$13),0)),"",VLOOKUP($A72,'Section 2'!$C$16:$R$1015,COLUMNS('Section 2'!$C$13:P$13),0)))</f>
        <v/>
      </c>
      <c r="Q72" s="125" t="str">
        <f>IF($C72="","",IF(ISBLANK(VLOOKUP($A72,'Section 2'!$C$16:$R$1015,COLUMNS('Section 2'!$C$13:Q$13),0)),"",VLOOKUP($A72,'Section 2'!$C$16:$R$1015,COLUMNS('Section 2'!$C$13:Q$13),0)))</f>
        <v/>
      </c>
      <c r="R72" s="125" t="str">
        <f>IF($C72="","",IF(ISBLANK(VLOOKUP($A72,'Section 2'!$C$16:$R$1015,COLUMNS('Section 2'!$C$13:R$13),0)),"",VLOOKUP($A72,'Section 2'!$C$16:$R$1015,COLUMNS('Section 2'!$C$13:R$13),0)))</f>
        <v/>
      </c>
    </row>
    <row r="73" spans="1:18" s="55" customFormat="1" ht="12.75" customHeight="1" x14ac:dyDescent="0.25">
      <c r="A73" s="59">
        <v>72</v>
      </c>
      <c r="B73" s="125" t="str">
        <f t="shared" si="1"/>
        <v/>
      </c>
      <c r="C73" s="125" t="str">
        <f>IFERROR(VLOOKUP($A73,'Section 2'!$C$16:$R$1015,COLUMNS('Section 2'!$C$13:$C$13),0),"")</f>
        <v/>
      </c>
      <c r="D73" s="76" t="str">
        <f>IF($C73="","",IF(ISBLANK(VLOOKUP($A73,'Section 2'!$C$16:$R$1015,COLUMNS('Section 2'!$C$13:D$13),0)),"",VLOOKUP($A73,'Section 2'!$C$16:$R$1015,COLUMNS('Section 2'!$C$13:D$13),0)))</f>
        <v/>
      </c>
      <c r="E73" s="125" t="str">
        <f>IF($C73="","",IF(ISBLANK(VLOOKUP($A73,'Section 2'!$C$16:$R$1015,COLUMNS('Section 2'!$C$13:E$13),0)),"",VLOOKUP($A73,'Section 2'!$C$16:$R$1015,COLUMNS('Section 2'!$C$13:E$13),0)))</f>
        <v/>
      </c>
      <c r="F73" s="125" t="str">
        <f>IF($C73="","",IF(ISBLANK(VLOOKUP($A73,'Section 2'!$C$16:$R$1015,COLUMNS('Section 2'!$C$13:F$13),0)),"",VLOOKUP($A73,'Section 2'!$C$16:$R$1015,COLUMNS('Section 2'!$C$13:F$13),0)))</f>
        <v/>
      </c>
      <c r="G73" s="125" t="str">
        <f>IF($C73="","",IF(ISBLANK(VLOOKUP($A73,'Section 2'!$C$16:$R$1015,COLUMNS('Section 2'!$C$13:G$13),0)),"",VLOOKUP($A73,'Section 2'!$C$16:$R$1015,COLUMNS('Section 2'!$C$13:G$13),0)))</f>
        <v/>
      </c>
      <c r="H73" s="125" t="str">
        <f>IF($C73="","",IF(ISBLANK(VLOOKUP($A73,'Section 2'!$C$16:$R$1015,COLUMNS('Section 2'!$C$13:H$13),0)),"",VLOOKUP($A73,'Section 2'!$C$16:$R$1015,COLUMNS('Section 2'!$C$13:H$13),0)))</f>
        <v/>
      </c>
      <c r="I73" s="125" t="str">
        <f>IF($C73="","",IF(ISBLANK(VLOOKUP($A73,'Section 2'!$C$16:$R$1015,COLUMNS('Section 2'!$C$13:I$13),0)),"",VLOOKUP($A73,'Section 2'!$C$16:$R$1015,COLUMNS('Section 2'!$C$13:I$13),0)))</f>
        <v/>
      </c>
      <c r="J73" s="125" t="str">
        <f>IF($C73="","",IF(ISBLANK(VLOOKUP($A73,'Section 2'!$C$16:$R$1015,COLUMNS('Section 2'!$C$13:J$13),0)),"",VLOOKUP($A73,'Section 2'!$C$16:$R$1015,COLUMNS('Section 2'!$C$13:J$13),0)))</f>
        <v/>
      </c>
      <c r="K73" s="125" t="str">
        <f>IF($C73="","",IF(ISBLANK(VLOOKUP($A73,'Section 2'!$C$16:$R$1015,COLUMNS('Section 2'!$C$13:K$13),0)),"",VLOOKUP($A73,'Section 2'!$C$16:$R$1015,COLUMNS('Section 2'!$C$13:K$13),0)))</f>
        <v/>
      </c>
      <c r="L73" s="125" t="str">
        <f>IF($C73="","",IF(ISBLANK(VLOOKUP($A73,'Section 2'!$C$16:$R$1015,COLUMNS('Section 2'!$C$13:L$13),0)),"",VLOOKUP($A73,'Section 2'!$C$16:$R$1015,COLUMNS('Section 2'!$C$13:L$13),0)))</f>
        <v/>
      </c>
      <c r="M73" s="125" t="str">
        <f>IF($C73="","",IF(ISBLANK(VLOOKUP($A73,'Section 2'!$C$16:$R$1015,COLUMNS('Section 2'!$C$13:M$13),0)),"",VLOOKUP($A73,'Section 2'!$C$16:$R$1015,COLUMNS('Section 2'!$C$13:M$13),0)))</f>
        <v/>
      </c>
      <c r="N73" s="125" t="str">
        <f>IF($C73="","",IF(ISBLANK(VLOOKUP($A73,'Section 2'!$C$16:$R$1015,COLUMNS('Section 2'!$C$13:N$13),0)),"",VLOOKUP($A73,'Section 2'!$C$16:$R$1015,COLUMNS('Section 2'!$C$13:N$13),0)))</f>
        <v/>
      </c>
      <c r="O73" s="125" t="str">
        <f>IF($C73="","",IF(ISBLANK(VLOOKUP($A73,'Section 2'!$C$16:$R$1015,COLUMNS('Section 2'!$C$13:O$13),0)),"",VLOOKUP($A73,'Section 2'!$C$16:$R$1015,COLUMNS('Section 2'!$C$13:O$13),0)))</f>
        <v/>
      </c>
      <c r="P73" s="125" t="str">
        <f>IF($C73="","",IF(ISBLANK(VLOOKUP($A73,'Section 2'!$C$16:$R$1015,COLUMNS('Section 2'!$C$13:P$13),0)),"",VLOOKUP($A73,'Section 2'!$C$16:$R$1015,COLUMNS('Section 2'!$C$13:P$13),0)))</f>
        <v/>
      </c>
      <c r="Q73" s="125" t="str">
        <f>IF($C73="","",IF(ISBLANK(VLOOKUP($A73,'Section 2'!$C$16:$R$1015,COLUMNS('Section 2'!$C$13:Q$13),0)),"",VLOOKUP($A73,'Section 2'!$C$16:$R$1015,COLUMNS('Section 2'!$C$13:Q$13),0)))</f>
        <v/>
      </c>
      <c r="R73" s="125" t="str">
        <f>IF($C73="","",IF(ISBLANK(VLOOKUP($A73,'Section 2'!$C$16:$R$1015,COLUMNS('Section 2'!$C$13:R$13),0)),"",VLOOKUP($A73,'Section 2'!$C$16:$R$1015,COLUMNS('Section 2'!$C$13:R$13),0)))</f>
        <v/>
      </c>
    </row>
    <row r="74" spans="1:18" s="55" customFormat="1" ht="12.75" customHeight="1" x14ac:dyDescent="0.25">
      <c r="A74" s="59">
        <v>73</v>
      </c>
      <c r="B74" s="125" t="str">
        <f t="shared" si="1"/>
        <v/>
      </c>
      <c r="C74" s="125" t="str">
        <f>IFERROR(VLOOKUP($A74,'Section 2'!$C$16:$R$1015,COLUMNS('Section 2'!$C$13:$C$13),0),"")</f>
        <v/>
      </c>
      <c r="D74" s="76" t="str">
        <f>IF($C74="","",IF(ISBLANK(VLOOKUP($A74,'Section 2'!$C$16:$R$1015,COLUMNS('Section 2'!$C$13:D$13),0)),"",VLOOKUP($A74,'Section 2'!$C$16:$R$1015,COLUMNS('Section 2'!$C$13:D$13),0)))</f>
        <v/>
      </c>
      <c r="E74" s="125" t="str">
        <f>IF($C74="","",IF(ISBLANK(VLOOKUP($A74,'Section 2'!$C$16:$R$1015,COLUMNS('Section 2'!$C$13:E$13),0)),"",VLOOKUP($A74,'Section 2'!$C$16:$R$1015,COLUMNS('Section 2'!$C$13:E$13),0)))</f>
        <v/>
      </c>
      <c r="F74" s="125" t="str">
        <f>IF($C74="","",IF(ISBLANK(VLOOKUP($A74,'Section 2'!$C$16:$R$1015,COLUMNS('Section 2'!$C$13:F$13),0)),"",VLOOKUP($A74,'Section 2'!$C$16:$R$1015,COLUMNS('Section 2'!$C$13:F$13),0)))</f>
        <v/>
      </c>
      <c r="G74" s="125" t="str">
        <f>IF($C74="","",IF(ISBLANK(VLOOKUP($A74,'Section 2'!$C$16:$R$1015,COLUMNS('Section 2'!$C$13:G$13),0)),"",VLOOKUP($A74,'Section 2'!$C$16:$R$1015,COLUMNS('Section 2'!$C$13:G$13),0)))</f>
        <v/>
      </c>
      <c r="H74" s="125" t="str">
        <f>IF($C74="","",IF(ISBLANK(VLOOKUP($A74,'Section 2'!$C$16:$R$1015,COLUMNS('Section 2'!$C$13:H$13),0)),"",VLOOKUP($A74,'Section 2'!$C$16:$R$1015,COLUMNS('Section 2'!$C$13:H$13),0)))</f>
        <v/>
      </c>
      <c r="I74" s="125" t="str">
        <f>IF($C74="","",IF(ISBLANK(VLOOKUP($A74,'Section 2'!$C$16:$R$1015,COLUMNS('Section 2'!$C$13:I$13),0)),"",VLOOKUP($A74,'Section 2'!$C$16:$R$1015,COLUMNS('Section 2'!$C$13:I$13),0)))</f>
        <v/>
      </c>
      <c r="J74" s="125" t="str">
        <f>IF($C74="","",IF(ISBLANK(VLOOKUP($A74,'Section 2'!$C$16:$R$1015,COLUMNS('Section 2'!$C$13:J$13),0)),"",VLOOKUP($A74,'Section 2'!$C$16:$R$1015,COLUMNS('Section 2'!$C$13:J$13),0)))</f>
        <v/>
      </c>
      <c r="K74" s="125" t="str">
        <f>IF($C74="","",IF(ISBLANK(VLOOKUP($A74,'Section 2'!$C$16:$R$1015,COLUMNS('Section 2'!$C$13:K$13),0)),"",VLOOKUP($A74,'Section 2'!$C$16:$R$1015,COLUMNS('Section 2'!$C$13:K$13),0)))</f>
        <v/>
      </c>
      <c r="L74" s="125" t="str">
        <f>IF($C74="","",IF(ISBLANK(VLOOKUP($A74,'Section 2'!$C$16:$R$1015,COLUMNS('Section 2'!$C$13:L$13),0)),"",VLOOKUP($A74,'Section 2'!$C$16:$R$1015,COLUMNS('Section 2'!$C$13:L$13),0)))</f>
        <v/>
      </c>
      <c r="M74" s="125" t="str">
        <f>IF($C74="","",IF(ISBLANK(VLOOKUP($A74,'Section 2'!$C$16:$R$1015,COLUMNS('Section 2'!$C$13:M$13),0)),"",VLOOKUP($A74,'Section 2'!$C$16:$R$1015,COLUMNS('Section 2'!$C$13:M$13),0)))</f>
        <v/>
      </c>
      <c r="N74" s="125" t="str">
        <f>IF($C74="","",IF(ISBLANK(VLOOKUP($A74,'Section 2'!$C$16:$R$1015,COLUMNS('Section 2'!$C$13:N$13),0)),"",VLOOKUP($A74,'Section 2'!$C$16:$R$1015,COLUMNS('Section 2'!$C$13:N$13),0)))</f>
        <v/>
      </c>
      <c r="O74" s="125" t="str">
        <f>IF($C74="","",IF(ISBLANK(VLOOKUP($A74,'Section 2'!$C$16:$R$1015,COLUMNS('Section 2'!$C$13:O$13),0)),"",VLOOKUP($A74,'Section 2'!$C$16:$R$1015,COLUMNS('Section 2'!$C$13:O$13),0)))</f>
        <v/>
      </c>
      <c r="P74" s="125" t="str">
        <f>IF($C74="","",IF(ISBLANK(VLOOKUP($A74,'Section 2'!$C$16:$R$1015,COLUMNS('Section 2'!$C$13:P$13),0)),"",VLOOKUP($A74,'Section 2'!$C$16:$R$1015,COLUMNS('Section 2'!$C$13:P$13),0)))</f>
        <v/>
      </c>
      <c r="Q74" s="125" t="str">
        <f>IF($C74="","",IF(ISBLANK(VLOOKUP($A74,'Section 2'!$C$16:$R$1015,COLUMNS('Section 2'!$C$13:Q$13),0)),"",VLOOKUP($A74,'Section 2'!$C$16:$R$1015,COLUMNS('Section 2'!$C$13:Q$13),0)))</f>
        <v/>
      </c>
      <c r="R74" s="125" t="str">
        <f>IF($C74="","",IF(ISBLANK(VLOOKUP($A74,'Section 2'!$C$16:$R$1015,COLUMNS('Section 2'!$C$13:R$13),0)),"",VLOOKUP($A74,'Section 2'!$C$16:$R$1015,COLUMNS('Section 2'!$C$13:R$13),0)))</f>
        <v/>
      </c>
    </row>
    <row r="75" spans="1:18" s="55" customFormat="1" ht="12.75" customHeight="1" x14ac:dyDescent="0.25">
      <c r="A75" s="59">
        <v>74</v>
      </c>
      <c r="B75" s="125" t="str">
        <f t="shared" si="1"/>
        <v/>
      </c>
      <c r="C75" s="125" t="str">
        <f>IFERROR(VLOOKUP($A75,'Section 2'!$C$16:$R$1015,COLUMNS('Section 2'!$C$13:$C$13),0),"")</f>
        <v/>
      </c>
      <c r="D75" s="76" t="str">
        <f>IF($C75="","",IF(ISBLANK(VLOOKUP($A75,'Section 2'!$C$16:$R$1015,COLUMNS('Section 2'!$C$13:D$13),0)),"",VLOOKUP($A75,'Section 2'!$C$16:$R$1015,COLUMNS('Section 2'!$C$13:D$13),0)))</f>
        <v/>
      </c>
      <c r="E75" s="125" t="str">
        <f>IF($C75="","",IF(ISBLANK(VLOOKUP($A75,'Section 2'!$C$16:$R$1015,COLUMNS('Section 2'!$C$13:E$13),0)),"",VLOOKUP($A75,'Section 2'!$C$16:$R$1015,COLUMNS('Section 2'!$C$13:E$13),0)))</f>
        <v/>
      </c>
      <c r="F75" s="125" t="str">
        <f>IF($C75="","",IF(ISBLANK(VLOOKUP($A75,'Section 2'!$C$16:$R$1015,COLUMNS('Section 2'!$C$13:F$13),0)),"",VLOOKUP($A75,'Section 2'!$C$16:$R$1015,COLUMNS('Section 2'!$C$13:F$13),0)))</f>
        <v/>
      </c>
      <c r="G75" s="125" t="str">
        <f>IF($C75="","",IF(ISBLANK(VLOOKUP($A75,'Section 2'!$C$16:$R$1015,COLUMNS('Section 2'!$C$13:G$13),0)),"",VLOOKUP($A75,'Section 2'!$C$16:$R$1015,COLUMNS('Section 2'!$C$13:G$13),0)))</f>
        <v/>
      </c>
      <c r="H75" s="125" t="str">
        <f>IF($C75="","",IF(ISBLANK(VLOOKUP($A75,'Section 2'!$C$16:$R$1015,COLUMNS('Section 2'!$C$13:H$13),0)),"",VLOOKUP($A75,'Section 2'!$C$16:$R$1015,COLUMNS('Section 2'!$C$13:H$13),0)))</f>
        <v/>
      </c>
      <c r="I75" s="125" t="str">
        <f>IF($C75="","",IF(ISBLANK(VLOOKUP($A75,'Section 2'!$C$16:$R$1015,COLUMNS('Section 2'!$C$13:I$13),0)),"",VLOOKUP($A75,'Section 2'!$C$16:$R$1015,COLUMNS('Section 2'!$C$13:I$13),0)))</f>
        <v/>
      </c>
      <c r="J75" s="125" t="str">
        <f>IF($C75="","",IF(ISBLANK(VLOOKUP($A75,'Section 2'!$C$16:$R$1015,COLUMNS('Section 2'!$C$13:J$13),0)),"",VLOOKUP($A75,'Section 2'!$C$16:$R$1015,COLUMNS('Section 2'!$C$13:J$13),0)))</f>
        <v/>
      </c>
      <c r="K75" s="125" t="str">
        <f>IF($C75="","",IF(ISBLANK(VLOOKUP($A75,'Section 2'!$C$16:$R$1015,COLUMNS('Section 2'!$C$13:K$13),0)),"",VLOOKUP($A75,'Section 2'!$C$16:$R$1015,COLUMNS('Section 2'!$C$13:K$13),0)))</f>
        <v/>
      </c>
      <c r="L75" s="125" t="str">
        <f>IF($C75="","",IF(ISBLANK(VLOOKUP($A75,'Section 2'!$C$16:$R$1015,COLUMNS('Section 2'!$C$13:L$13),0)),"",VLOOKUP($A75,'Section 2'!$C$16:$R$1015,COLUMNS('Section 2'!$C$13:L$13),0)))</f>
        <v/>
      </c>
      <c r="M75" s="125" t="str">
        <f>IF($C75="","",IF(ISBLANK(VLOOKUP($A75,'Section 2'!$C$16:$R$1015,COLUMNS('Section 2'!$C$13:M$13),0)),"",VLOOKUP($A75,'Section 2'!$C$16:$R$1015,COLUMNS('Section 2'!$C$13:M$13),0)))</f>
        <v/>
      </c>
      <c r="N75" s="125" t="str">
        <f>IF($C75="","",IF(ISBLANK(VLOOKUP($A75,'Section 2'!$C$16:$R$1015,COLUMNS('Section 2'!$C$13:N$13),0)),"",VLOOKUP($A75,'Section 2'!$C$16:$R$1015,COLUMNS('Section 2'!$C$13:N$13),0)))</f>
        <v/>
      </c>
      <c r="O75" s="125" t="str">
        <f>IF($C75="","",IF(ISBLANK(VLOOKUP($A75,'Section 2'!$C$16:$R$1015,COLUMNS('Section 2'!$C$13:O$13),0)),"",VLOOKUP($A75,'Section 2'!$C$16:$R$1015,COLUMNS('Section 2'!$C$13:O$13),0)))</f>
        <v/>
      </c>
      <c r="P75" s="125" t="str">
        <f>IF($C75="","",IF(ISBLANK(VLOOKUP($A75,'Section 2'!$C$16:$R$1015,COLUMNS('Section 2'!$C$13:P$13),0)),"",VLOOKUP($A75,'Section 2'!$C$16:$R$1015,COLUMNS('Section 2'!$C$13:P$13),0)))</f>
        <v/>
      </c>
      <c r="Q75" s="125" t="str">
        <f>IF($C75="","",IF(ISBLANK(VLOOKUP($A75,'Section 2'!$C$16:$R$1015,COLUMNS('Section 2'!$C$13:Q$13),0)),"",VLOOKUP($A75,'Section 2'!$C$16:$R$1015,COLUMNS('Section 2'!$C$13:Q$13),0)))</f>
        <v/>
      </c>
      <c r="R75" s="125" t="str">
        <f>IF($C75="","",IF(ISBLANK(VLOOKUP($A75,'Section 2'!$C$16:$R$1015,COLUMNS('Section 2'!$C$13:R$13),0)),"",VLOOKUP($A75,'Section 2'!$C$16:$R$1015,COLUMNS('Section 2'!$C$13:R$13),0)))</f>
        <v/>
      </c>
    </row>
    <row r="76" spans="1:18" s="55" customFormat="1" ht="12.75" customHeight="1" x14ac:dyDescent="0.25">
      <c r="A76" s="59">
        <v>75</v>
      </c>
      <c r="B76" s="125" t="str">
        <f t="shared" si="1"/>
        <v/>
      </c>
      <c r="C76" s="125" t="str">
        <f>IFERROR(VLOOKUP($A76,'Section 2'!$C$16:$R$1015,COLUMNS('Section 2'!$C$13:$C$13),0),"")</f>
        <v/>
      </c>
      <c r="D76" s="76" t="str">
        <f>IF($C76="","",IF(ISBLANK(VLOOKUP($A76,'Section 2'!$C$16:$R$1015,COLUMNS('Section 2'!$C$13:D$13),0)),"",VLOOKUP($A76,'Section 2'!$C$16:$R$1015,COLUMNS('Section 2'!$C$13:D$13),0)))</f>
        <v/>
      </c>
      <c r="E76" s="125" t="str">
        <f>IF($C76="","",IF(ISBLANK(VLOOKUP($A76,'Section 2'!$C$16:$R$1015,COLUMNS('Section 2'!$C$13:E$13),0)),"",VLOOKUP($A76,'Section 2'!$C$16:$R$1015,COLUMNS('Section 2'!$C$13:E$13),0)))</f>
        <v/>
      </c>
      <c r="F76" s="125" t="str">
        <f>IF($C76="","",IF(ISBLANK(VLOOKUP($A76,'Section 2'!$C$16:$R$1015,COLUMNS('Section 2'!$C$13:F$13),0)),"",VLOOKUP($A76,'Section 2'!$C$16:$R$1015,COLUMNS('Section 2'!$C$13:F$13),0)))</f>
        <v/>
      </c>
      <c r="G76" s="125" t="str">
        <f>IF($C76="","",IF(ISBLANK(VLOOKUP($A76,'Section 2'!$C$16:$R$1015,COLUMNS('Section 2'!$C$13:G$13),0)),"",VLOOKUP($A76,'Section 2'!$C$16:$R$1015,COLUMNS('Section 2'!$C$13:G$13),0)))</f>
        <v/>
      </c>
      <c r="H76" s="125" t="str">
        <f>IF($C76="","",IF(ISBLANK(VLOOKUP($A76,'Section 2'!$C$16:$R$1015,COLUMNS('Section 2'!$C$13:H$13),0)),"",VLOOKUP($A76,'Section 2'!$C$16:$R$1015,COLUMNS('Section 2'!$C$13:H$13),0)))</f>
        <v/>
      </c>
      <c r="I76" s="125" t="str">
        <f>IF($C76="","",IF(ISBLANK(VLOOKUP($A76,'Section 2'!$C$16:$R$1015,COLUMNS('Section 2'!$C$13:I$13),0)),"",VLOOKUP($A76,'Section 2'!$C$16:$R$1015,COLUMNS('Section 2'!$C$13:I$13),0)))</f>
        <v/>
      </c>
      <c r="J76" s="125" t="str">
        <f>IF($C76="","",IF(ISBLANK(VLOOKUP($A76,'Section 2'!$C$16:$R$1015,COLUMNS('Section 2'!$C$13:J$13),0)),"",VLOOKUP($A76,'Section 2'!$C$16:$R$1015,COLUMNS('Section 2'!$C$13:J$13),0)))</f>
        <v/>
      </c>
      <c r="K76" s="125" t="str">
        <f>IF($C76="","",IF(ISBLANK(VLOOKUP($A76,'Section 2'!$C$16:$R$1015,COLUMNS('Section 2'!$C$13:K$13),0)),"",VLOOKUP($A76,'Section 2'!$C$16:$R$1015,COLUMNS('Section 2'!$C$13:K$13),0)))</f>
        <v/>
      </c>
      <c r="L76" s="125" t="str">
        <f>IF($C76="","",IF(ISBLANK(VLOOKUP($A76,'Section 2'!$C$16:$R$1015,COLUMNS('Section 2'!$C$13:L$13),0)),"",VLOOKUP($A76,'Section 2'!$C$16:$R$1015,COLUMNS('Section 2'!$C$13:L$13),0)))</f>
        <v/>
      </c>
      <c r="M76" s="125" t="str">
        <f>IF($C76="","",IF(ISBLANK(VLOOKUP($A76,'Section 2'!$C$16:$R$1015,COLUMNS('Section 2'!$C$13:M$13),0)),"",VLOOKUP($A76,'Section 2'!$C$16:$R$1015,COLUMNS('Section 2'!$C$13:M$13),0)))</f>
        <v/>
      </c>
      <c r="N76" s="125" t="str">
        <f>IF($C76="","",IF(ISBLANK(VLOOKUP($A76,'Section 2'!$C$16:$R$1015,COLUMNS('Section 2'!$C$13:N$13),0)),"",VLOOKUP($A76,'Section 2'!$C$16:$R$1015,COLUMNS('Section 2'!$C$13:N$13),0)))</f>
        <v/>
      </c>
      <c r="O76" s="125" t="str">
        <f>IF($C76="","",IF(ISBLANK(VLOOKUP($A76,'Section 2'!$C$16:$R$1015,COLUMNS('Section 2'!$C$13:O$13),0)),"",VLOOKUP($A76,'Section 2'!$C$16:$R$1015,COLUMNS('Section 2'!$C$13:O$13),0)))</f>
        <v/>
      </c>
      <c r="P76" s="125" t="str">
        <f>IF($C76="","",IF(ISBLANK(VLOOKUP($A76,'Section 2'!$C$16:$R$1015,COLUMNS('Section 2'!$C$13:P$13),0)),"",VLOOKUP($A76,'Section 2'!$C$16:$R$1015,COLUMNS('Section 2'!$C$13:P$13),0)))</f>
        <v/>
      </c>
      <c r="Q76" s="125" t="str">
        <f>IF($C76="","",IF(ISBLANK(VLOOKUP($A76,'Section 2'!$C$16:$R$1015,COLUMNS('Section 2'!$C$13:Q$13),0)),"",VLOOKUP($A76,'Section 2'!$C$16:$R$1015,COLUMNS('Section 2'!$C$13:Q$13),0)))</f>
        <v/>
      </c>
      <c r="R76" s="125" t="str">
        <f>IF($C76="","",IF(ISBLANK(VLOOKUP($A76,'Section 2'!$C$16:$R$1015,COLUMNS('Section 2'!$C$13:R$13),0)),"",VLOOKUP($A76,'Section 2'!$C$16:$R$1015,COLUMNS('Section 2'!$C$13:R$13),0)))</f>
        <v/>
      </c>
    </row>
    <row r="77" spans="1:18" s="55" customFormat="1" ht="12.75" customHeight="1" x14ac:dyDescent="0.25">
      <c r="A77" s="59">
        <v>76</v>
      </c>
      <c r="B77" s="125" t="str">
        <f t="shared" si="1"/>
        <v/>
      </c>
      <c r="C77" s="125" t="str">
        <f>IFERROR(VLOOKUP($A77,'Section 2'!$C$16:$R$1015,COLUMNS('Section 2'!$C$13:$C$13),0),"")</f>
        <v/>
      </c>
      <c r="D77" s="76" t="str">
        <f>IF($C77="","",IF(ISBLANK(VLOOKUP($A77,'Section 2'!$C$16:$R$1015,COLUMNS('Section 2'!$C$13:D$13),0)),"",VLOOKUP($A77,'Section 2'!$C$16:$R$1015,COLUMNS('Section 2'!$C$13:D$13),0)))</f>
        <v/>
      </c>
      <c r="E77" s="125" t="str">
        <f>IF($C77="","",IF(ISBLANK(VLOOKUP($A77,'Section 2'!$C$16:$R$1015,COLUMNS('Section 2'!$C$13:E$13),0)),"",VLOOKUP($A77,'Section 2'!$C$16:$R$1015,COLUMNS('Section 2'!$C$13:E$13),0)))</f>
        <v/>
      </c>
      <c r="F77" s="125" t="str">
        <f>IF($C77="","",IF(ISBLANK(VLOOKUP($A77,'Section 2'!$C$16:$R$1015,COLUMNS('Section 2'!$C$13:F$13),0)),"",VLOOKUP($A77,'Section 2'!$C$16:$R$1015,COLUMNS('Section 2'!$C$13:F$13),0)))</f>
        <v/>
      </c>
      <c r="G77" s="125" t="str">
        <f>IF($C77="","",IF(ISBLANK(VLOOKUP($A77,'Section 2'!$C$16:$R$1015,COLUMNS('Section 2'!$C$13:G$13),0)),"",VLOOKUP($A77,'Section 2'!$C$16:$R$1015,COLUMNS('Section 2'!$C$13:G$13),0)))</f>
        <v/>
      </c>
      <c r="H77" s="125" t="str">
        <f>IF($C77="","",IF(ISBLANK(VLOOKUP($A77,'Section 2'!$C$16:$R$1015,COLUMNS('Section 2'!$C$13:H$13),0)),"",VLOOKUP($A77,'Section 2'!$C$16:$R$1015,COLUMNS('Section 2'!$C$13:H$13),0)))</f>
        <v/>
      </c>
      <c r="I77" s="125" t="str">
        <f>IF($C77="","",IF(ISBLANK(VLOOKUP($A77,'Section 2'!$C$16:$R$1015,COLUMNS('Section 2'!$C$13:I$13),0)),"",VLOOKUP($A77,'Section 2'!$C$16:$R$1015,COLUMNS('Section 2'!$C$13:I$13),0)))</f>
        <v/>
      </c>
      <c r="J77" s="125" t="str">
        <f>IF($C77="","",IF(ISBLANK(VLOOKUP($A77,'Section 2'!$C$16:$R$1015,COLUMNS('Section 2'!$C$13:J$13),0)),"",VLOOKUP($A77,'Section 2'!$C$16:$R$1015,COLUMNS('Section 2'!$C$13:J$13),0)))</f>
        <v/>
      </c>
      <c r="K77" s="125" t="str">
        <f>IF($C77="","",IF(ISBLANK(VLOOKUP($A77,'Section 2'!$C$16:$R$1015,COLUMNS('Section 2'!$C$13:K$13),0)),"",VLOOKUP($A77,'Section 2'!$C$16:$R$1015,COLUMNS('Section 2'!$C$13:K$13),0)))</f>
        <v/>
      </c>
      <c r="L77" s="125" t="str">
        <f>IF($C77="","",IF(ISBLANK(VLOOKUP($A77,'Section 2'!$C$16:$R$1015,COLUMNS('Section 2'!$C$13:L$13),0)),"",VLOOKUP($A77,'Section 2'!$C$16:$R$1015,COLUMNS('Section 2'!$C$13:L$13),0)))</f>
        <v/>
      </c>
      <c r="M77" s="125" t="str">
        <f>IF($C77="","",IF(ISBLANK(VLOOKUP($A77,'Section 2'!$C$16:$R$1015,COLUMNS('Section 2'!$C$13:M$13),0)),"",VLOOKUP($A77,'Section 2'!$C$16:$R$1015,COLUMNS('Section 2'!$C$13:M$13),0)))</f>
        <v/>
      </c>
      <c r="N77" s="125" t="str">
        <f>IF($C77="","",IF(ISBLANK(VLOOKUP($A77,'Section 2'!$C$16:$R$1015,COLUMNS('Section 2'!$C$13:N$13),0)),"",VLOOKUP($A77,'Section 2'!$C$16:$R$1015,COLUMNS('Section 2'!$C$13:N$13),0)))</f>
        <v/>
      </c>
      <c r="O77" s="125" t="str">
        <f>IF($C77="","",IF(ISBLANK(VLOOKUP($A77,'Section 2'!$C$16:$R$1015,COLUMNS('Section 2'!$C$13:O$13),0)),"",VLOOKUP($A77,'Section 2'!$C$16:$R$1015,COLUMNS('Section 2'!$C$13:O$13),0)))</f>
        <v/>
      </c>
      <c r="P77" s="125" t="str">
        <f>IF($C77="","",IF(ISBLANK(VLOOKUP($A77,'Section 2'!$C$16:$R$1015,COLUMNS('Section 2'!$C$13:P$13),0)),"",VLOOKUP($A77,'Section 2'!$C$16:$R$1015,COLUMNS('Section 2'!$C$13:P$13),0)))</f>
        <v/>
      </c>
      <c r="Q77" s="125" t="str">
        <f>IF($C77="","",IF(ISBLANK(VLOOKUP($A77,'Section 2'!$C$16:$R$1015,COLUMNS('Section 2'!$C$13:Q$13),0)),"",VLOOKUP($A77,'Section 2'!$C$16:$R$1015,COLUMNS('Section 2'!$C$13:Q$13),0)))</f>
        <v/>
      </c>
      <c r="R77" s="125" t="str">
        <f>IF($C77="","",IF(ISBLANK(VLOOKUP($A77,'Section 2'!$C$16:$R$1015,COLUMNS('Section 2'!$C$13:R$13),0)),"",VLOOKUP($A77,'Section 2'!$C$16:$R$1015,COLUMNS('Section 2'!$C$13:R$13),0)))</f>
        <v/>
      </c>
    </row>
    <row r="78" spans="1:18" s="55" customFormat="1" ht="12.75" customHeight="1" x14ac:dyDescent="0.25">
      <c r="A78" s="59">
        <v>77</v>
      </c>
      <c r="B78" s="125" t="str">
        <f t="shared" si="1"/>
        <v/>
      </c>
      <c r="C78" s="125" t="str">
        <f>IFERROR(VLOOKUP($A78,'Section 2'!$C$16:$R$1015,COLUMNS('Section 2'!$C$13:$C$13),0),"")</f>
        <v/>
      </c>
      <c r="D78" s="76" t="str">
        <f>IF($C78="","",IF(ISBLANK(VLOOKUP($A78,'Section 2'!$C$16:$R$1015,COLUMNS('Section 2'!$C$13:D$13),0)),"",VLOOKUP($A78,'Section 2'!$C$16:$R$1015,COLUMNS('Section 2'!$C$13:D$13),0)))</f>
        <v/>
      </c>
      <c r="E78" s="125" t="str">
        <f>IF($C78="","",IF(ISBLANK(VLOOKUP($A78,'Section 2'!$C$16:$R$1015,COLUMNS('Section 2'!$C$13:E$13),0)),"",VLOOKUP($A78,'Section 2'!$C$16:$R$1015,COLUMNS('Section 2'!$C$13:E$13),0)))</f>
        <v/>
      </c>
      <c r="F78" s="125" t="str">
        <f>IF($C78="","",IF(ISBLANK(VLOOKUP($A78,'Section 2'!$C$16:$R$1015,COLUMNS('Section 2'!$C$13:F$13),0)),"",VLOOKUP($A78,'Section 2'!$C$16:$R$1015,COLUMNS('Section 2'!$C$13:F$13),0)))</f>
        <v/>
      </c>
      <c r="G78" s="125" t="str">
        <f>IF($C78="","",IF(ISBLANK(VLOOKUP($A78,'Section 2'!$C$16:$R$1015,COLUMNS('Section 2'!$C$13:G$13),0)),"",VLOOKUP($A78,'Section 2'!$C$16:$R$1015,COLUMNS('Section 2'!$C$13:G$13),0)))</f>
        <v/>
      </c>
      <c r="H78" s="125" t="str">
        <f>IF($C78="","",IF(ISBLANK(VLOOKUP($A78,'Section 2'!$C$16:$R$1015,COLUMNS('Section 2'!$C$13:H$13),0)),"",VLOOKUP($A78,'Section 2'!$C$16:$R$1015,COLUMNS('Section 2'!$C$13:H$13),0)))</f>
        <v/>
      </c>
      <c r="I78" s="125" t="str">
        <f>IF($C78="","",IF(ISBLANK(VLOOKUP($A78,'Section 2'!$C$16:$R$1015,COLUMNS('Section 2'!$C$13:I$13),0)),"",VLOOKUP($A78,'Section 2'!$C$16:$R$1015,COLUMNS('Section 2'!$C$13:I$13),0)))</f>
        <v/>
      </c>
      <c r="J78" s="125" t="str">
        <f>IF($C78="","",IF(ISBLANK(VLOOKUP($A78,'Section 2'!$C$16:$R$1015,COLUMNS('Section 2'!$C$13:J$13),0)),"",VLOOKUP($A78,'Section 2'!$C$16:$R$1015,COLUMNS('Section 2'!$C$13:J$13),0)))</f>
        <v/>
      </c>
      <c r="K78" s="125" t="str">
        <f>IF($C78="","",IF(ISBLANK(VLOOKUP($A78,'Section 2'!$C$16:$R$1015,COLUMNS('Section 2'!$C$13:K$13),0)),"",VLOOKUP($A78,'Section 2'!$C$16:$R$1015,COLUMNS('Section 2'!$C$13:K$13),0)))</f>
        <v/>
      </c>
      <c r="L78" s="125" t="str">
        <f>IF($C78="","",IF(ISBLANK(VLOOKUP($A78,'Section 2'!$C$16:$R$1015,COLUMNS('Section 2'!$C$13:L$13),0)),"",VLOOKUP($A78,'Section 2'!$C$16:$R$1015,COLUMNS('Section 2'!$C$13:L$13),0)))</f>
        <v/>
      </c>
      <c r="M78" s="125" t="str">
        <f>IF($C78="","",IF(ISBLANK(VLOOKUP($A78,'Section 2'!$C$16:$R$1015,COLUMNS('Section 2'!$C$13:M$13),0)),"",VLOOKUP($A78,'Section 2'!$C$16:$R$1015,COLUMNS('Section 2'!$C$13:M$13),0)))</f>
        <v/>
      </c>
      <c r="N78" s="125" t="str">
        <f>IF($C78="","",IF(ISBLANK(VLOOKUP($A78,'Section 2'!$C$16:$R$1015,COLUMNS('Section 2'!$C$13:N$13),0)),"",VLOOKUP($A78,'Section 2'!$C$16:$R$1015,COLUMNS('Section 2'!$C$13:N$13),0)))</f>
        <v/>
      </c>
      <c r="O78" s="125" t="str">
        <f>IF($C78="","",IF(ISBLANK(VLOOKUP($A78,'Section 2'!$C$16:$R$1015,COLUMNS('Section 2'!$C$13:O$13),0)),"",VLOOKUP($A78,'Section 2'!$C$16:$R$1015,COLUMNS('Section 2'!$C$13:O$13),0)))</f>
        <v/>
      </c>
      <c r="P78" s="125" t="str">
        <f>IF($C78="","",IF(ISBLANK(VLOOKUP($A78,'Section 2'!$C$16:$R$1015,COLUMNS('Section 2'!$C$13:P$13),0)),"",VLOOKUP($A78,'Section 2'!$C$16:$R$1015,COLUMNS('Section 2'!$C$13:P$13),0)))</f>
        <v/>
      </c>
      <c r="Q78" s="125" t="str">
        <f>IF($C78="","",IF(ISBLANK(VLOOKUP($A78,'Section 2'!$C$16:$R$1015,COLUMNS('Section 2'!$C$13:Q$13),0)),"",VLOOKUP($A78,'Section 2'!$C$16:$R$1015,COLUMNS('Section 2'!$C$13:Q$13),0)))</f>
        <v/>
      </c>
      <c r="R78" s="125" t="str">
        <f>IF($C78="","",IF(ISBLANK(VLOOKUP($A78,'Section 2'!$C$16:$R$1015,COLUMNS('Section 2'!$C$13:R$13),0)),"",VLOOKUP($A78,'Section 2'!$C$16:$R$1015,COLUMNS('Section 2'!$C$13:R$13),0)))</f>
        <v/>
      </c>
    </row>
    <row r="79" spans="1:18" s="55" customFormat="1" ht="12.75" customHeight="1" x14ac:dyDescent="0.25">
      <c r="A79" s="59">
        <v>78</v>
      </c>
      <c r="B79" s="125" t="str">
        <f t="shared" si="1"/>
        <v/>
      </c>
      <c r="C79" s="125" t="str">
        <f>IFERROR(VLOOKUP($A79,'Section 2'!$C$16:$R$1015,COLUMNS('Section 2'!$C$13:$C$13),0),"")</f>
        <v/>
      </c>
      <c r="D79" s="76" t="str">
        <f>IF($C79="","",IF(ISBLANK(VLOOKUP($A79,'Section 2'!$C$16:$R$1015,COLUMNS('Section 2'!$C$13:D$13),0)),"",VLOOKUP($A79,'Section 2'!$C$16:$R$1015,COLUMNS('Section 2'!$C$13:D$13),0)))</f>
        <v/>
      </c>
      <c r="E79" s="125" t="str">
        <f>IF($C79="","",IF(ISBLANK(VLOOKUP($A79,'Section 2'!$C$16:$R$1015,COLUMNS('Section 2'!$C$13:E$13),0)),"",VLOOKUP($A79,'Section 2'!$C$16:$R$1015,COLUMNS('Section 2'!$C$13:E$13),0)))</f>
        <v/>
      </c>
      <c r="F79" s="125" t="str">
        <f>IF($C79="","",IF(ISBLANK(VLOOKUP($A79,'Section 2'!$C$16:$R$1015,COLUMNS('Section 2'!$C$13:F$13),0)),"",VLOOKUP($A79,'Section 2'!$C$16:$R$1015,COLUMNS('Section 2'!$C$13:F$13),0)))</f>
        <v/>
      </c>
      <c r="G79" s="125" t="str">
        <f>IF($C79="","",IF(ISBLANK(VLOOKUP($A79,'Section 2'!$C$16:$R$1015,COLUMNS('Section 2'!$C$13:G$13),0)),"",VLOOKUP($A79,'Section 2'!$C$16:$R$1015,COLUMNS('Section 2'!$C$13:G$13),0)))</f>
        <v/>
      </c>
      <c r="H79" s="125" t="str">
        <f>IF($C79="","",IF(ISBLANK(VLOOKUP($A79,'Section 2'!$C$16:$R$1015,COLUMNS('Section 2'!$C$13:H$13),0)),"",VLOOKUP($A79,'Section 2'!$C$16:$R$1015,COLUMNS('Section 2'!$C$13:H$13),0)))</f>
        <v/>
      </c>
      <c r="I79" s="125" t="str">
        <f>IF($C79="","",IF(ISBLANK(VLOOKUP($A79,'Section 2'!$C$16:$R$1015,COLUMNS('Section 2'!$C$13:I$13),0)),"",VLOOKUP($A79,'Section 2'!$C$16:$R$1015,COLUMNS('Section 2'!$C$13:I$13),0)))</f>
        <v/>
      </c>
      <c r="J79" s="125" t="str">
        <f>IF($C79="","",IF(ISBLANK(VLOOKUP($A79,'Section 2'!$C$16:$R$1015,COLUMNS('Section 2'!$C$13:J$13),0)),"",VLOOKUP($A79,'Section 2'!$C$16:$R$1015,COLUMNS('Section 2'!$C$13:J$13),0)))</f>
        <v/>
      </c>
      <c r="K79" s="125" t="str">
        <f>IF($C79="","",IF(ISBLANK(VLOOKUP($A79,'Section 2'!$C$16:$R$1015,COLUMNS('Section 2'!$C$13:K$13),0)),"",VLOOKUP($A79,'Section 2'!$C$16:$R$1015,COLUMNS('Section 2'!$C$13:K$13),0)))</f>
        <v/>
      </c>
      <c r="L79" s="125" t="str">
        <f>IF($C79="","",IF(ISBLANK(VLOOKUP($A79,'Section 2'!$C$16:$R$1015,COLUMNS('Section 2'!$C$13:L$13),0)),"",VLOOKUP($A79,'Section 2'!$C$16:$R$1015,COLUMNS('Section 2'!$C$13:L$13),0)))</f>
        <v/>
      </c>
      <c r="M79" s="125" t="str">
        <f>IF($C79="","",IF(ISBLANK(VLOOKUP($A79,'Section 2'!$C$16:$R$1015,COLUMNS('Section 2'!$C$13:M$13),0)),"",VLOOKUP($A79,'Section 2'!$C$16:$R$1015,COLUMNS('Section 2'!$C$13:M$13),0)))</f>
        <v/>
      </c>
      <c r="N79" s="125" t="str">
        <f>IF($C79="","",IF(ISBLANK(VLOOKUP($A79,'Section 2'!$C$16:$R$1015,COLUMNS('Section 2'!$C$13:N$13),0)),"",VLOOKUP($A79,'Section 2'!$C$16:$R$1015,COLUMNS('Section 2'!$C$13:N$13),0)))</f>
        <v/>
      </c>
      <c r="O79" s="125" t="str">
        <f>IF($C79="","",IF(ISBLANK(VLOOKUP($A79,'Section 2'!$C$16:$R$1015,COLUMNS('Section 2'!$C$13:O$13),0)),"",VLOOKUP($A79,'Section 2'!$C$16:$R$1015,COLUMNS('Section 2'!$C$13:O$13),0)))</f>
        <v/>
      </c>
      <c r="P79" s="125" t="str">
        <f>IF($C79="","",IF(ISBLANK(VLOOKUP($A79,'Section 2'!$C$16:$R$1015,COLUMNS('Section 2'!$C$13:P$13),0)),"",VLOOKUP($A79,'Section 2'!$C$16:$R$1015,COLUMNS('Section 2'!$C$13:P$13),0)))</f>
        <v/>
      </c>
      <c r="Q79" s="125" t="str">
        <f>IF($C79="","",IF(ISBLANK(VLOOKUP($A79,'Section 2'!$C$16:$R$1015,COLUMNS('Section 2'!$C$13:Q$13),0)),"",VLOOKUP($A79,'Section 2'!$C$16:$R$1015,COLUMNS('Section 2'!$C$13:Q$13),0)))</f>
        <v/>
      </c>
      <c r="R79" s="125" t="str">
        <f>IF($C79="","",IF(ISBLANK(VLOOKUP($A79,'Section 2'!$C$16:$R$1015,COLUMNS('Section 2'!$C$13:R$13),0)),"",VLOOKUP($A79,'Section 2'!$C$16:$R$1015,COLUMNS('Section 2'!$C$13:R$13),0)))</f>
        <v/>
      </c>
    </row>
    <row r="80" spans="1:18" s="55" customFormat="1" ht="12.75" customHeight="1" x14ac:dyDescent="0.25">
      <c r="A80" s="59">
        <v>79</v>
      </c>
      <c r="B80" s="125" t="str">
        <f t="shared" si="1"/>
        <v/>
      </c>
      <c r="C80" s="125" t="str">
        <f>IFERROR(VLOOKUP($A80,'Section 2'!$C$16:$R$1015,COLUMNS('Section 2'!$C$13:$C$13),0),"")</f>
        <v/>
      </c>
      <c r="D80" s="76" t="str">
        <f>IF($C80="","",IF(ISBLANK(VLOOKUP($A80,'Section 2'!$C$16:$R$1015,COLUMNS('Section 2'!$C$13:D$13),0)),"",VLOOKUP($A80,'Section 2'!$C$16:$R$1015,COLUMNS('Section 2'!$C$13:D$13),0)))</f>
        <v/>
      </c>
      <c r="E80" s="125" t="str">
        <f>IF($C80="","",IF(ISBLANK(VLOOKUP($A80,'Section 2'!$C$16:$R$1015,COLUMNS('Section 2'!$C$13:E$13),0)),"",VLOOKUP($A80,'Section 2'!$C$16:$R$1015,COLUMNS('Section 2'!$C$13:E$13),0)))</f>
        <v/>
      </c>
      <c r="F80" s="125" t="str">
        <f>IF($C80="","",IF(ISBLANK(VLOOKUP($A80,'Section 2'!$C$16:$R$1015,COLUMNS('Section 2'!$C$13:F$13),0)),"",VLOOKUP($A80,'Section 2'!$C$16:$R$1015,COLUMNS('Section 2'!$C$13:F$13),0)))</f>
        <v/>
      </c>
      <c r="G80" s="125" t="str">
        <f>IF($C80="","",IF(ISBLANK(VLOOKUP($A80,'Section 2'!$C$16:$R$1015,COLUMNS('Section 2'!$C$13:G$13),0)),"",VLOOKUP($A80,'Section 2'!$C$16:$R$1015,COLUMNS('Section 2'!$C$13:G$13),0)))</f>
        <v/>
      </c>
      <c r="H80" s="125" t="str">
        <f>IF($C80="","",IF(ISBLANK(VLOOKUP($A80,'Section 2'!$C$16:$R$1015,COLUMNS('Section 2'!$C$13:H$13),0)),"",VLOOKUP($A80,'Section 2'!$C$16:$R$1015,COLUMNS('Section 2'!$C$13:H$13),0)))</f>
        <v/>
      </c>
      <c r="I80" s="125" t="str">
        <f>IF($C80="","",IF(ISBLANK(VLOOKUP($A80,'Section 2'!$C$16:$R$1015,COLUMNS('Section 2'!$C$13:I$13),0)),"",VLOOKUP($A80,'Section 2'!$C$16:$R$1015,COLUMNS('Section 2'!$C$13:I$13),0)))</f>
        <v/>
      </c>
      <c r="J80" s="125" t="str">
        <f>IF($C80="","",IF(ISBLANK(VLOOKUP($A80,'Section 2'!$C$16:$R$1015,COLUMNS('Section 2'!$C$13:J$13),0)),"",VLOOKUP($A80,'Section 2'!$C$16:$R$1015,COLUMNS('Section 2'!$C$13:J$13),0)))</f>
        <v/>
      </c>
      <c r="K80" s="125" t="str">
        <f>IF($C80="","",IF(ISBLANK(VLOOKUP($A80,'Section 2'!$C$16:$R$1015,COLUMNS('Section 2'!$C$13:K$13),0)),"",VLOOKUP($A80,'Section 2'!$C$16:$R$1015,COLUMNS('Section 2'!$C$13:K$13),0)))</f>
        <v/>
      </c>
      <c r="L80" s="125" t="str">
        <f>IF($C80="","",IF(ISBLANK(VLOOKUP($A80,'Section 2'!$C$16:$R$1015,COLUMNS('Section 2'!$C$13:L$13),0)),"",VLOOKUP($A80,'Section 2'!$C$16:$R$1015,COLUMNS('Section 2'!$C$13:L$13),0)))</f>
        <v/>
      </c>
      <c r="M80" s="125" t="str">
        <f>IF($C80="","",IF(ISBLANK(VLOOKUP($A80,'Section 2'!$C$16:$R$1015,COLUMNS('Section 2'!$C$13:M$13),0)),"",VLOOKUP($A80,'Section 2'!$C$16:$R$1015,COLUMNS('Section 2'!$C$13:M$13),0)))</f>
        <v/>
      </c>
      <c r="N80" s="125" t="str">
        <f>IF($C80="","",IF(ISBLANK(VLOOKUP($A80,'Section 2'!$C$16:$R$1015,COLUMNS('Section 2'!$C$13:N$13),0)),"",VLOOKUP($A80,'Section 2'!$C$16:$R$1015,COLUMNS('Section 2'!$C$13:N$13),0)))</f>
        <v/>
      </c>
      <c r="O80" s="125" t="str">
        <f>IF($C80="","",IF(ISBLANK(VLOOKUP($A80,'Section 2'!$C$16:$R$1015,COLUMNS('Section 2'!$C$13:O$13),0)),"",VLOOKUP($A80,'Section 2'!$C$16:$R$1015,COLUMNS('Section 2'!$C$13:O$13),0)))</f>
        <v/>
      </c>
      <c r="P80" s="125" t="str">
        <f>IF($C80="","",IF(ISBLANK(VLOOKUP($A80,'Section 2'!$C$16:$R$1015,COLUMNS('Section 2'!$C$13:P$13),0)),"",VLOOKUP($A80,'Section 2'!$C$16:$R$1015,COLUMNS('Section 2'!$C$13:P$13),0)))</f>
        <v/>
      </c>
      <c r="Q80" s="125" t="str">
        <f>IF($C80="","",IF(ISBLANK(VLOOKUP($A80,'Section 2'!$C$16:$R$1015,COLUMNS('Section 2'!$C$13:Q$13),0)),"",VLOOKUP($A80,'Section 2'!$C$16:$R$1015,COLUMNS('Section 2'!$C$13:Q$13),0)))</f>
        <v/>
      </c>
      <c r="R80" s="125" t="str">
        <f>IF($C80="","",IF(ISBLANK(VLOOKUP($A80,'Section 2'!$C$16:$R$1015,COLUMNS('Section 2'!$C$13:R$13),0)),"",VLOOKUP($A80,'Section 2'!$C$16:$R$1015,COLUMNS('Section 2'!$C$13:R$13),0)))</f>
        <v/>
      </c>
    </row>
    <row r="81" spans="1:18" s="55" customFormat="1" ht="12.75" customHeight="1" x14ac:dyDescent="0.25">
      <c r="A81" s="59">
        <v>80</v>
      </c>
      <c r="B81" s="125" t="str">
        <f t="shared" si="1"/>
        <v/>
      </c>
      <c r="C81" s="125" t="str">
        <f>IFERROR(VLOOKUP($A81,'Section 2'!$C$16:$R$1015,COLUMNS('Section 2'!$C$13:$C$13),0),"")</f>
        <v/>
      </c>
      <c r="D81" s="76" t="str">
        <f>IF($C81="","",IF(ISBLANK(VLOOKUP($A81,'Section 2'!$C$16:$R$1015,COLUMNS('Section 2'!$C$13:D$13),0)),"",VLOOKUP($A81,'Section 2'!$C$16:$R$1015,COLUMNS('Section 2'!$C$13:D$13),0)))</f>
        <v/>
      </c>
      <c r="E81" s="125" t="str">
        <f>IF($C81="","",IF(ISBLANK(VLOOKUP($A81,'Section 2'!$C$16:$R$1015,COLUMNS('Section 2'!$C$13:E$13),0)),"",VLOOKUP($A81,'Section 2'!$C$16:$R$1015,COLUMNS('Section 2'!$C$13:E$13),0)))</f>
        <v/>
      </c>
      <c r="F81" s="125" t="str">
        <f>IF($C81="","",IF(ISBLANK(VLOOKUP($A81,'Section 2'!$C$16:$R$1015,COLUMNS('Section 2'!$C$13:F$13),0)),"",VLOOKUP($A81,'Section 2'!$C$16:$R$1015,COLUMNS('Section 2'!$C$13:F$13),0)))</f>
        <v/>
      </c>
      <c r="G81" s="125" t="str">
        <f>IF($C81="","",IF(ISBLANK(VLOOKUP($A81,'Section 2'!$C$16:$R$1015,COLUMNS('Section 2'!$C$13:G$13),0)),"",VLOOKUP($A81,'Section 2'!$C$16:$R$1015,COLUMNS('Section 2'!$C$13:G$13),0)))</f>
        <v/>
      </c>
      <c r="H81" s="125" t="str">
        <f>IF($C81="","",IF(ISBLANK(VLOOKUP($A81,'Section 2'!$C$16:$R$1015,COLUMNS('Section 2'!$C$13:H$13),0)),"",VLOOKUP($A81,'Section 2'!$C$16:$R$1015,COLUMNS('Section 2'!$C$13:H$13),0)))</f>
        <v/>
      </c>
      <c r="I81" s="125" t="str">
        <f>IF($C81="","",IF(ISBLANK(VLOOKUP($A81,'Section 2'!$C$16:$R$1015,COLUMNS('Section 2'!$C$13:I$13),0)),"",VLOOKUP($A81,'Section 2'!$C$16:$R$1015,COLUMNS('Section 2'!$C$13:I$13),0)))</f>
        <v/>
      </c>
      <c r="J81" s="125" t="str">
        <f>IF($C81="","",IF(ISBLANK(VLOOKUP($A81,'Section 2'!$C$16:$R$1015,COLUMNS('Section 2'!$C$13:J$13),0)),"",VLOOKUP($A81,'Section 2'!$C$16:$R$1015,COLUMNS('Section 2'!$C$13:J$13),0)))</f>
        <v/>
      </c>
      <c r="K81" s="125" t="str">
        <f>IF($C81="","",IF(ISBLANK(VLOOKUP($A81,'Section 2'!$C$16:$R$1015,COLUMNS('Section 2'!$C$13:K$13),0)),"",VLOOKUP($A81,'Section 2'!$C$16:$R$1015,COLUMNS('Section 2'!$C$13:K$13),0)))</f>
        <v/>
      </c>
      <c r="L81" s="125" t="str">
        <f>IF($C81="","",IF(ISBLANK(VLOOKUP($A81,'Section 2'!$C$16:$R$1015,COLUMNS('Section 2'!$C$13:L$13),0)),"",VLOOKUP($A81,'Section 2'!$C$16:$R$1015,COLUMNS('Section 2'!$C$13:L$13),0)))</f>
        <v/>
      </c>
      <c r="M81" s="125" t="str">
        <f>IF($C81="","",IF(ISBLANK(VLOOKUP($A81,'Section 2'!$C$16:$R$1015,COLUMNS('Section 2'!$C$13:M$13),0)),"",VLOOKUP($A81,'Section 2'!$C$16:$R$1015,COLUMNS('Section 2'!$C$13:M$13),0)))</f>
        <v/>
      </c>
      <c r="N81" s="125" t="str">
        <f>IF($C81="","",IF(ISBLANK(VLOOKUP($A81,'Section 2'!$C$16:$R$1015,COLUMNS('Section 2'!$C$13:N$13),0)),"",VLOOKUP($A81,'Section 2'!$C$16:$R$1015,COLUMNS('Section 2'!$C$13:N$13),0)))</f>
        <v/>
      </c>
      <c r="O81" s="125" t="str">
        <f>IF($C81="","",IF(ISBLANK(VLOOKUP($A81,'Section 2'!$C$16:$R$1015,COLUMNS('Section 2'!$C$13:O$13),0)),"",VLOOKUP($A81,'Section 2'!$C$16:$R$1015,COLUMNS('Section 2'!$C$13:O$13),0)))</f>
        <v/>
      </c>
      <c r="P81" s="125" t="str">
        <f>IF($C81="","",IF(ISBLANK(VLOOKUP($A81,'Section 2'!$C$16:$R$1015,COLUMNS('Section 2'!$C$13:P$13),0)),"",VLOOKUP($A81,'Section 2'!$C$16:$R$1015,COLUMNS('Section 2'!$C$13:P$13),0)))</f>
        <v/>
      </c>
      <c r="Q81" s="125" t="str">
        <f>IF($C81="","",IF(ISBLANK(VLOOKUP($A81,'Section 2'!$C$16:$R$1015,COLUMNS('Section 2'!$C$13:Q$13),0)),"",VLOOKUP($A81,'Section 2'!$C$16:$R$1015,COLUMNS('Section 2'!$C$13:Q$13),0)))</f>
        <v/>
      </c>
      <c r="R81" s="125" t="str">
        <f>IF($C81="","",IF(ISBLANK(VLOOKUP($A81,'Section 2'!$C$16:$R$1015,COLUMNS('Section 2'!$C$13:R$13),0)),"",VLOOKUP($A81,'Section 2'!$C$16:$R$1015,COLUMNS('Section 2'!$C$13:R$13),0)))</f>
        <v/>
      </c>
    </row>
    <row r="82" spans="1:18" s="55" customFormat="1" ht="12.75" customHeight="1" x14ac:dyDescent="0.25">
      <c r="A82" s="59">
        <v>81</v>
      </c>
      <c r="B82" s="125" t="str">
        <f t="shared" si="1"/>
        <v/>
      </c>
      <c r="C82" s="125" t="str">
        <f>IFERROR(VLOOKUP($A82,'Section 2'!$C$16:$R$1015,COLUMNS('Section 2'!$C$13:$C$13),0),"")</f>
        <v/>
      </c>
      <c r="D82" s="76" t="str">
        <f>IF($C82="","",IF(ISBLANK(VLOOKUP($A82,'Section 2'!$C$16:$R$1015,COLUMNS('Section 2'!$C$13:D$13),0)),"",VLOOKUP($A82,'Section 2'!$C$16:$R$1015,COLUMNS('Section 2'!$C$13:D$13),0)))</f>
        <v/>
      </c>
      <c r="E82" s="125" t="str">
        <f>IF($C82="","",IF(ISBLANK(VLOOKUP($A82,'Section 2'!$C$16:$R$1015,COLUMNS('Section 2'!$C$13:E$13),0)),"",VLOOKUP($A82,'Section 2'!$C$16:$R$1015,COLUMNS('Section 2'!$C$13:E$13),0)))</f>
        <v/>
      </c>
      <c r="F82" s="125" t="str">
        <f>IF($C82="","",IF(ISBLANK(VLOOKUP($A82,'Section 2'!$C$16:$R$1015,COLUMNS('Section 2'!$C$13:F$13),0)),"",VLOOKUP($A82,'Section 2'!$C$16:$R$1015,COLUMNS('Section 2'!$C$13:F$13),0)))</f>
        <v/>
      </c>
      <c r="G82" s="125" t="str">
        <f>IF($C82="","",IF(ISBLANK(VLOOKUP($A82,'Section 2'!$C$16:$R$1015,COLUMNS('Section 2'!$C$13:G$13),0)),"",VLOOKUP($A82,'Section 2'!$C$16:$R$1015,COLUMNS('Section 2'!$C$13:G$13),0)))</f>
        <v/>
      </c>
      <c r="H82" s="125" t="str">
        <f>IF($C82="","",IF(ISBLANK(VLOOKUP($A82,'Section 2'!$C$16:$R$1015,COLUMNS('Section 2'!$C$13:H$13),0)),"",VLOOKUP($A82,'Section 2'!$C$16:$R$1015,COLUMNS('Section 2'!$C$13:H$13),0)))</f>
        <v/>
      </c>
      <c r="I82" s="125" t="str">
        <f>IF($C82="","",IF(ISBLANK(VLOOKUP($A82,'Section 2'!$C$16:$R$1015,COLUMNS('Section 2'!$C$13:I$13),0)),"",VLOOKUP($A82,'Section 2'!$C$16:$R$1015,COLUMNS('Section 2'!$C$13:I$13),0)))</f>
        <v/>
      </c>
      <c r="J82" s="125" t="str">
        <f>IF($C82="","",IF(ISBLANK(VLOOKUP($A82,'Section 2'!$C$16:$R$1015,COLUMNS('Section 2'!$C$13:J$13),0)),"",VLOOKUP($A82,'Section 2'!$C$16:$R$1015,COLUMNS('Section 2'!$C$13:J$13),0)))</f>
        <v/>
      </c>
      <c r="K82" s="125" t="str">
        <f>IF($C82="","",IF(ISBLANK(VLOOKUP($A82,'Section 2'!$C$16:$R$1015,COLUMNS('Section 2'!$C$13:K$13),0)),"",VLOOKUP($A82,'Section 2'!$C$16:$R$1015,COLUMNS('Section 2'!$C$13:K$13),0)))</f>
        <v/>
      </c>
      <c r="L82" s="125" t="str">
        <f>IF($C82="","",IF(ISBLANK(VLOOKUP($A82,'Section 2'!$C$16:$R$1015,COLUMNS('Section 2'!$C$13:L$13),0)),"",VLOOKUP($A82,'Section 2'!$C$16:$R$1015,COLUMNS('Section 2'!$C$13:L$13),0)))</f>
        <v/>
      </c>
      <c r="M82" s="125" t="str">
        <f>IF($C82="","",IF(ISBLANK(VLOOKUP($A82,'Section 2'!$C$16:$R$1015,COLUMNS('Section 2'!$C$13:M$13),0)),"",VLOOKUP($A82,'Section 2'!$C$16:$R$1015,COLUMNS('Section 2'!$C$13:M$13),0)))</f>
        <v/>
      </c>
      <c r="N82" s="125" t="str">
        <f>IF($C82="","",IF(ISBLANK(VLOOKUP($A82,'Section 2'!$C$16:$R$1015,COLUMNS('Section 2'!$C$13:N$13),0)),"",VLOOKUP($A82,'Section 2'!$C$16:$R$1015,COLUMNS('Section 2'!$C$13:N$13),0)))</f>
        <v/>
      </c>
      <c r="O82" s="125" t="str">
        <f>IF($C82="","",IF(ISBLANK(VLOOKUP($A82,'Section 2'!$C$16:$R$1015,COLUMNS('Section 2'!$C$13:O$13),0)),"",VLOOKUP($A82,'Section 2'!$C$16:$R$1015,COLUMNS('Section 2'!$C$13:O$13),0)))</f>
        <v/>
      </c>
      <c r="P82" s="125" t="str">
        <f>IF($C82="","",IF(ISBLANK(VLOOKUP($A82,'Section 2'!$C$16:$R$1015,COLUMNS('Section 2'!$C$13:P$13),0)),"",VLOOKUP($A82,'Section 2'!$C$16:$R$1015,COLUMNS('Section 2'!$C$13:P$13),0)))</f>
        <v/>
      </c>
      <c r="Q82" s="125" t="str">
        <f>IF($C82="","",IF(ISBLANK(VLOOKUP($A82,'Section 2'!$C$16:$R$1015,COLUMNS('Section 2'!$C$13:Q$13),0)),"",VLOOKUP($A82,'Section 2'!$C$16:$R$1015,COLUMNS('Section 2'!$C$13:Q$13),0)))</f>
        <v/>
      </c>
      <c r="R82" s="125" t="str">
        <f>IF($C82="","",IF(ISBLANK(VLOOKUP($A82,'Section 2'!$C$16:$R$1015,COLUMNS('Section 2'!$C$13:R$13),0)),"",VLOOKUP($A82,'Section 2'!$C$16:$R$1015,COLUMNS('Section 2'!$C$13:R$13),0)))</f>
        <v/>
      </c>
    </row>
    <row r="83" spans="1:18" s="55" customFormat="1" ht="12.75" customHeight="1" x14ac:dyDescent="0.25">
      <c r="A83" s="59">
        <v>82</v>
      </c>
      <c r="B83" s="125" t="str">
        <f t="shared" si="1"/>
        <v/>
      </c>
      <c r="C83" s="125" t="str">
        <f>IFERROR(VLOOKUP($A83,'Section 2'!$C$16:$R$1015,COLUMNS('Section 2'!$C$13:$C$13),0),"")</f>
        <v/>
      </c>
      <c r="D83" s="76" t="str">
        <f>IF($C83="","",IF(ISBLANK(VLOOKUP($A83,'Section 2'!$C$16:$R$1015,COLUMNS('Section 2'!$C$13:D$13),0)),"",VLOOKUP($A83,'Section 2'!$C$16:$R$1015,COLUMNS('Section 2'!$C$13:D$13),0)))</f>
        <v/>
      </c>
      <c r="E83" s="125" t="str">
        <f>IF($C83="","",IF(ISBLANK(VLOOKUP($A83,'Section 2'!$C$16:$R$1015,COLUMNS('Section 2'!$C$13:E$13),0)),"",VLOOKUP($A83,'Section 2'!$C$16:$R$1015,COLUMNS('Section 2'!$C$13:E$13),0)))</f>
        <v/>
      </c>
      <c r="F83" s="125" t="str">
        <f>IF($C83="","",IF(ISBLANK(VLOOKUP($A83,'Section 2'!$C$16:$R$1015,COLUMNS('Section 2'!$C$13:F$13),0)),"",VLOOKUP($A83,'Section 2'!$C$16:$R$1015,COLUMNS('Section 2'!$C$13:F$13),0)))</f>
        <v/>
      </c>
      <c r="G83" s="125" t="str">
        <f>IF($C83="","",IF(ISBLANK(VLOOKUP($A83,'Section 2'!$C$16:$R$1015,COLUMNS('Section 2'!$C$13:G$13),0)),"",VLOOKUP($A83,'Section 2'!$C$16:$R$1015,COLUMNS('Section 2'!$C$13:G$13),0)))</f>
        <v/>
      </c>
      <c r="H83" s="125" t="str">
        <f>IF($C83="","",IF(ISBLANK(VLOOKUP($A83,'Section 2'!$C$16:$R$1015,COLUMNS('Section 2'!$C$13:H$13),0)),"",VLOOKUP($A83,'Section 2'!$C$16:$R$1015,COLUMNS('Section 2'!$C$13:H$13),0)))</f>
        <v/>
      </c>
      <c r="I83" s="125" t="str">
        <f>IF($C83="","",IF(ISBLANK(VLOOKUP($A83,'Section 2'!$C$16:$R$1015,COLUMNS('Section 2'!$C$13:I$13),0)),"",VLOOKUP($A83,'Section 2'!$C$16:$R$1015,COLUMNS('Section 2'!$C$13:I$13),0)))</f>
        <v/>
      </c>
      <c r="J83" s="125" t="str">
        <f>IF($C83="","",IF(ISBLANK(VLOOKUP($A83,'Section 2'!$C$16:$R$1015,COLUMNS('Section 2'!$C$13:J$13),0)),"",VLOOKUP($A83,'Section 2'!$C$16:$R$1015,COLUMNS('Section 2'!$C$13:J$13),0)))</f>
        <v/>
      </c>
      <c r="K83" s="125" t="str">
        <f>IF($C83="","",IF(ISBLANK(VLOOKUP($A83,'Section 2'!$C$16:$R$1015,COLUMNS('Section 2'!$C$13:K$13),0)),"",VLOOKUP($A83,'Section 2'!$C$16:$R$1015,COLUMNS('Section 2'!$C$13:K$13),0)))</f>
        <v/>
      </c>
      <c r="L83" s="125" t="str">
        <f>IF($C83="","",IF(ISBLANK(VLOOKUP($A83,'Section 2'!$C$16:$R$1015,COLUMNS('Section 2'!$C$13:L$13),0)),"",VLOOKUP($A83,'Section 2'!$C$16:$R$1015,COLUMNS('Section 2'!$C$13:L$13),0)))</f>
        <v/>
      </c>
      <c r="M83" s="125" t="str">
        <f>IF($C83="","",IF(ISBLANK(VLOOKUP($A83,'Section 2'!$C$16:$R$1015,COLUMNS('Section 2'!$C$13:M$13),0)),"",VLOOKUP($A83,'Section 2'!$C$16:$R$1015,COLUMNS('Section 2'!$C$13:M$13),0)))</f>
        <v/>
      </c>
      <c r="N83" s="125" t="str">
        <f>IF($C83="","",IF(ISBLANK(VLOOKUP($A83,'Section 2'!$C$16:$R$1015,COLUMNS('Section 2'!$C$13:N$13),0)),"",VLOOKUP($A83,'Section 2'!$C$16:$R$1015,COLUMNS('Section 2'!$C$13:N$13),0)))</f>
        <v/>
      </c>
      <c r="O83" s="125" t="str">
        <f>IF($C83="","",IF(ISBLANK(VLOOKUP($A83,'Section 2'!$C$16:$R$1015,COLUMNS('Section 2'!$C$13:O$13),0)),"",VLOOKUP($A83,'Section 2'!$C$16:$R$1015,COLUMNS('Section 2'!$C$13:O$13),0)))</f>
        <v/>
      </c>
      <c r="P83" s="125" t="str">
        <f>IF($C83="","",IF(ISBLANK(VLOOKUP($A83,'Section 2'!$C$16:$R$1015,COLUMNS('Section 2'!$C$13:P$13),0)),"",VLOOKUP($A83,'Section 2'!$C$16:$R$1015,COLUMNS('Section 2'!$C$13:P$13),0)))</f>
        <v/>
      </c>
      <c r="Q83" s="125" t="str">
        <f>IF($C83="","",IF(ISBLANK(VLOOKUP($A83,'Section 2'!$C$16:$R$1015,COLUMNS('Section 2'!$C$13:Q$13),0)),"",VLOOKUP($A83,'Section 2'!$C$16:$R$1015,COLUMNS('Section 2'!$C$13:Q$13),0)))</f>
        <v/>
      </c>
      <c r="R83" s="125" t="str">
        <f>IF($C83="","",IF(ISBLANK(VLOOKUP($A83,'Section 2'!$C$16:$R$1015,COLUMNS('Section 2'!$C$13:R$13),0)),"",VLOOKUP($A83,'Section 2'!$C$16:$R$1015,COLUMNS('Section 2'!$C$13:R$13),0)))</f>
        <v/>
      </c>
    </row>
    <row r="84" spans="1:18" s="55" customFormat="1" ht="12.75" customHeight="1" x14ac:dyDescent="0.25">
      <c r="A84" s="59">
        <v>83</v>
      </c>
      <c r="B84" s="125" t="str">
        <f t="shared" si="1"/>
        <v/>
      </c>
      <c r="C84" s="125" t="str">
        <f>IFERROR(VLOOKUP($A84,'Section 2'!$C$16:$R$1015,COLUMNS('Section 2'!$C$13:$C$13),0),"")</f>
        <v/>
      </c>
      <c r="D84" s="76" t="str">
        <f>IF($C84="","",IF(ISBLANK(VLOOKUP($A84,'Section 2'!$C$16:$R$1015,COLUMNS('Section 2'!$C$13:D$13),0)),"",VLOOKUP($A84,'Section 2'!$C$16:$R$1015,COLUMNS('Section 2'!$C$13:D$13),0)))</f>
        <v/>
      </c>
      <c r="E84" s="125" t="str">
        <f>IF($C84="","",IF(ISBLANK(VLOOKUP($A84,'Section 2'!$C$16:$R$1015,COLUMNS('Section 2'!$C$13:E$13),0)),"",VLOOKUP($A84,'Section 2'!$C$16:$R$1015,COLUMNS('Section 2'!$C$13:E$13),0)))</f>
        <v/>
      </c>
      <c r="F84" s="125" t="str">
        <f>IF($C84="","",IF(ISBLANK(VLOOKUP($A84,'Section 2'!$C$16:$R$1015,COLUMNS('Section 2'!$C$13:F$13),0)),"",VLOOKUP($A84,'Section 2'!$C$16:$R$1015,COLUMNS('Section 2'!$C$13:F$13),0)))</f>
        <v/>
      </c>
      <c r="G84" s="125" t="str">
        <f>IF($C84="","",IF(ISBLANK(VLOOKUP($A84,'Section 2'!$C$16:$R$1015,COLUMNS('Section 2'!$C$13:G$13),0)),"",VLOOKUP($A84,'Section 2'!$C$16:$R$1015,COLUMNS('Section 2'!$C$13:G$13),0)))</f>
        <v/>
      </c>
      <c r="H84" s="125" t="str">
        <f>IF($C84="","",IF(ISBLANK(VLOOKUP($A84,'Section 2'!$C$16:$R$1015,COLUMNS('Section 2'!$C$13:H$13),0)),"",VLOOKUP($A84,'Section 2'!$C$16:$R$1015,COLUMNS('Section 2'!$C$13:H$13),0)))</f>
        <v/>
      </c>
      <c r="I84" s="125" t="str">
        <f>IF($C84="","",IF(ISBLANK(VLOOKUP($A84,'Section 2'!$C$16:$R$1015,COLUMNS('Section 2'!$C$13:I$13),0)),"",VLOOKUP($A84,'Section 2'!$C$16:$R$1015,COLUMNS('Section 2'!$C$13:I$13),0)))</f>
        <v/>
      </c>
      <c r="J84" s="125" t="str">
        <f>IF($C84="","",IF(ISBLANK(VLOOKUP($A84,'Section 2'!$C$16:$R$1015,COLUMNS('Section 2'!$C$13:J$13),0)),"",VLOOKUP($A84,'Section 2'!$C$16:$R$1015,COLUMNS('Section 2'!$C$13:J$13),0)))</f>
        <v/>
      </c>
      <c r="K84" s="125" t="str">
        <f>IF($C84="","",IF(ISBLANK(VLOOKUP($A84,'Section 2'!$C$16:$R$1015,COLUMNS('Section 2'!$C$13:K$13),0)),"",VLOOKUP($A84,'Section 2'!$C$16:$R$1015,COLUMNS('Section 2'!$C$13:K$13),0)))</f>
        <v/>
      </c>
      <c r="L84" s="125" t="str">
        <f>IF($C84="","",IF(ISBLANK(VLOOKUP($A84,'Section 2'!$C$16:$R$1015,COLUMNS('Section 2'!$C$13:L$13),0)),"",VLOOKUP($A84,'Section 2'!$C$16:$R$1015,COLUMNS('Section 2'!$C$13:L$13),0)))</f>
        <v/>
      </c>
      <c r="M84" s="125" t="str">
        <f>IF($C84="","",IF(ISBLANK(VLOOKUP($A84,'Section 2'!$C$16:$R$1015,COLUMNS('Section 2'!$C$13:M$13),0)),"",VLOOKUP($A84,'Section 2'!$C$16:$R$1015,COLUMNS('Section 2'!$C$13:M$13),0)))</f>
        <v/>
      </c>
      <c r="N84" s="125" t="str">
        <f>IF($C84="","",IF(ISBLANK(VLOOKUP($A84,'Section 2'!$C$16:$R$1015,COLUMNS('Section 2'!$C$13:N$13),0)),"",VLOOKUP($A84,'Section 2'!$C$16:$R$1015,COLUMNS('Section 2'!$C$13:N$13),0)))</f>
        <v/>
      </c>
      <c r="O84" s="125" t="str">
        <f>IF($C84="","",IF(ISBLANK(VLOOKUP($A84,'Section 2'!$C$16:$R$1015,COLUMNS('Section 2'!$C$13:O$13),0)),"",VLOOKUP($A84,'Section 2'!$C$16:$R$1015,COLUMNS('Section 2'!$C$13:O$13),0)))</f>
        <v/>
      </c>
      <c r="P84" s="125" t="str">
        <f>IF($C84="","",IF(ISBLANK(VLOOKUP($A84,'Section 2'!$C$16:$R$1015,COLUMNS('Section 2'!$C$13:P$13),0)),"",VLOOKUP($A84,'Section 2'!$C$16:$R$1015,COLUMNS('Section 2'!$C$13:P$13),0)))</f>
        <v/>
      </c>
      <c r="Q84" s="125" t="str">
        <f>IF($C84="","",IF(ISBLANK(VLOOKUP($A84,'Section 2'!$C$16:$R$1015,COLUMNS('Section 2'!$C$13:Q$13),0)),"",VLOOKUP($A84,'Section 2'!$C$16:$R$1015,COLUMNS('Section 2'!$C$13:Q$13),0)))</f>
        <v/>
      </c>
      <c r="R84" s="125" t="str">
        <f>IF($C84="","",IF(ISBLANK(VLOOKUP($A84,'Section 2'!$C$16:$R$1015,COLUMNS('Section 2'!$C$13:R$13),0)),"",VLOOKUP($A84,'Section 2'!$C$16:$R$1015,COLUMNS('Section 2'!$C$13:R$13),0)))</f>
        <v/>
      </c>
    </row>
    <row r="85" spans="1:18" s="55" customFormat="1" ht="12.75" customHeight="1" x14ac:dyDescent="0.25">
      <c r="A85" s="59">
        <v>84</v>
      </c>
      <c r="B85" s="125" t="str">
        <f t="shared" si="1"/>
        <v/>
      </c>
      <c r="C85" s="125" t="str">
        <f>IFERROR(VLOOKUP($A85,'Section 2'!$C$16:$R$1015,COLUMNS('Section 2'!$C$13:$C$13),0),"")</f>
        <v/>
      </c>
      <c r="D85" s="76" t="str">
        <f>IF($C85="","",IF(ISBLANK(VLOOKUP($A85,'Section 2'!$C$16:$R$1015,COLUMNS('Section 2'!$C$13:D$13),0)),"",VLOOKUP($A85,'Section 2'!$C$16:$R$1015,COLUMNS('Section 2'!$C$13:D$13),0)))</f>
        <v/>
      </c>
      <c r="E85" s="125" t="str">
        <f>IF($C85="","",IF(ISBLANK(VLOOKUP($A85,'Section 2'!$C$16:$R$1015,COLUMNS('Section 2'!$C$13:E$13),0)),"",VLOOKUP($A85,'Section 2'!$C$16:$R$1015,COLUMNS('Section 2'!$C$13:E$13),0)))</f>
        <v/>
      </c>
      <c r="F85" s="125" t="str">
        <f>IF($C85="","",IF(ISBLANK(VLOOKUP($A85,'Section 2'!$C$16:$R$1015,COLUMNS('Section 2'!$C$13:F$13),0)),"",VLOOKUP($A85,'Section 2'!$C$16:$R$1015,COLUMNS('Section 2'!$C$13:F$13),0)))</f>
        <v/>
      </c>
      <c r="G85" s="125" t="str">
        <f>IF($C85="","",IF(ISBLANK(VLOOKUP($A85,'Section 2'!$C$16:$R$1015,COLUMNS('Section 2'!$C$13:G$13),0)),"",VLOOKUP($A85,'Section 2'!$C$16:$R$1015,COLUMNS('Section 2'!$C$13:G$13),0)))</f>
        <v/>
      </c>
      <c r="H85" s="125" t="str">
        <f>IF($C85="","",IF(ISBLANK(VLOOKUP($A85,'Section 2'!$C$16:$R$1015,COLUMNS('Section 2'!$C$13:H$13),0)),"",VLOOKUP($A85,'Section 2'!$C$16:$R$1015,COLUMNS('Section 2'!$C$13:H$13),0)))</f>
        <v/>
      </c>
      <c r="I85" s="125" t="str">
        <f>IF($C85="","",IF(ISBLANK(VLOOKUP($A85,'Section 2'!$C$16:$R$1015,COLUMNS('Section 2'!$C$13:I$13),0)),"",VLOOKUP($A85,'Section 2'!$C$16:$R$1015,COLUMNS('Section 2'!$C$13:I$13),0)))</f>
        <v/>
      </c>
      <c r="J85" s="125" t="str">
        <f>IF($C85="","",IF(ISBLANK(VLOOKUP($A85,'Section 2'!$C$16:$R$1015,COLUMNS('Section 2'!$C$13:J$13),0)),"",VLOOKUP($A85,'Section 2'!$C$16:$R$1015,COLUMNS('Section 2'!$C$13:J$13),0)))</f>
        <v/>
      </c>
      <c r="K85" s="125" t="str">
        <f>IF($C85="","",IF(ISBLANK(VLOOKUP($A85,'Section 2'!$C$16:$R$1015,COLUMNS('Section 2'!$C$13:K$13),0)),"",VLOOKUP($A85,'Section 2'!$C$16:$R$1015,COLUMNS('Section 2'!$C$13:K$13),0)))</f>
        <v/>
      </c>
      <c r="L85" s="125" t="str">
        <f>IF($C85="","",IF(ISBLANK(VLOOKUP($A85,'Section 2'!$C$16:$R$1015,COLUMNS('Section 2'!$C$13:L$13),0)),"",VLOOKUP($A85,'Section 2'!$C$16:$R$1015,COLUMNS('Section 2'!$C$13:L$13),0)))</f>
        <v/>
      </c>
      <c r="M85" s="125" t="str">
        <f>IF($C85="","",IF(ISBLANK(VLOOKUP($A85,'Section 2'!$C$16:$R$1015,COLUMNS('Section 2'!$C$13:M$13),0)),"",VLOOKUP($A85,'Section 2'!$C$16:$R$1015,COLUMNS('Section 2'!$C$13:M$13),0)))</f>
        <v/>
      </c>
      <c r="N85" s="125" t="str">
        <f>IF($C85="","",IF(ISBLANK(VLOOKUP($A85,'Section 2'!$C$16:$R$1015,COLUMNS('Section 2'!$C$13:N$13),0)),"",VLOOKUP($A85,'Section 2'!$C$16:$R$1015,COLUMNS('Section 2'!$C$13:N$13),0)))</f>
        <v/>
      </c>
      <c r="O85" s="125" t="str">
        <f>IF($C85="","",IF(ISBLANK(VLOOKUP($A85,'Section 2'!$C$16:$R$1015,COLUMNS('Section 2'!$C$13:O$13),0)),"",VLOOKUP($A85,'Section 2'!$C$16:$R$1015,COLUMNS('Section 2'!$C$13:O$13),0)))</f>
        <v/>
      </c>
      <c r="P85" s="125" t="str">
        <f>IF($C85="","",IF(ISBLANK(VLOOKUP($A85,'Section 2'!$C$16:$R$1015,COLUMNS('Section 2'!$C$13:P$13),0)),"",VLOOKUP($A85,'Section 2'!$C$16:$R$1015,COLUMNS('Section 2'!$C$13:P$13),0)))</f>
        <v/>
      </c>
      <c r="Q85" s="125" t="str">
        <f>IF($C85="","",IF(ISBLANK(VLOOKUP($A85,'Section 2'!$C$16:$R$1015,COLUMNS('Section 2'!$C$13:Q$13),0)),"",VLOOKUP($A85,'Section 2'!$C$16:$R$1015,COLUMNS('Section 2'!$C$13:Q$13),0)))</f>
        <v/>
      </c>
      <c r="R85" s="125" t="str">
        <f>IF($C85="","",IF(ISBLANK(VLOOKUP($A85,'Section 2'!$C$16:$R$1015,COLUMNS('Section 2'!$C$13:R$13),0)),"",VLOOKUP($A85,'Section 2'!$C$16:$R$1015,COLUMNS('Section 2'!$C$13:R$13),0)))</f>
        <v/>
      </c>
    </row>
    <row r="86" spans="1:18" s="55" customFormat="1" ht="12.75" customHeight="1" x14ac:dyDescent="0.25">
      <c r="A86" s="59">
        <v>85</v>
      </c>
      <c r="B86" s="125" t="str">
        <f t="shared" si="1"/>
        <v/>
      </c>
      <c r="C86" s="125" t="str">
        <f>IFERROR(VLOOKUP($A86,'Section 2'!$C$16:$R$1015,COLUMNS('Section 2'!$C$13:$C$13),0),"")</f>
        <v/>
      </c>
      <c r="D86" s="76" t="str">
        <f>IF($C86="","",IF(ISBLANK(VLOOKUP($A86,'Section 2'!$C$16:$R$1015,COLUMNS('Section 2'!$C$13:D$13),0)),"",VLOOKUP($A86,'Section 2'!$C$16:$R$1015,COLUMNS('Section 2'!$C$13:D$13),0)))</f>
        <v/>
      </c>
      <c r="E86" s="125" t="str">
        <f>IF($C86="","",IF(ISBLANK(VLOOKUP($A86,'Section 2'!$C$16:$R$1015,COLUMNS('Section 2'!$C$13:E$13),0)),"",VLOOKUP($A86,'Section 2'!$C$16:$R$1015,COLUMNS('Section 2'!$C$13:E$13),0)))</f>
        <v/>
      </c>
      <c r="F86" s="125" t="str">
        <f>IF($C86="","",IF(ISBLANK(VLOOKUP($A86,'Section 2'!$C$16:$R$1015,COLUMNS('Section 2'!$C$13:F$13),0)),"",VLOOKUP($A86,'Section 2'!$C$16:$R$1015,COLUMNS('Section 2'!$C$13:F$13),0)))</f>
        <v/>
      </c>
      <c r="G86" s="125" t="str">
        <f>IF($C86="","",IF(ISBLANK(VLOOKUP($A86,'Section 2'!$C$16:$R$1015,COLUMNS('Section 2'!$C$13:G$13),0)),"",VLOOKUP($A86,'Section 2'!$C$16:$R$1015,COLUMNS('Section 2'!$C$13:G$13),0)))</f>
        <v/>
      </c>
      <c r="H86" s="125" t="str">
        <f>IF($C86="","",IF(ISBLANK(VLOOKUP($A86,'Section 2'!$C$16:$R$1015,COLUMNS('Section 2'!$C$13:H$13),0)),"",VLOOKUP($A86,'Section 2'!$C$16:$R$1015,COLUMNS('Section 2'!$C$13:H$13),0)))</f>
        <v/>
      </c>
      <c r="I86" s="125" t="str">
        <f>IF($C86="","",IF(ISBLANK(VLOOKUP($A86,'Section 2'!$C$16:$R$1015,COLUMNS('Section 2'!$C$13:I$13),0)),"",VLOOKUP($A86,'Section 2'!$C$16:$R$1015,COLUMNS('Section 2'!$C$13:I$13),0)))</f>
        <v/>
      </c>
      <c r="J86" s="125" t="str">
        <f>IF($C86="","",IF(ISBLANK(VLOOKUP($A86,'Section 2'!$C$16:$R$1015,COLUMNS('Section 2'!$C$13:J$13),0)),"",VLOOKUP($A86,'Section 2'!$C$16:$R$1015,COLUMNS('Section 2'!$C$13:J$13),0)))</f>
        <v/>
      </c>
      <c r="K86" s="125" t="str">
        <f>IF($C86="","",IF(ISBLANK(VLOOKUP($A86,'Section 2'!$C$16:$R$1015,COLUMNS('Section 2'!$C$13:K$13),0)),"",VLOOKUP($A86,'Section 2'!$C$16:$R$1015,COLUMNS('Section 2'!$C$13:K$13),0)))</f>
        <v/>
      </c>
      <c r="L86" s="125" t="str">
        <f>IF($C86="","",IF(ISBLANK(VLOOKUP($A86,'Section 2'!$C$16:$R$1015,COLUMNS('Section 2'!$C$13:L$13),0)),"",VLOOKUP($A86,'Section 2'!$C$16:$R$1015,COLUMNS('Section 2'!$C$13:L$13),0)))</f>
        <v/>
      </c>
      <c r="M86" s="125" t="str">
        <f>IF($C86="","",IF(ISBLANK(VLOOKUP($A86,'Section 2'!$C$16:$R$1015,COLUMNS('Section 2'!$C$13:M$13),0)),"",VLOOKUP($A86,'Section 2'!$C$16:$R$1015,COLUMNS('Section 2'!$C$13:M$13),0)))</f>
        <v/>
      </c>
      <c r="N86" s="125" t="str">
        <f>IF($C86="","",IF(ISBLANK(VLOOKUP($A86,'Section 2'!$C$16:$R$1015,COLUMNS('Section 2'!$C$13:N$13),0)),"",VLOOKUP($A86,'Section 2'!$C$16:$R$1015,COLUMNS('Section 2'!$C$13:N$13),0)))</f>
        <v/>
      </c>
      <c r="O86" s="125" t="str">
        <f>IF($C86="","",IF(ISBLANK(VLOOKUP($A86,'Section 2'!$C$16:$R$1015,COLUMNS('Section 2'!$C$13:O$13),0)),"",VLOOKUP($A86,'Section 2'!$C$16:$R$1015,COLUMNS('Section 2'!$C$13:O$13),0)))</f>
        <v/>
      </c>
      <c r="P86" s="125" t="str">
        <f>IF($C86="","",IF(ISBLANK(VLOOKUP($A86,'Section 2'!$C$16:$R$1015,COLUMNS('Section 2'!$C$13:P$13),0)),"",VLOOKUP($A86,'Section 2'!$C$16:$R$1015,COLUMNS('Section 2'!$C$13:P$13),0)))</f>
        <v/>
      </c>
      <c r="Q86" s="125" t="str">
        <f>IF($C86="","",IF(ISBLANK(VLOOKUP($A86,'Section 2'!$C$16:$R$1015,COLUMNS('Section 2'!$C$13:Q$13),0)),"",VLOOKUP($A86,'Section 2'!$C$16:$R$1015,COLUMNS('Section 2'!$C$13:Q$13),0)))</f>
        <v/>
      </c>
      <c r="R86" s="125" t="str">
        <f>IF($C86="","",IF(ISBLANK(VLOOKUP($A86,'Section 2'!$C$16:$R$1015,COLUMNS('Section 2'!$C$13:R$13),0)),"",VLOOKUP($A86,'Section 2'!$C$16:$R$1015,COLUMNS('Section 2'!$C$13:R$13),0)))</f>
        <v/>
      </c>
    </row>
    <row r="87" spans="1:18" s="55" customFormat="1" ht="12.75" customHeight="1" x14ac:dyDescent="0.25">
      <c r="A87" s="59">
        <v>86</v>
      </c>
      <c r="B87" s="125" t="str">
        <f t="shared" si="1"/>
        <v/>
      </c>
      <c r="C87" s="125" t="str">
        <f>IFERROR(VLOOKUP($A87,'Section 2'!$C$16:$R$1015,COLUMNS('Section 2'!$C$13:$C$13),0),"")</f>
        <v/>
      </c>
      <c r="D87" s="76" t="str">
        <f>IF($C87="","",IF(ISBLANK(VLOOKUP($A87,'Section 2'!$C$16:$R$1015,COLUMNS('Section 2'!$C$13:D$13),0)),"",VLOOKUP($A87,'Section 2'!$C$16:$R$1015,COLUMNS('Section 2'!$C$13:D$13),0)))</f>
        <v/>
      </c>
      <c r="E87" s="125" t="str">
        <f>IF($C87="","",IF(ISBLANK(VLOOKUP($A87,'Section 2'!$C$16:$R$1015,COLUMNS('Section 2'!$C$13:E$13),0)),"",VLOOKUP($A87,'Section 2'!$C$16:$R$1015,COLUMNS('Section 2'!$C$13:E$13),0)))</f>
        <v/>
      </c>
      <c r="F87" s="125" t="str">
        <f>IF($C87="","",IF(ISBLANK(VLOOKUP($A87,'Section 2'!$C$16:$R$1015,COLUMNS('Section 2'!$C$13:F$13),0)),"",VLOOKUP($A87,'Section 2'!$C$16:$R$1015,COLUMNS('Section 2'!$C$13:F$13),0)))</f>
        <v/>
      </c>
      <c r="G87" s="125" t="str">
        <f>IF($C87="","",IF(ISBLANK(VLOOKUP($A87,'Section 2'!$C$16:$R$1015,COLUMNS('Section 2'!$C$13:G$13),0)),"",VLOOKUP($A87,'Section 2'!$C$16:$R$1015,COLUMNS('Section 2'!$C$13:G$13),0)))</f>
        <v/>
      </c>
      <c r="H87" s="125" t="str">
        <f>IF($C87="","",IF(ISBLANK(VLOOKUP($A87,'Section 2'!$C$16:$R$1015,COLUMNS('Section 2'!$C$13:H$13),0)),"",VLOOKUP($A87,'Section 2'!$C$16:$R$1015,COLUMNS('Section 2'!$C$13:H$13),0)))</f>
        <v/>
      </c>
      <c r="I87" s="125" t="str">
        <f>IF($C87="","",IF(ISBLANK(VLOOKUP($A87,'Section 2'!$C$16:$R$1015,COLUMNS('Section 2'!$C$13:I$13),0)),"",VLOOKUP($A87,'Section 2'!$C$16:$R$1015,COLUMNS('Section 2'!$C$13:I$13),0)))</f>
        <v/>
      </c>
      <c r="J87" s="125" t="str">
        <f>IF($C87="","",IF(ISBLANK(VLOOKUP($A87,'Section 2'!$C$16:$R$1015,COLUMNS('Section 2'!$C$13:J$13),0)),"",VLOOKUP($A87,'Section 2'!$C$16:$R$1015,COLUMNS('Section 2'!$C$13:J$13),0)))</f>
        <v/>
      </c>
      <c r="K87" s="125" t="str">
        <f>IF($C87="","",IF(ISBLANK(VLOOKUP($A87,'Section 2'!$C$16:$R$1015,COLUMNS('Section 2'!$C$13:K$13),0)),"",VLOOKUP($A87,'Section 2'!$C$16:$R$1015,COLUMNS('Section 2'!$C$13:K$13),0)))</f>
        <v/>
      </c>
      <c r="L87" s="125" t="str">
        <f>IF($C87="","",IF(ISBLANK(VLOOKUP($A87,'Section 2'!$C$16:$R$1015,COLUMNS('Section 2'!$C$13:L$13),0)),"",VLOOKUP($A87,'Section 2'!$C$16:$R$1015,COLUMNS('Section 2'!$C$13:L$13),0)))</f>
        <v/>
      </c>
      <c r="M87" s="125" t="str">
        <f>IF($C87="","",IF(ISBLANK(VLOOKUP($A87,'Section 2'!$C$16:$R$1015,COLUMNS('Section 2'!$C$13:M$13),0)),"",VLOOKUP($A87,'Section 2'!$C$16:$R$1015,COLUMNS('Section 2'!$C$13:M$13),0)))</f>
        <v/>
      </c>
      <c r="N87" s="125" t="str">
        <f>IF($C87="","",IF(ISBLANK(VLOOKUP($A87,'Section 2'!$C$16:$R$1015,COLUMNS('Section 2'!$C$13:N$13),0)),"",VLOOKUP($A87,'Section 2'!$C$16:$R$1015,COLUMNS('Section 2'!$C$13:N$13),0)))</f>
        <v/>
      </c>
      <c r="O87" s="125" t="str">
        <f>IF($C87="","",IF(ISBLANK(VLOOKUP($A87,'Section 2'!$C$16:$R$1015,COLUMNS('Section 2'!$C$13:O$13),0)),"",VLOOKUP($A87,'Section 2'!$C$16:$R$1015,COLUMNS('Section 2'!$C$13:O$13),0)))</f>
        <v/>
      </c>
      <c r="P87" s="125" t="str">
        <f>IF($C87="","",IF(ISBLANK(VLOOKUP($A87,'Section 2'!$C$16:$R$1015,COLUMNS('Section 2'!$C$13:P$13),0)),"",VLOOKUP($A87,'Section 2'!$C$16:$R$1015,COLUMNS('Section 2'!$C$13:P$13),0)))</f>
        <v/>
      </c>
      <c r="Q87" s="125" t="str">
        <f>IF($C87="","",IF(ISBLANK(VLOOKUP($A87,'Section 2'!$C$16:$R$1015,COLUMNS('Section 2'!$C$13:Q$13),0)),"",VLOOKUP($A87,'Section 2'!$C$16:$R$1015,COLUMNS('Section 2'!$C$13:Q$13),0)))</f>
        <v/>
      </c>
      <c r="R87" s="125" t="str">
        <f>IF($C87="","",IF(ISBLANK(VLOOKUP($A87,'Section 2'!$C$16:$R$1015,COLUMNS('Section 2'!$C$13:R$13),0)),"",VLOOKUP($A87,'Section 2'!$C$16:$R$1015,COLUMNS('Section 2'!$C$13:R$13),0)))</f>
        <v/>
      </c>
    </row>
    <row r="88" spans="1:18" s="55" customFormat="1" ht="12.75" customHeight="1" x14ac:dyDescent="0.25">
      <c r="A88" s="59">
        <v>87</v>
      </c>
      <c r="B88" s="125" t="str">
        <f t="shared" si="1"/>
        <v/>
      </c>
      <c r="C88" s="125" t="str">
        <f>IFERROR(VLOOKUP($A88,'Section 2'!$C$16:$R$1015,COLUMNS('Section 2'!$C$13:$C$13),0),"")</f>
        <v/>
      </c>
      <c r="D88" s="76" t="str">
        <f>IF($C88="","",IF(ISBLANK(VLOOKUP($A88,'Section 2'!$C$16:$R$1015,COLUMNS('Section 2'!$C$13:D$13),0)),"",VLOOKUP($A88,'Section 2'!$C$16:$R$1015,COLUMNS('Section 2'!$C$13:D$13),0)))</f>
        <v/>
      </c>
      <c r="E88" s="125" t="str">
        <f>IF($C88="","",IF(ISBLANK(VLOOKUP($A88,'Section 2'!$C$16:$R$1015,COLUMNS('Section 2'!$C$13:E$13),0)),"",VLOOKUP($A88,'Section 2'!$C$16:$R$1015,COLUMNS('Section 2'!$C$13:E$13),0)))</f>
        <v/>
      </c>
      <c r="F88" s="125" t="str">
        <f>IF($C88="","",IF(ISBLANK(VLOOKUP($A88,'Section 2'!$C$16:$R$1015,COLUMNS('Section 2'!$C$13:F$13),0)),"",VLOOKUP($A88,'Section 2'!$C$16:$R$1015,COLUMNS('Section 2'!$C$13:F$13),0)))</f>
        <v/>
      </c>
      <c r="G88" s="125" t="str">
        <f>IF($C88="","",IF(ISBLANK(VLOOKUP($A88,'Section 2'!$C$16:$R$1015,COLUMNS('Section 2'!$C$13:G$13),0)),"",VLOOKUP($A88,'Section 2'!$C$16:$R$1015,COLUMNS('Section 2'!$C$13:G$13),0)))</f>
        <v/>
      </c>
      <c r="H88" s="125" t="str">
        <f>IF($C88="","",IF(ISBLANK(VLOOKUP($A88,'Section 2'!$C$16:$R$1015,COLUMNS('Section 2'!$C$13:H$13),0)),"",VLOOKUP($A88,'Section 2'!$C$16:$R$1015,COLUMNS('Section 2'!$C$13:H$13),0)))</f>
        <v/>
      </c>
      <c r="I88" s="125" t="str">
        <f>IF($C88="","",IF(ISBLANK(VLOOKUP($A88,'Section 2'!$C$16:$R$1015,COLUMNS('Section 2'!$C$13:I$13),0)),"",VLOOKUP($A88,'Section 2'!$C$16:$R$1015,COLUMNS('Section 2'!$C$13:I$13),0)))</f>
        <v/>
      </c>
      <c r="J88" s="125" t="str">
        <f>IF($C88="","",IF(ISBLANK(VLOOKUP($A88,'Section 2'!$C$16:$R$1015,COLUMNS('Section 2'!$C$13:J$13),0)),"",VLOOKUP($A88,'Section 2'!$C$16:$R$1015,COLUMNS('Section 2'!$C$13:J$13),0)))</f>
        <v/>
      </c>
      <c r="K88" s="125" t="str">
        <f>IF($C88="","",IF(ISBLANK(VLOOKUP($A88,'Section 2'!$C$16:$R$1015,COLUMNS('Section 2'!$C$13:K$13),0)),"",VLOOKUP($A88,'Section 2'!$C$16:$R$1015,COLUMNS('Section 2'!$C$13:K$13),0)))</f>
        <v/>
      </c>
      <c r="L88" s="125" t="str">
        <f>IF($C88="","",IF(ISBLANK(VLOOKUP($A88,'Section 2'!$C$16:$R$1015,COLUMNS('Section 2'!$C$13:L$13),0)),"",VLOOKUP($A88,'Section 2'!$C$16:$R$1015,COLUMNS('Section 2'!$C$13:L$13),0)))</f>
        <v/>
      </c>
      <c r="M88" s="125" t="str">
        <f>IF($C88="","",IF(ISBLANK(VLOOKUP($A88,'Section 2'!$C$16:$R$1015,COLUMNS('Section 2'!$C$13:M$13),0)),"",VLOOKUP($A88,'Section 2'!$C$16:$R$1015,COLUMNS('Section 2'!$C$13:M$13),0)))</f>
        <v/>
      </c>
      <c r="N88" s="125" t="str">
        <f>IF($C88="","",IF(ISBLANK(VLOOKUP($A88,'Section 2'!$C$16:$R$1015,COLUMNS('Section 2'!$C$13:N$13),0)),"",VLOOKUP($A88,'Section 2'!$C$16:$R$1015,COLUMNS('Section 2'!$C$13:N$13),0)))</f>
        <v/>
      </c>
      <c r="O88" s="125" t="str">
        <f>IF($C88="","",IF(ISBLANK(VLOOKUP($A88,'Section 2'!$C$16:$R$1015,COLUMNS('Section 2'!$C$13:O$13),0)),"",VLOOKUP($A88,'Section 2'!$C$16:$R$1015,COLUMNS('Section 2'!$C$13:O$13),0)))</f>
        <v/>
      </c>
      <c r="P88" s="125" t="str">
        <f>IF($C88="","",IF(ISBLANK(VLOOKUP($A88,'Section 2'!$C$16:$R$1015,COLUMNS('Section 2'!$C$13:P$13),0)),"",VLOOKUP($A88,'Section 2'!$C$16:$R$1015,COLUMNS('Section 2'!$C$13:P$13),0)))</f>
        <v/>
      </c>
      <c r="Q88" s="125" t="str">
        <f>IF($C88="","",IF(ISBLANK(VLOOKUP($A88,'Section 2'!$C$16:$R$1015,COLUMNS('Section 2'!$C$13:Q$13),0)),"",VLOOKUP($A88,'Section 2'!$C$16:$R$1015,COLUMNS('Section 2'!$C$13:Q$13),0)))</f>
        <v/>
      </c>
      <c r="R88" s="125" t="str">
        <f>IF($C88="","",IF(ISBLANK(VLOOKUP($A88,'Section 2'!$C$16:$R$1015,COLUMNS('Section 2'!$C$13:R$13),0)),"",VLOOKUP($A88,'Section 2'!$C$16:$R$1015,COLUMNS('Section 2'!$C$13:R$13),0)))</f>
        <v/>
      </c>
    </row>
    <row r="89" spans="1:18" s="55" customFormat="1" ht="12.75" customHeight="1" x14ac:dyDescent="0.25">
      <c r="A89" s="59">
        <v>88</v>
      </c>
      <c r="B89" s="125" t="str">
        <f t="shared" si="1"/>
        <v/>
      </c>
      <c r="C89" s="125" t="str">
        <f>IFERROR(VLOOKUP($A89,'Section 2'!$C$16:$R$1015,COLUMNS('Section 2'!$C$13:$C$13),0),"")</f>
        <v/>
      </c>
      <c r="D89" s="76" t="str">
        <f>IF($C89="","",IF(ISBLANK(VLOOKUP($A89,'Section 2'!$C$16:$R$1015,COLUMNS('Section 2'!$C$13:D$13),0)),"",VLOOKUP($A89,'Section 2'!$C$16:$R$1015,COLUMNS('Section 2'!$C$13:D$13),0)))</f>
        <v/>
      </c>
      <c r="E89" s="125" t="str">
        <f>IF($C89="","",IF(ISBLANK(VLOOKUP($A89,'Section 2'!$C$16:$R$1015,COLUMNS('Section 2'!$C$13:E$13),0)),"",VLOOKUP($A89,'Section 2'!$C$16:$R$1015,COLUMNS('Section 2'!$C$13:E$13),0)))</f>
        <v/>
      </c>
      <c r="F89" s="125" t="str">
        <f>IF($C89="","",IF(ISBLANK(VLOOKUP($A89,'Section 2'!$C$16:$R$1015,COLUMNS('Section 2'!$C$13:F$13),0)),"",VLOOKUP($A89,'Section 2'!$C$16:$R$1015,COLUMNS('Section 2'!$C$13:F$13),0)))</f>
        <v/>
      </c>
      <c r="G89" s="125" t="str">
        <f>IF($C89="","",IF(ISBLANK(VLOOKUP($A89,'Section 2'!$C$16:$R$1015,COLUMNS('Section 2'!$C$13:G$13),0)),"",VLOOKUP($A89,'Section 2'!$C$16:$R$1015,COLUMNS('Section 2'!$C$13:G$13),0)))</f>
        <v/>
      </c>
      <c r="H89" s="125" t="str">
        <f>IF($C89="","",IF(ISBLANK(VLOOKUP($A89,'Section 2'!$C$16:$R$1015,COLUMNS('Section 2'!$C$13:H$13),0)),"",VLOOKUP($A89,'Section 2'!$C$16:$R$1015,COLUMNS('Section 2'!$C$13:H$13),0)))</f>
        <v/>
      </c>
      <c r="I89" s="125" t="str">
        <f>IF($C89="","",IF(ISBLANK(VLOOKUP($A89,'Section 2'!$C$16:$R$1015,COLUMNS('Section 2'!$C$13:I$13),0)),"",VLOOKUP($A89,'Section 2'!$C$16:$R$1015,COLUMNS('Section 2'!$C$13:I$13),0)))</f>
        <v/>
      </c>
      <c r="J89" s="125" t="str">
        <f>IF($C89="","",IF(ISBLANK(VLOOKUP($A89,'Section 2'!$C$16:$R$1015,COLUMNS('Section 2'!$C$13:J$13),0)),"",VLOOKUP($A89,'Section 2'!$C$16:$R$1015,COLUMNS('Section 2'!$C$13:J$13),0)))</f>
        <v/>
      </c>
      <c r="K89" s="125" t="str">
        <f>IF($C89="","",IF(ISBLANK(VLOOKUP($A89,'Section 2'!$C$16:$R$1015,COLUMNS('Section 2'!$C$13:K$13),0)),"",VLOOKUP($A89,'Section 2'!$C$16:$R$1015,COLUMNS('Section 2'!$C$13:K$13),0)))</f>
        <v/>
      </c>
      <c r="L89" s="125" t="str">
        <f>IF($C89="","",IF(ISBLANK(VLOOKUP($A89,'Section 2'!$C$16:$R$1015,COLUMNS('Section 2'!$C$13:L$13),0)),"",VLOOKUP($A89,'Section 2'!$C$16:$R$1015,COLUMNS('Section 2'!$C$13:L$13),0)))</f>
        <v/>
      </c>
      <c r="M89" s="125" t="str">
        <f>IF($C89="","",IF(ISBLANK(VLOOKUP($A89,'Section 2'!$C$16:$R$1015,COLUMNS('Section 2'!$C$13:M$13),0)),"",VLOOKUP($A89,'Section 2'!$C$16:$R$1015,COLUMNS('Section 2'!$C$13:M$13),0)))</f>
        <v/>
      </c>
      <c r="N89" s="125" t="str">
        <f>IF($C89="","",IF(ISBLANK(VLOOKUP($A89,'Section 2'!$C$16:$R$1015,COLUMNS('Section 2'!$C$13:N$13),0)),"",VLOOKUP($A89,'Section 2'!$C$16:$R$1015,COLUMNS('Section 2'!$C$13:N$13),0)))</f>
        <v/>
      </c>
      <c r="O89" s="125" t="str">
        <f>IF($C89="","",IF(ISBLANK(VLOOKUP($A89,'Section 2'!$C$16:$R$1015,COLUMNS('Section 2'!$C$13:O$13),0)),"",VLOOKUP($A89,'Section 2'!$C$16:$R$1015,COLUMNS('Section 2'!$C$13:O$13),0)))</f>
        <v/>
      </c>
      <c r="P89" s="125" t="str">
        <f>IF($C89="","",IF(ISBLANK(VLOOKUP($A89,'Section 2'!$C$16:$R$1015,COLUMNS('Section 2'!$C$13:P$13),0)),"",VLOOKUP($A89,'Section 2'!$C$16:$R$1015,COLUMNS('Section 2'!$C$13:P$13),0)))</f>
        <v/>
      </c>
      <c r="Q89" s="125" t="str">
        <f>IF($C89="","",IF(ISBLANK(VLOOKUP($A89,'Section 2'!$C$16:$R$1015,COLUMNS('Section 2'!$C$13:Q$13),0)),"",VLOOKUP($A89,'Section 2'!$C$16:$R$1015,COLUMNS('Section 2'!$C$13:Q$13),0)))</f>
        <v/>
      </c>
      <c r="R89" s="125" t="str">
        <f>IF($C89="","",IF(ISBLANK(VLOOKUP($A89,'Section 2'!$C$16:$R$1015,COLUMNS('Section 2'!$C$13:R$13),0)),"",VLOOKUP($A89,'Section 2'!$C$16:$R$1015,COLUMNS('Section 2'!$C$13:R$13),0)))</f>
        <v/>
      </c>
    </row>
    <row r="90" spans="1:18" s="55" customFormat="1" ht="12.75" customHeight="1" x14ac:dyDescent="0.25">
      <c r="A90" s="59">
        <v>89</v>
      </c>
      <c r="B90" s="125" t="str">
        <f t="shared" si="1"/>
        <v/>
      </c>
      <c r="C90" s="125" t="str">
        <f>IFERROR(VLOOKUP($A90,'Section 2'!$C$16:$R$1015,COLUMNS('Section 2'!$C$13:$C$13),0),"")</f>
        <v/>
      </c>
      <c r="D90" s="76" t="str">
        <f>IF($C90="","",IF(ISBLANK(VLOOKUP($A90,'Section 2'!$C$16:$R$1015,COLUMNS('Section 2'!$C$13:D$13),0)),"",VLOOKUP($A90,'Section 2'!$C$16:$R$1015,COLUMNS('Section 2'!$C$13:D$13),0)))</f>
        <v/>
      </c>
      <c r="E90" s="125" t="str">
        <f>IF($C90="","",IF(ISBLANK(VLOOKUP($A90,'Section 2'!$C$16:$R$1015,COLUMNS('Section 2'!$C$13:E$13),0)),"",VLOOKUP($A90,'Section 2'!$C$16:$R$1015,COLUMNS('Section 2'!$C$13:E$13),0)))</f>
        <v/>
      </c>
      <c r="F90" s="125" t="str">
        <f>IF($C90="","",IF(ISBLANK(VLOOKUP($A90,'Section 2'!$C$16:$R$1015,COLUMNS('Section 2'!$C$13:F$13),0)),"",VLOOKUP($A90,'Section 2'!$C$16:$R$1015,COLUMNS('Section 2'!$C$13:F$13),0)))</f>
        <v/>
      </c>
      <c r="G90" s="125" t="str">
        <f>IF($C90="","",IF(ISBLANK(VLOOKUP($A90,'Section 2'!$C$16:$R$1015,COLUMNS('Section 2'!$C$13:G$13),0)),"",VLOOKUP($A90,'Section 2'!$C$16:$R$1015,COLUMNS('Section 2'!$C$13:G$13),0)))</f>
        <v/>
      </c>
      <c r="H90" s="125" t="str">
        <f>IF($C90="","",IF(ISBLANK(VLOOKUP($A90,'Section 2'!$C$16:$R$1015,COLUMNS('Section 2'!$C$13:H$13),0)),"",VLOOKUP($A90,'Section 2'!$C$16:$R$1015,COLUMNS('Section 2'!$C$13:H$13),0)))</f>
        <v/>
      </c>
      <c r="I90" s="125" t="str">
        <f>IF($C90="","",IF(ISBLANK(VLOOKUP($A90,'Section 2'!$C$16:$R$1015,COLUMNS('Section 2'!$C$13:I$13),0)),"",VLOOKUP($A90,'Section 2'!$C$16:$R$1015,COLUMNS('Section 2'!$C$13:I$13),0)))</f>
        <v/>
      </c>
      <c r="J90" s="125" t="str">
        <f>IF($C90="","",IF(ISBLANK(VLOOKUP($A90,'Section 2'!$C$16:$R$1015,COLUMNS('Section 2'!$C$13:J$13),0)),"",VLOOKUP($A90,'Section 2'!$C$16:$R$1015,COLUMNS('Section 2'!$C$13:J$13),0)))</f>
        <v/>
      </c>
      <c r="K90" s="125" t="str">
        <f>IF($C90="","",IF(ISBLANK(VLOOKUP($A90,'Section 2'!$C$16:$R$1015,COLUMNS('Section 2'!$C$13:K$13),0)),"",VLOOKUP($A90,'Section 2'!$C$16:$R$1015,COLUMNS('Section 2'!$C$13:K$13),0)))</f>
        <v/>
      </c>
      <c r="L90" s="125" t="str">
        <f>IF($C90="","",IF(ISBLANK(VLOOKUP($A90,'Section 2'!$C$16:$R$1015,COLUMNS('Section 2'!$C$13:L$13),0)),"",VLOOKUP($A90,'Section 2'!$C$16:$R$1015,COLUMNS('Section 2'!$C$13:L$13),0)))</f>
        <v/>
      </c>
      <c r="M90" s="125" t="str">
        <f>IF($C90="","",IF(ISBLANK(VLOOKUP($A90,'Section 2'!$C$16:$R$1015,COLUMNS('Section 2'!$C$13:M$13),0)),"",VLOOKUP($A90,'Section 2'!$C$16:$R$1015,COLUMNS('Section 2'!$C$13:M$13),0)))</f>
        <v/>
      </c>
      <c r="N90" s="125" t="str">
        <f>IF($C90="","",IF(ISBLANK(VLOOKUP($A90,'Section 2'!$C$16:$R$1015,COLUMNS('Section 2'!$C$13:N$13),0)),"",VLOOKUP($A90,'Section 2'!$C$16:$R$1015,COLUMNS('Section 2'!$C$13:N$13),0)))</f>
        <v/>
      </c>
      <c r="O90" s="125" t="str">
        <f>IF($C90="","",IF(ISBLANK(VLOOKUP($A90,'Section 2'!$C$16:$R$1015,COLUMNS('Section 2'!$C$13:O$13),0)),"",VLOOKUP($A90,'Section 2'!$C$16:$R$1015,COLUMNS('Section 2'!$C$13:O$13),0)))</f>
        <v/>
      </c>
      <c r="P90" s="125" t="str">
        <f>IF($C90="","",IF(ISBLANK(VLOOKUP($A90,'Section 2'!$C$16:$R$1015,COLUMNS('Section 2'!$C$13:P$13),0)),"",VLOOKUP($A90,'Section 2'!$C$16:$R$1015,COLUMNS('Section 2'!$C$13:P$13),0)))</f>
        <v/>
      </c>
      <c r="Q90" s="125" t="str">
        <f>IF($C90="","",IF(ISBLANK(VLOOKUP($A90,'Section 2'!$C$16:$R$1015,COLUMNS('Section 2'!$C$13:Q$13),0)),"",VLOOKUP($A90,'Section 2'!$C$16:$R$1015,COLUMNS('Section 2'!$C$13:Q$13),0)))</f>
        <v/>
      </c>
      <c r="R90" s="125" t="str">
        <f>IF($C90="","",IF(ISBLANK(VLOOKUP($A90,'Section 2'!$C$16:$R$1015,COLUMNS('Section 2'!$C$13:R$13),0)),"",VLOOKUP($A90,'Section 2'!$C$16:$R$1015,COLUMNS('Section 2'!$C$13:R$13),0)))</f>
        <v/>
      </c>
    </row>
    <row r="91" spans="1:18" s="55" customFormat="1" ht="12.75" customHeight="1" x14ac:dyDescent="0.25">
      <c r="A91" s="59">
        <v>90</v>
      </c>
      <c r="B91" s="125" t="str">
        <f t="shared" si="1"/>
        <v/>
      </c>
      <c r="C91" s="125" t="str">
        <f>IFERROR(VLOOKUP($A91,'Section 2'!$C$16:$R$1015,COLUMNS('Section 2'!$C$13:$C$13),0),"")</f>
        <v/>
      </c>
      <c r="D91" s="76" t="str">
        <f>IF($C91="","",IF(ISBLANK(VLOOKUP($A91,'Section 2'!$C$16:$R$1015,COLUMNS('Section 2'!$C$13:D$13),0)),"",VLOOKUP($A91,'Section 2'!$C$16:$R$1015,COLUMNS('Section 2'!$C$13:D$13),0)))</f>
        <v/>
      </c>
      <c r="E91" s="125" t="str">
        <f>IF($C91="","",IF(ISBLANK(VLOOKUP($A91,'Section 2'!$C$16:$R$1015,COLUMNS('Section 2'!$C$13:E$13),0)),"",VLOOKUP($A91,'Section 2'!$C$16:$R$1015,COLUMNS('Section 2'!$C$13:E$13),0)))</f>
        <v/>
      </c>
      <c r="F91" s="125" t="str">
        <f>IF($C91="","",IF(ISBLANK(VLOOKUP($A91,'Section 2'!$C$16:$R$1015,COLUMNS('Section 2'!$C$13:F$13),0)),"",VLOOKUP($A91,'Section 2'!$C$16:$R$1015,COLUMNS('Section 2'!$C$13:F$13),0)))</f>
        <v/>
      </c>
      <c r="G91" s="125" t="str">
        <f>IF($C91="","",IF(ISBLANK(VLOOKUP($A91,'Section 2'!$C$16:$R$1015,COLUMNS('Section 2'!$C$13:G$13),0)),"",VLOOKUP($A91,'Section 2'!$C$16:$R$1015,COLUMNS('Section 2'!$C$13:G$13),0)))</f>
        <v/>
      </c>
      <c r="H91" s="125" t="str">
        <f>IF($C91="","",IF(ISBLANK(VLOOKUP($A91,'Section 2'!$C$16:$R$1015,COLUMNS('Section 2'!$C$13:H$13),0)),"",VLOOKUP($A91,'Section 2'!$C$16:$R$1015,COLUMNS('Section 2'!$C$13:H$13),0)))</f>
        <v/>
      </c>
      <c r="I91" s="125" t="str">
        <f>IF($C91="","",IF(ISBLANK(VLOOKUP($A91,'Section 2'!$C$16:$R$1015,COLUMNS('Section 2'!$C$13:I$13),0)),"",VLOOKUP($A91,'Section 2'!$C$16:$R$1015,COLUMNS('Section 2'!$C$13:I$13),0)))</f>
        <v/>
      </c>
      <c r="J91" s="125" t="str">
        <f>IF($C91="","",IF(ISBLANK(VLOOKUP($A91,'Section 2'!$C$16:$R$1015,COLUMNS('Section 2'!$C$13:J$13),0)),"",VLOOKUP($A91,'Section 2'!$C$16:$R$1015,COLUMNS('Section 2'!$C$13:J$13),0)))</f>
        <v/>
      </c>
      <c r="K91" s="125" t="str">
        <f>IF($C91="","",IF(ISBLANK(VLOOKUP($A91,'Section 2'!$C$16:$R$1015,COLUMNS('Section 2'!$C$13:K$13),0)),"",VLOOKUP($A91,'Section 2'!$C$16:$R$1015,COLUMNS('Section 2'!$C$13:K$13),0)))</f>
        <v/>
      </c>
      <c r="L91" s="125" t="str">
        <f>IF($C91="","",IF(ISBLANK(VLOOKUP($A91,'Section 2'!$C$16:$R$1015,COLUMNS('Section 2'!$C$13:L$13),0)),"",VLOOKUP($A91,'Section 2'!$C$16:$R$1015,COLUMNS('Section 2'!$C$13:L$13),0)))</f>
        <v/>
      </c>
      <c r="M91" s="125" t="str">
        <f>IF($C91="","",IF(ISBLANK(VLOOKUP($A91,'Section 2'!$C$16:$R$1015,COLUMNS('Section 2'!$C$13:M$13),0)),"",VLOOKUP($A91,'Section 2'!$C$16:$R$1015,COLUMNS('Section 2'!$C$13:M$13),0)))</f>
        <v/>
      </c>
      <c r="N91" s="125" t="str">
        <f>IF($C91="","",IF(ISBLANK(VLOOKUP($A91,'Section 2'!$C$16:$R$1015,COLUMNS('Section 2'!$C$13:N$13),0)),"",VLOOKUP($A91,'Section 2'!$C$16:$R$1015,COLUMNS('Section 2'!$C$13:N$13),0)))</f>
        <v/>
      </c>
      <c r="O91" s="125" t="str">
        <f>IF($C91="","",IF(ISBLANK(VLOOKUP($A91,'Section 2'!$C$16:$R$1015,COLUMNS('Section 2'!$C$13:O$13),0)),"",VLOOKUP($A91,'Section 2'!$C$16:$R$1015,COLUMNS('Section 2'!$C$13:O$13),0)))</f>
        <v/>
      </c>
      <c r="P91" s="125" t="str">
        <f>IF($C91="","",IF(ISBLANK(VLOOKUP($A91,'Section 2'!$C$16:$R$1015,COLUMNS('Section 2'!$C$13:P$13),0)),"",VLOOKUP($A91,'Section 2'!$C$16:$R$1015,COLUMNS('Section 2'!$C$13:P$13),0)))</f>
        <v/>
      </c>
      <c r="Q91" s="125" t="str">
        <f>IF($C91="","",IF(ISBLANK(VLOOKUP($A91,'Section 2'!$C$16:$R$1015,COLUMNS('Section 2'!$C$13:Q$13),0)),"",VLOOKUP($A91,'Section 2'!$C$16:$R$1015,COLUMNS('Section 2'!$C$13:Q$13),0)))</f>
        <v/>
      </c>
      <c r="R91" s="125" t="str">
        <f>IF($C91="","",IF(ISBLANK(VLOOKUP($A91,'Section 2'!$C$16:$R$1015,COLUMNS('Section 2'!$C$13:R$13),0)),"",VLOOKUP($A91,'Section 2'!$C$16:$R$1015,COLUMNS('Section 2'!$C$13:R$13),0)))</f>
        <v/>
      </c>
    </row>
    <row r="92" spans="1:18" s="55" customFormat="1" ht="12.75" customHeight="1" x14ac:dyDescent="0.25">
      <c r="A92" s="59">
        <v>91</v>
      </c>
      <c r="B92" s="125" t="str">
        <f t="shared" si="1"/>
        <v/>
      </c>
      <c r="C92" s="125" t="str">
        <f>IFERROR(VLOOKUP($A92,'Section 2'!$C$16:$R$1015,COLUMNS('Section 2'!$C$13:$C$13),0),"")</f>
        <v/>
      </c>
      <c r="D92" s="76" t="str">
        <f>IF($C92="","",IF(ISBLANK(VLOOKUP($A92,'Section 2'!$C$16:$R$1015,COLUMNS('Section 2'!$C$13:D$13),0)),"",VLOOKUP($A92,'Section 2'!$C$16:$R$1015,COLUMNS('Section 2'!$C$13:D$13),0)))</f>
        <v/>
      </c>
      <c r="E92" s="125" t="str">
        <f>IF($C92="","",IF(ISBLANK(VLOOKUP($A92,'Section 2'!$C$16:$R$1015,COLUMNS('Section 2'!$C$13:E$13),0)),"",VLOOKUP($A92,'Section 2'!$C$16:$R$1015,COLUMNS('Section 2'!$C$13:E$13),0)))</f>
        <v/>
      </c>
      <c r="F92" s="125" t="str">
        <f>IF($C92="","",IF(ISBLANK(VLOOKUP($A92,'Section 2'!$C$16:$R$1015,COLUMNS('Section 2'!$C$13:F$13),0)),"",VLOOKUP($A92,'Section 2'!$C$16:$R$1015,COLUMNS('Section 2'!$C$13:F$13),0)))</f>
        <v/>
      </c>
      <c r="G92" s="125" t="str">
        <f>IF($C92="","",IF(ISBLANK(VLOOKUP($A92,'Section 2'!$C$16:$R$1015,COLUMNS('Section 2'!$C$13:G$13),0)),"",VLOOKUP($A92,'Section 2'!$C$16:$R$1015,COLUMNS('Section 2'!$C$13:G$13),0)))</f>
        <v/>
      </c>
      <c r="H92" s="125" t="str">
        <f>IF($C92="","",IF(ISBLANK(VLOOKUP($A92,'Section 2'!$C$16:$R$1015,COLUMNS('Section 2'!$C$13:H$13),0)),"",VLOOKUP($A92,'Section 2'!$C$16:$R$1015,COLUMNS('Section 2'!$C$13:H$13),0)))</f>
        <v/>
      </c>
      <c r="I92" s="125" t="str">
        <f>IF($C92="","",IF(ISBLANK(VLOOKUP($A92,'Section 2'!$C$16:$R$1015,COLUMNS('Section 2'!$C$13:I$13),0)),"",VLOOKUP($A92,'Section 2'!$C$16:$R$1015,COLUMNS('Section 2'!$C$13:I$13),0)))</f>
        <v/>
      </c>
      <c r="J92" s="125" t="str">
        <f>IF($C92="","",IF(ISBLANK(VLOOKUP($A92,'Section 2'!$C$16:$R$1015,COLUMNS('Section 2'!$C$13:J$13),0)),"",VLOOKUP($A92,'Section 2'!$C$16:$R$1015,COLUMNS('Section 2'!$C$13:J$13),0)))</f>
        <v/>
      </c>
      <c r="K92" s="125" t="str">
        <f>IF($C92="","",IF(ISBLANK(VLOOKUP($A92,'Section 2'!$C$16:$R$1015,COLUMNS('Section 2'!$C$13:K$13),0)),"",VLOOKUP($A92,'Section 2'!$C$16:$R$1015,COLUMNS('Section 2'!$C$13:K$13),0)))</f>
        <v/>
      </c>
      <c r="L92" s="125" t="str">
        <f>IF($C92="","",IF(ISBLANK(VLOOKUP($A92,'Section 2'!$C$16:$R$1015,COLUMNS('Section 2'!$C$13:L$13),0)),"",VLOOKUP($A92,'Section 2'!$C$16:$R$1015,COLUMNS('Section 2'!$C$13:L$13),0)))</f>
        <v/>
      </c>
      <c r="M92" s="125" t="str">
        <f>IF($C92="","",IF(ISBLANK(VLOOKUP($A92,'Section 2'!$C$16:$R$1015,COLUMNS('Section 2'!$C$13:M$13),0)),"",VLOOKUP($A92,'Section 2'!$C$16:$R$1015,COLUMNS('Section 2'!$C$13:M$13),0)))</f>
        <v/>
      </c>
      <c r="N92" s="125" t="str">
        <f>IF($C92="","",IF(ISBLANK(VLOOKUP($A92,'Section 2'!$C$16:$R$1015,COLUMNS('Section 2'!$C$13:N$13),0)),"",VLOOKUP($A92,'Section 2'!$C$16:$R$1015,COLUMNS('Section 2'!$C$13:N$13),0)))</f>
        <v/>
      </c>
      <c r="O92" s="125" t="str">
        <f>IF($C92="","",IF(ISBLANK(VLOOKUP($A92,'Section 2'!$C$16:$R$1015,COLUMNS('Section 2'!$C$13:O$13),0)),"",VLOOKUP($A92,'Section 2'!$C$16:$R$1015,COLUMNS('Section 2'!$C$13:O$13),0)))</f>
        <v/>
      </c>
      <c r="P92" s="125" t="str">
        <f>IF($C92="","",IF(ISBLANK(VLOOKUP($A92,'Section 2'!$C$16:$R$1015,COLUMNS('Section 2'!$C$13:P$13),0)),"",VLOOKUP($A92,'Section 2'!$C$16:$R$1015,COLUMNS('Section 2'!$C$13:P$13),0)))</f>
        <v/>
      </c>
      <c r="Q92" s="125" t="str">
        <f>IF($C92="","",IF(ISBLANK(VLOOKUP($A92,'Section 2'!$C$16:$R$1015,COLUMNS('Section 2'!$C$13:Q$13),0)),"",VLOOKUP($A92,'Section 2'!$C$16:$R$1015,COLUMNS('Section 2'!$C$13:Q$13),0)))</f>
        <v/>
      </c>
      <c r="R92" s="125" t="str">
        <f>IF($C92="","",IF(ISBLANK(VLOOKUP($A92,'Section 2'!$C$16:$R$1015,COLUMNS('Section 2'!$C$13:R$13),0)),"",VLOOKUP($A92,'Section 2'!$C$16:$R$1015,COLUMNS('Section 2'!$C$13:R$13),0)))</f>
        <v/>
      </c>
    </row>
    <row r="93" spans="1:18" s="55" customFormat="1" ht="12.75" customHeight="1" x14ac:dyDescent="0.25">
      <c r="A93" s="59">
        <v>92</v>
      </c>
      <c r="B93" s="125" t="str">
        <f t="shared" si="1"/>
        <v/>
      </c>
      <c r="C93" s="125" t="str">
        <f>IFERROR(VLOOKUP($A93,'Section 2'!$C$16:$R$1015,COLUMNS('Section 2'!$C$13:$C$13),0),"")</f>
        <v/>
      </c>
      <c r="D93" s="76" t="str">
        <f>IF($C93="","",IF(ISBLANK(VLOOKUP($A93,'Section 2'!$C$16:$R$1015,COLUMNS('Section 2'!$C$13:D$13),0)),"",VLOOKUP($A93,'Section 2'!$C$16:$R$1015,COLUMNS('Section 2'!$C$13:D$13),0)))</f>
        <v/>
      </c>
      <c r="E93" s="125" t="str">
        <f>IF($C93="","",IF(ISBLANK(VLOOKUP($A93,'Section 2'!$C$16:$R$1015,COLUMNS('Section 2'!$C$13:E$13),0)),"",VLOOKUP($A93,'Section 2'!$C$16:$R$1015,COLUMNS('Section 2'!$C$13:E$13),0)))</f>
        <v/>
      </c>
      <c r="F93" s="125" t="str">
        <f>IF($C93="","",IF(ISBLANK(VLOOKUP($A93,'Section 2'!$C$16:$R$1015,COLUMNS('Section 2'!$C$13:F$13),0)),"",VLOOKUP($A93,'Section 2'!$C$16:$R$1015,COLUMNS('Section 2'!$C$13:F$13),0)))</f>
        <v/>
      </c>
      <c r="G93" s="125" t="str">
        <f>IF($C93="","",IF(ISBLANK(VLOOKUP($A93,'Section 2'!$C$16:$R$1015,COLUMNS('Section 2'!$C$13:G$13),0)),"",VLOOKUP($A93,'Section 2'!$C$16:$R$1015,COLUMNS('Section 2'!$C$13:G$13),0)))</f>
        <v/>
      </c>
      <c r="H93" s="125" t="str">
        <f>IF($C93="","",IF(ISBLANK(VLOOKUP($A93,'Section 2'!$C$16:$R$1015,COLUMNS('Section 2'!$C$13:H$13),0)),"",VLOOKUP($A93,'Section 2'!$C$16:$R$1015,COLUMNS('Section 2'!$C$13:H$13),0)))</f>
        <v/>
      </c>
      <c r="I93" s="125" t="str">
        <f>IF($C93="","",IF(ISBLANK(VLOOKUP($A93,'Section 2'!$C$16:$R$1015,COLUMNS('Section 2'!$C$13:I$13),0)),"",VLOOKUP($A93,'Section 2'!$C$16:$R$1015,COLUMNS('Section 2'!$C$13:I$13),0)))</f>
        <v/>
      </c>
      <c r="J93" s="125" t="str">
        <f>IF($C93="","",IF(ISBLANK(VLOOKUP($A93,'Section 2'!$C$16:$R$1015,COLUMNS('Section 2'!$C$13:J$13),0)),"",VLOOKUP($A93,'Section 2'!$C$16:$R$1015,COLUMNS('Section 2'!$C$13:J$13),0)))</f>
        <v/>
      </c>
      <c r="K93" s="125" t="str">
        <f>IF($C93="","",IF(ISBLANK(VLOOKUP($A93,'Section 2'!$C$16:$R$1015,COLUMNS('Section 2'!$C$13:K$13),0)),"",VLOOKUP($A93,'Section 2'!$C$16:$R$1015,COLUMNS('Section 2'!$C$13:K$13),0)))</f>
        <v/>
      </c>
      <c r="L93" s="125" t="str">
        <f>IF($C93="","",IF(ISBLANK(VLOOKUP($A93,'Section 2'!$C$16:$R$1015,COLUMNS('Section 2'!$C$13:L$13),0)),"",VLOOKUP($A93,'Section 2'!$C$16:$R$1015,COLUMNS('Section 2'!$C$13:L$13),0)))</f>
        <v/>
      </c>
      <c r="M93" s="125" t="str">
        <f>IF($C93="","",IF(ISBLANK(VLOOKUP($A93,'Section 2'!$C$16:$R$1015,COLUMNS('Section 2'!$C$13:M$13),0)),"",VLOOKUP($A93,'Section 2'!$C$16:$R$1015,COLUMNS('Section 2'!$C$13:M$13),0)))</f>
        <v/>
      </c>
      <c r="N93" s="125" t="str">
        <f>IF($C93="","",IF(ISBLANK(VLOOKUP($A93,'Section 2'!$C$16:$R$1015,COLUMNS('Section 2'!$C$13:N$13),0)),"",VLOOKUP($A93,'Section 2'!$C$16:$R$1015,COLUMNS('Section 2'!$C$13:N$13),0)))</f>
        <v/>
      </c>
      <c r="O93" s="125" t="str">
        <f>IF($C93="","",IF(ISBLANK(VLOOKUP($A93,'Section 2'!$C$16:$R$1015,COLUMNS('Section 2'!$C$13:O$13),0)),"",VLOOKUP($A93,'Section 2'!$C$16:$R$1015,COLUMNS('Section 2'!$C$13:O$13),0)))</f>
        <v/>
      </c>
      <c r="P93" s="125" t="str">
        <f>IF($C93="","",IF(ISBLANK(VLOOKUP($A93,'Section 2'!$C$16:$R$1015,COLUMNS('Section 2'!$C$13:P$13),0)),"",VLOOKUP($A93,'Section 2'!$C$16:$R$1015,COLUMNS('Section 2'!$C$13:P$13),0)))</f>
        <v/>
      </c>
      <c r="Q93" s="125" t="str">
        <f>IF($C93="","",IF(ISBLANK(VLOOKUP($A93,'Section 2'!$C$16:$R$1015,COLUMNS('Section 2'!$C$13:Q$13),0)),"",VLOOKUP($A93,'Section 2'!$C$16:$R$1015,COLUMNS('Section 2'!$C$13:Q$13),0)))</f>
        <v/>
      </c>
      <c r="R93" s="125" t="str">
        <f>IF($C93="","",IF(ISBLANK(VLOOKUP($A93,'Section 2'!$C$16:$R$1015,COLUMNS('Section 2'!$C$13:R$13),0)),"",VLOOKUP($A93,'Section 2'!$C$16:$R$1015,COLUMNS('Section 2'!$C$13:R$13),0)))</f>
        <v/>
      </c>
    </row>
    <row r="94" spans="1:18" s="55" customFormat="1" ht="12.75" customHeight="1" x14ac:dyDescent="0.25">
      <c r="A94" s="59">
        <v>93</v>
      </c>
      <c r="B94" s="125" t="str">
        <f t="shared" si="1"/>
        <v/>
      </c>
      <c r="C94" s="125" t="str">
        <f>IFERROR(VLOOKUP($A94,'Section 2'!$C$16:$R$1015,COLUMNS('Section 2'!$C$13:$C$13),0),"")</f>
        <v/>
      </c>
      <c r="D94" s="76" t="str">
        <f>IF($C94="","",IF(ISBLANK(VLOOKUP($A94,'Section 2'!$C$16:$R$1015,COLUMNS('Section 2'!$C$13:D$13),0)),"",VLOOKUP($A94,'Section 2'!$C$16:$R$1015,COLUMNS('Section 2'!$C$13:D$13),0)))</f>
        <v/>
      </c>
      <c r="E94" s="125" t="str">
        <f>IF($C94="","",IF(ISBLANK(VLOOKUP($A94,'Section 2'!$C$16:$R$1015,COLUMNS('Section 2'!$C$13:E$13),0)),"",VLOOKUP($A94,'Section 2'!$C$16:$R$1015,COLUMNS('Section 2'!$C$13:E$13),0)))</f>
        <v/>
      </c>
      <c r="F94" s="125" t="str">
        <f>IF($C94="","",IF(ISBLANK(VLOOKUP($A94,'Section 2'!$C$16:$R$1015,COLUMNS('Section 2'!$C$13:F$13),0)),"",VLOOKUP($A94,'Section 2'!$C$16:$R$1015,COLUMNS('Section 2'!$C$13:F$13),0)))</f>
        <v/>
      </c>
      <c r="G94" s="125" t="str">
        <f>IF($C94="","",IF(ISBLANK(VLOOKUP($A94,'Section 2'!$C$16:$R$1015,COLUMNS('Section 2'!$C$13:G$13),0)),"",VLOOKUP($A94,'Section 2'!$C$16:$R$1015,COLUMNS('Section 2'!$C$13:G$13),0)))</f>
        <v/>
      </c>
      <c r="H94" s="125" t="str">
        <f>IF($C94="","",IF(ISBLANK(VLOOKUP($A94,'Section 2'!$C$16:$R$1015,COLUMNS('Section 2'!$C$13:H$13),0)),"",VLOOKUP($A94,'Section 2'!$C$16:$R$1015,COLUMNS('Section 2'!$C$13:H$13),0)))</f>
        <v/>
      </c>
      <c r="I94" s="125" t="str">
        <f>IF($C94="","",IF(ISBLANK(VLOOKUP($A94,'Section 2'!$C$16:$R$1015,COLUMNS('Section 2'!$C$13:I$13),0)),"",VLOOKUP($A94,'Section 2'!$C$16:$R$1015,COLUMNS('Section 2'!$C$13:I$13),0)))</f>
        <v/>
      </c>
      <c r="J94" s="125" t="str">
        <f>IF($C94="","",IF(ISBLANK(VLOOKUP($A94,'Section 2'!$C$16:$R$1015,COLUMNS('Section 2'!$C$13:J$13),0)),"",VLOOKUP($A94,'Section 2'!$C$16:$R$1015,COLUMNS('Section 2'!$C$13:J$13),0)))</f>
        <v/>
      </c>
      <c r="K94" s="125" t="str">
        <f>IF($C94="","",IF(ISBLANK(VLOOKUP($A94,'Section 2'!$C$16:$R$1015,COLUMNS('Section 2'!$C$13:K$13),0)),"",VLOOKUP($A94,'Section 2'!$C$16:$R$1015,COLUMNS('Section 2'!$C$13:K$13),0)))</f>
        <v/>
      </c>
      <c r="L94" s="125" t="str">
        <f>IF($C94="","",IF(ISBLANK(VLOOKUP($A94,'Section 2'!$C$16:$R$1015,COLUMNS('Section 2'!$C$13:L$13),0)),"",VLOOKUP($A94,'Section 2'!$C$16:$R$1015,COLUMNS('Section 2'!$C$13:L$13),0)))</f>
        <v/>
      </c>
      <c r="M94" s="125" t="str">
        <f>IF($C94="","",IF(ISBLANK(VLOOKUP($A94,'Section 2'!$C$16:$R$1015,COLUMNS('Section 2'!$C$13:M$13),0)),"",VLOOKUP($A94,'Section 2'!$C$16:$R$1015,COLUMNS('Section 2'!$C$13:M$13),0)))</f>
        <v/>
      </c>
      <c r="N94" s="125" t="str">
        <f>IF($C94="","",IF(ISBLANK(VLOOKUP($A94,'Section 2'!$C$16:$R$1015,COLUMNS('Section 2'!$C$13:N$13),0)),"",VLOOKUP($A94,'Section 2'!$C$16:$R$1015,COLUMNS('Section 2'!$C$13:N$13),0)))</f>
        <v/>
      </c>
      <c r="O94" s="125" t="str">
        <f>IF($C94="","",IF(ISBLANK(VLOOKUP($A94,'Section 2'!$C$16:$R$1015,COLUMNS('Section 2'!$C$13:O$13),0)),"",VLOOKUP($A94,'Section 2'!$C$16:$R$1015,COLUMNS('Section 2'!$C$13:O$13),0)))</f>
        <v/>
      </c>
      <c r="P94" s="125" t="str">
        <f>IF($C94="","",IF(ISBLANK(VLOOKUP($A94,'Section 2'!$C$16:$R$1015,COLUMNS('Section 2'!$C$13:P$13),0)),"",VLOOKUP($A94,'Section 2'!$C$16:$R$1015,COLUMNS('Section 2'!$C$13:P$13),0)))</f>
        <v/>
      </c>
      <c r="Q94" s="125" t="str">
        <f>IF($C94="","",IF(ISBLANK(VLOOKUP($A94,'Section 2'!$C$16:$R$1015,COLUMNS('Section 2'!$C$13:Q$13),0)),"",VLOOKUP($A94,'Section 2'!$C$16:$R$1015,COLUMNS('Section 2'!$C$13:Q$13),0)))</f>
        <v/>
      </c>
      <c r="R94" s="125" t="str">
        <f>IF($C94="","",IF(ISBLANK(VLOOKUP($A94,'Section 2'!$C$16:$R$1015,COLUMNS('Section 2'!$C$13:R$13),0)),"",VLOOKUP($A94,'Section 2'!$C$16:$R$1015,COLUMNS('Section 2'!$C$13:R$13),0)))</f>
        <v/>
      </c>
    </row>
    <row r="95" spans="1:18" s="55" customFormat="1" ht="12.75" customHeight="1" x14ac:dyDescent="0.25">
      <c r="A95" s="59">
        <v>94</v>
      </c>
      <c r="B95" s="125" t="str">
        <f t="shared" si="1"/>
        <v/>
      </c>
      <c r="C95" s="125" t="str">
        <f>IFERROR(VLOOKUP($A95,'Section 2'!$C$16:$R$1015,COLUMNS('Section 2'!$C$13:$C$13),0),"")</f>
        <v/>
      </c>
      <c r="D95" s="76" t="str">
        <f>IF($C95="","",IF(ISBLANK(VLOOKUP($A95,'Section 2'!$C$16:$R$1015,COLUMNS('Section 2'!$C$13:D$13),0)),"",VLOOKUP($A95,'Section 2'!$C$16:$R$1015,COLUMNS('Section 2'!$C$13:D$13),0)))</f>
        <v/>
      </c>
      <c r="E95" s="125" t="str">
        <f>IF($C95="","",IF(ISBLANK(VLOOKUP($A95,'Section 2'!$C$16:$R$1015,COLUMNS('Section 2'!$C$13:E$13),0)),"",VLOOKUP($A95,'Section 2'!$C$16:$R$1015,COLUMNS('Section 2'!$C$13:E$13),0)))</f>
        <v/>
      </c>
      <c r="F95" s="125" t="str">
        <f>IF($C95="","",IF(ISBLANK(VLOOKUP($A95,'Section 2'!$C$16:$R$1015,COLUMNS('Section 2'!$C$13:F$13),0)),"",VLOOKUP($A95,'Section 2'!$C$16:$R$1015,COLUMNS('Section 2'!$C$13:F$13),0)))</f>
        <v/>
      </c>
      <c r="G95" s="125" t="str">
        <f>IF($C95="","",IF(ISBLANK(VLOOKUP($A95,'Section 2'!$C$16:$R$1015,COLUMNS('Section 2'!$C$13:G$13),0)),"",VLOOKUP($A95,'Section 2'!$C$16:$R$1015,COLUMNS('Section 2'!$C$13:G$13),0)))</f>
        <v/>
      </c>
      <c r="H95" s="125" t="str">
        <f>IF($C95="","",IF(ISBLANK(VLOOKUP($A95,'Section 2'!$C$16:$R$1015,COLUMNS('Section 2'!$C$13:H$13),0)),"",VLOOKUP($A95,'Section 2'!$C$16:$R$1015,COLUMNS('Section 2'!$C$13:H$13),0)))</f>
        <v/>
      </c>
      <c r="I95" s="125" t="str">
        <f>IF($C95="","",IF(ISBLANK(VLOOKUP($A95,'Section 2'!$C$16:$R$1015,COLUMNS('Section 2'!$C$13:I$13),0)),"",VLOOKUP($A95,'Section 2'!$C$16:$R$1015,COLUMNS('Section 2'!$C$13:I$13),0)))</f>
        <v/>
      </c>
      <c r="J95" s="125" t="str">
        <f>IF($C95="","",IF(ISBLANK(VLOOKUP($A95,'Section 2'!$C$16:$R$1015,COLUMNS('Section 2'!$C$13:J$13),0)),"",VLOOKUP($A95,'Section 2'!$C$16:$R$1015,COLUMNS('Section 2'!$C$13:J$13),0)))</f>
        <v/>
      </c>
      <c r="K95" s="125" t="str">
        <f>IF($C95="","",IF(ISBLANK(VLOOKUP($A95,'Section 2'!$C$16:$R$1015,COLUMNS('Section 2'!$C$13:K$13),0)),"",VLOOKUP($A95,'Section 2'!$C$16:$R$1015,COLUMNS('Section 2'!$C$13:K$13),0)))</f>
        <v/>
      </c>
      <c r="L95" s="125" t="str">
        <f>IF($C95="","",IF(ISBLANK(VLOOKUP($A95,'Section 2'!$C$16:$R$1015,COLUMNS('Section 2'!$C$13:L$13),0)),"",VLOOKUP($A95,'Section 2'!$C$16:$R$1015,COLUMNS('Section 2'!$C$13:L$13),0)))</f>
        <v/>
      </c>
      <c r="M95" s="125" t="str">
        <f>IF($C95="","",IF(ISBLANK(VLOOKUP($A95,'Section 2'!$C$16:$R$1015,COLUMNS('Section 2'!$C$13:M$13),0)),"",VLOOKUP($A95,'Section 2'!$C$16:$R$1015,COLUMNS('Section 2'!$C$13:M$13),0)))</f>
        <v/>
      </c>
      <c r="N95" s="125" t="str">
        <f>IF($C95="","",IF(ISBLANK(VLOOKUP($A95,'Section 2'!$C$16:$R$1015,COLUMNS('Section 2'!$C$13:N$13),0)),"",VLOOKUP($A95,'Section 2'!$C$16:$R$1015,COLUMNS('Section 2'!$C$13:N$13),0)))</f>
        <v/>
      </c>
      <c r="O95" s="125" t="str">
        <f>IF($C95="","",IF(ISBLANK(VLOOKUP($A95,'Section 2'!$C$16:$R$1015,COLUMNS('Section 2'!$C$13:O$13),0)),"",VLOOKUP($A95,'Section 2'!$C$16:$R$1015,COLUMNS('Section 2'!$C$13:O$13),0)))</f>
        <v/>
      </c>
      <c r="P95" s="125" t="str">
        <f>IF($C95="","",IF(ISBLANK(VLOOKUP($A95,'Section 2'!$C$16:$R$1015,COLUMNS('Section 2'!$C$13:P$13),0)),"",VLOOKUP($A95,'Section 2'!$C$16:$R$1015,COLUMNS('Section 2'!$C$13:P$13),0)))</f>
        <v/>
      </c>
      <c r="Q95" s="125" t="str">
        <f>IF($C95="","",IF(ISBLANK(VLOOKUP($A95,'Section 2'!$C$16:$R$1015,COLUMNS('Section 2'!$C$13:Q$13),0)),"",VLOOKUP($A95,'Section 2'!$C$16:$R$1015,COLUMNS('Section 2'!$C$13:Q$13),0)))</f>
        <v/>
      </c>
      <c r="R95" s="125" t="str">
        <f>IF($C95="","",IF(ISBLANK(VLOOKUP($A95,'Section 2'!$C$16:$R$1015,COLUMNS('Section 2'!$C$13:R$13),0)),"",VLOOKUP($A95,'Section 2'!$C$16:$R$1015,COLUMNS('Section 2'!$C$13:R$13),0)))</f>
        <v/>
      </c>
    </row>
    <row r="96" spans="1:18" s="55" customFormat="1" ht="12.75" customHeight="1" x14ac:dyDescent="0.25">
      <c r="A96" s="59">
        <v>95</v>
      </c>
      <c r="B96" s="125" t="str">
        <f t="shared" si="1"/>
        <v/>
      </c>
      <c r="C96" s="125" t="str">
        <f>IFERROR(VLOOKUP($A96,'Section 2'!$C$16:$R$1015,COLUMNS('Section 2'!$C$13:$C$13),0),"")</f>
        <v/>
      </c>
      <c r="D96" s="76" t="str">
        <f>IF($C96="","",IF(ISBLANK(VLOOKUP($A96,'Section 2'!$C$16:$R$1015,COLUMNS('Section 2'!$C$13:D$13),0)),"",VLOOKUP($A96,'Section 2'!$C$16:$R$1015,COLUMNS('Section 2'!$C$13:D$13),0)))</f>
        <v/>
      </c>
      <c r="E96" s="125" t="str">
        <f>IF($C96="","",IF(ISBLANK(VLOOKUP($A96,'Section 2'!$C$16:$R$1015,COLUMNS('Section 2'!$C$13:E$13),0)),"",VLOOKUP($A96,'Section 2'!$C$16:$R$1015,COLUMNS('Section 2'!$C$13:E$13),0)))</f>
        <v/>
      </c>
      <c r="F96" s="125" t="str">
        <f>IF($C96="","",IF(ISBLANK(VLOOKUP($A96,'Section 2'!$C$16:$R$1015,COLUMNS('Section 2'!$C$13:F$13),0)),"",VLOOKUP($A96,'Section 2'!$C$16:$R$1015,COLUMNS('Section 2'!$C$13:F$13),0)))</f>
        <v/>
      </c>
      <c r="G96" s="125" t="str">
        <f>IF($C96="","",IF(ISBLANK(VLOOKUP($A96,'Section 2'!$C$16:$R$1015,COLUMNS('Section 2'!$C$13:G$13),0)),"",VLOOKUP($A96,'Section 2'!$C$16:$R$1015,COLUMNS('Section 2'!$C$13:G$13),0)))</f>
        <v/>
      </c>
      <c r="H96" s="125" t="str">
        <f>IF($C96="","",IF(ISBLANK(VLOOKUP($A96,'Section 2'!$C$16:$R$1015,COLUMNS('Section 2'!$C$13:H$13),0)),"",VLOOKUP($A96,'Section 2'!$C$16:$R$1015,COLUMNS('Section 2'!$C$13:H$13),0)))</f>
        <v/>
      </c>
      <c r="I96" s="125" t="str">
        <f>IF($C96="","",IF(ISBLANK(VLOOKUP($A96,'Section 2'!$C$16:$R$1015,COLUMNS('Section 2'!$C$13:I$13),0)),"",VLOOKUP($A96,'Section 2'!$C$16:$R$1015,COLUMNS('Section 2'!$C$13:I$13),0)))</f>
        <v/>
      </c>
      <c r="J96" s="125" t="str">
        <f>IF($C96="","",IF(ISBLANK(VLOOKUP($A96,'Section 2'!$C$16:$R$1015,COLUMNS('Section 2'!$C$13:J$13),0)),"",VLOOKUP($A96,'Section 2'!$C$16:$R$1015,COLUMNS('Section 2'!$C$13:J$13),0)))</f>
        <v/>
      </c>
      <c r="K96" s="125" t="str">
        <f>IF($C96="","",IF(ISBLANK(VLOOKUP($A96,'Section 2'!$C$16:$R$1015,COLUMNS('Section 2'!$C$13:K$13),0)),"",VLOOKUP($A96,'Section 2'!$C$16:$R$1015,COLUMNS('Section 2'!$C$13:K$13),0)))</f>
        <v/>
      </c>
      <c r="L96" s="125" t="str">
        <f>IF($C96="","",IF(ISBLANK(VLOOKUP($A96,'Section 2'!$C$16:$R$1015,COLUMNS('Section 2'!$C$13:L$13),0)),"",VLOOKUP($A96,'Section 2'!$C$16:$R$1015,COLUMNS('Section 2'!$C$13:L$13),0)))</f>
        <v/>
      </c>
      <c r="M96" s="125" t="str">
        <f>IF($C96="","",IF(ISBLANK(VLOOKUP($A96,'Section 2'!$C$16:$R$1015,COLUMNS('Section 2'!$C$13:M$13),0)),"",VLOOKUP($A96,'Section 2'!$C$16:$R$1015,COLUMNS('Section 2'!$C$13:M$13),0)))</f>
        <v/>
      </c>
      <c r="N96" s="125" t="str">
        <f>IF($C96="","",IF(ISBLANK(VLOOKUP($A96,'Section 2'!$C$16:$R$1015,COLUMNS('Section 2'!$C$13:N$13),0)),"",VLOOKUP($A96,'Section 2'!$C$16:$R$1015,COLUMNS('Section 2'!$C$13:N$13),0)))</f>
        <v/>
      </c>
      <c r="O96" s="125" t="str">
        <f>IF($C96="","",IF(ISBLANK(VLOOKUP($A96,'Section 2'!$C$16:$R$1015,COLUMNS('Section 2'!$C$13:O$13),0)),"",VLOOKUP($A96,'Section 2'!$C$16:$R$1015,COLUMNS('Section 2'!$C$13:O$13),0)))</f>
        <v/>
      </c>
      <c r="P96" s="125" t="str">
        <f>IF($C96="","",IF(ISBLANK(VLOOKUP($A96,'Section 2'!$C$16:$R$1015,COLUMNS('Section 2'!$C$13:P$13),0)),"",VLOOKUP($A96,'Section 2'!$C$16:$R$1015,COLUMNS('Section 2'!$C$13:P$13),0)))</f>
        <v/>
      </c>
      <c r="Q96" s="125" t="str">
        <f>IF($C96="","",IF(ISBLANK(VLOOKUP($A96,'Section 2'!$C$16:$R$1015,COLUMNS('Section 2'!$C$13:Q$13),0)),"",VLOOKUP($A96,'Section 2'!$C$16:$R$1015,COLUMNS('Section 2'!$C$13:Q$13),0)))</f>
        <v/>
      </c>
      <c r="R96" s="125" t="str">
        <f>IF($C96="","",IF(ISBLANK(VLOOKUP($A96,'Section 2'!$C$16:$R$1015,COLUMNS('Section 2'!$C$13:R$13),0)),"",VLOOKUP($A96,'Section 2'!$C$16:$R$1015,COLUMNS('Section 2'!$C$13:R$13),0)))</f>
        <v/>
      </c>
    </row>
    <row r="97" spans="1:18" s="55" customFormat="1" ht="12.75" customHeight="1" x14ac:dyDescent="0.25">
      <c r="A97" s="59">
        <v>96</v>
      </c>
      <c r="B97" s="125" t="str">
        <f t="shared" si="1"/>
        <v/>
      </c>
      <c r="C97" s="125" t="str">
        <f>IFERROR(VLOOKUP($A97,'Section 2'!$C$16:$R$1015,COLUMNS('Section 2'!$C$13:$C$13),0),"")</f>
        <v/>
      </c>
      <c r="D97" s="76" t="str">
        <f>IF($C97="","",IF(ISBLANK(VLOOKUP($A97,'Section 2'!$C$16:$R$1015,COLUMNS('Section 2'!$C$13:D$13),0)),"",VLOOKUP($A97,'Section 2'!$C$16:$R$1015,COLUMNS('Section 2'!$C$13:D$13),0)))</f>
        <v/>
      </c>
      <c r="E97" s="125" t="str">
        <f>IF($C97="","",IF(ISBLANK(VLOOKUP($A97,'Section 2'!$C$16:$R$1015,COLUMNS('Section 2'!$C$13:E$13),0)),"",VLOOKUP($A97,'Section 2'!$C$16:$R$1015,COLUMNS('Section 2'!$C$13:E$13),0)))</f>
        <v/>
      </c>
      <c r="F97" s="125" t="str">
        <f>IF($C97="","",IF(ISBLANK(VLOOKUP($A97,'Section 2'!$C$16:$R$1015,COLUMNS('Section 2'!$C$13:F$13),0)),"",VLOOKUP($A97,'Section 2'!$C$16:$R$1015,COLUMNS('Section 2'!$C$13:F$13),0)))</f>
        <v/>
      </c>
      <c r="G97" s="125" t="str">
        <f>IF($C97="","",IF(ISBLANK(VLOOKUP($A97,'Section 2'!$C$16:$R$1015,COLUMNS('Section 2'!$C$13:G$13),0)),"",VLOOKUP($A97,'Section 2'!$C$16:$R$1015,COLUMNS('Section 2'!$C$13:G$13),0)))</f>
        <v/>
      </c>
      <c r="H97" s="125" t="str">
        <f>IF($C97="","",IF(ISBLANK(VLOOKUP($A97,'Section 2'!$C$16:$R$1015,COLUMNS('Section 2'!$C$13:H$13),0)),"",VLOOKUP($A97,'Section 2'!$C$16:$R$1015,COLUMNS('Section 2'!$C$13:H$13),0)))</f>
        <v/>
      </c>
      <c r="I97" s="125" t="str">
        <f>IF($C97="","",IF(ISBLANK(VLOOKUP($A97,'Section 2'!$C$16:$R$1015,COLUMNS('Section 2'!$C$13:I$13),0)),"",VLOOKUP($A97,'Section 2'!$C$16:$R$1015,COLUMNS('Section 2'!$C$13:I$13),0)))</f>
        <v/>
      </c>
      <c r="J97" s="125" t="str">
        <f>IF($C97="","",IF(ISBLANK(VLOOKUP($A97,'Section 2'!$C$16:$R$1015,COLUMNS('Section 2'!$C$13:J$13),0)),"",VLOOKUP($A97,'Section 2'!$C$16:$R$1015,COLUMNS('Section 2'!$C$13:J$13),0)))</f>
        <v/>
      </c>
      <c r="K97" s="125" t="str">
        <f>IF($C97="","",IF(ISBLANK(VLOOKUP($A97,'Section 2'!$C$16:$R$1015,COLUMNS('Section 2'!$C$13:K$13),0)),"",VLOOKUP($A97,'Section 2'!$C$16:$R$1015,COLUMNS('Section 2'!$C$13:K$13),0)))</f>
        <v/>
      </c>
      <c r="L97" s="125" t="str">
        <f>IF($C97="","",IF(ISBLANK(VLOOKUP($A97,'Section 2'!$C$16:$R$1015,COLUMNS('Section 2'!$C$13:L$13),0)),"",VLOOKUP($A97,'Section 2'!$C$16:$R$1015,COLUMNS('Section 2'!$C$13:L$13),0)))</f>
        <v/>
      </c>
      <c r="M97" s="125" t="str">
        <f>IF($C97="","",IF(ISBLANK(VLOOKUP($A97,'Section 2'!$C$16:$R$1015,COLUMNS('Section 2'!$C$13:M$13),0)),"",VLOOKUP($A97,'Section 2'!$C$16:$R$1015,COLUMNS('Section 2'!$C$13:M$13),0)))</f>
        <v/>
      </c>
      <c r="N97" s="125" t="str">
        <f>IF($C97="","",IF(ISBLANK(VLOOKUP($A97,'Section 2'!$C$16:$R$1015,COLUMNS('Section 2'!$C$13:N$13),0)),"",VLOOKUP($A97,'Section 2'!$C$16:$R$1015,COLUMNS('Section 2'!$C$13:N$13),0)))</f>
        <v/>
      </c>
      <c r="O97" s="125" t="str">
        <f>IF($C97="","",IF(ISBLANK(VLOOKUP($A97,'Section 2'!$C$16:$R$1015,COLUMNS('Section 2'!$C$13:O$13),0)),"",VLOOKUP($A97,'Section 2'!$C$16:$R$1015,COLUMNS('Section 2'!$C$13:O$13),0)))</f>
        <v/>
      </c>
      <c r="P97" s="125" t="str">
        <f>IF($C97="","",IF(ISBLANK(VLOOKUP($A97,'Section 2'!$C$16:$R$1015,COLUMNS('Section 2'!$C$13:P$13),0)),"",VLOOKUP($A97,'Section 2'!$C$16:$R$1015,COLUMNS('Section 2'!$C$13:P$13),0)))</f>
        <v/>
      </c>
      <c r="Q97" s="125" t="str">
        <f>IF($C97="","",IF(ISBLANK(VLOOKUP($A97,'Section 2'!$C$16:$R$1015,COLUMNS('Section 2'!$C$13:Q$13),0)),"",VLOOKUP($A97,'Section 2'!$C$16:$R$1015,COLUMNS('Section 2'!$C$13:Q$13),0)))</f>
        <v/>
      </c>
      <c r="R97" s="125" t="str">
        <f>IF($C97="","",IF(ISBLANK(VLOOKUP($A97,'Section 2'!$C$16:$R$1015,COLUMNS('Section 2'!$C$13:R$13),0)),"",VLOOKUP($A97,'Section 2'!$C$16:$R$1015,COLUMNS('Section 2'!$C$13:R$13),0)))</f>
        <v/>
      </c>
    </row>
    <row r="98" spans="1:18" s="55" customFormat="1" ht="12.75" customHeight="1" x14ac:dyDescent="0.25">
      <c r="A98" s="59">
        <v>97</v>
      </c>
      <c r="B98" s="125" t="str">
        <f t="shared" si="1"/>
        <v/>
      </c>
      <c r="C98" s="125" t="str">
        <f>IFERROR(VLOOKUP($A98,'Section 2'!$C$16:$R$1015,COLUMNS('Section 2'!$C$13:$C$13),0),"")</f>
        <v/>
      </c>
      <c r="D98" s="76" t="str">
        <f>IF($C98="","",IF(ISBLANK(VLOOKUP($A98,'Section 2'!$C$16:$R$1015,COLUMNS('Section 2'!$C$13:D$13),0)),"",VLOOKUP($A98,'Section 2'!$C$16:$R$1015,COLUMNS('Section 2'!$C$13:D$13),0)))</f>
        <v/>
      </c>
      <c r="E98" s="125" t="str">
        <f>IF($C98="","",IF(ISBLANK(VLOOKUP($A98,'Section 2'!$C$16:$R$1015,COLUMNS('Section 2'!$C$13:E$13),0)),"",VLOOKUP($A98,'Section 2'!$C$16:$R$1015,COLUMNS('Section 2'!$C$13:E$13),0)))</f>
        <v/>
      </c>
      <c r="F98" s="125" t="str">
        <f>IF($C98="","",IF(ISBLANK(VLOOKUP($A98,'Section 2'!$C$16:$R$1015,COLUMNS('Section 2'!$C$13:F$13),0)),"",VLOOKUP($A98,'Section 2'!$C$16:$R$1015,COLUMNS('Section 2'!$C$13:F$13),0)))</f>
        <v/>
      </c>
      <c r="G98" s="125" t="str">
        <f>IF($C98="","",IF(ISBLANK(VLOOKUP($A98,'Section 2'!$C$16:$R$1015,COLUMNS('Section 2'!$C$13:G$13),0)),"",VLOOKUP($A98,'Section 2'!$C$16:$R$1015,COLUMNS('Section 2'!$C$13:G$13),0)))</f>
        <v/>
      </c>
      <c r="H98" s="125" t="str">
        <f>IF($C98="","",IF(ISBLANK(VLOOKUP($A98,'Section 2'!$C$16:$R$1015,COLUMNS('Section 2'!$C$13:H$13),0)),"",VLOOKUP($A98,'Section 2'!$C$16:$R$1015,COLUMNS('Section 2'!$C$13:H$13),0)))</f>
        <v/>
      </c>
      <c r="I98" s="125" t="str">
        <f>IF($C98="","",IF(ISBLANK(VLOOKUP($A98,'Section 2'!$C$16:$R$1015,COLUMNS('Section 2'!$C$13:I$13),0)),"",VLOOKUP($A98,'Section 2'!$C$16:$R$1015,COLUMNS('Section 2'!$C$13:I$13),0)))</f>
        <v/>
      </c>
      <c r="J98" s="125" t="str">
        <f>IF($C98="","",IF(ISBLANK(VLOOKUP($A98,'Section 2'!$C$16:$R$1015,COLUMNS('Section 2'!$C$13:J$13),0)),"",VLOOKUP($A98,'Section 2'!$C$16:$R$1015,COLUMNS('Section 2'!$C$13:J$13),0)))</f>
        <v/>
      </c>
      <c r="K98" s="125" t="str">
        <f>IF($C98="","",IF(ISBLANK(VLOOKUP($A98,'Section 2'!$C$16:$R$1015,COLUMNS('Section 2'!$C$13:K$13),0)),"",VLOOKUP($A98,'Section 2'!$C$16:$R$1015,COLUMNS('Section 2'!$C$13:K$13),0)))</f>
        <v/>
      </c>
      <c r="L98" s="125" t="str">
        <f>IF($C98="","",IF(ISBLANK(VLOOKUP($A98,'Section 2'!$C$16:$R$1015,COLUMNS('Section 2'!$C$13:L$13),0)),"",VLOOKUP($A98,'Section 2'!$C$16:$R$1015,COLUMNS('Section 2'!$C$13:L$13),0)))</f>
        <v/>
      </c>
      <c r="M98" s="125" t="str">
        <f>IF($C98="","",IF(ISBLANK(VLOOKUP($A98,'Section 2'!$C$16:$R$1015,COLUMNS('Section 2'!$C$13:M$13),0)),"",VLOOKUP($A98,'Section 2'!$C$16:$R$1015,COLUMNS('Section 2'!$C$13:M$13),0)))</f>
        <v/>
      </c>
      <c r="N98" s="125" t="str">
        <f>IF($C98="","",IF(ISBLANK(VLOOKUP($A98,'Section 2'!$C$16:$R$1015,COLUMNS('Section 2'!$C$13:N$13),0)),"",VLOOKUP($A98,'Section 2'!$C$16:$R$1015,COLUMNS('Section 2'!$C$13:N$13),0)))</f>
        <v/>
      </c>
      <c r="O98" s="125" t="str">
        <f>IF($C98="","",IF(ISBLANK(VLOOKUP($A98,'Section 2'!$C$16:$R$1015,COLUMNS('Section 2'!$C$13:O$13),0)),"",VLOOKUP($A98,'Section 2'!$C$16:$R$1015,COLUMNS('Section 2'!$C$13:O$13),0)))</f>
        <v/>
      </c>
      <c r="P98" s="125" t="str">
        <f>IF($C98="","",IF(ISBLANK(VLOOKUP($A98,'Section 2'!$C$16:$R$1015,COLUMNS('Section 2'!$C$13:P$13),0)),"",VLOOKUP($A98,'Section 2'!$C$16:$R$1015,COLUMNS('Section 2'!$C$13:P$13),0)))</f>
        <v/>
      </c>
      <c r="Q98" s="125" t="str">
        <f>IF($C98="","",IF(ISBLANK(VLOOKUP($A98,'Section 2'!$C$16:$R$1015,COLUMNS('Section 2'!$C$13:Q$13),0)),"",VLOOKUP($A98,'Section 2'!$C$16:$R$1015,COLUMNS('Section 2'!$C$13:Q$13),0)))</f>
        <v/>
      </c>
      <c r="R98" s="125" t="str">
        <f>IF($C98="","",IF(ISBLANK(VLOOKUP($A98,'Section 2'!$C$16:$R$1015,COLUMNS('Section 2'!$C$13:R$13),0)),"",VLOOKUP($A98,'Section 2'!$C$16:$R$1015,COLUMNS('Section 2'!$C$13:R$13),0)))</f>
        <v/>
      </c>
    </row>
    <row r="99" spans="1:18" s="55" customFormat="1" ht="12.75" customHeight="1" x14ac:dyDescent="0.25">
      <c r="A99" s="59">
        <v>98</v>
      </c>
      <c r="B99" s="125" t="str">
        <f t="shared" si="1"/>
        <v/>
      </c>
      <c r="C99" s="125" t="str">
        <f>IFERROR(VLOOKUP($A99,'Section 2'!$C$16:$R$1015,COLUMNS('Section 2'!$C$13:$C$13),0),"")</f>
        <v/>
      </c>
      <c r="D99" s="76" t="str">
        <f>IF($C99="","",IF(ISBLANK(VLOOKUP($A99,'Section 2'!$C$16:$R$1015,COLUMNS('Section 2'!$C$13:D$13),0)),"",VLOOKUP($A99,'Section 2'!$C$16:$R$1015,COLUMNS('Section 2'!$C$13:D$13),0)))</f>
        <v/>
      </c>
      <c r="E99" s="125" t="str">
        <f>IF($C99="","",IF(ISBLANK(VLOOKUP($A99,'Section 2'!$C$16:$R$1015,COLUMNS('Section 2'!$C$13:E$13),0)),"",VLOOKUP($A99,'Section 2'!$C$16:$R$1015,COLUMNS('Section 2'!$C$13:E$13),0)))</f>
        <v/>
      </c>
      <c r="F99" s="125" t="str">
        <f>IF($C99="","",IF(ISBLANK(VLOOKUP($A99,'Section 2'!$C$16:$R$1015,COLUMNS('Section 2'!$C$13:F$13),0)),"",VLOOKUP($A99,'Section 2'!$C$16:$R$1015,COLUMNS('Section 2'!$C$13:F$13),0)))</f>
        <v/>
      </c>
      <c r="G99" s="125" t="str">
        <f>IF($C99="","",IF(ISBLANK(VLOOKUP($A99,'Section 2'!$C$16:$R$1015,COLUMNS('Section 2'!$C$13:G$13),0)),"",VLOOKUP($A99,'Section 2'!$C$16:$R$1015,COLUMNS('Section 2'!$C$13:G$13),0)))</f>
        <v/>
      </c>
      <c r="H99" s="125" t="str">
        <f>IF($C99="","",IF(ISBLANK(VLOOKUP($A99,'Section 2'!$C$16:$R$1015,COLUMNS('Section 2'!$C$13:H$13),0)),"",VLOOKUP($A99,'Section 2'!$C$16:$R$1015,COLUMNS('Section 2'!$C$13:H$13),0)))</f>
        <v/>
      </c>
      <c r="I99" s="125" t="str">
        <f>IF($C99="","",IF(ISBLANK(VLOOKUP($A99,'Section 2'!$C$16:$R$1015,COLUMNS('Section 2'!$C$13:I$13),0)),"",VLOOKUP($A99,'Section 2'!$C$16:$R$1015,COLUMNS('Section 2'!$C$13:I$13),0)))</f>
        <v/>
      </c>
      <c r="J99" s="125" t="str">
        <f>IF($C99="","",IF(ISBLANK(VLOOKUP($A99,'Section 2'!$C$16:$R$1015,COLUMNS('Section 2'!$C$13:J$13),0)),"",VLOOKUP($A99,'Section 2'!$C$16:$R$1015,COLUMNS('Section 2'!$C$13:J$13),0)))</f>
        <v/>
      </c>
      <c r="K99" s="125" t="str">
        <f>IF($C99="","",IF(ISBLANK(VLOOKUP($A99,'Section 2'!$C$16:$R$1015,COLUMNS('Section 2'!$C$13:K$13),0)),"",VLOOKUP($A99,'Section 2'!$C$16:$R$1015,COLUMNS('Section 2'!$C$13:K$13),0)))</f>
        <v/>
      </c>
      <c r="L99" s="125" t="str">
        <f>IF($C99="","",IF(ISBLANK(VLOOKUP($A99,'Section 2'!$C$16:$R$1015,COLUMNS('Section 2'!$C$13:L$13),0)),"",VLOOKUP($A99,'Section 2'!$C$16:$R$1015,COLUMNS('Section 2'!$C$13:L$13),0)))</f>
        <v/>
      </c>
      <c r="M99" s="125" t="str">
        <f>IF($C99="","",IF(ISBLANK(VLOOKUP($A99,'Section 2'!$C$16:$R$1015,COLUMNS('Section 2'!$C$13:M$13),0)),"",VLOOKUP($A99,'Section 2'!$C$16:$R$1015,COLUMNS('Section 2'!$C$13:M$13),0)))</f>
        <v/>
      </c>
      <c r="N99" s="125" t="str">
        <f>IF($C99="","",IF(ISBLANK(VLOOKUP($A99,'Section 2'!$C$16:$R$1015,COLUMNS('Section 2'!$C$13:N$13),0)),"",VLOOKUP($A99,'Section 2'!$C$16:$R$1015,COLUMNS('Section 2'!$C$13:N$13),0)))</f>
        <v/>
      </c>
      <c r="O99" s="125" t="str">
        <f>IF($C99="","",IF(ISBLANK(VLOOKUP($A99,'Section 2'!$C$16:$R$1015,COLUMNS('Section 2'!$C$13:O$13),0)),"",VLOOKUP($A99,'Section 2'!$C$16:$R$1015,COLUMNS('Section 2'!$C$13:O$13),0)))</f>
        <v/>
      </c>
      <c r="P99" s="125" t="str">
        <f>IF($C99="","",IF(ISBLANK(VLOOKUP($A99,'Section 2'!$C$16:$R$1015,COLUMNS('Section 2'!$C$13:P$13),0)),"",VLOOKUP($A99,'Section 2'!$C$16:$R$1015,COLUMNS('Section 2'!$C$13:P$13),0)))</f>
        <v/>
      </c>
      <c r="Q99" s="125" t="str">
        <f>IF($C99="","",IF(ISBLANK(VLOOKUP($A99,'Section 2'!$C$16:$R$1015,COLUMNS('Section 2'!$C$13:Q$13),0)),"",VLOOKUP($A99,'Section 2'!$C$16:$R$1015,COLUMNS('Section 2'!$C$13:Q$13),0)))</f>
        <v/>
      </c>
      <c r="R99" s="125" t="str">
        <f>IF($C99="","",IF(ISBLANK(VLOOKUP($A99,'Section 2'!$C$16:$R$1015,COLUMNS('Section 2'!$C$13:R$13),0)),"",VLOOKUP($A99,'Section 2'!$C$16:$R$1015,COLUMNS('Section 2'!$C$13:R$13),0)))</f>
        <v/>
      </c>
    </row>
    <row r="100" spans="1:18" s="55" customFormat="1" ht="12.75" customHeight="1" x14ac:dyDescent="0.25">
      <c r="A100" s="59">
        <v>99</v>
      </c>
      <c r="B100" s="125" t="str">
        <f t="shared" si="1"/>
        <v/>
      </c>
      <c r="C100" s="125" t="str">
        <f>IFERROR(VLOOKUP($A100,'Section 2'!$C$16:$R$1015,COLUMNS('Section 2'!$C$13:$C$13),0),"")</f>
        <v/>
      </c>
      <c r="D100" s="76" t="str">
        <f>IF($C100="","",IF(ISBLANK(VLOOKUP($A100,'Section 2'!$C$16:$R$1015,COLUMNS('Section 2'!$C$13:D$13),0)),"",VLOOKUP($A100,'Section 2'!$C$16:$R$1015,COLUMNS('Section 2'!$C$13:D$13),0)))</f>
        <v/>
      </c>
      <c r="E100" s="125" t="str">
        <f>IF($C100="","",IF(ISBLANK(VLOOKUP($A100,'Section 2'!$C$16:$R$1015,COLUMNS('Section 2'!$C$13:E$13),0)),"",VLOOKUP($A100,'Section 2'!$C$16:$R$1015,COLUMNS('Section 2'!$C$13:E$13),0)))</f>
        <v/>
      </c>
      <c r="F100" s="125" t="str">
        <f>IF($C100="","",IF(ISBLANK(VLOOKUP($A100,'Section 2'!$C$16:$R$1015,COLUMNS('Section 2'!$C$13:F$13),0)),"",VLOOKUP($A100,'Section 2'!$C$16:$R$1015,COLUMNS('Section 2'!$C$13:F$13),0)))</f>
        <v/>
      </c>
      <c r="G100" s="125" t="str">
        <f>IF($C100="","",IF(ISBLANK(VLOOKUP($A100,'Section 2'!$C$16:$R$1015,COLUMNS('Section 2'!$C$13:G$13),0)),"",VLOOKUP($A100,'Section 2'!$C$16:$R$1015,COLUMNS('Section 2'!$C$13:G$13),0)))</f>
        <v/>
      </c>
      <c r="H100" s="125" t="str">
        <f>IF($C100="","",IF(ISBLANK(VLOOKUP($A100,'Section 2'!$C$16:$R$1015,COLUMNS('Section 2'!$C$13:H$13),0)),"",VLOOKUP($A100,'Section 2'!$C$16:$R$1015,COLUMNS('Section 2'!$C$13:H$13),0)))</f>
        <v/>
      </c>
      <c r="I100" s="125" t="str">
        <f>IF($C100="","",IF(ISBLANK(VLOOKUP($A100,'Section 2'!$C$16:$R$1015,COLUMNS('Section 2'!$C$13:I$13),0)),"",VLOOKUP($A100,'Section 2'!$C$16:$R$1015,COLUMNS('Section 2'!$C$13:I$13),0)))</f>
        <v/>
      </c>
      <c r="J100" s="125" t="str">
        <f>IF($C100="","",IF(ISBLANK(VLOOKUP($A100,'Section 2'!$C$16:$R$1015,COLUMNS('Section 2'!$C$13:J$13),0)),"",VLOOKUP($A100,'Section 2'!$C$16:$R$1015,COLUMNS('Section 2'!$C$13:J$13),0)))</f>
        <v/>
      </c>
      <c r="K100" s="125" t="str">
        <f>IF($C100="","",IF(ISBLANK(VLOOKUP($A100,'Section 2'!$C$16:$R$1015,COLUMNS('Section 2'!$C$13:K$13),0)),"",VLOOKUP($A100,'Section 2'!$C$16:$R$1015,COLUMNS('Section 2'!$C$13:K$13),0)))</f>
        <v/>
      </c>
      <c r="L100" s="125" t="str">
        <f>IF($C100="","",IF(ISBLANK(VLOOKUP($A100,'Section 2'!$C$16:$R$1015,COLUMNS('Section 2'!$C$13:L$13),0)),"",VLOOKUP($A100,'Section 2'!$C$16:$R$1015,COLUMNS('Section 2'!$C$13:L$13),0)))</f>
        <v/>
      </c>
      <c r="M100" s="125" t="str">
        <f>IF($C100="","",IF(ISBLANK(VLOOKUP($A100,'Section 2'!$C$16:$R$1015,COLUMNS('Section 2'!$C$13:M$13),0)),"",VLOOKUP($A100,'Section 2'!$C$16:$R$1015,COLUMNS('Section 2'!$C$13:M$13),0)))</f>
        <v/>
      </c>
      <c r="N100" s="125" t="str">
        <f>IF($C100="","",IF(ISBLANK(VLOOKUP($A100,'Section 2'!$C$16:$R$1015,COLUMNS('Section 2'!$C$13:N$13),0)),"",VLOOKUP($A100,'Section 2'!$C$16:$R$1015,COLUMNS('Section 2'!$C$13:N$13),0)))</f>
        <v/>
      </c>
      <c r="O100" s="125" t="str">
        <f>IF($C100="","",IF(ISBLANK(VLOOKUP($A100,'Section 2'!$C$16:$R$1015,COLUMNS('Section 2'!$C$13:O$13),0)),"",VLOOKUP($A100,'Section 2'!$C$16:$R$1015,COLUMNS('Section 2'!$C$13:O$13),0)))</f>
        <v/>
      </c>
      <c r="P100" s="125" t="str">
        <f>IF($C100="","",IF(ISBLANK(VLOOKUP($A100,'Section 2'!$C$16:$R$1015,COLUMNS('Section 2'!$C$13:P$13),0)),"",VLOOKUP($A100,'Section 2'!$C$16:$R$1015,COLUMNS('Section 2'!$C$13:P$13),0)))</f>
        <v/>
      </c>
      <c r="Q100" s="125" t="str">
        <f>IF($C100="","",IF(ISBLANK(VLOOKUP($A100,'Section 2'!$C$16:$R$1015,COLUMNS('Section 2'!$C$13:Q$13),0)),"",VLOOKUP($A100,'Section 2'!$C$16:$R$1015,COLUMNS('Section 2'!$C$13:Q$13),0)))</f>
        <v/>
      </c>
      <c r="R100" s="125" t="str">
        <f>IF($C100="","",IF(ISBLANK(VLOOKUP($A100,'Section 2'!$C$16:$R$1015,COLUMNS('Section 2'!$C$13:R$13),0)),"",VLOOKUP($A100,'Section 2'!$C$16:$R$1015,COLUMNS('Section 2'!$C$13:R$13),0)))</f>
        <v/>
      </c>
    </row>
    <row r="101" spans="1:18" s="55" customFormat="1" ht="12.75" customHeight="1" x14ac:dyDescent="0.25">
      <c r="A101" s="59">
        <v>100</v>
      </c>
      <c r="B101" s="125" t="str">
        <f t="shared" si="1"/>
        <v/>
      </c>
      <c r="C101" s="125" t="str">
        <f>IFERROR(VLOOKUP($A101,'Section 2'!$C$16:$R$1015,COLUMNS('Section 2'!$C$13:$C$13),0),"")</f>
        <v/>
      </c>
      <c r="D101" s="76" t="str">
        <f>IF($C101="","",IF(ISBLANK(VLOOKUP($A101,'Section 2'!$C$16:$R$1015,COLUMNS('Section 2'!$C$13:D$13),0)),"",VLOOKUP($A101,'Section 2'!$C$16:$R$1015,COLUMNS('Section 2'!$C$13:D$13),0)))</f>
        <v/>
      </c>
      <c r="E101" s="125" t="str">
        <f>IF($C101="","",IF(ISBLANK(VLOOKUP($A101,'Section 2'!$C$16:$R$1015,COLUMNS('Section 2'!$C$13:E$13),0)),"",VLOOKUP($A101,'Section 2'!$C$16:$R$1015,COLUMNS('Section 2'!$C$13:E$13),0)))</f>
        <v/>
      </c>
      <c r="F101" s="125" t="str">
        <f>IF($C101="","",IF(ISBLANK(VLOOKUP($A101,'Section 2'!$C$16:$R$1015,COLUMNS('Section 2'!$C$13:F$13),0)),"",VLOOKUP($A101,'Section 2'!$C$16:$R$1015,COLUMNS('Section 2'!$C$13:F$13),0)))</f>
        <v/>
      </c>
      <c r="G101" s="125" t="str">
        <f>IF($C101="","",IF(ISBLANK(VLOOKUP($A101,'Section 2'!$C$16:$R$1015,COLUMNS('Section 2'!$C$13:G$13),0)),"",VLOOKUP($A101,'Section 2'!$C$16:$R$1015,COLUMNS('Section 2'!$C$13:G$13),0)))</f>
        <v/>
      </c>
      <c r="H101" s="125" t="str">
        <f>IF($C101="","",IF(ISBLANK(VLOOKUP($A101,'Section 2'!$C$16:$R$1015,COLUMNS('Section 2'!$C$13:H$13),0)),"",VLOOKUP($A101,'Section 2'!$C$16:$R$1015,COLUMNS('Section 2'!$C$13:H$13),0)))</f>
        <v/>
      </c>
      <c r="I101" s="125" t="str">
        <f>IF($C101="","",IF(ISBLANK(VLOOKUP($A101,'Section 2'!$C$16:$R$1015,COLUMNS('Section 2'!$C$13:I$13),0)),"",VLOOKUP($A101,'Section 2'!$C$16:$R$1015,COLUMNS('Section 2'!$C$13:I$13),0)))</f>
        <v/>
      </c>
      <c r="J101" s="125" t="str">
        <f>IF($C101="","",IF(ISBLANK(VLOOKUP($A101,'Section 2'!$C$16:$R$1015,COLUMNS('Section 2'!$C$13:J$13),0)),"",VLOOKUP($A101,'Section 2'!$C$16:$R$1015,COLUMNS('Section 2'!$C$13:J$13),0)))</f>
        <v/>
      </c>
      <c r="K101" s="125" t="str">
        <f>IF($C101="","",IF(ISBLANK(VLOOKUP($A101,'Section 2'!$C$16:$R$1015,COLUMNS('Section 2'!$C$13:K$13),0)),"",VLOOKUP($A101,'Section 2'!$C$16:$R$1015,COLUMNS('Section 2'!$C$13:K$13),0)))</f>
        <v/>
      </c>
      <c r="L101" s="125" t="str">
        <f>IF($C101="","",IF(ISBLANK(VLOOKUP($A101,'Section 2'!$C$16:$R$1015,COLUMNS('Section 2'!$C$13:L$13),0)),"",VLOOKUP($A101,'Section 2'!$C$16:$R$1015,COLUMNS('Section 2'!$C$13:L$13),0)))</f>
        <v/>
      </c>
      <c r="M101" s="125" t="str">
        <f>IF($C101="","",IF(ISBLANK(VLOOKUP($A101,'Section 2'!$C$16:$R$1015,COLUMNS('Section 2'!$C$13:M$13),0)),"",VLOOKUP($A101,'Section 2'!$C$16:$R$1015,COLUMNS('Section 2'!$C$13:M$13),0)))</f>
        <v/>
      </c>
      <c r="N101" s="125" t="str">
        <f>IF($C101="","",IF(ISBLANK(VLOOKUP($A101,'Section 2'!$C$16:$R$1015,COLUMNS('Section 2'!$C$13:N$13),0)),"",VLOOKUP($A101,'Section 2'!$C$16:$R$1015,COLUMNS('Section 2'!$C$13:N$13),0)))</f>
        <v/>
      </c>
      <c r="O101" s="125" t="str">
        <f>IF($C101="","",IF(ISBLANK(VLOOKUP($A101,'Section 2'!$C$16:$R$1015,COLUMNS('Section 2'!$C$13:O$13),0)),"",VLOOKUP($A101,'Section 2'!$C$16:$R$1015,COLUMNS('Section 2'!$C$13:O$13),0)))</f>
        <v/>
      </c>
      <c r="P101" s="125" t="str">
        <f>IF($C101="","",IF(ISBLANK(VLOOKUP($A101,'Section 2'!$C$16:$R$1015,COLUMNS('Section 2'!$C$13:P$13),0)),"",VLOOKUP($A101,'Section 2'!$C$16:$R$1015,COLUMNS('Section 2'!$C$13:P$13),0)))</f>
        <v/>
      </c>
      <c r="Q101" s="125" t="str">
        <f>IF($C101="","",IF(ISBLANK(VLOOKUP($A101,'Section 2'!$C$16:$R$1015,COLUMNS('Section 2'!$C$13:Q$13),0)),"",VLOOKUP($A101,'Section 2'!$C$16:$R$1015,COLUMNS('Section 2'!$C$13:Q$13),0)))</f>
        <v/>
      </c>
      <c r="R101" s="125" t="str">
        <f>IF($C101="","",IF(ISBLANK(VLOOKUP($A101,'Section 2'!$C$16:$R$1015,COLUMNS('Section 2'!$C$13:R$13),0)),"",VLOOKUP($A101,'Section 2'!$C$16:$R$1015,COLUMNS('Section 2'!$C$13:R$13),0)))</f>
        <v/>
      </c>
    </row>
    <row r="102" spans="1:18" s="55" customFormat="1" ht="12.75" customHeight="1" x14ac:dyDescent="0.25">
      <c r="A102" s="59">
        <v>101</v>
      </c>
      <c r="B102" s="125" t="str">
        <f t="shared" si="1"/>
        <v/>
      </c>
      <c r="C102" s="125" t="str">
        <f>IFERROR(VLOOKUP($A102,'Section 2'!$C$16:$R$1015,COLUMNS('Section 2'!$C$13:$C$13),0),"")</f>
        <v/>
      </c>
      <c r="D102" s="76" t="str">
        <f>IF($C102="","",IF(ISBLANK(VLOOKUP($A102,'Section 2'!$C$16:$R$1015,COLUMNS('Section 2'!$C$13:D$13),0)),"",VLOOKUP($A102,'Section 2'!$C$16:$R$1015,COLUMNS('Section 2'!$C$13:D$13),0)))</f>
        <v/>
      </c>
      <c r="E102" s="125" t="str">
        <f>IF($C102="","",IF(ISBLANK(VLOOKUP($A102,'Section 2'!$C$16:$R$1015,COLUMNS('Section 2'!$C$13:E$13),0)),"",VLOOKUP($A102,'Section 2'!$C$16:$R$1015,COLUMNS('Section 2'!$C$13:E$13),0)))</f>
        <v/>
      </c>
      <c r="F102" s="125" t="str">
        <f>IF($C102="","",IF(ISBLANK(VLOOKUP($A102,'Section 2'!$C$16:$R$1015,COLUMNS('Section 2'!$C$13:F$13),0)),"",VLOOKUP($A102,'Section 2'!$C$16:$R$1015,COLUMNS('Section 2'!$C$13:F$13),0)))</f>
        <v/>
      </c>
      <c r="G102" s="125" t="str">
        <f>IF($C102="","",IF(ISBLANK(VLOOKUP($A102,'Section 2'!$C$16:$R$1015,COLUMNS('Section 2'!$C$13:G$13),0)),"",VLOOKUP($A102,'Section 2'!$C$16:$R$1015,COLUMNS('Section 2'!$C$13:G$13),0)))</f>
        <v/>
      </c>
      <c r="H102" s="125" t="str">
        <f>IF($C102="","",IF(ISBLANK(VLOOKUP($A102,'Section 2'!$C$16:$R$1015,COLUMNS('Section 2'!$C$13:H$13),0)),"",VLOOKUP($A102,'Section 2'!$C$16:$R$1015,COLUMNS('Section 2'!$C$13:H$13),0)))</f>
        <v/>
      </c>
      <c r="I102" s="125" t="str">
        <f>IF($C102="","",IF(ISBLANK(VLOOKUP($A102,'Section 2'!$C$16:$R$1015,COLUMNS('Section 2'!$C$13:I$13),0)),"",VLOOKUP($A102,'Section 2'!$C$16:$R$1015,COLUMNS('Section 2'!$C$13:I$13),0)))</f>
        <v/>
      </c>
      <c r="J102" s="125" t="str">
        <f>IF($C102="","",IF(ISBLANK(VLOOKUP($A102,'Section 2'!$C$16:$R$1015,COLUMNS('Section 2'!$C$13:J$13),0)),"",VLOOKUP($A102,'Section 2'!$C$16:$R$1015,COLUMNS('Section 2'!$C$13:J$13),0)))</f>
        <v/>
      </c>
      <c r="K102" s="125" t="str">
        <f>IF($C102="","",IF(ISBLANK(VLOOKUP($A102,'Section 2'!$C$16:$R$1015,COLUMNS('Section 2'!$C$13:K$13),0)),"",VLOOKUP($A102,'Section 2'!$C$16:$R$1015,COLUMNS('Section 2'!$C$13:K$13),0)))</f>
        <v/>
      </c>
      <c r="L102" s="125" t="str">
        <f>IF($C102="","",IF(ISBLANK(VLOOKUP($A102,'Section 2'!$C$16:$R$1015,COLUMNS('Section 2'!$C$13:L$13),0)),"",VLOOKUP($A102,'Section 2'!$C$16:$R$1015,COLUMNS('Section 2'!$C$13:L$13),0)))</f>
        <v/>
      </c>
      <c r="M102" s="125" t="str">
        <f>IF($C102="","",IF(ISBLANK(VLOOKUP($A102,'Section 2'!$C$16:$R$1015,COLUMNS('Section 2'!$C$13:M$13),0)),"",VLOOKUP($A102,'Section 2'!$C$16:$R$1015,COLUMNS('Section 2'!$C$13:M$13),0)))</f>
        <v/>
      </c>
      <c r="N102" s="125" t="str">
        <f>IF($C102="","",IF(ISBLANK(VLOOKUP($A102,'Section 2'!$C$16:$R$1015,COLUMNS('Section 2'!$C$13:N$13),0)),"",VLOOKUP($A102,'Section 2'!$C$16:$R$1015,COLUMNS('Section 2'!$C$13:N$13),0)))</f>
        <v/>
      </c>
      <c r="O102" s="125" t="str">
        <f>IF($C102="","",IF(ISBLANK(VLOOKUP($A102,'Section 2'!$C$16:$R$1015,COLUMNS('Section 2'!$C$13:O$13),0)),"",VLOOKUP($A102,'Section 2'!$C$16:$R$1015,COLUMNS('Section 2'!$C$13:O$13),0)))</f>
        <v/>
      </c>
      <c r="P102" s="125" t="str">
        <f>IF($C102="","",IF(ISBLANK(VLOOKUP($A102,'Section 2'!$C$16:$R$1015,COLUMNS('Section 2'!$C$13:P$13),0)),"",VLOOKUP($A102,'Section 2'!$C$16:$R$1015,COLUMNS('Section 2'!$C$13:P$13),0)))</f>
        <v/>
      </c>
      <c r="Q102" s="125" t="str">
        <f>IF($C102="","",IF(ISBLANK(VLOOKUP($A102,'Section 2'!$C$16:$R$1015,COLUMNS('Section 2'!$C$13:Q$13),0)),"",VLOOKUP($A102,'Section 2'!$C$16:$R$1015,COLUMNS('Section 2'!$C$13:Q$13),0)))</f>
        <v/>
      </c>
      <c r="R102" s="125" t="str">
        <f>IF($C102="","",IF(ISBLANK(VLOOKUP($A102,'Section 2'!$C$16:$R$1015,COLUMNS('Section 2'!$C$13:R$13),0)),"",VLOOKUP($A102,'Section 2'!$C$16:$R$1015,COLUMNS('Section 2'!$C$13:R$13),0)))</f>
        <v/>
      </c>
    </row>
    <row r="103" spans="1:18" s="55" customFormat="1" ht="12.75" customHeight="1" x14ac:dyDescent="0.25">
      <c r="A103" s="59">
        <v>102</v>
      </c>
      <c r="B103" s="125" t="str">
        <f t="shared" si="1"/>
        <v/>
      </c>
      <c r="C103" s="125" t="str">
        <f>IFERROR(VLOOKUP($A103,'Section 2'!$C$16:$R$1015,COLUMNS('Section 2'!$C$13:$C$13),0),"")</f>
        <v/>
      </c>
      <c r="D103" s="76" t="str">
        <f>IF($C103="","",IF(ISBLANK(VLOOKUP($A103,'Section 2'!$C$16:$R$1015,COLUMNS('Section 2'!$C$13:D$13),0)),"",VLOOKUP($A103,'Section 2'!$C$16:$R$1015,COLUMNS('Section 2'!$C$13:D$13),0)))</f>
        <v/>
      </c>
      <c r="E103" s="125" t="str">
        <f>IF($C103="","",IF(ISBLANK(VLOOKUP($A103,'Section 2'!$C$16:$R$1015,COLUMNS('Section 2'!$C$13:E$13),0)),"",VLOOKUP($A103,'Section 2'!$C$16:$R$1015,COLUMNS('Section 2'!$C$13:E$13),0)))</f>
        <v/>
      </c>
      <c r="F103" s="125" t="str">
        <f>IF($C103="","",IF(ISBLANK(VLOOKUP($A103,'Section 2'!$C$16:$R$1015,COLUMNS('Section 2'!$C$13:F$13),0)),"",VLOOKUP($A103,'Section 2'!$C$16:$R$1015,COLUMNS('Section 2'!$C$13:F$13),0)))</f>
        <v/>
      </c>
      <c r="G103" s="125" t="str">
        <f>IF($C103="","",IF(ISBLANK(VLOOKUP($A103,'Section 2'!$C$16:$R$1015,COLUMNS('Section 2'!$C$13:G$13),0)),"",VLOOKUP($A103,'Section 2'!$C$16:$R$1015,COLUMNS('Section 2'!$C$13:G$13),0)))</f>
        <v/>
      </c>
      <c r="H103" s="125" t="str">
        <f>IF($C103="","",IF(ISBLANK(VLOOKUP($A103,'Section 2'!$C$16:$R$1015,COLUMNS('Section 2'!$C$13:H$13),0)),"",VLOOKUP($A103,'Section 2'!$C$16:$R$1015,COLUMNS('Section 2'!$C$13:H$13),0)))</f>
        <v/>
      </c>
      <c r="I103" s="125" t="str">
        <f>IF($C103="","",IF(ISBLANK(VLOOKUP($A103,'Section 2'!$C$16:$R$1015,COLUMNS('Section 2'!$C$13:I$13),0)),"",VLOOKUP($A103,'Section 2'!$C$16:$R$1015,COLUMNS('Section 2'!$C$13:I$13),0)))</f>
        <v/>
      </c>
      <c r="J103" s="125" t="str">
        <f>IF($C103="","",IF(ISBLANK(VLOOKUP($A103,'Section 2'!$C$16:$R$1015,COLUMNS('Section 2'!$C$13:J$13),0)),"",VLOOKUP($A103,'Section 2'!$C$16:$R$1015,COLUMNS('Section 2'!$C$13:J$13),0)))</f>
        <v/>
      </c>
      <c r="K103" s="125" t="str">
        <f>IF($C103="","",IF(ISBLANK(VLOOKUP($A103,'Section 2'!$C$16:$R$1015,COLUMNS('Section 2'!$C$13:K$13),0)),"",VLOOKUP($A103,'Section 2'!$C$16:$R$1015,COLUMNS('Section 2'!$C$13:K$13),0)))</f>
        <v/>
      </c>
      <c r="L103" s="125" t="str">
        <f>IF($C103="","",IF(ISBLANK(VLOOKUP($A103,'Section 2'!$C$16:$R$1015,COLUMNS('Section 2'!$C$13:L$13),0)),"",VLOOKUP($A103,'Section 2'!$C$16:$R$1015,COLUMNS('Section 2'!$C$13:L$13),0)))</f>
        <v/>
      </c>
      <c r="M103" s="125" t="str">
        <f>IF($C103="","",IF(ISBLANK(VLOOKUP($A103,'Section 2'!$C$16:$R$1015,COLUMNS('Section 2'!$C$13:M$13),0)),"",VLOOKUP($A103,'Section 2'!$C$16:$R$1015,COLUMNS('Section 2'!$C$13:M$13),0)))</f>
        <v/>
      </c>
      <c r="N103" s="125" t="str">
        <f>IF($C103="","",IF(ISBLANK(VLOOKUP($A103,'Section 2'!$C$16:$R$1015,COLUMNS('Section 2'!$C$13:N$13),0)),"",VLOOKUP($A103,'Section 2'!$C$16:$R$1015,COLUMNS('Section 2'!$C$13:N$13),0)))</f>
        <v/>
      </c>
      <c r="O103" s="125" t="str">
        <f>IF($C103="","",IF(ISBLANK(VLOOKUP($A103,'Section 2'!$C$16:$R$1015,COLUMNS('Section 2'!$C$13:O$13),0)),"",VLOOKUP($A103,'Section 2'!$C$16:$R$1015,COLUMNS('Section 2'!$C$13:O$13),0)))</f>
        <v/>
      </c>
      <c r="P103" s="125" t="str">
        <f>IF($C103="","",IF(ISBLANK(VLOOKUP($A103,'Section 2'!$C$16:$R$1015,COLUMNS('Section 2'!$C$13:P$13),0)),"",VLOOKUP($A103,'Section 2'!$C$16:$R$1015,COLUMNS('Section 2'!$C$13:P$13),0)))</f>
        <v/>
      </c>
      <c r="Q103" s="125" t="str">
        <f>IF($C103="","",IF(ISBLANK(VLOOKUP($A103,'Section 2'!$C$16:$R$1015,COLUMNS('Section 2'!$C$13:Q$13),0)),"",VLOOKUP($A103,'Section 2'!$C$16:$R$1015,COLUMNS('Section 2'!$C$13:Q$13),0)))</f>
        <v/>
      </c>
      <c r="R103" s="125" t="str">
        <f>IF($C103="","",IF(ISBLANK(VLOOKUP($A103,'Section 2'!$C$16:$R$1015,COLUMNS('Section 2'!$C$13:R$13),0)),"",VLOOKUP($A103,'Section 2'!$C$16:$R$1015,COLUMNS('Section 2'!$C$13:R$13),0)))</f>
        <v/>
      </c>
    </row>
    <row r="104" spans="1:18" s="55" customFormat="1" ht="12.75" customHeight="1" x14ac:dyDescent="0.25">
      <c r="A104" s="59">
        <v>103</v>
      </c>
      <c r="B104" s="125" t="str">
        <f t="shared" si="1"/>
        <v/>
      </c>
      <c r="C104" s="125" t="str">
        <f>IFERROR(VLOOKUP($A104,'Section 2'!$C$16:$R$1015,COLUMNS('Section 2'!$C$13:$C$13),0),"")</f>
        <v/>
      </c>
      <c r="D104" s="76" t="str">
        <f>IF($C104="","",IF(ISBLANK(VLOOKUP($A104,'Section 2'!$C$16:$R$1015,COLUMNS('Section 2'!$C$13:D$13),0)),"",VLOOKUP($A104,'Section 2'!$C$16:$R$1015,COLUMNS('Section 2'!$C$13:D$13),0)))</f>
        <v/>
      </c>
      <c r="E104" s="125" t="str">
        <f>IF($C104="","",IF(ISBLANK(VLOOKUP($A104,'Section 2'!$C$16:$R$1015,COLUMNS('Section 2'!$C$13:E$13),0)),"",VLOOKUP($A104,'Section 2'!$C$16:$R$1015,COLUMNS('Section 2'!$C$13:E$13),0)))</f>
        <v/>
      </c>
      <c r="F104" s="125" t="str">
        <f>IF($C104="","",IF(ISBLANK(VLOOKUP($A104,'Section 2'!$C$16:$R$1015,COLUMNS('Section 2'!$C$13:F$13),0)),"",VLOOKUP($A104,'Section 2'!$C$16:$R$1015,COLUMNS('Section 2'!$C$13:F$13),0)))</f>
        <v/>
      </c>
      <c r="G104" s="125" t="str">
        <f>IF($C104="","",IF(ISBLANK(VLOOKUP($A104,'Section 2'!$C$16:$R$1015,COLUMNS('Section 2'!$C$13:G$13),0)),"",VLOOKUP($A104,'Section 2'!$C$16:$R$1015,COLUMNS('Section 2'!$C$13:G$13),0)))</f>
        <v/>
      </c>
      <c r="H104" s="125" t="str">
        <f>IF($C104="","",IF(ISBLANK(VLOOKUP($A104,'Section 2'!$C$16:$R$1015,COLUMNS('Section 2'!$C$13:H$13),0)),"",VLOOKUP($A104,'Section 2'!$C$16:$R$1015,COLUMNS('Section 2'!$C$13:H$13),0)))</f>
        <v/>
      </c>
      <c r="I104" s="125" t="str">
        <f>IF($C104="","",IF(ISBLANK(VLOOKUP($A104,'Section 2'!$C$16:$R$1015,COLUMNS('Section 2'!$C$13:I$13),0)),"",VLOOKUP($A104,'Section 2'!$C$16:$R$1015,COLUMNS('Section 2'!$C$13:I$13),0)))</f>
        <v/>
      </c>
      <c r="J104" s="125" t="str">
        <f>IF($C104="","",IF(ISBLANK(VLOOKUP($A104,'Section 2'!$C$16:$R$1015,COLUMNS('Section 2'!$C$13:J$13),0)),"",VLOOKUP($A104,'Section 2'!$C$16:$R$1015,COLUMNS('Section 2'!$C$13:J$13),0)))</f>
        <v/>
      </c>
      <c r="K104" s="125" t="str">
        <f>IF($C104="","",IF(ISBLANK(VLOOKUP($A104,'Section 2'!$C$16:$R$1015,COLUMNS('Section 2'!$C$13:K$13),0)),"",VLOOKUP($A104,'Section 2'!$C$16:$R$1015,COLUMNS('Section 2'!$C$13:K$13),0)))</f>
        <v/>
      </c>
      <c r="L104" s="125" t="str">
        <f>IF($C104="","",IF(ISBLANK(VLOOKUP($A104,'Section 2'!$C$16:$R$1015,COLUMNS('Section 2'!$C$13:L$13),0)),"",VLOOKUP($A104,'Section 2'!$C$16:$R$1015,COLUMNS('Section 2'!$C$13:L$13),0)))</f>
        <v/>
      </c>
      <c r="M104" s="125" t="str">
        <f>IF($C104="","",IF(ISBLANK(VLOOKUP($A104,'Section 2'!$C$16:$R$1015,COLUMNS('Section 2'!$C$13:M$13),0)),"",VLOOKUP($A104,'Section 2'!$C$16:$R$1015,COLUMNS('Section 2'!$C$13:M$13),0)))</f>
        <v/>
      </c>
      <c r="N104" s="125" t="str">
        <f>IF($C104="","",IF(ISBLANK(VLOOKUP($A104,'Section 2'!$C$16:$R$1015,COLUMNS('Section 2'!$C$13:N$13),0)),"",VLOOKUP($A104,'Section 2'!$C$16:$R$1015,COLUMNS('Section 2'!$C$13:N$13),0)))</f>
        <v/>
      </c>
      <c r="O104" s="125" t="str">
        <f>IF($C104="","",IF(ISBLANK(VLOOKUP($A104,'Section 2'!$C$16:$R$1015,COLUMNS('Section 2'!$C$13:O$13),0)),"",VLOOKUP($A104,'Section 2'!$C$16:$R$1015,COLUMNS('Section 2'!$C$13:O$13),0)))</f>
        <v/>
      </c>
      <c r="P104" s="125" t="str">
        <f>IF($C104="","",IF(ISBLANK(VLOOKUP($A104,'Section 2'!$C$16:$R$1015,COLUMNS('Section 2'!$C$13:P$13),0)),"",VLOOKUP($A104,'Section 2'!$C$16:$R$1015,COLUMNS('Section 2'!$C$13:P$13),0)))</f>
        <v/>
      </c>
      <c r="Q104" s="125" t="str">
        <f>IF($C104="","",IF(ISBLANK(VLOOKUP($A104,'Section 2'!$C$16:$R$1015,COLUMNS('Section 2'!$C$13:Q$13),0)),"",VLOOKUP($A104,'Section 2'!$C$16:$R$1015,COLUMNS('Section 2'!$C$13:Q$13),0)))</f>
        <v/>
      </c>
      <c r="R104" s="125" t="str">
        <f>IF($C104="","",IF(ISBLANK(VLOOKUP($A104,'Section 2'!$C$16:$R$1015,COLUMNS('Section 2'!$C$13:R$13),0)),"",VLOOKUP($A104,'Section 2'!$C$16:$R$1015,COLUMNS('Section 2'!$C$13:R$13),0)))</f>
        <v/>
      </c>
    </row>
    <row r="105" spans="1:18" s="55" customFormat="1" ht="12.75" customHeight="1" x14ac:dyDescent="0.25">
      <c r="A105" s="59">
        <v>104</v>
      </c>
      <c r="B105" s="125" t="str">
        <f t="shared" si="1"/>
        <v/>
      </c>
      <c r="C105" s="125" t="str">
        <f>IFERROR(VLOOKUP($A105,'Section 2'!$C$16:$R$1015,COLUMNS('Section 2'!$C$13:$C$13),0),"")</f>
        <v/>
      </c>
      <c r="D105" s="76" t="str">
        <f>IF($C105="","",IF(ISBLANK(VLOOKUP($A105,'Section 2'!$C$16:$R$1015,COLUMNS('Section 2'!$C$13:D$13),0)),"",VLOOKUP($A105,'Section 2'!$C$16:$R$1015,COLUMNS('Section 2'!$C$13:D$13),0)))</f>
        <v/>
      </c>
      <c r="E105" s="125" t="str">
        <f>IF($C105="","",IF(ISBLANK(VLOOKUP($A105,'Section 2'!$C$16:$R$1015,COLUMNS('Section 2'!$C$13:E$13),0)),"",VLOOKUP($A105,'Section 2'!$C$16:$R$1015,COLUMNS('Section 2'!$C$13:E$13),0)))</f>
        <v/>
      </c>
      <c r="F105" s="125" t="str">
        <f>IF($C105="","",IF(ISBLANK(VLOOKUP($A105,'Section 2'!$C$16:$R$1015,COLUMNS('Section 2'!$C$13:F$13),0)),"",VLOOKUP($A105,'Section 2'!$C$16:$R$1015,COLUMNS('Section 2'!$C$13:F$13),0)))</f>
        <v/>
      </c>
      <c r="G105" s="125" t="str">
        <f>IF($C105="","",IF(ISBLANK(VLOOKUP($A105,'Section 2'!$C$16:$R$1015,COLUMNS('Section 2'!$C$13:G$13),0)),"",VLOOKUP($A105,'Section 2'!$C$16:$R$1015,COLUMNS('Section 2'!$C$13:G$13),0)))</f>
        <v/>
      </c>
      <c r="H105" s="125" t="str">
        <f>IF($C105="","",IF(ISBLANK(VLOOKUP($A105,'Section 2'!$C$16:$R$1015,COLUMNS('Section 2'!$C$13:H$13),0)),"",VLOOKUP($A105,'Section 2'!$C$16:$R$1015,COLUMNS('Section 2'!$C$13:H$13),0)))</f>
        <v/>
      </c>
      <c r="I105" s="125" t="str">
        <f>IF($C105="","",IF(ISBLANK(VLOOKUP($A105,'Section 2'!$C$16:$R$1015,COLUMNS('Section 2'!$C$13:I$13),0)),"",VLOOKUP($A105,'Section 2'!$C$16:$R$1015,COLUMNS('Section 2'!$C$13:I$13),0)))</f>
        <v/>
      </c>
      <c r="J105" s="125" t="str">
        <f>IF($C105="","",IF(ISBLANK(VLOOKUP($A105,'Section 2'!$C$16:$R$1015,COLUMNS('Section 2'!$C$13:J$13),0)),"",VLOOKUP($A105,'Section 2'!$C$16:$R$1015,COLUMNS('Section 2'!$C$13:J$13),0)))</f>
        <v/>
      </c>
      <c r="K105" s="125" t="str">
        <f>IF($C105="","",IF(ISBLANK(VLOOKUP($A105,'Section 2'!$C$16:$R$1015,COLUMNS('Section 2'!$C$13:K$13),0)),"",VLOOKUP($A105,'Section 2'!$C$16:$R$1015,COLUMNS('Section 2'!$C$13:K$13),0)))</f>
        <v/>
      </c>
      <c r="L105" s="125" t="str">
        <f>IF($C105="","",IF(ISBLANK(VLOOKUP($A105,'Section 2'!$C$16:$R$1015,COLUMNS('Section 2'!$C$13:L$13),0)),"",VLOOKUP($A105,'Section 2'!$C$16:$R$1015,COLUMNS('Section 2'!$C$13:L$13),0)))</f>
        <v/>
      </c>
      <c r="M105" s="125" t="str">
        <f>IF($C105="","",IF(ISBLANK(VLOOKUP($A105,'Section 2'!$C$16:$R$1015,COLUMNS('Section 2'!$C$13:M$13),0)),"",VLOOKUP($A105,'Section 2'!$C$16:$R$1015,COLUMNS('Section 2'!$C$13:M$13),0)))</f>
        <v/>
      </c>
      <c r="N105" s="125" t="str">
        <f>IF($C105="","",IF(ISBLANK(VLOOKUP($A105,'Section 2'!$C$16:$R$1015,COLUMNS('Section 2'!$C$13:N$13),0)),"",VLOOKUP($A105,'Section 2'!$C$16:$R$1015,COLUMNS('Section 2'!$C$13:N$13),0)))</f>
        <v/>
      </c>
      <c r="O105" s="125" t="str">
        <f>IF($C105="","",IF(ISBLANK(VLOOKUP($A105,'Section 2'!$C$16:$R$1015,COLUMNS('Section 2'!$C$13:O$13),0)),"",VLOOKUP($A105,'Section 2'!$C$16:$R$1015,COLUMNS('Section 2'!$C$13:O$13),0)))</f>
        <v/>
      </c>
      <c r="P105" s="125" t="str">
        <f>IF($C105="","",IF(ISBLANK(VLOOKUP($A105,'Section 2'!$C$16:$R$1015,COLUMNS('Section 2'!$C$13:P$13),0)),"",VLOOKUP($A105,'Section 2'!$C$16:$R$1015,COLUMNS('Section 2'!$C$13:P$13),0)))</f>
        <v/>
      </c>
      <c r="Q105" s="125" t="str">
        <f>IF($C105="","",IF(ISBLANK(VLOOKUP($A105,'Section 2'!$C$16:$R$1015,COLUMNS('Section 2'!$C$13:Q$13),0)),"",VLOOKUP($A105,'Section 2'!$C$16:$R$1015,COLUMNS('Section 2'!$C$13:Q$13),0)))</f>
        <v/>
      </c>
      <c r="R105" s="125" t="str">
        <f>IF($C105="","",IF(ISBLANK(VLOOKUP($A105,'Section 2'!$C$16:$R$1015,COLUMNS('Section 2'!$C$13:R$13),0)),"",VLOOKUP($A105,'Section 2'!$C$16:$R$1015,COLUMNS('Section 2'!$C$13:R$13),0)))</f>
        <v/>
      </c>
    </row>
    <row r="106" spans="1:18" s="55" customFormat="1" ht="12.75" customHeight="1" x14ac:dyDescent="0.25">
      <c r="A106" s="59">
        <v>105</v>
      </c>
      <c r="B106" s="125" t="str">
        <f t="shared" si="1"/>
        <v/>
      </c>
      <c r="C106" s="125" t="str">
        <f>IFERROR(VLOOKUP($A106,'Section 2'!$C$16:$R$1015,COLUMNS('Section 2'!$C$13:$C$13),0),"")</f>
        <v/>
      </c>
      <c r="D106" s="76" t="str">
        <f>IF($C106="","",IF(ISBLANK(VLOOKUP($A106,'Section 2'!$C$16:$R$1015,COLUMNS('Section 2'!$C$13:D$13),0)),"",VLOOKUP($A106,'Section 2'!$C$16:$R$1015,COLUMNS('Section 2'!$C$13:D$13),0)))</f>
        <v/>
      </c>
      <c r="E106" s="125" t="str">
        <f>IF($C106="","",IF(ISBLANK(VLOOKUP($A106,'Section 2'!$C$16:$R$1015,COLUMNS('Section 2'!$C$13:E$13),0)),"",VLOOKUP($A106,'Section 2'!$C$16:$R$1015,COLUMNS('Section 2'!$C$13:E$13),0)))</f>
        <v/>
      </c>
      <c r="F106" s="125" t="str">
        <f>IF($C106="","",IF(ISBLANK(VLOOKUP($A106,'Section 2'!$C$16:$R$1015,COLUMNS('Section 2'!$C$13:F$13),0)),"",VLOOKUP($A106,'Section 2'!$C$16:$R$1015,COLUMNS('Section 2'!$C$13:F$13),0)))</f>
        <v/>
      </c>
      <c r="G106" s="125" t="str">
        <f>IF($C106="","",IF(ISBLANK(VLOOKUP($A106,'Section 2'!$C$16:$R$1015,COLUMNS('Section 2'!$C$13:G$13),0)),"",VLOOKUP($A106,'Section 2'!$C$16:$R$1015,COLUMNS('Section 2'!$C$13:G$13),0)))</f>
        <v/>
      </c>
      <c r="H106" s="125" t="str">
        <f>IF($C106="","",IF(ISBLANK(VLOOKUP($A106,'Section 2'!$C$16:$R$1015,COLUMNS('Section 2'!$C$13:H$13),0)),"",VLOOKUP($A106,'Section 2'!$C$16:$R$1015,COLUMNS('Section 2'!$C$13:H$13),0)))</f>
        <v/>
      </c>
      <c r="I106" s="125" t="str">
        <f>IF($C106="","",IF(ISBLANK(VLOOKUP($A106,'Section 2'!$C$16:$R$1015,COLUMNS('Section 2'!$C$13:I$13),0)),"",VLOOKUP($A106,'Section 2'!$C$16:$R$1015,COLUMNS('Section 2'!$C$13:I$13),0)))</f>
        <v/>
      </c>
      <c r="J106" s="125" t="str">
        <f>IF($C106="","",IF(ISBLANK(VLOOKUP($A106,'Section 2'!$C$16:$R$1015,COLUMNS('Section 2'!$C$13:J$13),0)),"",VLOOKUP($A106,'Section 2'!$C$16:$R$1015,COLUMNS('Section 2'!$C$13:J$13),0)))</f>
        <v/>
      </c>
      <c r="K106" s="125" t="str">
        <f>IF($C106="","",IF(ISBLANK(VLOOKUP($A106,'Section 2'!$C$16:$R$1015,COLUMNS('Section 2'!$C$13:K$13),0)),"",VLOOKUP($A106,'Section 2'!$C$16:$R$1015,COLUMNS('Section 2'!$C$13:K$13),0)))</f>
        <v/>
      </c>
      <c r="L106" s="125" t="str">
        <f>IF($C106="","",IF(ISBLANK(VLOOKUP($A106,'Section 2'!$C$16:$R$1015,COLUMNS('Section 2'!$C$13:L$13),0)),"",VLOOKUP($A106,'Section 2'!$C$16:$R$1015,COLUMNS('Section 2'!$C$13:L$13),0)))</f>
        <v/>
      </c>
      <c r="M106" s="125" t="str">
        <f>IF($C106="","",IF(ISBLANK(VLOOKUP($A106,'Section 2'!$C$16:$R$1015,COLUMNS('Section 2'!$C$13:M$13),0)),"",VLOOKUP($A106,'Section 2'!$C$16:$R$1015,COLUMNS('Section 2'!$C$13:M$13),0)))</f>
        <v/>
      </c>
      <c r="N106" s="125" t="str">
        <f>IF($C106="","",IF(ISBLANK(VLOOKUP($A106,'Section 2'!$C$16:$R$1015,COLUMNS('Section 2'!$C$13:N$13),0)),"",VLOOKUP($A106,'Section 2'!$C$16:$R$1015,COLUMNS('Section 2'!$C$13:N$13),0)))</f>
        <v/>
      </c>
      <c r="O106" s="125" t="str">
        <f>IF($C106="","",IF(ISBLANK(VLOOKUP($A106,'Section 2'!$C$16:$R$1015,COLUMNS('Section 2'!$C$13:O$13),0)),"",VLOOKUP($A106,'Section 2'!$C$16:$R$1015,COLUMNS('Section 2'!$C$13:O$13),0)))</f>
        <v/>
      </c>
      <c r="P106" s="125" t="str">
        <f>IF($C106="","",IF(ISBLANK(VLOOKUP($A106,'Section 2'!$C$16:$R$1015,COLUMNS('Section 2'!$C$13:P$13),0)),"",VLOOKUP($A106,'Section 2'!$C$16:$R$1015,COLUMNS('Section 2'!$C$13:P$13),0)))</f>
        <v/>
      </c>
      <c r="Q106" s="125" t="str">
        <f>IF($C106="","",IF(ISBLANK(VLOOKUP($A106,'Section 2'!$C$16:$R$1015,COLUMNS('Section 2'!$C$13:Q$13),0)),"",VLOOKUP($A106,'Section 2'!$C$16:$R$1015,COLUMNS('Section 2'!$C$13:Q$13),0)))</f>
        <v/>
      </c>
      <c r="R106" s="125" t="str">
        <f>IF($C106="","",IF(ISBLANK(VLOOKUP($A106,'Section 2'!$C$16:$R$1015,COLUMNS('Section 2'!$C$13:R$13),0)),"",VLOOKUP($A106,'Section 2'!$C$16:$R$1015,COLUMNS('Section 2'!$C$13:R$13),0)))</f>
        <v/>
      </c>
    </row>
    <row r="107" spans="1:18" s="55" customFormat="1" ht="12.75" customHeight="1" x14ac:dyDescent="0.25">
      <c r="A107" s="59">
        <v>106</v>
      </c>
      <c r="B107" s="125" t="str">
        <f t="shared" si="1"/>
        <v/>
      </c>
      <c r="C107" s="125" t="str">
        <f>IFERROR(VLOOKUP($A107,'Section 2'!$C$16:$R$1015,COLUMNS('Section 2'!$C$13:$C$13),0),"")</f>
        <v/>
      </c>
      <c r="D107" s="76" t="str">
        <f>IF($C107="","",IF(ISBLANK(VLOOKUP($A107,'Section 2'!$C$16:$R$1015,COLUMNS('Section 2'!$C$13:D$13),0)),"",VLOOKUP($A107,'Section 2'!$C$16:$R$1015,COLUMNS('Section 2'!$C$13:D$13),0)))</f>
        <v/>
      </c>
      <c r="E107" s="125" t="str">
        <f>IF($C107="","",IF(ISBLANK(VLOOKUP($A107,'Section 2'!$C$16:$R$1015,COLUMNS('Section 2'!$C$13:E$13),0)),"",VLOOKUP($A107,'Section 2'!$C$16:$R$1015,COLUMNS('Section 2'!$C$13:E$13),0)))</f>
        <v/>
      </c>
      <c r="F107" s="125" t="str">
        <f>IF($C107="","",IF(ISBLANK(VLOOKUP($A107,'Section 2'!$C$16:$R$1015,COLUMNS('Section 2'!$C$13:F$13),0)),"",VLOOKUP($A107,'Section 2'!$C$16:$R$1015,COLUMNS('Section 2'!$C$13:F$13),0)))</f>
        <v/>
      </c>
      <c r="G107" s="125" t="str">
        <f>IF($C107="","",IF(ISBLANK(VLOOKUP($A107,'Section 2'!$C$16:$R$1015,COLUMNS('Section 2'!$C$13:G$13),0)),"",VLOOKUP($A107,'Section 2'!$C$16:$R$1015,COLUMNS('Section 2'!$C$13:G$13),0)))</f>
        <v/>
      </c>
      <c r="H107" s="125" t="str">
        <f>IF($C107="","",IF(ISBLANK(VLOOKUP($A107,'Section 2'!$C$16:$R$1015,COLUMNS('Section 2'!$C$13:H$13),0)),"",VLOOKUP($A107,'Section 2'!$C$16:$R$1015,COLUMNS('Section 2'!$C$13:H$13),0)))</f>
        <v/>
      </c>
      <c r="I107" s="125" t="str">
        <f>IF($C107="","",IF(ISBLANK(VLOOKUP($A107,'Section 2'!$C$16:$R$1015,COLUMNS('Section 2'!$C$13:I$13),0)),"",VLOOKUP($A107,'Section 2'!$C$16:$R$1015,COLUMNS('Section 2'!$C$13:I$13),0)))</f>
        <v/>
      </c>
      <c r="J107" s="125" t="str">
        <f>IF($C107="","",IF(ISBLANK(VLOOKUP($A107,'Section 2'!$C$16:$R$1015,COLUMNS('Section 2'!$C$13:J$13),0)),"",VLOOKUP($A107,'Section 2'!$C$16:$R$1015,COLUMNS('Section 2'!$C$13:J$13),0)))</f>
        <v/>
      </c>
      <c r="K107" s="125" t="str">
        <f>IF($C107="","",IF(ISBLANK(VLOOKUP($A107,'Section 2'!$C$16:$R$1015,COLUMNS('Section 2'!$C$13:K$13),0)),"",VLOOKUP($A107,'Section 2'!$C$16:$R$1015,COLUMNS('Section 2'!$C$13:K$13),0)))</f>
        <v/>
      </c>
      <c r="L107" s="125" t="str">
        <f>IF($C107="","",IF(ISBLANK(VLOOKUP($A107,'Section 2'!$C$16:$R$1015,COLUMNS('Section 2'!$C$13:L$13),0)),"",VLOOKUP($A107,'Section 2'!$C$16:$R$1015,COLUMNS('Section 2'!$C$13:L$13),0)))</f>
        <v/>
      </c>
      <c r="M107" s="125" t="str">
        <f>IF($C107="","",IF(ISBLANK(VLOOKUP($A107,'Section 2'!$C$16:$R$1015,COLUMNS('Section 2'!$C$13:M$13),0)),"",VLOOKUP($A107,'Section 2'!$C$16:$R$1015,COLUMNS('Section 2'!$C$13:M$13),0)))</f>
        <v/>
      </c>
      <c r="N107" s="125" t="str">
        <f>IF($C107="","",IF(ISBLANK(VLOOKUP($A107,'Section 2'!$C$16:$R$1015,COLUMNS('Section 2'!$C$13:N$13),0)),"",VLOOKUP($A107,'Section 2'!$C$16:$R$1015,COLUMNS('Section 2'!$C$13:N$13),0)))</f>
        <v/>
      </c>
      <c r="O107" s="125" t="str">
        <f>IF($C107="","",IF(ISBLANK(VLOOKUP($A107,'Section 2'!$C$16:$R$1015,COLUMNS('Section 2'!$C$13:O$13),0)),"",VLOOKUP($A107,'Section 2'!$C$16:$R$1015,COLUMNS('Section 2'!$C$13:O$13),0)))</f>
        <v/>
      </c>
      <c r="P107" s="125" t="str">
        <f>IF($C107="","",IF(ISBLANK(VLOOKUP($A107,'Section 2'!$C$16:$R$1015,COLUMNS('Section 2'!$C$13:P$13),0)),"",VLOOKUP($A107,'Section 2'!$C$16:$R$1015,COLUMNS('Section 2'!$C$13:P$13),0)))</f>
        <v/>
      </c>
      <c r="Q107" s="125" t="str">
        <f>IF($C107="","",IF(ISBLANK(VLOOKUP($A107,'Section 2'!$C$16:$R$1015,COLUMNS('Section 2'!$C$13:Q$13),0)),"",VLOOKUP($A107,'Section 2'!$C$16:$R$1015,COLUMNS('Section 2'!$C$13:Q$13),0)))</f>
        <v/>
      </c>
      <c r="R107" s="125" t="str">
        <f>IF($C107="","",IF(ISBLANK(VLOOKUP($A107,'Section 2'!$C$16:$R$1015,COLUMNS('Section 2'!$C$13:R$13),0)),"",VLOOKUP($A107,'Section 2'!$C$16:$R$1015,COLUMNS('Section 2'!$C$13:R$13),0)))</f>
        <v/>
      </c>
    </row>
    <row r="108" spans="1:18" s="55" customFormat="1" ht="12.75" customHeight="1" x14ac:dyDescent="0.25">
      <c r="A108" s="59">
        <v>107</v>
      </c>
      <c r="B108" s="125" t="str">
        <f t="shared" si="1"/>
        <v/>
      </c>
      <c r="C108" s="125" t="str">
        <f>IFERROR(VLOOKUP($A108,'Section 2'!$C$16:$R$1015,COLUMNS('Section 2'!$C$13:$C$13),0),"")</f>
        <v/>
      </c>
      <c r="D108" s="76" t="str">
        <f>IF($C108="","",IF(ISBLANK(VLOOKUP($A108,'Section 2'!$C$16:$R$1015,COLUMNS('Section 2'!$C$13:D$13),0)),"",VLOOKUP($A108,'Section 2'!$C$16:$R$1015,COLUMNS('Section 2'!$C$13:D$13),0)))</f>
        <v/>
      </c>
      <c r="E108" s="125" t="str">
        <f>IF($C108="","",IF(ISBLANK(VLOOKUP($A108,'Section 2'!$C$16:$R$1015,COLUMNS('Section 2'!$C$13:E$13),0)),"",VLOOKUP($A108,'Section 2'!$C$16:$R$1015,COLUMNS('Section 2'!$C$13:E$13),0)))</f>
        <v/>
      </c>
      <c r="F108" s="125" t="str">
        <f>IF($C108="","",IF(ISBLANK(VLOOKUP($A108,'Section 2'!$C$16:$R$1015,COLUMNS('Section 2'!$C$13:F$13),0)),"",VLOOKUP($A108,'Section 2'!$C$16:$R$1015,COLUMNS('Section 2'!$C$13:F$13),0)))</f>
        <v/>
      </c>
      <c r="G108" s="125" t="str">
        <f>IF($C108="","",IF(ISBLANK(VLOOKUP($A108,'Section 2'!$C$16:$R$1015,COLUMNS('Section 2'!$C$13:G$13),0)),"",VLOOKUP($A108,'Section 2'!$C$16:$R$1015,COLUMNS('Section 2'!$C$13:G$13),0)))</f>
        <v/>
      </c>
      <c r="H108" s="125" t="str">
        <f>IF($C108="","",IF(ISBLANK(VLOOKUP($A108,'Section 2'!$C$16:$R$1015,COLUMNS('Section 2'!$C$13:H$13),0)),"",VLOOKUP($A108,'Section 2'!$C$16:$R$1015,COLUMNS('Section 2'!$C$13:H$13),0)))</f>
        <v/>
      </c>
      <c r="I108" s="125" t="str">
        <f>IF($C108="","",IF(ISBLANK(VLOOKUP($A108,'Section 2'!$C$16:$R$1015,COLUMNS('Section 2'!$C$13:I$13),0)),"",VLOOKUP($A108,'Section 2'!$C$16:$R$1015,COLUMNS('Section 2'!$C$13:I$13),0)))</f>
        <v/>
      </c>
      <c r="J108" s="125" t="str">
        <f>IF($C108="","",IF(ISBLANK(VLOOKUP($A108,'Section 2'!$C$16:$R$1015,COLUMNS('Section 2'!$C$13:J$13),0)),"",VLOOKUP($A108,'Section 2'!$C$16:$R$1015,COLUMNS('Section 2'!$C$13:J$13),0)))</f>
        <v/>
      </c>
      <c r="K108" s="125" t="str">
        <f>IF($C108="","",IF(ISBLANK(VLOOKUP($A108,'Section 2'!$C$16:$R$1015,COLUMNS('Section 2'!$C$13:K$13),0)),"",VLOOKUP($A108,'Section 2'!$C$16:$R$1015,COLUMNS('Section 2'!$C$13:K$13),0)))</f>
        <v/>
      </c>
      <c r="L108" s="125" t="str">
        <f>IF($C108="","",IF(ISBLANK(VLOOKUP($A108,'Section 2'!$C$16:$R$1015,COLUMNS('Section 2'!$C$13:L$13),0)),"",VLOOKUP($A108,'Section 2'!$C$16:$R$1015,COLUMNS('Section 2'!$C$13:L$13),0)))</f>
        <v/>
      </c>
      <c r="M108" s="125" t="str">
        <f>IF($C108="","",IF(ISBLANK(VLOOKUP($A108,'Section 2'!$C$16:$R$1015,COLUMNS('Section 2'!$C$13:M$13),0)),"",VLOOKUP($A108,'Section 2'!$C$16:$R$1015,COLUMNS('Section 2'!$C$13:M$13),0)))</f>
        <v/>
      </c>
      <c r="N108" s="125" t="str">
        <f>IF($C108="","",IF(ISBLANK(VLOOKUP($A108,'Section 2'!$C$16:$R$1015,COLUMNS('Section 2'!$C$13:N$13),0)),"",VLOOKUP($A108,'Section 2'!$C$16:$R$1015,COLUMNS('Section 2'!$C$13:N$13),0)))</f>
        <v/>
      </c>
      <c r="O108" s="125" t="str">
        <f>IF($C108="","",IF(ISBLANK(VLOOKUP($A108,'Section 2'!$C$16:$R$1015,COLUMNS('Section 2'!$C$13:O$13),0)),"",VLOOKUP($A108,'Section 2'!$C$16:$R$1015,COLUMNS('Section 2'!$C$13:O$13),0)))</f>
        <v/>
      </c>
      <c r="P108" s="125" t="str">
        <f>IF($C108="","",IF(ISBLANK(VLOOKUP($A108,'Section 2'!$C$16:$R$1015,COLUMNS('Section 2'!$C$13:P$13),0)),"",VLOOKUP($A108,'Section 2'!$C$16:$R$1015,COLUMNS('Section 2'!$C$13:P$13),0)))</f>
        <v/>
      </c>
      <c r="Q108" s="125" t="str">
        <f>IF($C108="","",IF(ISBLANK(VLOOKUP($A108,'Section 2'!$C$16:$R$1015,COLUMNS('Section 2'!$C$13:Q$13),0)),"",VLOOKUP($A108,'Section 2'!$C$16:$R$1015,COLUMNS('Section 2'!$C$13:Q$13),0)))</f>
        <v/>
      </c>
      <c r="R108" s="125" t="str">
        <f>IF($C108="","",IF(ISBLANK(VLOOKUP($A108,'Section 2'!$C$16:$R$1015,COLUMNS('Section 2'!$C$13:R$13),0)),"",VLOOKUP($A108,'Section 2'!$C$16:$R$1015,COLUMNS('Section 2'!$C$13:R$13),0)))</f>
        <v/>
      </c>
    </row>
    <row r="109" spans="1:18" s="55" customFormat="1" ht="12.75" customHeight="1" x14ac:dyDescent="0.25">
      <c r="A109" s="59">
        <v>108</v>
      </c>
      <c r="B109" s="125" t="str">
        <f t="shared" si="1"/>
        <v/>
      </c>
      <c r="C109" s="125" t="str">
        <f>IFERROR(VLOOKUP($A109,'Section 2'!$C$16:$R$1015,COLUMNS('Section 2'!$C$13:$C$13),0),"")</f>
        <v/>
      </c>
      <c r="D109" s="76" t="str">
        <f>IF($C109="","",IF(ISBLANK(VLOOKUP($A109,'Section 2'!$C$16:$R$1015,COLUMNS('Section 2'!$C$13:D$13),0)),"",VLOOKUP($A109,'Section 2'!$C$16:$R$1015,COLUMNS('Section 2'!$C$13:D$13),0)))</f>
        <v/>
      </c>
      <c r="E109" s="125" t="str">
        <f>IF($C109="","",IF(ISBLANK(VLOOKUP($A109,'Section 2'!$C$16:$R$1015,COLUMNS('Section 2'!$C$13:E$13),0)),"",VLOOKUP($A109,'Section 2'!$C$16:$R$1015,COLUMNS('Section 2'!$C$13:E$13),0)))</f>
        <v/>
      </c>
      <c r="F109" s="125" t="str">
        <f>IF($C109="","",IF(ISBLANK(VLOOKUP($A109,'Section 2'!$C$16:$R$1015,COLUMNS('Section 2'!$C$13:F$13),0)),"",VLOOKUP($A109,'Section 2'!$C$16:$R$1015,COLUMNS('Section 2'!$C$13:F$13),0)))</f>
        <v/>
      </c>
      <c r="G109" s="125" t="str">
        <f>IF($C109="","",IF(ISBLANK(VLOOKUP($A109,'Section 2'!$C$16:$R$1015,COLUMNS('Section 2'!$C$13:G$13),0)),"",VLOOKUP($A109,'Section 2'!$C$16:$R$1015,COLUMNS('Section 2'!$C$13:G$13),0)))</f>
        <v/>
      </c>
      <c r="H109" s="125" t="str">
        <f>IF($C109="","",IF(ISBLANK(VLOOKUP($A109,'Section 2'!$C$16:$R$1015,COLUMNS('Section 2'!$C$13:H$13),0)),"",VLOOKUP($A109,'Section 2'!$C$16:$R$1015,COLUMNS('Section 2'!$C$13:H$13),0)))</f>
        <v/>
      </c>
      <c r="I109" s="125" t="str">
        <f>IF($C109="","",IF(ISBLANK(VLOOKUP($A109,'Section 2'!$C$16:$R$1015,COLUMNS('Section 2'!$C$13:I$13),0)),"",VLOOKUP($A109,'Section 2'!$C$16:$R$1015,COLUMNS('Section 2'!$C$13:I$13),0)))</f>
        <v/>
      </c>
      <c r="J109" s="125" t="str">
        <f>IF($C109="","",IF(ISBLANK(VLOOKUP($A109,'Section 2'!$C$16:$R$1015,COLUMNS('Section 2'!$C$13:J$13),0)),"",VLOOKUP($A109,'Section 2'!$C$16:$R$1015,COLUMNS('Section 2'!$C$13:J$13),0)))</f>
        <v/>
      </c>
      <c r="K109" s="125" t="str">
        <f>IF($C109="","",IF(ISBLANK(VLOOKUP($A109,'Section 2'!$C$16:$R$1015,COLUMNS('Section 2'!$C$13:K$13),0)),"",VLOOKUP($A109,'Section 2'!$C$16:$R$1015,COLUMNS('Section 2'!$C$13:K$13),0)))</f>
        <v/>
      </c>
      <c r="L109" s="125" t="str">
        <f>IF($C109="","",IF(ISBLANK(VLOOKUP($A109,'Section 2'!$C$16:$R$1015,COLUMNS('Section 2'!$C$13:L$13),0)),"",VLOOKUP($A109,'Section 2'!$C$16:$R$1015,COLUMNS('Section 2'!$C$13:L$13),0)))</f>
        <v/>
      </c>
      <c r="M109" s="125" t="str">
        <f>IF($C109="","",IF(ISBLANK(VLOOKUP($A109,'Section 2'!$C$16:$R$1015,COLUMNS('Section 2'!$C$13:M$13),0)),"",VLOOKUP($A109,'Section 2'!$C$16:$R$1015,COLUMNS('Section 2'!$C$13:M$13),0)))</f>
        <v/>
      </c>
      <c r="N109" s="125" t="str">
        <f>IF($C109="","",IF(ISBLANK(VLOOKUP($A109,'Section 2'!$C$16:$R$1015,COLUMNS('Section 2'!$C$13:N$13),0)),"",VLOOKUP($A109,'Section 2'!$C$16:$R$1015,COLUMNS('Section 2'!$C$13:N$13),0)))</f>
        <v/>
      </c>
      <c r="O109" s="125" t="str">
        <f>IF($C109="","",IF(ISBLANK(VLOOKUP($A109,'Section 2'!$C$16:$R$1015,COLUMNS('Section 2'!$C$13:O$13),0)),"",VLOOKUP($A109,'Section 2'!$C$16:$R$1015,COLUMNS('Section 2'!$C$13:O$13),0)))</f>
        <v/>
      </c>
      <c r="P109" s="125" t="str">
        <f>IF($C109="","",IF(ISBLANK(VLOOKUP($A109,'Section 2'!$C$16:$R$1015,COLUMNS('Section 2'!$C$13:P$13),0)),"",VLOOKUP($A109,'Section 2'!$C$16:$R$1015,COLUMNS('Section 2'!$C$13:P$13),0)))</f>
        <v/>
      </c>
      <c r="Q109" s="125" t="str">
        <f>IF($C109="","",IF(ISBLANK(VLOOKUP($A109,'Section 2'!$C$16:$R$1015,COLUMNS('Section 2'!$C$13:Q$13),0)),"",VLOOKUP($A109,'Section 2'!$C$16:$R$1015,COLUMNS('Section 2'!$C$13:Q$13),0)))</f>
        <v/>
      </c>
      <c r="R109" s="125" t="str">
        <f>IF($C109="","",IF(ISBLANK(VLOOKUP($A109,'Section 2'!$C$16:$R$1015,COLUMNS('Section 2'!$C$13:R$13),0)),"",VLOOKUP($A109,'Section 2'!$C$16:$R$1015,COLUMNS('Section 2'!$C$13:R$13),0)))</f>
        <v/>
      </c>
    </row>
    <row r="110" spans="1:18" s="55" customFormat="1" ht="12.75" customHeight="1" x14ac:dyDescent="0.25">
      <c r="A110" s="59">
        <v>109</v>
      </c>
      <c r="B110" s="125" t="str">
        <f t="shared" si="1"/>
        <v/>
      </c>
      <c r="C110" s="125" t="str">
        <f>IFERROR(VLOOKUP($A110,'Section 2'!$C$16:$R$1015,COLUMNS('Section 2'!$C$13:$C$13),0),"")</f>
        <v/>
      </c>
      <c r="D110" s="76" t="str">
        <f>IF($C110="","",IF(ISBLANK(VLOOKUP($A110,'Section 2'!$C$16:$R$1015,COLUMNS('Section 2'!$C$13:D$13),0)),"",VLOOKUP($A110,'Section 2'!$C$16:$R$1015,COLUMNS('Section 2'!$C$13:D$13),0)))</f>
        <v/>
      </c>
      <c r="E110" s="125" t="str">
        <f>IF($C110="","",IF(ISBLANK(VLOOKUP($A110,'Section 2'!$C$16:$R$1015,COLUMNS('Section 2'!$C$13:E$13),0)),"",VLOOKUP($A110,'Section 2'!$C$16:$R$1015,COLUMNS('Section 2'!$C$13:E$13),0)))</f>
        <v/>
      </c>
      <c r="F110" s="125" t="str">
        <f>IF($C110="","",IF(ISBLANK(VLOOKUP($A110,'Section 2'!$C$16:$R$1015,COLUMNS('Section 2'!$C$13:F$13),0)),"",VLOOKUP($A110,'Section 2'!$C$16:$R$1015,COLUMNS('Section 2'!$C$13:F$13),0)))</f>
        <v/>
      </c>
      <c r="G110" s="125" t="str">
        <f>IF($C110="","",IF(ISBLANK(VLOOKUP($A110,'Section 2'!$C$16:$R$1015,COLUMNS('Section 2'!$C$13:G$13),0)),"",VLOOKUP($A110,'Section 2'!$C$16:$R$1015,COLUMNS('Section 2'!$C$13:G$13),0)))</f>
        <v/>
      </c>
      <c r="H110" s="125" t="str">
        <f>IF($C110="","",IF(ISBLANK(VLOOKUP($A110,'Section 2'!$C$16:$R$1015,COLUMNS('Section 2'!$C$13:H$13),0)),"",VLOOKUP($A110,'Section 2'!$C$16:$R$1015,COLUMNS('Section 2'!$C$13:H$13),0)))</f>
        <v/>
      </c>
      <c r="I110" s="125" t="str">
        <f>IF($C110="","",IF(ISBLANK(VLOOKUP($A110,'Section 2'!$C$16:$R$1015,COLUMNS('Section 2'!$C$13:I$13),0)),"",VLOOKUP($A110,'Section 2'!$C$16:$R$1015,COLUMNS('Section 2'!$C$13:I$13),0)))</f>
        <v/>
      </c>
      <c r="J110" s="125" t="str">
        <f>IF($C110="","",IF(ISBLANK(VLOOKUP($A110,'Section 2'!$C$16:$R$1015,COLUMNS('Section 2'!$C$13:J$13),0)),"",VLOOKUP($A110,'Section 2'!$C$16:$R$1015,COLUMNS('Section 2'!$C$13:J$13),0)))</f>
        <v/>
      </c>
      <c r="K110" s="125" t="str">
        <f>IF($C110="","",IF(ISBLANK(VLOOKUP($A110,'Section 2'!$C$16:$R$1015,COLUMNS('Section 2'!$C$13:K$13),0)),"",VLOOKUP($A110,'Section 2'!$C$16:$R$1015,COLUMNS('Section 2'!$C$13:K$13),0)))</f>
        <v/>
      </c>
      <c r="L110" s="125" t="str">
        <f>IF($C110="","",IF(ISBLANK(VLOOKUP($A110,'Section 2'!$C$16:$R$1015,COLUMNS('Section 2'!$C$13:L$13),0)),"",VLOOKUP($A110,'Section 2'!$C$16:$R$1015,COLUMNS('Section 2'!$C$13:L$13),0)))</f>
        <v/>
      </c>
      <c r="M110" s="125" t="str">
        <f>IF($C110="","",IF(ISBLANK(VLOOKUP($A110,'Section 2'!$C$16:$R$1015,COLUMNS('Section 2'!$C$13:M$13),0)),"",VLOOKUP($A110,'Section 2'!$C$16:$R$1015,COLUMNS('Section 2'!$C$13:M$13),0)))</f>
        <v/>
      </c>
      <c r="N110" s="125" t="str">
        <f>IF($C110="","",IF(ISBLANK(VLOOKUP($A110,'Section 2'!$C$16:$R$1015,COLUMNS('Section 2'!$C$13:N$13),0)),"",VLOOKUP($A110,'Section 2'!$C$16:$R$1015,COLUMNS('Section 2'!$C$13:N$13),0)))</f>
        <v/>
      </c>
      <c r="O110" s="125" t="str">
        <f>IF($C110="","",IF(ISBLANK(VLOOKUP($A110,'Section 2'!$C$16:$R$1015,COLUMNS('Section 2'!$C$13:O$13),0)),"",VLOOKUP($A110,'Section 2'!$C$16:$R$1015,COLUMNS('Section 2'!$C$13:O$13),0)))</f>
        <v/>
      </c>
      <c r="P110" s="125" t="str">
        <f>IF($C110="","",IF(ISBLANK(VLOOKUP($A110,'Section 2'!$C$16:$R$1015,COLUMNS('Section 2'!$C$13:P$13),0)),"",VLOOKUP($A110,'Section 2'!$C$16:$R$1015,COLUMNS('Section 2'!$C$13:P$13),0)))</f>
        <v/>
      </c>
      <c r="Q110" s="125" t="str">
        <f>IF($C110="","",IF(ISBLANK(VLOOKUP($A110,'Section 2'!$C$16:$R$1015,COLUMNS('Section 2'!$C$13:Q$13),0)),"",VLOOKUP($A110,'Section 2'!$C$16:$R$1015,COLUMNS('Section 2'!$C$13:Q$13),0)))</f>
        <v/>
      </c>
      <c r="R110" s="125" t="str">
        <f>IF($C110="","",IF(ISBLANK(VLOOKUP($A110,'Section 2'!$C$16:$R$1015,COLUMNS('Section 2'!$C$13:R$13),0)),"",VLOOKUP($A110,'Section 2'!$C$16:$R$1015,COLUMNS('Section 2'!$C$13:R$13),0)))</f>
        <v/>
      </c>
    </row>
    <row r="111" spans="1:18" s="55" customFormat="1" ht="12.75" customHeight="1" x14ac:dyDescent="0.25">
      <c r="A111" s="59">
        <v>110</v>
      </c>
      <c r="B111" s="125" t="str">
        <f t="shared" si="1"/>
        <v/>
      </c>
      <c r="C111" s="125" t="str">
        <f>IFERROR(VLOOKUP($A111,'Section 2'!$C$16:$R$1015,COLUMNS('Section 2'!$C$13:$C$13),0),"")</f>
        <v/>
      </c>
      <c r="D111" s="76" t="str">
        <f>IF($C111="","",IF(ISBLANK(VLOOKUP($A111,'Section 2'!$C$16:$R$1015,COLUMNS('Section 2'!$C$13:D$13),0)),"",VLOOKUP($A111,'Section 2'!$C$16:$R$1015,COLUMNS('Section 2'!$C$13:D$13),0)))</f>
        <v/>
      </c>
      <c r="E111" s="125" t="str">
        <f>IF($C111="","",IF(ISBLANK(VLOOKUP($A111,'Section 2'!$C$16:$R$1015,COLUMNS('Section 2'!$C$13:E$13),0)),"",VLOOKUP($A111,'Section 2'!$C$16:$R$1015,COLUMNS('Section 2'!$C$13:E$13),0)))</f>
        <v/>
      </c>
      <c r="F111" s="125" t="str">
        <f>IF($C111="","",IF(ISBLANK(VLOOKUP($A111,'Section 2'!$C$16:$R$1015,COLUMNS('Section 2'!$C$13:F$13),0)),"",VLOOKUP($A111,'Section 2'!$C$16:$R$1015,COLUMNS('Section 2'!$C$13:F$13),0)))</f>
        <v/>
      </c>
      <c r="G111" s="125" t="str">
        <f>IF($C111="","",IF(ISBLANK(VLOOKUP($A111,'Section 2'!$C$16:$R$1015,COLUMNS('Section 2'!$C$13:G$13),0)),"",VLOOKUP($A111,'Section 2'!$C$16:$R$1015,COLUMNS('Section 2'!$C$13:G$13),0)))</f>
        <v/>
      </c>
      <c r="H111" s="125" t="str">
        <f>IF($C111="","",IF(ISBLANK(VLOOKUP($A111,'Section 2'!$C$16:$R$1015,COLUMNS('Section 2'!$C$13:H$13),0)),"",VLOOKUP($A111,'Section 2'!$C$16:$R$1015,COLUMNS('Section 2'!$C$13:H$13),0)))</f>
        <v/>
      </c>
      <c r="I111" s="125" t="str">
        <f>IF($C111="","",IF(ISBLANK(VLOOKUP($A111,'Section 2'!$C$16:$R$1015,COLUMNS('Section 2'!$C$13:I$13),0)),"",VLOOKUP($A111,'Section 2'!$C$16:$R$1015,COLUMNS('Section 2'!$C$13:I$13),0)))</f>
        <v/>
      </c>
      <c r="J111" s="125" t="str">
        <f>IF($C111="","",IF(ISBLANK(VLOOKUP($A111,'Section 2'!$C$16:$R$1015,COLUMNS('Section 2'!$C$13:J$13),0)),"",VLOOKUP($A111,'Section 2'!$C$16:$R$1015,COLUMNS('Section 2'!$C$13:J$13),0)))</f>
        <v/>
      </c>
      <c r="K111" s="125" t="str">
        <f>IF($C111="","",IF(ISBLANK(VLOOKUP($A111,'Section 2'!$C$16:$R$1015,COLUMNS('Section 2'!$C$13:K$13),0)),"",VLOOKUP($A111,'Section 2'!$C$16:$R$1015,COLUMNS('Section 2'!$C$13:K$13),0)))</f>
        <v/>
      </c>
      <c r="L111" s="125" t="str">
        <f>IF($C111="","",IF(ISBLANK(VLOOKUP($A111,'Section 2'!$C$16:$R$1015,COLUMNS('Section 2'!$C$13:L$13),0)),"",VLOOKUP($A111,'Section 2'!$C$16:$R$1015,COLUMNS('Section 2'!$C$13:L$13),0)))</f>
        <v/>
      </c>
      <c r="M111" s="125" t="str">
        <f>IF($C111="","",IF(ISBLANK(VLOOKUP($A111,'Section 2'!$C$16:$R$1015,COLUMNS('Section 2'!$C$13:M$13),0)),"",VLOOKUP($A111,'Section 2'!$C$16:$R$1015,COLUMNS('Section 2'!$C$13:M$13),0)))</f>
        <v/>
      </c>
      <c r="N111" s="125" t="str">
        <f>IF($C111="","",IF(ISBLANK(VLOOKUP($A111,'Section 2'!$C$16:$R$1015,COLUMNS('Section 2'!$C$13:N$13),0)),"",VLOOKUP($A111,'Section 2'!$C$16:$R$1015,COLUMNS('Section 2'!$C$13:N$13),0)))</f>
        <v/>
      </c>
      <c r="O111" s="125" t="str">
        <f>IF($C111="","",IF(ISBLANK(VLOOKUP($A111,'Section 2'!$C$16:$R$1015,COLUMNS('Section 2'!$C$13:O$13),0)),"",VLOOKUP($A111,'Section 2'!$C$16:$R$1015,COLUMNS('Section 2'!$C$13:O$13),0)))</f>
        <v/>
      </c>
      <c r="P111" s="125" t="str">
        <f>IF($C111="","",IF(ISBLANK(VLOOKUP($A111,'Section 2'!$C$16:$R$1015,COLUMNS('Section 2'!$C$13:P$13),0)),"",VLOOKUP($A111,'Section 2'!$C$16:$R$1015,COLUMNS('Section 2'!$C$13:P$13),0)))</f>
        <v/>
      </c>
      <c r="Q111" s="125" t="str">
        <f>IF($C111="","",IF(ISBLANK(VLOOKUP($A111,'Section 2'!$C$16:$R$1015,COLUMNS('Section 2'!$C$13:Q$13),0)),"",VLOOKUP($A111,'Section 2'!$C$16:$R$1015,COLUMNS('Section 2'!$C$13:Q$13),0)))</f>
        <v/>
      </c>
      <c r="R111" s="125" t="str">
        <f>IF($C111="","",IF(ISBLANK(VLOOKUP($A111,'Section 2'!$C$16:$R$1015,COLUMNS('Section 2'!$C$13:R$13),0)),"",VLOOKUP($A111,'Section 2'!$C$16:$R$1015,COLUMNS('Section 2'!$C$13:R$13),0)))</f>
        <v/>
      </c>
    </row>
    <row r="112" spans="1:18" s="55" customFormat="1" ht="12.75" customHeight="1" x14ac:dyDescent="0.25">
      <c r="A112" s="59">
        <v>111</v>
      </c>
      <c r="B112" s="125" t="str">
        <f t="shared" si="1"/>
        <v/>
      </c>
      <c r="C112" s="125" t="str">
        <f>IFERROR(VLOOKUP($A112,'Section 2'!$C$16:$R$1015,COLUMNS('Section 2'!$C$13:$C$13),0),"")</f>
        <v/>
      </c>
      <c r="D112" s="76" t="str">
        <f>IF($C112="","",IF(ISBLANK(VLOOKUP($A112,'Section 2'!$C$16:$R$1015,COLUMNS('Section 2'!$C$13:D$13),0)),"",VLOOKUP($A112,'Section 2'!$C$16:$R$1015,COLUMNS('Section 2'!$C$13:D$13),0)))</f>
        <v/>
      </c>
      <c r="E112" s="125" t="str">
        <f>IF($C112="","",IF(ISBLANK(VLOOKUP($A112,'Section 2'!$C$16:$R$1015,COLUMNS('Section 2'!$C$13:E$13),0)),"",VLOOKUP($A112,'Section 2'!$C$16:$R$1015,COLUMNS('Section 2'!$C$13:E$13),0)))</f>
        <v/>
      </c>
      <c r="F112" s="125" t="str">
        <f>IF($C112="","",IF(ISBLANK(VLOOKUP($A112,'Section 2'!$C$16:$R$1015,COLUMNS('Section 2'!$C$13:F$13),0)),"",VLOOKUP($A112,'Section 2'!$C$16:$R$1015,COLUMNS('Section 2'!$C$13:F$13),0)))</f>
        <v/>
      </c>
      <c r="G112" s="125" t="str">
        <f>IF($C112="","",IF(ISBLANK(VLOOKUP($A112,'Section 2'!$C$16:$R$1015,COLUMNS('Section 2'!$C$13:G$13),0)),"",VLOOKUP($A112,'Section 2'!$C$16:$R$1015,COLUMNS('Section 2'!$C$13:G$13),0)))</f>
        <v/>
      </c>
      <c r="H112" s="125" t="str">
        <f>IF($C112="","",IF(ISBLANK(VLOOKUP($A112,'Section 2'!$C$16:$R$1015,COLUMNS('Section 2'!$C$13:H$13),0)),"",VLOOKUP($A112,'Section 2'!$C$16:$R$1015,COLUMNS('Section 2'!$C$13:H$13),0)))</f>
        <v/>
      </c>
      <c r="I112" s="125" t="str">
        <f>IF($C112="","",IF(ISBLANK(VLOOKUP($A112,'Section 2'!$C$16:$R$1015,COLUMNS('Section 2'!$C$13:I$13),0)),"",VLOOKUP($A112,'Section 2'!$C$16:$R$1015,COLUMNS('Section 2'!$C$13:I$13),0)))</f>
        <v/>
      </c>
      <c r="J112" s="125" t="str">
        <f>IF($C112="","",IF(ISBLANK(VLOOKUP($A112,'Section 2'!$C$16:$R$1015,COLUMNS('Section 2'!$C$13:J$13),0)),"",VLOOKUP($A112,'Section 2'!$C$16:$R$1015,COLUMNS('Section 2'!$C$13:J$13),0)))</f>
        <v/>
      </c>
      <c r="K112" s="125" t="str">
        <f>IF($C112="","",IF(ISBLANK(VLOOKUP($A112,'Section 2'!$C$16:$R$1015,COLUMNS('Section 2'!$C$13:K$13),0)),"",VLOOKUP($A112,'Section 2'!$C$16:$R$1015,COLUMNS('Section 2'!$C$13:K$13),0)))</f>
        <v/>
      </c>
      <c r="L112" s="125" t="str">
        <f>IF($C112="","",IF(ISBLANK(VLOOKUP($A112,'Section 2'!$C$16:$R$1015,COLUMNS('Section 2'!$C$13:L$13),0)),"",VLOOKUP($A112,'Section 2'!$C$16:$R$1015,COLUMNS('Section 2'!$C$13:L$13),0)))</f>
        <v/>
      </c>
      <c r="M112" s="125" t="str">
        <f>IF($C112="","",IF(ISBLANK(VLOOKUP($A112,'Section 2'!$C$16:$R$1015,COLUMNS('Section 2'!$C$13:M$13),0)),"",VLOOKUP($A112,'Section 2'!$C$16:$R$1015,COLUMNS('Section 2'!$C$13:M$13),0)))</f>
        <v/>
      </c>
      <c r="N112" s="125" t="str">
        <f>IF($C112="","",IF(ISBLANK(VLOOKUP($A112,'Section 2'!$C$16:$R$1015,COLUMNS('Section 2'!$C$13:N$13),0)),"",VLOOKUP($A112,'Section 2'!$C$16:$R$1015,COLUMNS('Section 2'!$C$13:N$13),0)))</f>
        <v/>
      </c>
      <c r="O112" s="125" t="str">
        <f>IF($C112="","",IF(ISBLANK(VLOOKUP($A112,'Section 2'!$C$16:$R$1015,COLUMNS('Section 2'!$C$13:O$13),0)),"",VLOOKUP($A112,'Section 2'!$C$16:$R$1015,COLUMNS('Section 2'!$C$13:O$13),0)))</f>
        <v/>
      </c>
      <c r="P112" s="125" t="str">
        <f>IF($C112="","",IF(ISBLANK(VLOOKUP($A112,'Section 2'!$C$16:$R$1015,COLUMNS('Section 2'!$C$13:P$13),0)),"",VLOOKUP($A112,'Section 2'!$C$16:$R$1015,COLUMNS('Section 2'!$C$13:P$13),0)))</f>
        <v/>
      </c>
      <c r="Q112" s="125" t="str">
        <f>IF($C112="","",IF(ISBLANK(VLOOKUP($A112,'Section 2'!$C$16:$R$1015,COLUMNS('Section 2'!$C$13:Q$13),0)),"",VLOOKUP($A112,'Section 2'!$C$16:$R$1015,COLUMNS('Section 2'!$C$13:Q$13),0)))</f>
        <v/>
      </c>
      <c r="R112" s="125" t="str">
        <f>IF($C112="","",IF(ISBLANK(VLOOKUP($A112,'Section 2'!$C$16:$R$1015,COLUMNS('Section 2'!$C$13:R$13),0)),"",VLOOKUP($A112,'Section 2'!$C$16:$R$1015,COLUMNS('Section 2'!$C$13:R$13),0)))</f>
        <v/>
      </c>
    </row>
    <row r="113" spans="1:18" s="55" customFormat="1" ht="12.75" customHeight="1" x14ac:dyDescent="0.25">
      <c r="A113" s="59">
        <v>112</v>
      </c>
      <c r="B113" s="125" t="str">
        <f t="shared" si="1"/>
        <v/>
      </c>
      <c r="C113" s="125" t="str">
        <f>IFERROR(VLOOKUP($A113,'Section 2'!$C$16:$R$1015,COLUMNS('Section 2'!$C$13:$C$13),0),"")</f>
        <v/>
      </c>
      <c r="D113" s="76" t="str">
        <f>IF($C113="","",IF(ISBLANK(VLOOKUP($A113,'Section 2'!$C$16:$R$1015,COLUMNS('Section 2'!$C$13:D$13),0)),"",VLOOKUP($A113,'Section 2'!$C$16:$R$1015,COLUMNS('Section 2'!$C$13:D$13),0)))</f>
        <v/>
      </c>
      <c r="E113" s="125" t="str">
        <f>IF($C113="","",IF(ISBLANK(VLOOKUP($A113,'Section 2'!$C$16:$R$1015,COLUMNS('Section 2'!$C$13:E$13),0)),"",VLOOKUP($A113,'Section 2'!$C$16:$R$1015,COLUMNS('Section 2'!$C$13:E$13),0)))</f>
        <v/>
      </c>
      <c r="F113" s="125" t="str">
        <f>IF($C113="","",IF(ISBLANK(VLOOKUP($A113,'Section 2'!$C$16:$R$1015,COLUMNS('Section 2'!$C$13:F$13),0)),"",VLOOKUP($A113,'Section 2'!$C$16:$R$1015,COLUMNS('Section 2'!$C$13:F$13),0)))</f>
        <v/>
      </c>
      <c r="G113" s="125" t="str">
        <f>IF($C113="","",IF(ISBLANK(VLOOKUP($A113,'Section 2'!$C$16:$R$1015,COLUMNS('Section 2'!$C$13:G$13),0)),"",VLOOKUP($A113,'Section 2'!$C$16:$R$1015,COLUMNS('Section 2'!$C$13:G$13),0)))</f>
        <v/>
      </c>
      <c r="H113" s="125" t="str">
        <f>IF($C113="","",IF(ISBLANK(VLOOKUP($A113,'Section 2'!$C$16:$R$1015,COLUMNS('Section 2'!$C$13:H$13),0)),"",VLOOKUP($A113,'Section 2'!$C$16:$R$1015,COLUMNS('Section 2'!$C$13:H$13),0)))</f>
        <v/>
      </c>
      <c r="I113" s="125" t="str">
        <f>IF($C113="","",IF(ISBLANK(VLOOKUP($A113,'Section 2'!$C$16:$R$1015,COLUMNS('Section 2'!$C$13:I$13),0)),"",VLOOKUP($A113,'Section 2'!$C$16:$R$1015,COLUMNS('Section 2'!$C$13:I$13),0)))</f>
        <v/>
      </c>
      <c r="J113" s="125" t="str">
        <f>IF($C113="","",IF(ISBLANK(VLOOKUP($A113,'Section 2'!$C$16:$R$1015,COLUMNS('Section 2'!$C$13:J$13),0)),"",VLOOKUP($A113,'Section 2'!$C$16:$R$1015,COLUMNS('Section 2'!$C$13:J$13),0)))</f>
        <v/>
      </c>
      <c r="K113" s="125" t="str">
        <f>IF($C113="","",IF(ISBLANK(VLOOKUP($A113,'Section 2'!$C$16:$R$1015,COLUMNS('Section 2'!$C$13:K$13),0)),"",VLOOKUP($A113,'Section 2'!$C$16:$R$1015,COLUMNS('Section 2'!$C$13:K$13),0)))</f>
        <v/>
      </c>
      <c r="L113" s="125" t="str">
        <f>IF($C113="","",IF(ISBLANK(VLOOKUP($A113,'Section 2'!$C$16:$R$1015,COLUMNS('Section 2'!$C$13:L$13),0)),"",VLOOKUP($A113,'Section 2'!$C$16:$R$1015,COLUMNS('Section 2'!$C$13:L$13),0)))</f>
        <v/>
      </c>
      <c r="M113" s="125" t="str">
        <f>IF($C113="","",IF(ISBLANK(VLOOKUP($A113,'Section 2'!$C$16:$R$1015,COLUMNS('Section 2'!$C$13:M$13),0)),"",VLOOKUP($A113,'Section 2'!$C$16:$R$1015,COLUMNS('Section 2'!$C$13:M$13),0)))</f>
        <v/>
      </c>
      <c r="N113" s="125" t="str">
        <f>IF($C113="","",IF(ISBLANK(VLOOKUP($A113,'Section 2'!$C$16:$R$1015,COLUMNS('Section 2'!$C$13:N$13),0)),"",VLOOKUP($A113,'Section 2'!$C$16:$R$1015,COLUMNS('Section 2'!$C$13:N$13),0)))</f>
        <v/>
      </c>
      <c r="O113" s="125" t="str">
        <f>IF($C113="","",IF(ISBLANK(VLOOKUP($A113,'Section 2'!$C$16:$R$1015,COLUMNS('Section 2'!$C$13:O$13),0)),"",VLOOKUP($A113,'Section 2'!$C$16:$R$1015,COLUMNS('Section 2'!$C$13:O$13),0)))</f>
        <v/>
      </c>
      <c r="P113" s="125" t="str">
        <f>IF($C113="","",IF(ISBLANK(VLOOKUP($A113,'Section 2'!$C$16:$R$1015,COLUMNS('Section 2'!$C$13:P$13),0)),"",VLOOKUP($A113,'Section 2'!$C$16:$R$1015,COLUMNS('Section 2'!$C$13:P$13),0)))</f>
        <v/>
      </c>
      <c r="Q113" s="125" t="str">
        <f>IF($C113="","",IF(ISBLANK(VLOOKUP($A113,'Section 2'!$C$16:$R$1015,COLUMNS('Section 2'!$C$13:Q$13),0)),"",VLOOKUP($A113,'Section 2'!$C$16:$R$1015,COLUMNS('Section 2'!$C$13:Q$13),0)))</f>
        <v/>
      </c>
      <c r="R113" s="125" t="str">
        <f>IF($C113="","",IF(ISBLANK(VLOOKUP($A113,'Section 2'!$C$16:$R$1015,COLUMNS('Section 2'!$C$13:R$13),0)),"",VLOOKUP($A113,'Section 2'!$C$16:$R$1015,COLUMNS('Section 2'!$C$13:R$13),0)))</f>
        <v/>
      </c>
    </row>
    <row r="114" spans="1:18" s="55" customFormat="1" ht="12.75" customHeight="1" x14ac:dyDescent="0.25">
      <c r="A114" s="59">
        <v>113</v>
      </c>
      <c r="B114" s="125" t="str">
        <f t="shared" si="1"/>
        <v/>
      </c>
      <c r="C114" s="125" t="str">
        <f>IFERROR(VLOOKUP($A114,'Section 2'!$C$16:$R$1015,COLUMNS('Section 2'!$C$13:$C$13),0),"")</f>
        <v/>
      </c>
      <c r="D114" s="76" t="str">
        <f>IF($C114="","",IF(ISBLANK(VLOOKUP($A114,'Section 2'!$C$16:$R$1015,COLUMNS('Section 2'!$C$13:D$13),0)),"",VLOOKUP($A114,'Section 2'!$C$16:$R$1015,COLUMNS('Section 2'!$C$13:D$13),0)))</f>
        <v/>
      </c>
      <c r="E114" s="125" t="str">
        <f>IF($C114="","",IF(ISBLANK(VLOOKUP($A114,'Section 2'!$C$16:$R$1015,COLUMNS('Section 2'!$C$13:E$13),0)),"",VLOOKUP($A114,'Section 2'!$C$16:$R$1015,COLUMNS('Section 2'!$C$13:E$13),0)))</f>
        <v/>
      </c>
      <c r="F114" s="125" t="str">
        <f>IF($C114="","",IF(ISBLANK(VLOOKUP($A114,'Section 2'!$C$16:$R$1015,COLUMNS('Section 2'!$C$13:F$13),0)),"",VLOOKUP($A114,'Section 2'!$C$16:$R$1015,COLUMNS('Section 2'!$C$13:F$13),0)))</f>
        <v/>
      </c>
      <c r="G114" s="125" t="str">
        <f>IF($C114="","",IF(ISBLANK(VLOOKUP($A114,'Section 2'!$C$16:$R$1015,COLUMNS('Section 2'!$C$13:G$13),0)),"",VLOOKUP($A114,'Section 2'!$C$16:$R$1015,COLUMNS('Section 2'!$C$13:G$13),0)))</f>
        <v/>
      </c>
      <c r="H114" s="125" t="str">
        <f>IF($C114="","",IF(ISBLANK(VLOOKUP($A114,'Section 2'!$C$16:$R$1015,COLUMNS('Section 2'!$C$13:H$13),0)),"",VLOOKUP($A114,'Section 2'!$C$16:$R$1015,COLUMNS('Section 2'!$C$13:H$13),0)))</f>
        <v/>
      </c>
      <c r="I114" s="125" t="str">
        <f>IF($C114="","",IF(ISBLANK(VLOOKUP($A114,'Section 2'!$C$16:$R$1015,COLUMNS('Section 2'!$C$13:I$13),0)),"",VLOOKUP($A114,'Section 2'!$C$16:$R$1015,COLUMNS('Section 2'!$C$13:I$13),0)))</f>
        <v/>
      </c>
      <c r="J114" s="125" t="str">
        <f>IF($C114="","",IF(ISBLANK(VLOOKUP($A114,'Section 2'!$C$16:$R$1015,COLUMNS('Section 2'!$C$13:J$13),0)),"",VLOOKUP($A114,'Section 2'!$C$16:$R$1015,COLUMNS('Section 2'!$C$13:J$13),0)))</f>
        <v/>
      </c>
      <c r="K114" s="125" t="str">
        <f>IF($C114="","",IF(ISBLANK(VLOOKUP($A114,'Section 2'!$C$16:$R$1015,COLUMNS('Section 2'!$C$13:K$13),0)),"",VLOOKUP($A114,'Section 2'!$C$16:$R$1015,COLUMNS('Section 2'!$C$13:K$13),0)))</f>
        <v/>
      </c>
      <c r="L114" s="125" t="str">
        <f>IF($C114="","",IF(ISBLANK(VLOOKUP($A114,'Section 2'!$C$16:$R$1015,COLUMNS('Section 2'!$C$13:L$13),0)),"",VLOOKUP($A114,'Section 2'!$C$16:$R$1015,COLUMNS('Section 2'!$C$13:L$13),0)))</f>
        <v/>
      </c>
      <c r="M114" s="125" t="str">
        <f>IF($C114="","",IF(ISBLANK(VLOOKUP($A114,'Section 2'!$C$16:$R$1015,COLUMNS('Section 2'!$C$13:M$13),0)),"",VLOOKUP($A114,'Section 2'!$C$16:$R$1015,COLUMNS('Section 2'!$C$13:M$13),0)))</f>
        <v/>
      </c>
      <c r="N114" s="125" t="str">
        <f>IF($C114="","",IF(ISBLANK(VLOOKUP($A114,'Section 2'!$C$16:$R$1015,COLUMNS('Section 2'!$C$13:N$13),0)),"",VLOOKUP($A114,'Section 2'!$C$16:$R$1015,COLUMNS('Section 2'!$C$13:N$13),0)))</f>
        <v/>
      </c>
      <c r="O114" s="125" t="str">
        <f>IF($C114="","",IF(ISBLANK(VLOOKUP($A114,'Section 2'!$C$16:$R$1015,COLUMNS('Section 2'!$C$13:O$13),0)),"",VLOOKUP($A114,'Section 2'!$C$16:$R$1015,COLUMNS('Section 2'!$C$13:O$13),0)))</f>
        <v/>
      </c>
      <c r="P114" s="125" t="str">
        <f>IF($C114="","",IF(ISBLANK(VLOOKUP($A114,'Section 2'!$C$16:$R$1015,COLUMNS('Section 2'!$C$13:P$13),0)),"",VLOOKUP($A114,'Section 2'!$C$16:$R$1015,COLUMNS('Section 2'!$C$13:P$13),0)))</f>
        <v/>
      </c>
      <c r="Q114" s="125" t="str">
        <f>IF($C114="","",IF(ISBLANK(VLOOKUP($A114,'Section 2'!$C$16:$R$1015,COLUMNS('Section 2'!$C$13:Q$13),0)),"",VLOOKUP($A114,'Section 2'!$C$16:$R$1015,COLUMNS('Section 2'!$C$13:Q$13),0)))</f>
        <v/>
      </c>
      <c r="R114" s="125" t="str">
        <f>IF($C114="","",IF(ISBLANK(VLOOKUP($A114,'Section 2'!$C$16:$R$1015,COLUMNS('Section 2'!$C$13:R$13),0)),"",VLOOKUP($A114,'Section 2'!$C$16:$R$1015,COLUMNS('Section 2'!$C$13:R$13),0)))</f>
        <v/>
      </c>
    </row>
    <row r="115" spans="1:18" s="55" customFormat="1" ht="12.75" customHeight="1" x14ac:dyDescent="0.25">
      <c r="A115" s="59">
        <v>114</v>
      </c>
      <c r="B115" s="125" t="str">
        <f t="shared" si="1"/>
        <v/>
      </c>
      <c r="C115" s="125" t="str">
        <f>IFERROR(VLOOKUP($A115,'Section 2'!$C$16:$R$1015,COLUMNS('Section 2'!$C$13:$C$13),0),"")</f>
        <v/>
      </c>
      <c r="D115" s="76" t="str">
        <f>IF($C115="","",IF(ISBLANK(VLOOKUP($A115,'Section 2'!$C$16:$R$1015,COLUMNS('Section 2'!$C$13:D$13),0)),"",VLOOKUP($A115,'Section 2'!$C$16:$R$1015,COLUMNS('Section 2'!$C$13:D$13),0)))</f>
        <v/>
      </c>
      <c r="E115" s="125" t="str">
        <f>IF($C115="","",IF(ISBLANK(VLOOKUP($A115,'Section 2'!$C$16:$R$1015,COLUMNS('Section 2'!$C$13:E$13),0)),"",VLOOKUP($A115,'Section 2'!$C$16:$R$1015,COLUMNS('Section 2'!$C$13:E$13),0)))</f>
        <v/>
      </c>
      <c r="F115" s="125" t="str">
        <f>IF($C115="","",IF(ISBLANK(VLOOKUP($A115,'Section 2'!$C$16:$R$1015,COLUMNS('Section 2'!$C$13:F$13),0)),"",VLOOKUP($A115,'Section 2'!$C$16:$R$1015,COLUMNS('Section 2'!$C$13:F$13),0)))</f>
        <v/>
      </c>
      <c r="G115" s="125" t="str">
        <f>IF($C115="","",IF(ISBLANK(VLOOKUP($A115,'Section 2'!$C$16:$R$1015,COLUMNS('Section 2'!$C$13:G$13),0)),"",VLOOKUP($A115,'Section 2'!$C$16:$R$1015,COLUMNS('Section 2'!$C$13:G$13),0)))</f>
        <v/>
      </c>
      <c r="H115" s="125" t="str">
        <f>IF($C115="","",IF(ISBLANK(VLOOKUP($A115,'Section 2'!$C$16:$R$1015,COLUMNS('Section 2'!$C$13:H$13),0)),"",VLOOKUP($A115,'Section 2'!$C$16:$R$1015,COLUMNS('Section 2'!$C$13:H$13),0)))</f>
        <v/>
      </c>
      <c r="I115" s="125" t="str">
        <f>IF($C115="","",IF(ISBLANK(VLOOKUP($A115,'Section 2'!$C$16:$R$1015,COLUMNS('Section 2'!$C$13:I$13),0)),"",VLOOKUP($A115,'Section 2'!$C$16:$R$1015,COLUMNS('Section 2'!$C$13:I$13),0)))</f>
        <v/>
      </c>
      <c r="J115" s="125" t="str">
        <f>IF($C115="","",IF(ISBLANK(VLOOKUP($A115,'Section 2'!$C$16:$R$1015,COLUMNS('Section 2'!$C$13:J$13),0)),"",VLOOKUP($A115,'Section 2'!$C$16:$R$1015,COLUMNS('Section 2'!$C$13:J$13),0)))</f>
        <v/>
      </c>
      <c r="K115" s="125" t="str">
        <f>IF($C115="","",IF(ISBLANK(VLOOKUP($A115,'Section 2'!$C$16:$R$1015,COLUMNS('Section 2'!$C$13:K$13),0)),"",VLOOKUP($A115,'Section 2'!$C$16:$R$1015,COLUMNS('Section 2'!$C$13:K$13),0)))</f>
        <v/>
      </c>
      <c r="L115" s="125" t="str">
        <f>IF($C115="","",IF(ISBLANK(VLOOKUP($A115,'Section 2'!$C$16:$R$1015,COLUMNS('Section 2'!$C$13:L$13),0)),"",VLOOKUP($A115,'Section 2'!$C$16:$R$1015,COLUMNS('Section 2'!$C$13:L$13),0)))</f>
        <v/>
      </c>
      <c r="M115" s="125" t="str">
        <f>IF($C115="","",IF(ISBLANK(VLOOKUP($A115,'Section 2'!$C$16:$R$1015,COLUMNS('Section 2'!$C$13:M$13),0)),"",VLOOKUP($A115,'Section 2'!$C$16:$R$1015,COLUMNS('Section 2'!$C$13:M$13),0)))</f>
        <v/>
      </c>
      <c r="N115" s="125" t="str">
        <f>IF($C115="","",IF(ISBLANK(VLOOKUP($A115,'Section 2'!$C$16:$R$1015,COLUMNS('Section 2'!$C$13:N$13),0)),"",VLOOKUP($A115,'Section 2'!$C$16:$R$1015,COLUMNS('Section 2'!$C$13:N$13),0)))</f>
        <v/>
      </c>
      <c r="O115" s="125" t="str">
        <f>IF($C115="","",IF(ISBLANK(VLOOKUP($A115,'Section 2'!$C$16:$R$1015,COLUMNS('Section 2'!$C$13:O$13),0)),"",VLOOKUP($A115,'Section 2'!$C$16:$R$1015,COLUMNS('Section 2'!$C$13:O$13),0)))</f>
        <v/>
      </c>
      <c r="P115" s="125" t="str">
        <f>IF($C115="","",IF(ISBLANK(VLOOKUP($A115,'Section 2'!$C$16:$R$1015,COLUMNS('Section 2'!$C$13:P$13),0)),"",VLOOKUP($A115,'Section 2'!$C$16:$R$1015,COLUMNS('Section 2'!$C$13:P$13),0)))</f>
        <v/>
      </c>
      <c r="Q115" s="125" t="str">
        <f>IF($C115="","",IF(ISBLANK(VLOOKUP($A115,'Section 2'!$C$16:$R$1015,COLUMNS('Section 2'!$C$13:Q$13),0)),"",VLOOKUP($A115,'Section 2'!$C$16:$R$1015,COLUMNS('Section 2'!$C$13:Q$13),0)))</f>
        <v/>
      </c>
      <c r="R115" s="125" t="str">
        <f>IF($C115="","",IF(ISBLANK(VLOOKUP($A115,'Section 2'!$C$16:$R$1015,COLUMNS('Section 2'!$C$13:R$13),0)),"",VLOOKUP($A115,'Section 2'!$C$16:$R$1015,COLUMNS('Section 2'!$C$13:R$13),0)))</f>
        <v/>
      </c>
    </row>
    <row r="116" spans="1:18" s="55" customFormat="1" ht="12.75" customHeight="1" x14ac:dyDescent="0.25">
      <c r="A116" s="59">
        <v>115</v>
      </c>
      <c r="B116" s="125" t="str">
        <f t="shared" si="1"/>
        <v/>
      </c>
      <c r="C116" s="125" t="str">
        <f>IFERROR(VLOOKUP($A116,'Section 2'!$C$16:$R$1015,COLUMNS('Section 2'!$C$13:$C$13),0),"")</f>
        <v/>
      </c>
      <c r="D116" s="76" t="str">
        <f>IF($C116="","",IF(ISBLANK(VLOOKUP($A116,'Section 2'!$C$16:$R$1015,COLUMNS('Section 2'!$C$13:D$13),0)),"",VLOOKUP($A116,'Section 2'!$C$16:$R$1015,COLUMNS('Section 2'!$C$13:D$13),0)))</f>
        <v/>
      </c>
      <c r="E116" s="125" t="str">
        <f>IF($C116="","",IF(ISBLANK(VLOOKUP($A116,'Section 2'!$C$16:$R$1015,COLUMNS('Section 2'!$C$13:E$13),0)),"",VLOOKUP($A116,'Section 2'!$C$16:$R$1015,COLUMNS('Section 2'!$C$13:E$13),0)))</f>
        <v/>
      </c>
      <c r="F116" s="125" t="str">
        <f>IF($C116="","",IF(ISBLANK(VLOOKUP($A116,'Section 2'!$C$16:$R$1015,COLUMNS('Section 2'!$C$13:F$13),0)),"",VLOOKUP($A116,'Section 2'!$C$16:$R$1015,COLUMNS('Section 2'!$C$13:F$13),0)))</f>
        <v/>
      </c>
      <c r="G116" s="125" t="str">
        <f>IF($C116="","",IF(ISBLANK(VLOOKUP($A116,'Section 2'!$C$16:$R$1015,COLUMNS('Section 2'!$C$13:G$13),0)),"",VLOOKUP($A116,'Section 2'!$C$16:$R$1015,COLUMNS('Section 2'!$C$13:G$13),0)))</f>
        <v/>
      </c>
      <c r="H116" s="125" t="str">
        <f>IF($C116="","",IF(ISBLANK(VLOOKUP($A116,'Section 2'!$C$16:$R$1015,COLUMNS('Section 2'!$C$13:H$13),0)),"",VLOOKUP($A116,'Section 2'!$C$16:$R$1015,COLUMNS('Section 2'!$C$13:H$13),0)))</f>
        <v/>
      </c>
      <c r="I116" s="125" t="str">
        <f>IF($C116="","",IF(ISBLANK(VLOOKUP($A116,'Section 2'!$C$16:$R$1015,COLUMNS('Section 2'!$C$13:I$13),0)),"",VLOOKUP($A116,'Section 2'!$C$16:$R$1015,COLUMNS('Section 2'!$C$13:I$13),0)))</f>
        <v/>
      </c>
      <c r="J116" s="125" t="str">
        <f>IF($C116="","",IF(ISBLANK(VLOOKUP($A116,'Section 2'!$C$16:$R$1015,COLUMNS('Section 2'!$C$13:J$13),0)),"",VLOOKUP($A116,'Section 2'!$C$16:$R$1015,COLUMNS('Section 2'!$C$13:J$13),0)))</f>
        <v/>
      </c>
      <c r="K116" s="125" t="str">
        <f>IF($C116="","",IF(ISBLANK(VLOOKUP($A116,'Section 2'!$C$16:$R$1015,COLUMNS('Section 2'!$C$13:K$13),0)),"",VLOOKUP($A116,'Section 2'!$C$16:$R$1015,COLUMNS('Section 2'!$C$13:K$13),0)))</f>
        <v/>
      </c>
      <c r="L116" s="125" t="str">
        <f>IF($C116="","",IF(ISBLANK(VLOOKUP($A116,'Section 2'!$C$16:$R$1015,COLUMNS('Section 2'!$C$13:L$13),0)),"",VLOOKUP($A116,'Section 2'!$C$16:$R$1015,COLUMNS('Section 2'!$C$13:L$13),0)))</f>
        <v/>
      </c>
      <c r="M116" s="125" t="str">
        <f>IF($C116="","",IF(ISBLANK(VLOOKUP($A116,'Section 2'!$C$16:$R$1015,COLUMNS('Section 2'!$C$13:M$13),0)),"",VLOOKUP($A116,'Section 2'!$C$16:$R$1015,COLUMNS('Section 2'!$C$13:M$13),0)))</f>
        <v/>
      </c>
      <c r="N116" s="125" t="str">
        <f>IF($C116="","",IF(ISBLANK(VLOOKUP($A116,'Section 2'!$C$16:$R$1015,COLUMNS('Section 2'!$C$13:N$13),0)),"",VLOOKUP($A116,'Section 2'!$C$16:$R$1015,COLUMNS('Section 2'!$C$13:N$13),0)))</f>
        <v/>
      </c>
      <c r="O116" s="125" t="str">
        <f>IF($C116="","",IF(ISBLANK(VLOOKUP($A116,'Section 2'!$C$16:$R$1015,COLUMNS('Section 2'!$C$13:O$13),0)),"",VLOOKUP($A116,'Section 2'!$C$16:$R$1015,COLUMNS('Section 2'!$C$13:O$13),0)))</f>
        <v/>
      </c>
      <c r="P116" s="125" t="str">
        <f>IF($C116="","",IF(ISBLANK(VLOOKUP($A116,'Section 2'!$C$16:$R$1015,COLUMNS('Section 2'!$C$13:P$13),0)),"",VLOOKUP($A116,'Section 2'!$C$16:$R$1015,COLUMNS('Section 2'!$C$13:P$13),0)))</f>
        <v/>
      </c>
      <c r="Q116" s="125" t="str">
        <f>IF($C116="","",IF(ISBLANK(VLOOKUP($A116,'Section 2'!$C$16:$R$1015,COLUMNS('Section 2'!$C$13:Q$13),0)),"",VLOOKUP($A116,'Section 2'!$C$16:$R$1015,COLUMNS('Section 2'!$C$13:Q$13),0)))</f>
        <v/>
      </c>
      <c r="R116" s="125" t="str">
        <f>IF($C116="","",IF(ISBLANK(VLOOKUP($A116,'Section 2'!$C$16:$R$1015,COLUMNS('Section 2'!$C$13:R$13),0)),"",VLOOKUP($A116,'Section 2'!$C$16:$R$1015,COLUMNS('Section 2'!$C$13:R$13),0)))</f>
        <v/>
      </c>
    </row>
    <row r="117" spans="1:18" s="55" customFormat="1" ht="12.75" customHeight="1" x14ac:dyDescent="0.25">
      <c r="A117" s="59">
        <v>116</v>
      </c>
      <c r="B117" s="125" t="str">
        <f t="shared" si="1"/>
        <v/>
      </c>
      <c r="C117" s="125" t="str">
        <f>IFERROR(VLOOKUP($A117,'Section 2'!$C$16:$R$1015,COLUMNS('Section 2'!$C$13:$C$13),0),"")</f>
        <v/>
      </c>
      <c r="D117" s="76" t="str">
        <f>IF($C117="","",IF(ISBLANK(VLOOKUP($A117,'Section 2'!$C$16:$R$1015,COLUMNS('Section 2'!$C$13:D$13),0)),"",VLOOKUP($A117,'Section 2'!$C$16:$R$1015,COLUMNS('Section 2'!$C$13:D$13),0)))</f>
        <v/>
      </c>
      <c r="E117" s="125" t="str">
        <f>IF($C117="","",IF(ISBLANK(VLOOKUP($A117,'Section 2'!$C$16:$R$1015,COLUMNS('Section 2'!$C$13:E$13),0)),"",VLOOKUP($A117,'Section 2'!$C$16:$R$1015,COLUMNS('Section 2'!$C$13:E$13),0)))</f>
        <v/>
      </c>
      <c r="F117" s="125" t="str">
        <f>IF($C117="","",IF(ISBLANK(VLOOKUP($A117,'Section 2'!$C$16:$R$1015,COLUMNS('Section 2'!$C$13:F$13),0)),"",VLOOKUP($A117,'Section 2'!$C$16:$R$1015,COLUMNS('Section 2'!$C$13:F$13),0)))</f>
        <v/>
      </c>
      <c r="G117" s="125" t="str">
        <f>IF($C117="","",IF(ISBLANK(VLOOKUP($A117,'Section 2'!$C$16:$R$1015,COLUMNS('Section 2'!$C$13:G$13),0)),"",VLOOKUP($A117,'Section 2'!$C$16:$R$1015,COLUMNS('Section 2'!$C$13:G$13),0)))</f>
        <v/>
      </c>
      <c r="H117" s="125" t="str">
        <f>IF($C117="","",IF(ISBLANK(VLOOKUP($A117,'Section 2'!$C$16:$R$1015,COLUMNS('Section 2'!$C$13:H$13),0)),"",VLOOKUP($A117,'Section 2'!$C$16:$R$1015,COLUMNS('Section 2'!$C$13:H$13),0)))</f>
        <v/>
      </c>
      <c r="I117" s="125" t="str">
        <f>IF($C117="","",IF(ISBLANK(VLOOKUP($A117,'Section 2'!$C$16:$R$1015,COLUMNS('Section 2'!$C$13:I$13),0)),"",VLOOKUP($A117,'Section 2'!$C$16:$R$1015,COLUMNS('Section 2'!$C$13:I$13),0)))</f>
        <v/>
      </c>
      <c r="J117" s="125" t="str">
        <f>IF($C117="","",IF(ISBLANK(VLOOKUP($A117,'Section 2'!$C$16:$R$1015,COLUMNS('Section 2'!$C$13:J$13),0)),"",VLOOKUP($A117,'Section 2'!$C$16:$R$1015,COLUMNS('Section 2'!$C$13:J$13),0)))</f>
        <v/>
      </c>
      <c r="K117" s="125" t="str">
        <f>IF($C117="","",IF(ISBLANK(VLOOKUP($A117,'Section 2'!$C$16:$R$1015,COLUMNS('Section 2'!$C$13:K$13),0)),"",VLOOKUP($A117,'Section 2'!$C$16:$R$1015,COLUMNS('Section 2'!$C$13:K$13),0)))</f>
        <v/>
      </c>
      <c r="L117" s="125" t="str">
        <f>IF($C117="","",IF(ISBLANK(VLOOKUP($A117,'Section 2'!$C$16:$R$1015,COLUMNS('Section 2'!$C$13:L$13),0)),"",VLOOKUP($A117,'Section 2'!$C$16:$R$1015,COLUMNS('Section 2'!$C$13:L$13),0)))</f>
        <v/>
      </c>
      <c r="M117" s="125" t="str">
        <f>IF($C117="","",IF(ISBLANK(VLOOKUP($A117,'Section 2'!$C$16:$R$1015,COLUMNS('Section 2'!$C$13:M$13),0)),"",VLOOKUP($A117,'Section 2'!$C$16:$R$1015,COLUMNS('Section 2'!$C$13:M$13),0)))</f>
        <v/>
      </c>
      <c r="N117" s="125" t="str">
        <f>IF($C117="","",IF(ISBLANK(VLOOKUP($A117,'Section 2'!$C$16:$R$1015,COLUMNS('Section 2'!$C$13:N$13),0)),"",VLOOKUP($A117,'Section 2'!$C$16:$R$1015,COLUMNS('Section 2'!$C$13:N$13),0)))</f>
        <v/>
      </c>
      <c r="O117" s="125" t="str">
        <f>IF($C117="","",IF(ISBLANK(VLOOKUP($A117,'Section 2'!$C$16:$R$1015,COLUMNS('Section 2'!$C$13:O$13),0)),"",VLOOKUP($A117,'Section 2'!$C$16:$R$1015,COLUMNS('Section 2'!$C$13:O$13),0)))</f>
        <v/>
      </c>
      <c r="P117" s="125" t="str">
        <f>IF($C117="","",IF(ISBLANK(VLOOKUP($A117,'Section 2'!$C$16:$R$1015,COLUMNS('Section 2'!$C$13:P$13),0)),"",VLOOKUP($A117,'Section 2'!$C$16:$R$1015,COLUMNS('Section 2'!$C$13:P$13),0)))</f>
        <v/>
      </c>
      <c r="Q117" s="125" t="str">
        <f>IF($C117="","",IF(ISBLANK(VLOOKUP($A117,'Section 2'!$C$16:$R$1015,COLUMNS('Section 2'!$C$13:Q$13),0)),"",VLOOKUP($A117,'Section 2'!$C$16:$R$1015,COLUMNS('Section 2'!$C$13:Q$13),0)))</f>
        <v/>
      </c>
      <c r="R117" s="125" t="str">
        <f>IF($C117="","",IF(ISBLANK(VLOOKUP($A117,'Section 2'!$C$16:$R$1015,COLUMNS('Section 2'!$C$13:R$13),0)),"",VLOOKUP($A117,'Section 2'!$C$16:$R$1015,COLUMNS('Section 2'!$C$13:R$13),0)))</f>
        <v/>
      </c>
    </row>
    <row r="118" spans="1:18" s="55" customFormat="1" ht="12.75" customHeight="1" x14ac:dyDescent="0.25">
      <c r="A118" s="59">
        <v>117</v>
      </c>
      <c r="B118" s="125" t="str">
        <f t="shared" si="1"/>
        <v/>
      </c>
      <c r="C118" s="125" t="str">
        <f>IFERROR(VLOOKUP($A118,'Section 2'!$C$16:$R$1015,COLUMNS('Section 2'!$C$13:$C$13),0),"")</f>
        <v/>
      </c>
      <c r="D118" s="76" t="str">
        <f>IF($C118="","",IF(ISBLANK(VLOOKUP($A118,'Section 2'!$C$16:$R$1015,COLUMNS('Section 2'!$C$13:D$13),0)),"",VLOOKUP($A118,'Section 2'!$C$16:$R$1015,COLUMNS('Section 2'!$C$13:D$13),0)))</f>
        <v/>
      </c>
      <c r="E118" s="125" t="str">
        <f>IF($C118="","",IF(ISBLANK(VLOOKUP($A118,'Section 2'!$C$16:$R$1015,COLUMNS('Section 2'!$C$13:E$13),0)),"",VLOOKUP($A118,'Section 2'!$C$16:$R$1015,COLUMNS('Section 2'!$C$13:E$13),0)))</f>
        <v/>
      </c>
      <c r="F118" s="125" t="str">
        <f>IF($C118="","",IF(ISBLANK(VLOOKUP($A118,'Section 2'!$C$16:$R$1015,COLUMNS('Section 2'!$C$13:F$13),0)),"",VLOOKUP($A118,'Section 2'!$C$16:$R$1015,COLUMNS('Section 2'!$C$13:F$13),0)))</f>
        <v/>
      </c>
      <c r="G118" s="125" t="str">
        <f>IF($C118="","",IF(ISBLANK(VLOOKUP($A118,'Section 2'!$C$16:$R$1015,COLUMNS('Section 2'!$C$13:G$13),0)),"",VLOOKUP($A118,'Section 2'!$C$16:$R$1015,COLUMNS('Section 2'!$C$13:G$13),0)))</f>
        <v/>
      </c>
      <c r="H118" s="125" t="str">
        <f>IF($C118="","",IF(ISBLANK(VLOOKUP($A118,'Section 2'!$C$16:$R$1015,COLUMNS('Section 2'!$C$13:H$13),0)),"",VLOOKUP($A118,'Section 2'!$C$16:$R$1015,COLUMNS('Section 2'!$C$13:H$13),0)))</f>
        <v/>
      </c>
      <c r="I118" s="125" t="str">
        <f>IF($C118="","",IF(ISBLANK(VLOOKUP($A118,'Section 2'!$C$16:$R$1015,COLUMNS('Section 2'!$C$13:I$13),0)),"",VLOOKUP($A118,'Section 2'!$C$16:$R$1015,COLUMNS('Section 2'!$C$13:I$13),0)))</f>
        <v/>
      </c>
      <c r="J118" s="125" t="str">
        <f>IF($C118="","",IF(ISBLANK(VLOOKUP($A118,'Section 2'!$C$16:$R$1015,COLUMNS('Section 2'!$C$13:J$13),0)),"",VLOOKUP($A118,'Section 2'!$C$16:$R$1015,COLUMNS('Section 2'!$C$13:J$13),0)))</f>
        <v/>
      </c>
      <c r="K118" s="125" t="str">
        <f>IF($C118="","",IF(ISBLANK(VLOOKUP($A118,'Section 2'!$C$16:$R$1015,COLUMNS('Section 2'!$C$13:K$13),0)),"",VLOOKUP($A118,'Section 2'!$C$16:$R$1015,COLUMNS('Section 2'!$C$13:K$13),0)))</f>
        <v/>
      </c>
      <c r="L118" s="125" t="str">
        <f>IF($C118="","",IF(ISBLANK(VLOOKUP($A118,'Section 2'!$C$16:$R$1015,COLUMNS('Section 2'!$C$13:L$13),0)),"",VLOOKUP($A118,'Section 2'!$C$16:$R$1015,COLUMNS('Section 2'!$C$13:L$13),0)))</f>
        <v/>
      </c>
      <c r="M118" s="125" t="str">
        <f>IF($C118="","",IF(ISBLANK(VLOOKUP($A118,'Section 2'!$C$16:$R$1015,COLUMNS('Section 2'!$C$13:M$13),0)),"",VLOOKUP($A118,'Section 2'!$C$16:$R$1015,COLUMNS('Section 2'!$C$13:M$13),0)))</f>
        <v/>
      </c>
      <c r="N118" s="125" t="str">
        <f>IF($C118="","",IF(ISBLANK(VLOOKUP($A118,'Section 2'!$C$16:$R$1015,COLUMNS('Section 2'!$C$13:N$13),0)),"",VLOOKUP($A118,'Section 2'!$C$16:$R$1015,COLUMNS('Section 2'!$C$13:N$13),0)))</f>
        <v/>
      </c>
      <c r="O118" s="125" t="str">
        <f>IF($C118="","",IF(ISBLANK(VLOOKUP($A118,'Section 2'!$C$16:$R$1015,COLUMNS('Section 2'!$C$13:O$13),0)),"",VLOOKUP($A118,'Section 2'!$C$16:$R$1015,COLUMNS('Section 2'!$C$13:O$13),0)))</f>
        <v/>
      </c>
      <c r="P118" s="125" t="str">
        <f>IF($C118="","",IF(ISBLANK(VLOOKUP($A118,'Section 2'!$C$16:$R$1015,COLUMNS('Section 2'!$C$13:P$13),0)),"",VLOOKUP($A118,'Section 2'!$C$16:$R$1015,COLUMNS('Section 2'!$C$13:P$13),0)))</f>
        <v/>
      </c>
      <c r="Q118" s="125" t="str">
        <f>IF($C118="","",IF(ISBLANK(VLOOKUP($A118,'Section 2'!$C$16:$R$1015,COLUMNS('Section 2'!$C$13:Q$13),0)),"",VLOOKUP($A118,'Section 2'!$C$16:$R$1015,COLUMNS('Section 2'!$C$13:Q$13),0)))</f>
        <v/>
      </c>
      <c r="R118" s="125" t="str">
        <f>IF($C118="","",IF(ISBLANK(VLOOKUP($A118,'Section 2'!$C$16:$R$1015,COLUMNS('Section 2'!$C$13:R$13),0)),"",VLOOKUP($A118,'Section 2'!$C$16:$R$1015,COLUMNS('Section 2'!$C$13:R$13),0)))</f>
        <v/>
      </c>
    </row>
    <row r="119" spans="1:18" s="55" customFormat="1" ht="12.75" customHeight="1" x14ac:dyDescent="0.25">
      <c r="A119" s="59">
        <v>118</v>
      </c>
      <c r="B119" s="125" t="str">
        <f t="shared" si="1"/>
        <v/>
      </c>
      <c r="C119" s="125" t="str">
        <f>IFERROR(VLOOKUP($A119,'Section 2'!$C$16:$R$1015,COLUMNS('Section 2'!$C$13:$C$13),0),"")</f>
        <v/>
      </c>
      <c r="D119" s="76" t="str">
        <f>IF($C119="","",IF(ISBLANK(VLOOKUP($A119,'Section 2'!$C$16:$R$1015,COLUMNS('Section 2'!$C$13:D$13),0)),"",VLOOKUP($A119,'Section 2'!$C$16:$R$1015,COLUMNS('Section 2'!$C$13:D$13),0)))</f>
        <v/>
      </c>
      <c r="E119" s="125" t="str">
        <f>IF($C119="","",IF(ISBLANK(VLOOKUP($A119,'Section 2'!$C$16:$R$1015,COLUMNS('Section 2'!$C$13:E$13),0)),"",VLOOKUP($A119,'Section 2'!$C$16:$R$1015,COLUMNS('Section 2'!$C$13:E$13),0)))</f>
        <v/>
      </c>
      <c r="F119" s="125" t="str">
        <f>IF($C119="","",IF(ISBLANK(VLOOKUP($A119,'Section 2'!$C$16:$R$1015,COLUMNS('Section 2'!$C$13:F$13),0)),"",VLOOKUP($A119,'Section 2'!$C$16:$R$1015,COLUMNS('Section 2'!$C$13:F$13),0)))</f>
        <v/>
      </c>
      <c r="G119" s="125" t="str">
        <f>IF($C119="","",IF(ISBLANK(VLOOKUP($A119,'Section 2'!$C$16:$R$1015,COLUMNS('Section 2'!$C$13:G$13),0)),"",VLOOKUP($A119,'Section 2'!$C$16:$R$1015,COLUMNS('Section 2'!$C$13:G$13),0)))</f>
        <v/>
      </c>
      <c r="H119" s="125" t="str">
        <f>IF($C119="","",IF(ISBLANK(VLOOKUP($A119,'Section 2'!$C$16:$R$1015,COLUMNS('Section 2'!$C$13:H$13),0)),"",VLOOKUP($A119,'Section 2'!$C$16:$R$1015,COLUMNS('Section 2'!$C$13:H$13),0)))</f>
        <v/>
      </c>
      <c r="I119" s="125" t="str">
        <f>IF($C119="","",IF(ISBLANK(VLOOKUP($A119,'Section 2'!$C$16:$R$1015,COLUMNS('Section 2'!$C$13:I$13),0)),"",VLOOKUP($A119,'Section 2'!$C$16:$R$1015,COLUMNS('Section 2'!$C$13:I$13),0)))</f>
        <v/>
      </c>
      <c r="J119" s="125" t="str">
        <f>IF($C119="","",IF(ISBLANK(VLOOKUP($A119,'Section 2'!$C$16:$R$1015,COLUMNS('Section 2'!$C$13:J$13),0)),"",VLOOKUP($A119,'Section 2'!$C$16:$R$1015,COLUMNS('Section 2'!$C$13:J$13),0)))</f>
        <v/>
      </c>
      <c r="K119" s="125" t="str">
        <f>IF($C119="","",IF(ISBLANK(VLOOKUP($A119,'Section 2'!$C$16:$R$1015,COLUMNS('Section 2'!$C$13:K$13),0)),"",VLOOKUP($A119,'Section 2'!$C$16:$R$1015,COLUMNS('Section 2'!$C$13:K$13),0)))</f>
        <v/>
      </c>
      <c r="L119" s="125" t="str">
        <f>IF($C119="","",IF(ISBLANK(VLOOKUP($A119,'Section 2'!$C$16:$R$1015,COLUMNS('Section 2'!$C$13:L$13),0)),"",VLOOKUP($A119,'Section 2'!$C$16:$R$1015,COLUMNS('Section 2'!$C$13:L$13),0)))</f>
        <v/>
      </c>
      <c r="M119" s="125" t="str">
        <f>IF($C119="","",IF(ISBLANK(VLOOKUP($A119,'Section 2'!$C$16:$R$1015,COLUMNS('Section 2'!$C$13:M$13),0)),"",VLOOKUP($A119,'Section 2'!$C$16:$R$1015,COLUMNS('Section 2'!$C$13:M$13),0)))</f>
        <v/>
      </c>
      <c r="N119" s="125" t="str">
        <f>IF($C119="","",IF(ISBLANK(VLOOKUP($A119,'Section 2'!$C$16:$R$1015,COLUMNS('Section 2'!$C$13:N$13),0)),"",VLOOKUP($A119,'Section 2'!$C$16:$R$1015,COLUMNS('Section 2'!$C$13:N$13),0)))</f>
        <v/>
      </c>
      <c r="O119" s="125" t="str">
        <f>IF($C119="","",IF(ISBLANK(VLOOKUP($A119,'Section 2'!$C$16:$R$1015,COLUMNS('Section 2'!$C$13:O$13),0)),"",VLOOKUP($A119,'Section 2'!$C$16:$R$1015,COLUMNS('Section 2'!$C$13:O$13),0)))</f>
        <v/>
      </c>
      <c r="P119" s="125" t="str">
        <f>IF($C119="","",IF(ISBLANK(VLOOKUP($A119,'Section 2'!$C$16:$R$1015,COLUMNS('Section 2'!$C$13:P$13),0)),"",VLOOKUP($A119,'Section 2'!$C$16:$R$1015,COLUMNS('Section 2'!$C$13:P$13),0)))</f>
        <v/>
      </c>
      <c r="Q119" s="125" t="str">
        <f>IF($C119="","",IF(ISBLANK(VLOOKUP($A119,'Section 2'!$C$16:$R$1015,COLUMNS('Section 2'!$C$13:Q$13),0)),"",VLOOKUP($A119,'Section 2'!$C$16:$R$1015,COLUMNS('Section 2'!$C$13:Q$13),0)))</f>
        <v/>
      </c>
      <c r="R119" s="125" t="str">
        <f>IF($C119="","",IF(ISBLANK(VLOOKUP($A119,'Section 2'!$C$16:$R$1015,COLUMNS('Section 2'!$C$13:R$13),0)),"",VLOOKUP($A119,'Section 2'!$C$16:$R$1015,COLUMNS('Section 2'!$C$13:R$13),0)))</f>
        <v/>
      </c>
    </row>
    <row r="120" spans="1:18" s="55" customFormat="1" ht="12.75" customHeight="1" x14ac:dyDescent="0.25">
      <c r="A120" s="59">
        <v>119</v>
      </c>
      <c r="B120" s="125" t="str">
        <f t="shared" si="1"/>
        <v/>
      </c>
      <c r="C120" s="125" t="str">
        <f>IFERROR(VLOOKUP($A120,'Section 2'!$C$16:$R$1015,COLUMNS('Section 2'!$C$13:$C$13),0),"")</f>
        <v/>
      </c>
      <c r="D120" s="76" t="str">
        <f>IF($C120="","",IF(ISBLANK(VLOOKUP($A120,'Section 2'!$C$16:$R$1015,COLUMNS('Section 2'!$C$13:D$13),0)),"",VLOOKUP($A120,'Section 2'!$C$16:$R$1015,COLUMNS('Section 2'!$C$13:D$13),0)))</f>
        <v/>
      </c>
      <c r="E120" s="125" t="str">
        <f>IF($C120="","",IF(ISBLANK(VLOOKUP($A120,'Section 2'!$C$16:$R$1015,COLUMNS('Section 2'!$C$13:E$13),0)),"",VLOOKUP($A120,'Section 2'!$C$16:$R$1015,COLUMNS('Section 2'!$C$13:E$13),0)))</f>
        <v/>
      </c>
      <c r="F120" s="125" t="str">
        <f>IF($C120="","",IF(ISBLANK(VLOOKUP($A120,'Section 2'!$C$16:$R$1015,COLUMNS('Section 2'!$C$13:F$13),0)),"",VLOOKUP($A120,'Section 2'!$C$16:$R$1015,COLUMNS('Section 2'!$C$13:F$13),0)))</f>
        <v/>
      </c>
      <c r="G120" s="125" t="str">
        <f>IF($C120="","",IF(ISBLANK(VLOOKUP($A120,'Section 2'!$C$16:$R$1015,COLUMNS('Section 2'!$C$13:G$13),0)),"",VLOOKUP($A120,'Section 2'!$C$16:$R$1015,COLUMNS('Section 2'!$C$13:G$13),0)))</f>
        <v/>
      </c>
      <c r="H120" s="125" t="str">
        <f>IF($C120="","",IF(ISBLANK(VLOOKUP($A120,'Section 2'!$C$16:$R$1015,COLUMNS('Section 2'!$C$13:H$13),0)),"",VLOOKUP($A120,'Section 2'!$C$16:$R$1015,COLUMNS('Section 2'!$C$13:H$13),0)))</f>
        <v/>
      </c>
      <c r="I120" s="125" t="str">
        <f>IF($C120="","",IF(ISBLANK(VLOOKUP($A120,'Section 2'!$C$16:$R$1015,COLUMNS('Section 2'!$C$13:I$13),0)),"",VLOOKUP($A120,'Section 2'!$C$16:$R$1015,COLUMNS('Section 2'!$C$13:I$13),0)))</f>
        <v/>
      </c>
      <c r="J120" s="125" t="str">
        <f>IF($C120="","",IF(ISBLANK(VLOOKUP($A120,'Section 2'!$C$16:$R$1015,COLUMNS('Section 2'!$C$13:J$13),0)),"",VLOOKUP($A120,'Section 2'!$C$16:$R$1015,COLUMNS('Section 2'!$C$13:J$13),0)))</f>
        <v/>
      </c>
      <c r="K120" s="125" t="str">
        <f>IF($C120="","",IF(ISBLANK(VLOOKUP($A120,'Section 2'!$C$16:$R$1015,COLUMNS('Section 2'!$C$13:K$13),0)),"",VLOOKUP($A120,'Section 2'!$C$16:$R$1015,COLUMNS('Section 2'!$C$13:K$13),0)))</f>
        <v/>
      </c>
      <c r="L120" s="125" t="str">
        <f>IF($C120="","",IF(ISBLANK(VLOOKUP($A120,'Section 2'!$C$16:$R$1015,COLUMNS('Section 2'!$C$13:L$13),0)),"",VLOOKUP($A120,'Section 2'!$C$16:$R$1015,COLUMNS('Section 2'!$C$13:L$13),0)))</f>
        <v/>
      </c>
      <c r="M120" s="125" t="str">
        <f>IF($C120="","",IF(ISBLANK(VLOOKUP($A120,'Section 2'!$C$16:$R$1015,COLUMNS('Section 2'!$C$13:M$13),0)),"",VLOOKUP($A120,'Section 2'!$C$16:$R$1015,COLUMNS('Section 2'!$C$13:M$13),0)))</f>
        <v/>
      </c>
      <c r="N120" s="125" t="str">
        <f>IF($C120="","",IF(ISBLANK(VLOOKUP($A120,'Section 2'!$C$16:$R$1015,COLUMNS('Section 2'!$C$13:N$13),0)),"",VLOOKUP($A120,'Section 2'!$C$16:$R$1015,COLUMNS('Section 2'!$C$13:N$13),0)))</f>
        <v/>
      </c>
      <c r="O120" s="125" t="str">
        <f>IF($C120="","",IF(ISBLANK(VLOOKUP($A120,'Section 2'!$C$16:$R$1015,COLUMNS('Section 2'!$C$13:O$13),0)),"",VLOOKUP($A120,'Section 2'!$C$16:$R$1015,COLUMNS('Section 2'!$C$13:O$13),0)))</f>
        <v/>
      </c>
      <c r="P120" s="125" t="str">
        <f>IF($C120="","",IF(ISBLANK(VLOOKUP($A120,'Section 2'!$C$16:$R$1015,COLUMNS('Section 2'!$C$13:P$13),0)),"",VLOOKUP($A120,'Section 2'!$C$16:$R$1015,COLUMNS('Section 2'!$C$13:P$13),0)))</f>
        <v/>
      </c>
      <c r="Q120" s="125" t="str">
        <f>IF($C120="","",IF(ISBLANK(VLOOKUP($A120,'Section 2'!$C$16:$R$1015,COLUMNS('Section 2'!$C$13:Q$13),0)),"",VLOOKUP($A120,'Section 2'!$C$16:$R$1015,COLUMNS('Section 2'!$C$13:Q$13),0)))</f>
        <v/>
      </c>
      <c r="R120" s="125" t="str">
        <f>IF($C120="","",IF(ISBLANK(VLOOKUP($A120,'Section 2'!$C$16:$R$1015,COLUMNS('Section 2'!$C$13:R$13),0)),"",VLOOKUP($A120,'Section 2'!$C$16:$R$1015,COLUMNS('Section 2'!$C$13:R$13),0)))</f>
        <v/>
      </c>
    </row>
    <row r="121" spans="1:18" s="55" customFormat="1" ht="12.75" customHeight="1" x14ac:dyDescent="0.25">
      <c r="A121" s="59">
        <v>120</v>
      </c>
      <c r="B121" s="125" t="str">
        <f t="shared" si="1"/>
        <v/>
      </c>
      <c r="C121" s="125" t="str">
        <f>IFERROR(VLOOKUP($A121,'Section 2'!$C$16:$R$1015,COLUMNS('Section 2'!$C$13:$C$13),0),"")</f>
        <v/>
      </c>
      <c r="D121" s="76" t="str">
        <f>IF($C121="","",IF(ISBLANK(VLOOKUP($A121,'Section 2'!$C$16:$R$1015,COLUMNS('Section 2'!$C$13:D$13),0)),"",VLOOKUP($A121,'Section 2'!$C$16:$R$1015,COLUMNS('Section 2'!$C$13:D$13),0)))</f>
        <v/>
      </c>
      <c r="E121" s="125" t="str">
        <f>IF($C121="","",IF(ISBLANK(VLOOKUP($A121,'Section 2'!$C$16:$R$1015,COLUMNS('Section 2'!$C$13:E$13),0)),"",VLOOKUP($A121,'Section 2'!$C$16:$R$1015,COLUMNS('Section 2'!$C$13:E$13),0)))</f>
        <v/>
      </c>
      <c r="F121" s="125" t="str">
        <f>IF($C121="","",IF(ISBLANK(VLOOKUP($A121,'Section 2'!$C$16:$R$1015,COLUMNS('Section 2'!$C$13:F$13),0)),"",VLOOKUP($A121,'Section 2'!$C$16:$R$1015,COLUMNS('Section 2'!$C$13:F$13),0)))</f>
        <v/>
      </c>
      <c r="G121" s="125" t="str">
        <f>IF($C121="","",IF(ISBLANK(VLOOKUP($A121,'Section 2'!$C$16:$R$1015,COLUMNS('Section 2'!$C$13:G$13),0)),"",VLOOKUP($A121,'Section 2'!$C$16:$R$1015,COLUMNS('Section 2'!$C$13:G$13),0)))</f>
        <v/>
      </c>
      <c r="H121" s="125" t="str">
        <f>IF($C121="","",IF(ISBLANK(VLOOKUP($A121,'Section 2'!$C$16:$R$1015,COLUMNS('Section 2'!$C$13:H$13),0)),"",VLOOKUP($A121,'Section 2'!$C$16:$R$1015,COLUMNS('Section 2'!$C$13:H$13),0)))</f>
        <v/>
      </c>
      <c r="I121" s="125" t="str">
        <f>IF($C121="","",IF(ISBLANK(VLOOKUP($A121,'Section 2'!$C$16:$R$1015,COLUMNS('Section 2'!$C$13:I$13),0)),"",VLOOKUP($A121,'Section 2'!$C$16:$R$1015,COLUMNS('Section 2'!$C$13:I$13),0)))</f>
        <v/>
      </c>
      <c r="J121" s="125" t="str">
        <f>IF($C121="","",IF(ISBLANK(VLOOKUP($A121,'Section 2'!$C$16:$R$1015,COLUMNS('Section 2'!$C$13:J$13),0)),"",VLOOKUP($A121,'Section 2'!$C$16:$R$1015,COLUMNS('Section 2'!$C$13:J$13),0)))</f>
        <v/>
      </c>
      <c r="K121" s="125" t="str">
        <f>IF($C121="","",IF(ISBLANK(VLOOKUP($A121,'Section 2'!$C$16:$R$1015,COLUMNS('Section 2'!$C$13:K$13),0)),"",VLOOKUP($A121,'Section 2'!$C$16:$R$1015,COLUMNS('Section 2'!$C$13:K$13),0)))</f>
        <v/>
      </c>
      <c r="L121" s="125" t="str">
        <f>IF($C121="","",IF(ISBLANK(VLOOKUP($A121,'Section 2'!$C$16:$R$1015,COLUMNS('Section 2'!$C$13:L$13),0)),"",VLOOKUP($A121,'Section 2'!$C$16:$R$1015,COLUMNS('Section 2'!$C$13:L$13),0)))</f>
        <v/>
      </c>
      <c r="M121" s="125" t="str">
        <f>IF($C121="","",IF(ISBLANK(VLOOKUP($A121,'Section 2'!$C$16:$R$1015,COLUMNS('Section 2'!$C$13:M$13),0)),"",VLOOKUP($A121,'Section 2'!$C$16:$R$1015,COLUMNS('Section 2'!$C$13:M$13),0)))</f>
        <v/>
      </c>
      <c r="N121" s="125" t="str">
        <f>IF($C121="","",IF(ISBLANK(VLOOKUP($A121,'Section 2'!$C$16:$R$1015,COLUMNS('Section 2'!$C$13:N$13),0)),"",VLOOKUP($A121,'Section 2'!$C$16:$R$1015,COLUMNS('Section 2'!$C$13:N$13),0)))</f>
        <v/>
      </c>
      <c r="O121" s="125" t="str">
        <f>IF($C121="","",IF(ISBLANK(VLOOKUP($A121,'Section 2'!$C$16:$R$1015,COLUMNS('Section 2'!$C$13:O$13),0)),"",VLOOKUP($A121,'Section 2'!$C$16:$R$1015,COLUMNS('Section 2'!$C$13:O$13),0)))</f>
        <v/>
      </c>
      <c r="P121" s="125" t="str">
        <f>IF($C121="","",IF(ISBLANK(VLOOKUP($A121,'Section 2'!$C$16:$R$1015,COLUMNS('Section 2'!$C$13:P$13),0)),"",VLOOKUP($A121,'Section 2'!$C$16:$R$1015,COLUMNS('Section 2'!$C$13:P$13),0)))</f>
        <v/>
      </c>
      <c r="Q121" s="125" t="str">
        <f>IF($C121="","",IF(ISBLANK(VLOOKUP($A121,'Section 2'!$C$16:$R$1015,COLUMNS('Section 2'!$C$13:Q$13),0)),"",VLOOKUP($A121,'Section 2'!$C$16:$R$1015,COLUMNS('Section 2'!$C$13:Q$13),0)))</f>
        <v/>
      </c>
      <c r="R121" s="125" t="str">
        <f>IF($C121="","",IF(ISBLANK(VLOOKUP($A121,'Section 2'!$C$16:$R$1015,COLUMNS('Section 2'!$C$13:R$13),0)),"",VLOOKUP($A121,'Section 2'!$C$16:$R$1015,COLUMNS('Section 2'!$C$13:R$13),0)))</f>
        <v/>
      </c>
    </row>
    <row r="122" spans="1:18" s="55" customFormat="1" ht="12.75" customHeight="1" x14ac:dyDescent="0.25">
      <c r="A122" s="59">
        <v>121</v>
      </c>
      <c r="B122" s="125" t="str">
        <f t="shared" si="1"/>
        <v/>
      </c>
      <c r="C122" s="125" t="str">
        <f>IFERROR(VLOOKUP($A122,'Section 2'!$C$16:$R$1015,COLUMNS('Section 2'!$C$13:$C$13),0),"")</f>
        <v/>
      </c>
      <c r="D122" s="76" t="str">
        <f>IF($C122="","",IF(ISBLANK(VLOOKUP($A122,'Section 2'!$C$16:$R$1015,COLUMNS('Section 2'!$C$13:D$13),0)),"",VLOOKUP($A122,'Section 2'!$C$16:$R$1015,COLUMNS('Section 2'!$C$13:D$13),0)))</f>
        <v/>
      </c>
      <c r="E122" s="125" t="str">
        <f>IF($C122="","",IF(ISBLANK(VLOOKUP($A122,'Section 2'!$C$16:$R$1015,COLUMNS('Section 2'!$C$13:E$13),0)),"",VLOOKUP($A122,'Section 2'!$C$16:$R$1015,COLUMNS('Section 2'!$C$13:E$13),0)))</f>
        <v/>
      </c>
      <c r="F122" s="125" t="str">
        <f>IF($C122="","",IF(ISBLANK(VLOOKUP($A122,'Section 2'!$C$16:$R$1015,COLUMNS('Section 2'!$C$13:F$13),0)),"",VLOOKUP($A122,'Section 2'!$C$16:$R$1015,COLUMNS('Section 2'!$C$13:F$13),0)))</f>
        <v/>
      </c>
      <c r="G122" s="125" t="str">
        <f>IF($C122="","",IF(ISBLANK(VLOOKUP($A122,'Section 2'!$C$16:$R$1015,COLUMNS('Section 2'!$C$13:G$13),0)),"",VLOOKUP($A122,'Section 2'!$C$16:$R$1015,COLUMNS('Section 2'!$C$13:G$13),0)))</f>
        <v/>
      </c>
      <c r="H122" s="125" t="str">
        <f>IF($C122="","",IF(ISBLANK(VLOOKUP($A122,'Section 2'!$C$16:$R$1015,COLUMNS('Section 2'!$C$13:H$13),0)),"",VLOOKUP($A122,'Section 2'!$C$16:$R$1015,COLUMNS('Section 2'!$C$13:H$13),0)))</f>
        <v/>
      </c>
      <c r="I122" s="125" t="str">
        <f>IF($C122="","",IF(ISBLANK(VLOOKUP($A122,'Section 2'!$C$16:$R$1015,COLUMNS('Section 2'!$C$13:I$13),0)),"",VLOOKUP($A122,'Section 2'!$C$16:$R$1015,COLUMNS('Section 2'!$C$13:I$13),0)))</f>
        <v/>
      </c>
      <c r="J122" s="125" t="str">
        <f>IF($C122="","",IF(ISBLANK(VLOOKUP($A122,'Section 2'!$C$16:$R$1015,COLUMNS('Section 2'!$C$13:J$13),0)),"",VLOOKUP($A122,'Section 2'!$C$16:$R$1015,COLUMNS('Section 2'!$C$13:J$13),0)))</f>
        <v/>
      </c>
      <c r="K122" s="125" t="str">
        <f>IF($C122="","",IF(ISBLANK(VLOOKUP($A122,'Section 2'!$C$16:$R$1015,COLUMNS('Section 2'!$C$13:K$13),0)),"",VLOOKUP($A122,'Section 2'!$C$16:$R$1015,COLUMNS('Section 2'!$C$13:K$13),0)))</f>
        <v/>
      </c>
      <c r="L122" s="125" t="str">
        <f>IF($C122="","",IF(ISBLANK(VLOOKUP($A122,'Section 2'!$C$16:$R$1015,COLUMNS('Section 2'!$C$13:L$13),0)),"",VLOOKUP($A122,'Section 2'!$C$16:$R$1015,COLUMNS('Section 2'!$C$13:L$13),0)))</f>
        <v/>
      </c>
      <c r="M122" s="125" t="str">
        <f>IF($C122="","",IF(ISBLANK(VLOOKUP($A122,'Section 2'!$C$16:$R$1015,COLUMNS('Section 2'!$C$13:M$13),0)),"",VLOOKUP($A122,'Section 2'!$C$16:$R$1015,COLUMNS('Section 2'!$C$13:M$13),0)))</f>
        <v/>
      </c>
      <c r="N122" s="125" t="str">
        <f>IF($C122="","",IF(ISBLANK(VLOOKUP($A122,'Section 2'!$C$16:$R$1015,COLUMNS('Section 2'!$C$13:N$13),0)),"",VLOOKUP($A122,'Section 2'!$C$16:$R$1015,COLUMNS('Section 2'!$C$13:N$13),0)))</f>
        <v/>
      </c>
      <c r="O122" s="125" t="str">
        <f>IF($C122="","",IF(ISBLANK(VLOOKUP($A122,'Section 2'!$C$16:$R$1015,COLUMNS('Section 2'!$C$13:O$13),0)),"",VLOOKUP($A122,'Section 2'!$C$16:$R$1015,COLUMNS('Section 2'!$C$13:O$13),0)))</f>
        <v/>
      </c>
      <c r="P122" s="125" t="str">
        <f>IF($C122="","",IF(ISBLANK(VLOOKUP($A122,'Section 2'!$C$16:$R$1015,COLUMNS('Section 2'!$C$13:P$13),0)),"",VLOOKUP($A122,'Section 2'!$C$16:$R$1015,COLUMNS('Section 2'!$C$13:P$13),0)))</f>
        <v/>
      </c>
      <c r="Q122" s="125" t="str">
        <f>IF($C122="","",IF(ISBLANK(VLOOKUP($A122,'Section 2'!$C$16:$R$1015,COLUMNS('Section 2'!$C$13:Q$13),0)),"",VLOOKUP($A122,'Section 2'!$C$16:$R$1015,COLUMNS('Section 2'!$C$13:Q$13),0)))</f>
        <v/>
      </c>
      <c r="R122" s="125" t="str">
        <f>IF($C122="","",IF(ISBLANK(VLOOKUP($A122,'Section 2'!$C$16:$R$1015,COLUMNS('Section 2'!$C$13:R$13),0)),"",VLOOKUP($A122,'Section 2'!$C$16:$R$1015,COLUMNS('Section 2'!$C$13:R$13),0)))</f>
        <v/>
      </c>
    </row>
    <row r="123" spans="1:18" s="55" customFormat="1" ht="12.75" customHeight="1" x14ac:dyDescent="0.25">
      <c r="A123" s="59">
        <v>122</v>
      </c>
      <c r="B123" s="125" t="str">
        <f t="shared" si="1"/>
        <v/>
      </c>
      <c r="C123" s="125" t="str">
        <f>IFERROR(VLOOKUP($A123,'Section 2'!$C$16:$R$1015,COLUMNS('Section 2'!$C$13:$C$13),0),"")</f>
        <v/>
      </c>
      <c r="D123" s="76" t="str">
        <f>IF($C123="","",IF(ISBLANK(VLOOKUP($A123,'Section 2'!$C$16:$R$1015,COLUMNS('Section 2'!$C$13:D$13),0)),"",VLOOKUP($A123,'Section 2'!$C$16:$R$1015,COLUMNS('Section 2'!$C$13:D$13),0)))</f>
        <v/>
      </c>
      <c r="E123" s="125" t="str">
        <f>IF($C123="","",IF(ISBLANK(VLOOKUP($A123,'Section 2'!$C$16:$R$1015,COLUMNS('Section 2'!$C$13:E$13),0)),"",VLOOKUP($A123,'Section 2'!$C$16:$R$1015,COLUMNS('Section 2'!$C$13:E$13),0)))</f>
        <v/>
      </c>
      <c r="F123" s="125" t="str">
        <f>IF($C123="","",IF(ISBLANK(VLOOKUP($A123,'Section 2'!$C$16:$R$1015,COLUMNS('Section 2'!$C$13:F$13),0)),"",VLOOKUP($A123,'Section 2'!$C$16:$R$1015,COLUMNS('Section 2'!$C$13:F$13),0)))</f>
        <v/>
      </c>
      <c r="G123" s="125" t="str">
        <f>IF($C123="","",IF(ISBLANK(VLOOKUP($A123,'Section 2'!$C$16:$R$1015,COLUMNS('Section 2'!$C$13:G$13),0)),"",VLOOKUP($A123,'Section 2'!$C$16:$R$1015,COLUMNS('Section 2'!$C$13:G$13),0)))</f>
        <v/>
      </c>
      <c r="H123" s="125" t="str">
        <f>IF($C123="","",IF(ISBLANK(VLOOKUP($A123,'Section 2'!$C$16:$R$1015,COLUMNS('Section 2'!$C$13:H$13),0)),"",VLOOKUP($A123,'Section 2'!$C$16:$R$1015,COLUMNS('Section 2'!$C$13:H$13),0)))</f>
        <v/>
      </c>
      <c r="I123" s="125" t="str">
        <f>IF($C123="","",IF(ISBLANK(VLOOKUP($A123,'Section 2'!$C$16:$R$1015,COLUMNS('Section 2'!$C$13:I$13),0)),"",VLOOKUP($A123,'Section 2'!$C$16:$R$1015,COLUMNS('Section 2'!$C$13:I$13),0)))</f>
        <v/>
      </c>
      <c r="J123" s="125" t="str">
        <f>IF($C123="","",IF(ISBLANK(VLOOKUP($A123,'Section 2'!$C$16:$R$1015,COLUMNS('Section 2'!$C$13:J$13),0)),"",VLOOKUP($A123,'Section 2'!$C$16:$R$1015,COLUMNS('Section 2'!$C$13:J$13),0)))</f>
        <v/>
      </c>
      <c r="K123" s="125" t="str">
        <f>IF($C123="","",IF(ISBLANK(VLOOKUP($A123,'Section 2'!$C$16:$R$1015,COLUMNS('Section 2'!$C$13:K$13),0)),"",VLOOKUP($A123,'Section 2'!$C$16:$R$1015,COLUMNS('Section 2'!$C$13:K$13),0)))</f>
        <v/>
      </c>
      <c r="L123" s="125" t="str">
        <f>IF($C123="","",IF(ISBLANK(VLOOKUP($A123,'Section 2'!$C$16:$R$1015,COLUMNS('Section 2'!$C$13:L$13),0)),"",VLOOKUP($A123,'Section 2'!$C$16:$R$1015,COLUMNS('Section 2'!$C$13:L$13),0)))</f>
        <v/>
      </c>
      <c r="M123" s="125" t="str">
        <f>IF($C123="","",IF(ISBLANK(VLOOKUP($A123,'Section 2'!$C$16:$R$1015,COLUMNS('Section 2'!$C$13:M$13),0)),"",VLOOKUP($A123,'Section 2'!$C$16:$R$1015,COLUMNS('Section 2'!$C$13:M$13),0)))</f>
        <v/>
      </c>
      <c r="N123" s="125" t="str">
        <f>IF($C123="","",IF(ISBLANK(VLOOKUP($A123,'Section 2'!$C$16:$R$1015,COLUMNS('Section 2'!$C$13:N$13),0)),"",VLOOKUP($A123,'Section 2'!$C$16:$R$1015,COLUMNS('Section 2'!$C$13:N$13),0)))</f>
        <v/>
      </c>
      <c r="O123" s="125" t="str">
        <f>IF($C123="","",IF(ISBLANK(VLOOKUP($A123,'Section 2'!$C$16:$R$1015,COLUMNS('Section 2'!$C$13:O$13),0)),"",VLOOKUP($A123,'Section 2'!$C$16:$R$1015,COLUMNS('Section 2'!$C$13:O$13),0)))</f>
        <v/>
      </c>
      <c r="P123" s="125" t="str">
        <f>IF($C123="","",IF(ISBLANK(VLOOKUP($A123,'Section 2'!$C$16:$R$1015,COLUMNS('Section 2'!$C$13:P$13),0)),"",VLOOKUP($A123,'Section 2'!$C$16:$R$1015,COLUMNS('Section 2'!$C$13:P$13),0)))</f>
        <v/>
      </c>
      <c r="Q123" s="125" t="str">
        <f>IF($C123="","",IF(ISBLANK(VLOOKUP($A123,'Section 2'!$C$16:$R$1015,COLUMNS('Section 2'!$C$13:Q$13),0)),"",VLOOKUP($A123,'Section 2'!$C$16:$R$1015,COLUMNS('Section 2'!$C$13:Q$13),0)))</f>
        <v/>
      </c>
      <c r="R123" s="125" t="str">
        <f>IF($C123="","",IF(ISBLANK(VLOOKUP($A123,'Section 2'!$C$16:$R$1015,COLUMNS('Section 2'!$C$13:R$13),0)),"",VLOOKUP($A123,'Section 2'!$C$16:$R$1015,COLUMNS('Section 2'!$C$13:R$13),0)))</f>
        <v/>
      </c>
    </row>
    <row r="124" spans="1:18" s="55" customFormat="1" ht="12.75" customHeight="1" x14ac:dyDescent="0.25">
      <c r="A124" s="59">
        <v>123</v>
      </c>
      <c r="B124" s="125" t="str">
        <f t="shared" si="1"/>
        <v/>
      </c>
      <c r="C124" s="125" t="str">
        <f>IFERROR(VLOOKUP($A124,'Section 2'!$C$16:$R$1015,COLUMNS('Section 2'!$C$13:$C$13),0),"")</f>
        <v/>
      </c>
      <c r="D124" s="76" t="str">
        <f>IF($C124="","",IF(ISBLANK(VLOOKUP($A124,'Section 2'!$C$16:$R$1015,COLUMNS('Section 2'!$C$13:D$13),0)),"",VLOOKUP($A124,'Section 2'!$C$16:$R$1015,COLUMNS('Section 2'!$C$13:D$13),0)))</f>
        <v/>
      </c>
      <c r="E124" s="125" t="str">
        <f>IF($C124="","",IF(ISBLANK(VLOOKUP($A124,'Section 2'!$C$16:$R$1015,COLUMNS('Section 2'!$C$13:E$13),0)),"",VLOOKUP($A124,'Section 2'!$C$16:$R$1015,COLUMNS('Section 2'!$C$13:E$13),0)))</f>
        <v/>
      </c>
      <c r="F124" s="125" t="str">
        <f>IF($C124="","",IF(ISBLANK(VLOOKUP($A124,'Section 2'!$C$16:$R$1015,COLUMNS('Section 2'!$C$13:F$13),0)),"",VLOOKUP($A124,'Section 2'!$C$16:$R$1015,COLUMNS('Section 2'!$C$13:F$13),0)))</f>
        <v/>
      </c>
      <c r="G124" s="125" t="str">
        <f>IF($C124="","",IF(ISBLANK(VLOOKUP($A124,'Section 2'!$C$16:$R$1015,COLUMNS('Section 2'!$C$13:G$13),0)),"",VLOOKUP($A124,'Section 2'!$C$16:$R$1015,COLUMNS('Section 2'!$C$13:G$13),0)))</f>
        <v/>
      </c>
      <c r="H124" s="125" t="str">
        <f>IF($C124="","",IF(ISBLANK(VLOOKUP($A124,'Section 2'!$C$16:$R$1015,COLUMNS('Section 2'!$C$13:H$13),0)),"",VLOOKUP($A124,'Section 2'!$C$16:$R$1015,COLUMNS('Section 2'!$C$13:H$13),0)))</f>
        <v/>
      </c>
      <c r="I124" s="125" t="str">
        <f>IF($C124="","",IF(ISBLANK(VLOOKUP($A124,'Section 2'!$C$16:$R$1015,COLUMNS('Section 2'!$C$13:I$13),0)),"",VLOOKUP($A124,'Section 2'!$C$16:$R$1015,COLUMNS('Section 2'!$C$13:I$13),0)))</f>
        <v/>
      </c>
      <c r="J124" s="125" t="str">
        <f>IF($C124="","",IF(ISBLANK(VLOOKUP($A124,'Section 2'!$C$16:$R$1015,COLUMNS('Section 2'!$C$13:J$13),0)),"",VLOOKUP($A124,'Section 2'!$C$16:$R$1015,COLUMNS('Section 2'!$C$13:J$13),0)))</f>
        <v/>
      </c>
      <c r="K124" s="125" t="str">
        <f>IF($C124="","",IF(ISBLANK(VLOOKUP($A124,'Section 2'!$C$16:$R$1015,COLUMNS('Section 2'!$C$13:K$13),0)),"",VLOOKUP($A124,'Section 2'!$C$16:$R$1015,COLUMNS('Section 2'!$C$13:K$13),0)))</f>
        <v/>
      </c>
      <c r="L124" s="125" t="str">
        <f>IF($C124="","",IF(ISBLANK(VLOOKUP($A124,'Section 2'!$C$16:$R$1015,COLUMNS('Section 2'!$C$13:L$13),0)),"",VLOOKUP($A124,'Section 2'!$C$16:$R$1015,COLUMNS('Section 2'!$C$13:L$13),0)))</f>
        <v/>
      </c>
      <c r="M124" s="125" t="str">
        <f>IF($C124="","",IF(ISBLANK(VLOOKUP($A124,'Section 2'!$C$16:$R$1015,COLUMNS('Section 2'!$C$13:M$13),0)),"",VLOOKUP($A124,'Section 2'!$C$16:$R$1015,COLUMNS('Section 2'!$C$13:M$13),0)))</f>
        <v/>
      </c>
      <c r="N124" s="125" t="str">
        <f>IF($C124="","",IF(ISBLANK(VLOOKUP($A124,'Section 2'!$C$16:$R$1015,COLUMNS('Section 2'!$C$13:N$13),0)),"",VLOOKUP($A124,'Section 2'!$C$16:$R$1015,COLUMNS('Section 2'!$C$13:N$13),0)))</f>
        <v/>
      </c>
      <c r="O124" s="125" t="str">
        <f>IF($C124="","",IF(ISBLANK(VLOOKUP($A124,'Section 2'!$C$16:$R$1015,COLUMNS('Section 2'!$C$13:O$13),0)),"",VLOOKUP($A124,'Section 2'!$C$16:$R$1015,COLUMNS('Section 2'!$C$13:O$13),0)))</f>
        <v/>
      </c>
      <c r="P124" s="125" t="str">
        <f>IF($C124="","",IF(ISBLANK(VLOOKUP($A124,'Section 2'!$C$16:$R$1015,COLUMNS('Section 2'!$C$13:P$13),0)),"",VLOOKUP($A124,'Section 2'!$C$16:$R$1015,COLUMNS('Section 2'!$C$13:P$13),0)))</f>
        <v/>
      </c>
      <c r="Q124" s="125" t="str">
        <f>IF($C124="","",IF(ISBLANK(VLOOKUP($A124,'Section 2'!$C$16:$R$1015,COLUMNS('Section 2'!$C$13:Q$13),0)),"",VLOOKUP($A124,'Section 2'!$C$16:$R$1015,COLUMNS('Section 2'!$C$13:Q$13),0)))</f>
        <v/>
      </c>
      <c r="R124" s="125" t="str">
        <f>IF($C124="","",IF(ISBLANK(VLOOKUP($A124,'Section 2'!$C$16:$R$1015,COLUMNS('Section 2'!$C$13:R$13),0)),"",VLOOKUP($A124,'Section 2'!$C$16:$R$1015,COLUMNS('Section 2'!$C$13:R$13),0)))</f>
        <v/>
      </c>
    </row>
    <row r="125" spans="1:18" s="55" customFormat="1" ht="12.75" customHeight="1" x14ac:dyDescent="0.25">
      <c r="A125" s="59">
        <v>124</v>
      </c>
      <c r="B125" s="125" t="str">
        <f t="shared" si="1"/>
        <v/>
      </c>
      <c r="C125" s="125" t="str">
        <f>IFERROR(VLOOKUP($A125,'Section 2'!$C$16:$R$1015,COLUMNS('Section 2'!$C$13:$C$13),0),"")</f>
        <v/>
      </c>
      <c r="D125" s="76" t="str">
        <f>IF($C125="","",IF(ISBLANK(VLOOKUP($A125,'Section 2'!$C$16:$R$1015,COLUMNS('Section 2'!$C$13:D$13),0)),"",VLOOKUP($A125,'Section 2'!$C$16:$R$1015,COLUMNS('Section 2'!$C$13:D$13),0)))</f>
        <v/>
      </c>
      <c r="E125" s="125" t="str">
        <f>IF($C125="","",IF(ISBLANK(VLOOKUP($A125,'Section 2'!$C$16:$R$1015,COLUMNS('Section 2'!$C$13:E$13),0)),"",VLOOKUP($A125,'Section 2'!$C$16:$R$1015,COLUMNS('Section 2'!$C$13:E$13),0)))</f>
        <v/>
      </c>
      <c r="F125" s="125" t="str">
        <f>IF($C125="","",IF(ISBLANK(VLOOKUP($A125,'Section 2'!$C$16:$R$1015,COLUMNS('Section 2'!$C$13:F$13),0)),"",VLOOKUP($A125,'Section 2'!$C$16:$R$1015,COLUMNS('Section 2'!$C$13:F$13),0)))</f>
        <v/>
      </c>
      <c r="G125" s="125" t="str">
        <f>IF($C125="","",IF(ISBLANK(VLOOKUP($A125,'Section 2'!$C$16:$R$1015,COLUMNS('Section 2'!$C$13:G$13),0)),"",VLOOKUP($A125,'Section 2'!$C$16:$R$1015,COLUMNS('Section 2'!$C$13:G$13),0)))</f>
        <v/>
      </c>
      <c r="H125" s="125" t="str">
        <f>IF($C125="","",IF(ISBLANK(VLOOKUP($A125,'Section 2'!$C$16:$R$1015,COLUMNS('Section 2'!$C$13:H$13),0)),"",VLOOKUP($A125,'Section 2'!$C$16:$R$1015,COLUMNS('Section 2'!$C$13:H$13),0)))</f>
        <v/>
      </c>
      <c r="I125" s="125" t="str">
        <f>IF($C125="","",IF(ISBLANK(VLOOKUP($A125,'Section 2'!$C$16:$R$1015,COLUMNS('Section 2'!$C$13:I$13),0)),"",VLOOKUP($A125,'Section 2'!$C$16:$R$1015,COLUMNS('Section 2'!$C$13:I$13),0)))</f>
        <v/>
      </c>
      <c r="J125" s="125" t="str">
        <f>IF($C125="","",IF(ISBLANK(VLOOKUP($A125,'Section 2'!$C$16:$R$1015,COLUMNS('Section 2'!$C$13:J$13),0)),"",VLOOKUP($A125,'Section 2'!$C$16:$R$1015,COLUMNS('Section 2'!$C$13:J$13),0)))</f>
        <v/>
      </c>
      <c r="K125" s="125" t="str">
        <f>IF($C125="","",IF(ISBLANK(VLOOKUP($A125,'Section 2'!$C$16:$R$1015,COLUMNS('Section 2'!$C$13:K$13),0)),"",VLOOKUP($A125,'Section 2'!$C$16:$R$1015,COLUMNS('Section 2'!$C$13:K$13),0)))</f>
        <v/>
      </c>
      <c r="L125" s="125" t="str">
        <f>IF($C125="","",IF(ISBLANK(VLOOKUP($A125,'Section 2'!$C$16:$R$1015,COLUMNS('Section 2'!$C$13:L$13),0)),"",VLOOKUP($A125,'Section 2'!$C$16:$R$1015,COLUMNS('Section 2'!$C$13:L$13),0)))</f>
        <v/>
      </c>
      <c r="M125" s="125" t="str">
        <f>IF($C125="","",IF(ISBLANK(VLOOKUP($A125,'Section 2'!$C$16:$R$1015,COLUMNS('Section 2'!$C$13:M$13),0)),"",VLOOKUP($A125,'Section 2'!$C$16:$R$1015,COLUMNS('Section 2'!$C$13:M$13),0)))</f>
        <v/>
      </c>
      <c r="N125" s="125" t="str">
        <f>IF($C125="","",IF(ISBLANK(VLOOKUP($A125,'Section 2'!$C$16:$R$1015,COLUMNS('Section 2'!$C$13:N$13),0)),"",VLOOKUP($A125,'Section 2'!$C$16:$R$1015,COLUMNS('Section 2'!$C$13:N$13),0)))</f>
        <v/>
      </c>
      <c r="O125" s="125" t="str">
        <f>IF($C125="","",IF(ISBLANK(VLOOKUP($A125,'Section 2'!$C$16:$R$1015,COLUMNS('Section 2'!$C$13:O$13),0)),"",VLOOKUP($A125,'Section 2'!$C$16:$R$1015,COLUMNS('Section 2'!$C$13:O$13),0)))</f>
        <v/>
      </c>
      <c r="P125" s="125" t="str">
        <f>IF($C125="","",IF(ISBLANK(VLOOKUP($A125,'Section 2'!$C$16:$R$1015,COLUMNS('Section 2'!$C$13:P$13),0)),"",VLOOKUP($A125,'Section 2'!$C$16:$R$1015,COLUMNS('Section 2'!$C$13:P$13),0)))</f>
        <v/>
      </c>
      <c r="Q125" s="125" t="str">
        <f>IF($C125="","",IF(ISBLANK(VLOOKUP($A125,'Section 2'!$C$16:$R$1015,COLUMNS('Section 2'!$C$13:Q$13),0)),"",VLOOKUP($A125,'Section 2'!$C$16:$R$1015,COLUMNS('Section 2'!$C$13:Q$13),0)))</f>
        <v/>
      </c>
      <c r="R125" s="125" t="str">
        <f>IF($C125="","",IF(ISBLANK(VLOOKUP($A125,'Section 2'!$C$16:$R$1015,COLUMNS('Section 2'!$C$13:R$13),0)),"",VLOOKUP($A125,'Section 2'!$C$16:$R$1015,COLUMNS('Section 2'!$C$13:R$13),0)))</f>
        <v/>
      </c>
    </row>
    <row r="126" spans="1:18" s="55" customFormat="1" ht="12.75" customHeight="1" x14ac:dyDescent="0.25">
      <c r="A126" s="59">
        <v>125</v>
      </c>
      <c r="B126" s="125" t="str">
        <f t="shared" si="1"/>
        <v/>
      </c>
      <c r="C126" s="125" t="str">
        <f>IFERROR(VLOOKUP($A126,'Section 2'!$C$16:$R$1015,COLUMNS('Section 2'!$C$13:$C$13),0),"")</f>
        <v/>
      </c>
      <c r="D126" s="76" t="str">
        <f>IF($C126="","",IF(ISBLANK(VLOOKUP($A126,'Section 2'!$C$16:$R$1015,COLUMNS('Section 2'!$C$13:D$13),0)),"",VLOOKUP($A126,'Section 2'!$C$16:$R$1015,COLUMNS('Section 2'!$C$13:D$13),0)))</f>
        <v/>
      </c>
      <c r="E126" s="125" t="str">
        <f>IF($C126="","",IF(ISBLANK(VLOOKUP($A126,'Section 2'!$C$16:$R$1015,COLUMNS('Section 2'!$C$13:E$13),0)),"",VLOOKUP($A126,'Section 2'!$C$16:$R$1015,COLUMNS('Section 2'!$C$13:E$13),0)))</f>
        <v/>
      </c>
      <c r="F126" s="125" t="str">
        <f>IF($C126="","",IF(ISBLANK(VLOOKUP($A126,'Section 2'!$C$16:$R$1015,COLUMNS('Section 2'!$C$13:F$13),0)),"",VLOOKUP($A126,'Section 2'!$C$16:$R$1015,COLUMNS('Section 2'!$C$13:F$13),0)))</f>
        <v/>
      </c>
      <c r="G126" s="125" t="str">
        <f>IF($C126="","",IF(ISBLANK(VLOOKUP($A126,'Section 2'!$C$16:$R$1015,COLUMNS('Section 2'!$C$13:G$13),0)),"",VLOOKUP($A126,'Section 2'!$C$16:$R$1015,COLUMNS('Section 2'!$C$13:G$13),0)))</f>
        <v/>
      </c>
      <c r="H126" s="125" t="str">
        <f>IF($C126="","",IF(ISBLANK(VLOOKUP($A126,'Section 2'!$C$16:$R$1015,COLUMNS('Section 2'!$C$13:H$13),0)),"",VLOOKUP($A126,'Section 2'!$C$16:$R$1015,COLUMNS('Section 2'!$C$13:H$13),0)))</f>
        <v/>
      </c>
      <c r="I126" s="125" t="str">
        <f>IF($C126="","",IF(ISBLANK(VLOOKUP($A126,'Section 2'!$C$16:$R$1015,COLUMNS('Section 2'!$C$13:I$13),0)),"",VLOOKUP($A126,'Section 2'!$C$16:$R$1015,COLUMNS('Section 2'!$C$13:I$13),0)))</f>
        <v/>
      </c>
      <c r="J126" s="125" t="str">
        <f>IF($C126="","",IF(ISBLANK(VLOOKUP($A126,'Section 2'!$C$16:$R$1015,COLUMNS('Section 2'!$C$13:J$13),0)),"",VLOOKUP($A126,'Section 2'!$C$16:$R$1015,COLUMNS('Section 2'!$C$13:J$13),0)))</f>
        <v/>
      </c>
      <c r="K126" s="125" t="str">
        <f>IF($C126="","",IF(ISBLANK(VLOOKUP($A126,'Section 2'!$C$16:$R$1015,COLUMNS('Section 2'!$C$13:K$13),0)),"",VLOOKUP($A126,'Section 2'!$C$16:$R$1015,COLUMNS('Section 2'!$C$13:K$13),0)))</f>
        <v/>
      </c>
      <c r="L126" s="125" t="str">
        <f>IF($C126="","",IF(ISBLANK(VLOOKUP($A126,'Section 2'!$C$16:$R$1015,COLUMNS('Section 2'!$C$13:L$13),0)),"",VLOOKUP($A126,'Section 2'!$C$16:$R$1015,COLUMNS('Section 2'!$C$13:L$13),0)))</f>
        <v/>
      </c>
      <c r="M126" s="125" t="str">
        <f>IF($C126="","",IF(ISBLANK(VLOOKUP($A126,'Section 2'!$C$16:$R$1015,COLUMNS('Section 2'!$C$13:M$13),0)),"",VLOOKUP($A126,'Section 2'!$C$16:$R$1015,COLUMNS('Section 2'!$C$13:M$13),0)))</f>
        <v/>
      </c>
      <c r="N126" s="125" t="str">
        <f>IF($C126="","",IF(ISBLANK(VLOOKUP($A126,'Section 2'!$C$16:$R$1015,COLUMNS('Section 2'!$C$13:N$13),0)),"",VLOOKUP($A126,'Section 2'!$C$16:$R$1015,COLUMNS('Section 2'!$C$13:N$13),0)))</f>
        <v/>
      </c>
      <c r="O126" s="125" t="str">
        <f>IF($C126="","",IF(ISBLANK(VLOOKUP($A126,'Section 2'!$C$16:$R$1015,COLUMNS('Section 2'!$C$13:O$13),0)),"",VLOOKUP($A126,'Section 2'!$C$16:$R$1015,COLUMNS('Section 2'!$C$13:O$13),0)))</f>
        <v/>
      </c>
      <c r="P126" s="125" t="str">
        <f>IF($C126="","",IF(ISBLANK(VLOOKUP($A126,'Section 2'!$C$16:$R$1015,COLUMNS('Section 2'!$C$13:P$13),0)),"",VLOOKUP($A126,'Section 2'!$C$16:$R$1015,COLUMNS('Section 2'!$C$13:P$13),0)))</f>
        <v/>
      </c>
      <c r="Q126" s="125" t="str">
        <f>IF($C126="","",IF(ISBLANK(VLOOKUP($A126,'Section 2'!$C$16:$R$1015,COLUMNS('Section 2'!$C$13:Q$13),0)),"",VLOOKUP($A126,'Section 2'!$C$16:$R$1015,COLUMNS('Section 2'!$C$13:Q$13),0)))</f>
        <v/>
      </c>
      <c r="R126" s="125" t="str">
        <f>IF($C126="","",IF(ISBLANK(VLOOKUP($A126,'Section 2'!$C$16:$R$1015,COLUMNS('Section 2'!$C$13:R$13),0)),"",VLOOKUP($A126,'Section 2'!$C$16:$R$1015,COLUMNS('Section 2'!$C$13:R$13),0)))</f>
        <v/>
      </c>
    </row>
    <row r="127" spans="1:18" s="55" customFormat="1" ht="12.75" customHeight="1" x14ac:dyDescent="0.25">
      <c r="A127" s="59">
        <v>126</v>
      </c>
      <c r="B127" s="125" t="str">
        <f t="shared" si="1"/>
        <v/>
      </c>
      <c r="C127" s="125" t="str">
        <f>IFERROR(VLOOKUP($A127,'Section 2'!$C$16:$R$1015,COLUMNS('Section 2'!$C$13:$C$13),0),"")</f>
        <v/>
      </c>
      <c r="D127" s="76" t="str">
        <f>IF($C127="","",IF(ISBLANK(VLOOKUP($A127,'Section 2'!$C$16:$R$1015,COLUMNS('Section 2'!$C$13:D$13),0)),"",VLOOKUP($A127,'Section 2'!$C$16:$R$1015,COLUMNS('Section 2'!$C$13:D$13),0)))</f>
        <v/>
      </c>
      <c r="E127" s="125" t="str">
        <f>IF($C127="","",IF(ISBLANK(VLOOKUP($A127,'Section 2'!$C$16:$R$1015,COLUMNS('Section 2'!$C$13:E$13),0)),"",VLOOKUP($A127,'Section 2'!$C$16:$R$1015,COLUMNS('Section 2'!$C$13:E$13),0)))</f>
        <v/>
      </c>
      <c r="F127" s="125" t="str">
        <f>IF($C127="","",IF(ISBLANK(VLOOKUP($A127,'Section 2'!$C$16:$R$1015,COLUMNS('Section 2'!$C$13:F$13),0)),"",VLOOKUP($A127,'Section 2'!$C$16:$R$1015,COLUMNS('Section 2'!$C$13:F$13),0)))</f>
        <v/>
      </c>
      <c r="G127" s="125" t="str">
        <f>IF($C127="","",IF(ISBLANK(VLOOKUP($A127,'Section 2'!$C$16:$R$1015,COLUMNS('Section 2'!$C$13:G$13),0)),"",VLOOKUP($A127,'Section 2'!$C$16:$R$1015,COLUMNS('Section 2'!$C$13:G$13),0)))</f>
        <v/>
      </c>
      <c r="H127" s="125" t="str">
        <f>IF($C127="","",IF(ISBLANK(VLOOKUP($A127,'Section 2'!$C$16:$R$1015,COLUMNS('Section 2'!$C$13:H$13),0)),"",VLOOKUP($A127,'Section 2'!$C$16:$R$1015,COLUMNS('Section 2'!$C$13:H$13),0)))</f>
        <v/>
      </c>
      <c r="I127" s="125" t="str">
        <f>IF($C127="","",IF(ISBLANK(VLOOKUP($A127,'Section 2'!$C$16:$R$1015,COLUMNS('Section 2'!$C$13:I$13),0)),"",VLOOKUP($A127,'Section 2'!$C$16:$R$1015,COLUMNS('Section 2'!$C$13:I$13),0)))</f>
        <v/>
      </c>
      <c r="J127" s="125" t="str">
        <f>IF($C127="","",IF(ISBLANK(VLOOKUP($A127,'Section 2'!$C$16:$R$1015,COLUMNS('Section 2'!$C$13:J$13),0)),"",VLOOKUP($A127,'Section 2'!$C$16:$R$1015,COLUMNS('Section 2'!$C$13:J$13),0)))</f>
        <v/>
      </c>
      <c r="K127" s="125" t="str">
        <f>IF($C127="","",IF(ISBLANK(VLOOKUP($A127,'Section 2'!$C$16:$R$1015,COLUMNS('Section 2'!$C$13:K$13),0)),"",VLOOKUP($A127,'Section 2'!$C$16:$R$1015,COLUMNS('Section 2'!$C$13:K$13),0)))</f>
        <v/>
      </c>
      <c r="L127" s="125" t="str">
        <f>IF($C127="","",IF(ISBLANK(VLOOKUP($A127,'Section 2'!$C$16:$R$1015,COLUMNS('Section 2'!$C$13:L$13),0)),"",VLOOKUP($A127,'Section 2'!$C$16:$R$1015,COLUMNS('Section 2'!$C$13:L$13),0)))</f>
        <v/>
      </c>
      <c r="M127" s="125" t="str">
        <f>IF($C127="","",IF(ISBLANK(VLOOKUP($A127,'Section 2'!$C$16:$R$1015,COLUMNS('Section 2'!$C$13:M$13),0)),"",VLOOKUP($A127,'Section 2'!$C$16:$R$1015,COLUMNS('Section 2'!$C$13:M$13),0)))</f>
        <v/>
      </c>
      <c r="N127" s="125" t="str">
        <f>IF($C127="","",IF(ISBLANK(VLOOKUP($A127,'Section 2'!$C$16:$R$1015,COLUMNS('Section 2'!$C$13:N$13),0)),"",VLOOKUP($A127,'Section 2'!$C$16:$R$1015,COLUMNS('Section 2'!$C$13:N$13),0)))</f>
        <v/>
      </c>
      <c r="O127" s="125" t="str">
        <f>IF($C127="","",IF(ISBLANK(VLOOKUP($A127,'Section 2'!$C$16:$R$1015,COLUMNS('Section 2'!$C$13:O$13),0)),"",VLOOKUP($A127,'Section 2'!$C$16:$R$1015,COLUMNS('Section 2'!$C$13:O$13),0)))</f>
        <v/>
      </c>
      <c r="P127" s="125" t="str">
        <f>IF($C127="","",IF(ISBLANK(VLOOKUP($A127,'Section 2'!$C$16:$R$1015,COLUMNS('Section 2'!$C$13:P$13),0)),"",VLOOKUP($A127,'Section 2'!$C$16:$R$1015,COLUMNS('Section 2'!$C$13:P$13),0)))</f>
        <v/>
      </c>
      <c r="Q127" s="125" t="str">
        <f>IF($C127="","",IF(ISBLANK(VLOOKUP($A127,'Section 2'!$C$16:$R$1015,COLUMNS('Section 2'!$C$13:Q$13),0)),"",VLOOKUP($A127,'Section 2'!$C$16:$R$1015,COLUMNS('Section 2'!$C$13:Q$13),0)))</f>
        <v/>
      </c>
      <c r="R127" s="125" t="str">
        <f>IF($C127="","",IF(ISBLANK(VLOOKUP($A127,'Section 2'!$C$16:$R$1015,COLUMNS('Section 2'!$C$13:R$13),0)),"",VLOOKUP($A127,'Section 2'!$C$16:$R$1015,COLUMNS('Section 2'!$C$13:R$13),0)))</f>
        <v/>
      </c>
    </row>
    <row r="128" spans="1:18" s="55" customFormat="1" ht="12.75" customHeight="1" x14ac:dyDescent="0.25">
      <c r="A128" s="59">
        <v>127</v>
      </c>
      <c r="B128" s="125" t="str">
        <f t="shared" si="1"/>
        <v/>
      </c>
      <c r="C128" s="125" t="str">
        <f>IFERROR(VLOOKUP($A128,'Section 2'!$C$16:$R$1015,COLUMNS('Section 2'!$C$13:$C$13),0),"")</f>
        <v/>
      </c>
      <c r="D128" s="76" t="str">
        <f>IF($C128="","",IF(ISBLANK(VLOOKUP($A128,'Section 2'!$C$16:$R$1015,COLUMNS('Section 2'!$C$13:D$13),0)),"",VLOOKUP($A128,'Section 2'!$C$16:$R$1015,COLUMNS('Section 2'!$C$13:D$13),0)))</f>
        <v/>
      </c>
      <c r="E128" s="125" t="str">
        <f>IF($C128="","",IF(ISBLANK(VLOOKUP($A128,'Section 2'!$C$16:$R$1015,COLUMNS('Section 2'!$C$13:E$13),0)),"",VLOOKUP($A128,'Section 2'!$C$16:$R$1015,COLUMNS('Section 2'!$C$13:E$13),0)))</f>
        <v/>
      </c>
      <c r="F128" s="125" t="str">
        <f>IF($C128="","",IF(ISBLANK(VLOOKUP($A128,'Section 2'!$C$16:$R$1015,COLUMNS('Section 2'!$C$13:F$13),0)),"",VLOOKUP($A128,'Section 2'!$C$16:$R$1015,COLUMNS('Section 2'!$C$13:F$13),0)))</f>
        <v/>
      </c>
      <c r="G128" s="125" t="str">
        <f>IF($C128="","",IF(ISBLANK(VLOOKUP($A128,'Section 2'!$C$16:$R$1015,COLUMNS('Section 2'!$C$13:G$13),0)),"",VLOOKUP($A128,'Section 2'!$C$16:$R$1015,COLUMNS('Section 2'!$C$13:G$13),0)))</f>
        <v/>
      </c>
      <c r="H128" s="125" t="str">
        <f>IF($C128="","",IF(ISBLANK(VLOOKUP($A128,'Section 2'!$C$16:$R$1015,COLUMNS('Section 2'!$C$13:H$13),0)),"",VLOOKUP($A128,'Section 2'!$C$16:$R$1015,COLUMNS('Section 2'!$C$13:H$13),0)))</f>
        <v/>
      </c>
      <c r="I128" s="125" t="str">
        <f>IF($C128="","",IF(ISBLANK(VLOOKUP($A128,'Section 2'!$C$16:$R$1015,COLUMNS('Section 2'!$C$13:I$13),0)),"",VLOOKUP($A128,'Section 2'!$C$16:$R$1015,COLUMNS('Section 2'!$C$13:I$13),0)))</f>
        <v/>
      </c>
      <c r="J128" s="125" t="str">
        <f>IF($C128="","",IF(ISBLANK(VLOOKUP($A128,'Section 2'!$C$16:$R$1015,COLUMNS('Section 2'!$C$13:J$13),0)),"",VLOOKUP($A128,'Section 2'!$C$16:$R$1015,COLUMNS('Section 2'!$C$13:J$13),0)))</f>
        <v/>
      </c>
      <c r="K128" s="125" t="str">
        <f>IF($C128="","",IF(ISBLANK(VLOOKUP($A128,'Section 2'!$C$16:$R$1015,COLUMNS('Section 2'!$C$13:K$13),0)),"",VLOOKUP($A128,'Section 2'!$C$16:$R$1015,COLUMNS('Section 2'!$C$13:K$13),0)))</f>
        <v/>
      </c>
      <c r="L128" s="125" t="str">
        <f>IF($C128="","",IF(ISBLANK(VLOOKUP($A128,'Section 2'!$C$16:$R$1015,COLUMNS('Section 2'!$C$13:L$13),0)),"",VLOOKUP($A128,'Section 2'!$C$16:$R$1015,COLUMNS('Section 2'!$C$13:L$13),0)))</f>
        <v/>
      </c>
      <c r="M128" s="125" t="str">
        <f>IF($C128="","",IF(ISBLANK(VLOOKUP($A128,'Section 2'!$C$16:$R$1015,COLUMNS('Section 2'!$C$13:M$13),0)),"",VLOOKUP($A128,'Section 2'!$C$16:$R$1015,COLUMNS('Section 2'!$C$13:M$13),0)))</f>
        <v/>
      </c>
      <c r="N128" s="125" t="str">
        <f>IF($C128="","",IF(ISBLANK(VLOOKUP($A128,'Section 2'!$C$16:$R$1015,COLUMNS('Section 2'!$C$13:N$13),0)),"",VLOOKUP($A128,'Section 2'!$C$16:$R$1015,COLUMNS('Section 2'!$C$13:N$13),0)))</f>
        <v/>
      </c>
      <c r="O128" s="125" t="str">
        <f>IF($C128="","",IF(ISBLANK(VLOOKUP($A128,'Section 2'!$C$16:$R$1015,COLUMNS('Section 2'!$C$13:O$13),0)),"",VLOOKUP($A128,'Section 2'!$C$16:$R$1015,COLUMNS('Section 2'!$C$13:O$13),0)))</f>
        <v/>
      </c>
      <c r="P128" s="125" t="str">
        <f>IF($C128="","",IF(ISBLANK(VLOOKUP($A128,'Section 2'!$C$16:$R$1015,COLUMNS('Section 2'!$C$13:P$13),0)),"",VLOOKUP($A128,'Section 2'!$C$16:$R$1015,COLUMNS('Section 2'!$C$13:P$13),0)))</f>
        <v/>
      </c>
      <c r="Q128" s="125" t="str">
        <f>IF($C128="","",IF(ISBLANK(VLOOKUP($A128,'Section 2'!$C$16:$R$1015,COLUMNS('Section 2'!$C$13:Q$13),0)),"",VLOOKUP($A128,'Section 2'!$C$16:$R$1015,COLUMNS('Section 2'!$C$13:Q$13),0)))</f>
        <v/>
      </c>
      <c r="R128" s="125" t="str">
        <f>IF($C128="","",IF(ISBLANK(VLOOKUP($A128,'Section 2'!$C$16:$R$1015,COLUMNS('Section 2'!$C$13:R$13),0)),"",VLOOKUP($A128,'Section 2'!$C$16:$R$1015,COLUMNS('Section 2'!$C$13:R$13),0)))</f>
        <v/>
      </c>
    </row>
    <row r="129" spans="1:18" s="55" customFormat="1" ht="12.75" customHeight="1" x14ac:dyDescent="0.25">
      <c r="A129" s="59">
        <v>128</v>
      </c>
      <c r="B129" s="125" t="str">
        <f t="shared" si="1"/>
        <v/>
      </c>
      <c r="C129" s="125" t="str">
        <f>IFERROR(VLOOKUP($A129,'Section 2'!$C$16:$R$1015,COLUMNS('Section 2'!$C$13:$C$13),0),"")</f>
        <v/>
      </c>
      <c r="D129" s="76" t="str">
        <f>IF($C129="","",IF(ISBLANK(VLOOKUP($A129,'Section 2'!$C$16:$R$1015,COLUMNS('Section 2'!$C$13:D$13),0)),"",VLOOKUP($A129,'Section 2'!$C$16:$R$1015,COLUMNS('Section 2'!$C$13:D$13),0)))</f>
        <v/>
      </c>
      <c r="E129" s="125" t="str">
        <f>IF($C129="","",IF(ISBLANK(VLOOKUP($A129,'Section 2'!$C$16:$R$1015,COLUMNS('Section 2'!$C$13:E$13),0)),"",VLOOKUP($A129,'Section 2'!$C$16:$R$1015,COLUMNS('Section 2'!$C$13:E$13),0)))</f>
        <v/>
      </c>
      <c r="F129" s="125" t="str">
        <f>IF($C129="","",IF(ISBLANK(VLOOKUP($A129,'Section 2'!$C$16:$R$1015,COLUMNS('Section 2'!$C$13:F$13),0)),"",VLOOKUP($A129,'Section 2'!$C$16:$R$1015,COLUMNS('Section 2'!$C$13:F$13),0)))</f>
        <v/>
      </c>
      <c r="G129" s="125" t="str">
        <f>IF($C129="","",IF(ISBLANK(VLOOKUP($A129,'Section 2'!$C$16:$R$1015,COLUMNS('Section 2'!$C$13:G$13),0)),"",VLOOKUP($A129,'Section 2'!$C$16:$R$1015,COLUMNS('Section 2'!$C$13:G$13),0)))</f>
        <v/>
      </c>
      <c r="H129" s="125" t="str">
        <f>IF($C129="","",IF(ISBLANK(VLOOKUP($A129,'Section 2'!$C$16:$R$1015,COLUMNS('Section 2'!$C$13:H$13),0)),"",VLOOKUP($A129,'Section 2'!$C$16:$R$1015,COLUMNS('Section 2'!$C$13:H$13),0)))</f>
        <v/>
      </c>
      <c r="I129" s="125" t="str">
        <f>IF($C129="","",IF(ISBLANK(VLOOKUP($A129,'Section 2'!$C$16:$R$1015,COLUMNS('Section 2'!$C$13:I$13),0)),"",VLOOKUP($A129,'Section 2'!$C$16:$R$1015,COLUMNS('Section 2'!$C$13:I$13),0)))</f>
        <v/>
      </c>
      <c r="J129" s="125" t="str">
        <f>IF($C129="","",IF(ISBLANK(VLOOKUP($A129,'Section 2'!$C$16:$R$1015,COLUMNS('Section 2'!$C$13:J$13),0)),"",VLOOKUP($A129,'Section 2'!$C$16:$R$1015,COLUMNS('Section 2'!$C$13:J$13),0)))</f>
        <v/>
      </c>
      <c r="K129" s="125" t="str">
        <f>IF($C129="","",IF(ISBLANK(VLOOKUP($A129,'Section 2'!$C$16:$R$1015,COLUMNS('Section 2'!$C$13:K$13),0)),"",VLOOKUP($A129,'Section 2'!$C$16:$R$1015,COLUMNS('Section 2'!$C$13:K$13),0)))</f>
        <v/>
      </c>
      <c r="L129" s="125" t="str">
        <f>IF($C129="","",IF(ISBLANK(VLOOKUP($A129,'Section 2'!$C$16:$R$1015,COLUMNS('Section 2'!$C$13:L$13),0)),"",VLOOKUP($A129,'Section 2'!$C$16:$R$1015,COLUMNS('Section 2'!$C$13:L$13),0)))</f>
        <v/>
      </c>
      <c r="M129" s="125" t="str">
        <f>IF($C129="","",IF(ISBLANK(VLOOKUP($A129,'Section 2'!$C$16:$R$1015,COLUMNS('Section 2'!$C$13:M$13),0)),"",VLOOKUP($A129,'Section 2'!$C$16:$R$1015,COLUMNS('Section 2'!$C$13:M$13),0)))</f>
        <v/>
      </c>
      <c r="N129" s="125" t="str">
        <f>IF($C129="","",IF(ISBLANK(VLOOKUP($A129,'Section 2'!$C$16:$R$1015,COLUMNS('Section 2'!$C$13:N$13),0)),"",VLOOKUP($A129,'Section 2'!$C$16:$R$1015,COLUMNS('Section 2'!$C$13:N$13),0)))</f>
        <v/>
      </c>
      <c r="O129" s="125" t="str">
        <f>IF($C129="","",IF(ISBLANK(VLOOKUP($A129,'Section 2'!$C$16:$R$1015,COLUMNS('Section 2'!$C$13:O$13),0)),"",VLOOKUP($A129,'Section 2'!$C$16:$R$1015,COLUMNS('Section 2'!$C$13:O$13),0)))</f>
        <v/>
      </c>
      <c r="P129" s="125" t="str">
        <f>IF($C129="","",IF(ISBLANK(VLOOKUP($A129,'Section 2'!$C$16:$R$1015,COLUMNS('Section 2'!$C$13:P$13),0)),"",VLOOKUP($A129,'Section 2'!$C$16:$R$1015,COLUMNS('Section 2'!$C$13:P$13),0)))</f>
        <v/>
      </c>
      <c r="Q129" s="125" t="str">
        <f>IF($C129="","",IF(ISBLANK(VLOOKUP($A129,'Section 2'!$C$16:$R$1015,COLUMNS('Section 2'!$C$13:Q$13),0)),"",VLOOKUP($A129,'Section 2'!$C$16:$R$1015,COLUMNS('Section 2'!$C$13:Q$13),0)))</f>
        <v/>
      </c>
      <c r="R129" s="125" t="str">
        <f>IF($C129="","",IF(ISBLANK(VLOOKUP($A129,'Section 2'!$C$16:$R$1015,COLUMNS('Section 2'!$C$13:R$13),0)),"",VLOOKUP($A129,'Section 2'!$C$16:$R$1015,COLUMNS('Section 2'!$C$13:R$13),0)))</f>
        <v/>
      </c>
    </row>
    <row r="130" spans="1:18" s="55" customFormat="1" ht="12.75" customHeight="1" x14ac:dyDescent="0.25">
      <c r="A130" s="59">
        <v>129</v>
      </c>
      <c r="B130" s="125" t="str">
        <f t="shared" si="1"/>
        <v/>
      </c>
      <c r="C130" s="125" t="str">
        <f>IFERROR(VLOOKUP($A130,'Section 2'!$C$16:$R$1015,COLUMNS('Section 2'!$C$13:$C$13),0),"")</f>
        <v/>
      </c>
      <c r="D130" s="76" t="str">
        <f>IF($C130="","",IF(ISBLANK(VLOOKUP($A130,'Section 2'!$C$16:$R$1015,COLUMNS('Section 2'!$C$13:D$13),0)),"",VLOOKUP($A130,'Section 2'!$C$16:$R$1015,COLUMNS('Section 2'!$C$13:D$13),0)))</f>
        <v/>
      </c>
      <c r="E130" s="125" t="str">
        <f>IF($C130="","",IF(ISBLANK(VLOOKUP($A130,'Section 2'!$C$16:$R$1015,COLUMNS('Section 2'!$C$13:E$13),0)),"",VLOOKUP($A130,'Section 2'!$C$16:$R$1015,COLUMNS('Section 2'!$C$13:E$13),0)))</f>
        <v/>
      </c>
      <c r="F130" s="125" t="str">
        <f>IF($C130="","",IF(ISBLANK(VLOOKUP($A130,'Section 2'!$C$16:$R$1015,COLUMNS('Section 2'!$C$13:F$13),0)),"",VLOOKUP($A130,'Section 2'!$C$16:$R$1015,COLUMNS('Section 2'!$C$13:F$13),0)))</f>
        <v/>
      </c>
      <c r="G130" s="125" t="str">
        <f>IF($C130="","",IF(ISBLANK(VLOOKUP($A130,'Section 2'!$C$16:$R$1015,COLUMNS('Section 2'!$C$13:G$13),0)),"",VLOOKUP($A130,'Section 2'!$C$16:$R$1015,COLUMNS('Section 2'!$C$13:G$13),0)))</f>
        <v/>
      </c>
      <c r="H130" s="125" t="str">
        <f>IF($C130="","",IF(ISBLANK(VLOOKUP($A130,'Section 2'!$C$16:$R$1015,COLUMNS('Section 2'!$C$13:H$13),0)),"",VLOOKUP($A130,'Section 2'!$C$16:$R$1015,COLUMNS('Section 2'!$C$13:H$13),0)))</f>
        <v/>
      </c>
      <c r="I130" s="125" t="str">
        <f>IF($C130="","",IF(ISBLANK(VLOOKUP($A130,'Section 2'!$C$16:$R$1015,COLUMNS('Section 2'!$C$13:I$13),0)),"",VLOOKUP($A130,'Section 2'!$C$16:$R$1015,COLUMNS('Section 2'!$C$13:I$13),0)))</f>
        <v/>
      </c>
      <c r="J130" s="125" t="str">
        <f>IF($C130="","",IF(ISBLANK(VLOOKUP($A130,'Section 2'!$C$16:$R$1015,COLUMNS('Section 2'!$C$13:J$13),0)),"",VLOOKUP($A130,'Section 2'!$C$16:$R$1015,COLUMNS('Section 2'!$C$13:J$13),0)))</f>
        <v/>
      </c>
      <c r="K130" s="125" t="str">
        <f>IF($C130="","",IF(ISBLANK(VLOOKUP($A130,'Section 2'!$C$16:$R$1015,COLUMNS('Section 2'!$C$13:K$13),0)),"",VLOOKUP($A130,'Section 2'!$C$16:$R$1015,COLUMNS('Section 2'!$C$13:K$13),0)))</f>
        <v/>
      </c>
      <c r="L130" s="125" t="str">
        <f>IF($C130="","",IF(ISBLANK(VLOOKUP($A130,'Section 2'!$C$16:$R$1015,COLUMNS('Section 2'!$C$13:L$13),0)),"",VLOOKUP($A130,'Section 2'!$C$16:$R$1015,COLUMNS('Section 2'!$C$13:L$13),0)))</f>
        <v/>
      </c>
      <c r="M130" s="125" t="str">
        <f>IF($C130="","",IF(ISBLANK(VLOOKUP($A130,'Section 2'!$C$16:$R$1015,COLUMNS('Section 2'!$C$13:M$13),0)),"",VLOOKUP($A130,'Section 2'!$C$16:$R$1015,COLUMNS('Section 2'!$C$13:M$13),0)))</f>
        <v/>
      </c>
      <c r="N130" s="125" t="str">
        <f>IF($C130="","",IF(ISBLANK(VLOOKUP($A130,'Section 2'!$C$16:$R$1015,COLUMNS('Section 2'!$C$13:N$13),0)),"",VLOOKUP($A130,'Section 2'!$C$16:$R$1015,COLUMNS('Section 2'!$C$13:N$13),0)))</f>
        <v/>
      </c>
      <c r="O130" s="125" t="str">
        <f>IF($C130="","",IF(ISBLANK(VLOOKUP($A130,'Section 2'!$C$16:$R$1015,COLUMNS('Section 2'!$C$13:O$13),0)),"",VLOOKUP($A130,'Section 2'!$C$16:$R$1015,COLUMNS('Section 2'!$C$13:O$13),0)))</f>
        <v/>
      </c>
      <c r="P130" s="125" t="str">
        <f>IF($C130="","",IF(ISBLANK(VLOOKUP($A130,'Section 2'!$C$16:$R$1015,COLUMNS('Section 2'!$C$13:P$13),0)),"",VLOOKUP($A130,'Section 2'!$C$16:$R$1015,COLUMNS('Section 2'!$C$13:P$13),0)))</f>
        <v/>
      </c>
      <c r="Q130" s="125" t="str">
        <f>IF($C130="","",IF(ISBLANK(VLOOKUP($A130,'Section 2'!$C$16:$R$1015,COLUMNS('Section 2'!$C$13:Q$13),0)),"",VLOOKUP($A130,'Section 2'!$C$16:$R$1015,COLUMNS('Section 2'!$C$13:Q$13),0)))</f>
        <v/>
      </c>
      <c r="R130" s="125" t="str">
        <f>IF($C130="","",IF(ISBLANK(VLOOKUP($A130,'Section 2'!$C$16:$R$1015,COLUMNS('Section 2'!$C$13:R$13),0)),"",VLOOKUP($A130,'Section 2'!$C$16:$R$1015,COLUMNS('Section 2'!$C$13:R$13),0)))</f>
        <v/>
      </c>
    </row>
    <row r="131" spans="1:18" s="55" customFormat="1" ht="12.75" customHeight="1" x14ac:dyDescent="0.25">
      <c r="A131" s="59">
        <v>130</v>
      </c>
      <c r="B131" s="125" t="str">
        <f t="shared" ref="B131:B194" si="2">IF(C131="","",2)</f>
        <v/>
      </c>
      <c r="C131" s="125" t="str">
        <f>IFERROR(VLOOKUP($A131,'Section 2'!$C$16:$R$1015,COLUMNS('Section 2'!$C$13:$C$13),0),"")</f>
        <v/>
      </c>
      <c r="D131" s="76" t="str">
        <f>IF($C131="","",IF(ISBLANK(VLOOKUP($A131,'Section 2'!$C$16:$R$1015,COLUMNS('Section 2'!$C$13:D$13),0)),"",VLOOKUP($A131,'Section 2'!$C$16:$R$1015,COLUMNS('Section 2'!$C$13:D$13),0)))</f>
        <v/>
      </c>
      <c r="E131" s="125" t="str">
        <f>IF($C131="","",IF(ISBLANK(VLOOKUP($A131,'Section 2'!$C$16:$R$1015,COLUMNS('Section 2'!$C$13:E$13),0)),"",VLOOKUP($A131,'Section 2'!$C$16:$R$1015,COLUMNS('Section 2'!$C$13:E$13),0)))</f>
        <v/>
      </c>
      <c r="F131" s="125" t="str">
        <f>IF($C131="","",IF(ISBLANK(VLOOKUP($A131,'Section 2'!$C$16:$R$1015,COLUMNS('Section 2'!$C$13:F$13),0)),"",VLOOKUP($A131,'Section 2'!$C$16:$R$1015,COLUMNS('Section 2'!$C$13:F$13),0)))</f>
        <v/>
      </c>
      <c r="G131" s="125" t="str">
        <f>IF($C131="","",IF(ISBLANK(VLOOKUP($A131,'Section 2'!$C$16:$R$1015,COLUMNS('Section 2'!$C$13:G$13),0)),"",VLOOKUP($A131,'Section 2'!$C$16:$R$1015,COLUMNS('Section 2'!$C$13:G$13),0)))</f>
        <v/>
      </c>
      <c r="H131" s="125" t="str">
        <f>IF($C131="","",IF(ISBLANK(VLOOKUP($A131,'Section 2'!$C$16:$R$1015,COLUMNS('Section 2'!$C$13:H$13),0)),"",VLOOKUP($A131,'Section 2'!$C$16:$R$1015,COLUMNS('Section 2'!$C$13:H$13),0)))</f>
        <v/>
      </c>
      <c r="I131" s="125" t="str">
        <f>IF($C131="","",IF(ISBLANK(VLOOKUP($A131,'Section 2'!$C$16:$R$1015,COLUMNS('Section 2'!$C$13:I$13),0)),"",VLOOKUP($A131,'Section 2'!$C$16:$R$1015,COLUMNS('Section 2'!$C$13:I$13),0)))</f>
        <v/>
      </c>
      <c r="J131" s="125" t="str">
        <f>IF($C131="","",IF(ISBLANK(VLOOKUP($A131,'Section 2'!$C$16:$R$1015,COLUMNS('Section 2'!$C$13:J$13),0)),"",VLOOKUP($A131,'Section 2'!$C$16:$R$1015,COLUMNS('Section 2'!$C$13:J$13),0)))</f>
        <v/>
      </c>
      <c r="K131" s="125" t="str">
        <f>IF($C131="","",IF(ISBLANK(VLOOKUP($A131,'Section 2'!$C$16:$R$1015,COLUMNS('Section 2'!$C$13:K$13),0)),"",VLOOKUP($A131,'Section 2'!$C$16:$R$1015,COLUMNS('Section 2'!$C$13:K$13),0)))</f>
        <v/>
      </c>
      <c r="L131" s="125" t="str">
        <f>IF($C131="","",IF(ISBLANK(VLOOKUP($A131,'Section 2'!$C$16:$R$1015,COLUMNS('Section 2'!$C$13:L$13),0)),"",VLOOKUP($A131,'Section 2'!$C$16:$R$1015,COLUMNS('Section 2'!$C$13:L$13),0)))</f>
        <v/>
      </c>
      <c r="M131" s="125" t="str">
        <f>IF($C131="","",IF(ISBLANK(VLOOKUP($A131,'Section 2'!$C$16:$R$1015,COLUMNS('Section 2'!$C$13:M$13),0)),"",VLOOKUP($A131,'Section 2'!$C$16:$R$1015,COLUMNS('Section 2'!$C$13:M$13),0)))</f>
        <v/>
      </c>
      <c r="N131" s="125" t="str">
        <f>IF($C131="","",IF(ISBLANK(VLOOKUP($A131,'Section 2'!$C$16:$R$1015,COLUMNS('Section 2'!$C$13:N$13),0)),"",VLOOKUP($A131,'Section 2'!$C$16:$R$1015,COLUMNS('Section 2'!$C$13:N$13),0)))</f>
        <v/>
      </c>
      <c r="O131" s="125" t="str">
        <f>IF($C131="","",IF(ISBLANK(VLOOKUP($A131,'Section 2'!$C$16:$R$1015,COLUMNS('Section 2'!$C$13:O$13),0)),"",VLOOKUP($A131,'Section 2'!$C$16:$R$1015,COLUMNS('Section 2'!$C$13:O$13),0)))</f>
        <v/>
      </c>
      <c r="P131" s="125" t="str">
        <f>IF($C131="","",IF(ISBLANK(VLOOKUP($A131,'Section 2'!$C$16:$R$1015,COLUMNS('Section 2'!$C$13:P$13),0)),"",VLOOKUP($A131,'Section 2'!$C$16:$R$1015,COLUMNS('Section 2'!$C$13:P$13),0)))</f>
        <v/>
      </c>
      <c r="Q131" s="125" t="str">
        <f>IF($C131="","",IF(ISBLANK(VLOOKUP($A131,'Section 2'!$C$16:$R$1015,COLUMNS('Section 2'!$C$13:Q$13),0)),"",VLOOKUP($A131,'Section 2'!$C$16:$R$1015,COLUMNS('Section 2'!$C$13:Q$13),0)))</f>
        <v/>
      </c>
      <c r="R131" s="125" t="str">
        <f>IF($C131="","",IF(ISBLANK(VLOOKUP($A131,'Section 2'!$C$16:$R$1015,COLUMNS('Section 2'!$C$13:R$13),0)),"",VLOOKUP($A131,'Section 2'!$C$16:$R$1015,COLUMNS('Section 2'!$C$13:R$13),0)))</f>
        <v/>
      </c>
    </row>
    <row r="132" spans="1:18" s="55" customFormat="1" ht="12.75" customHeight="1" x14ac:dyDescent="0.25">
      <c r="A132" s="59">
        <v>131</v>
      </c>
      <c r="B132" s="125" t="str">
        <f t="shared" si="2"/>
        <v/>
      </c>
      <c r="C132" s="125" t="str">
        <f>IFERROR(VLOOKUP($A132,'Section 2'!$C$16:$R$1015,COLUMNS('Section 2'!$C$13:$C$13),0),"")</f>
        <v/>
      </c>
      <c r="D132" s="76" t="str">
        <f>IF($C132="","",IF(ISBLANK(VLOOKUP($A132,'Section 2'!$C$16:$R$1015,COLUMNS('Section 2'!$C$13:D$13),0)),"",VLOOKUP($A132,'Section 2'!$C$16:$R$1015,COLUMNS('Section 2'!$C$13:D$13),0)))</f>
        <v/>
      </c>
      <c r="E132" s="125" t="str">
        <f>IF($C132="","",IF(ISBLANK(VLOOKUP($A132,'Section 2'!$C$16:$R$1015,COLUMNS('Section 2'!$C$13:E$13),0)),"",VLOOKUP($A132,'Section 2'!$C$16:$R$1015,COLUMNS('Section 2'!$C$13:E$13),0)))</f>
        <v/>
      </c>
      <c r="F132" s="125" t="str">
        <f>IF($C132="","",IF(ISBLANK(VLOOKUP($A132,'Section 2'!$C$16:$R$1015,COLUMNS('Section 2'!$C$13:F$13),0)),"",VLOOKUP($A132,'Section 2'!$C$16:$R$1015,COLUMNS('Section 2'!$C$13:F$13),0)))</f>
        <v/>
      </c>
      <c r="G132" s="125" t="str">
        <f>IF($C132="","",IF(ISBLANK(VLOOKUP($A132,'Section 2'!$C$16:$R$1015,COLUMNS('Section 2'!$C$13:G$13),0)),"",VLOOKUP($A132,'Section 2'!$C$16:$R$1015,COLUMNS('Section 2'!$C$13:G$13),0)))</f>
        <v/>
      </c>
      <c r="H132" s="125" t="str">
        <f>IF($C132="","",IF(ISBLANK(VLOOKUP($A132,'Section 2'!$C$16:$R$1015,COLUMNS('Section 2'!$C$13:H$13),0)),"",VLOOKUP($A132,'Section 2'!$C$16:$R$1015,COLUMNS('Section 2'!$C$13:H$13),0)))</f>
        <v/>
      </c>
      <c r="I132" s="125" t="str">
        <f>IF($C132="","",IF(ISBLANK(VLOOKUP($A132,'Section 2'!$C$16:$R$1015,COLUMNS('Section 2'!$C$13:I$13),0)),"",VLOOKUP($A132,'Section 2'!$C$16:$R$1015,COLUMNS('Section 2'!$C$13:I$13),0)))</f>
        <v/>
      </c>
      <c r="J132" s="125" t="str">
        <f>IF($C132="","",IF(ISBLANK(VLOOKUP($A132,'Section 2'!$C$16:$R$1015,COLUMNS('Section 2'!$C$13:J$13),0)),"",VLOOKUP($A132,'Section 2'!$C$16:$R$1015,COLUMNS('Section 2'!$C$13:J$13),0)))</f>
        <v/>
      </c>
      <c r="K132" s="125" t="str">
        <f>IF($C132="","",IF(ISBLANK(VLOOKUP($A132,'Section 2'!$C$16:$R$1015,COLUMNS('Section 2'!$C$13:K$13),0)),"",VLOOKUP($A132,'Section 2'!$C$16:$R$1015,COLUMNS('Section 2'!$C$13:K$13),0)))</f>
        <v/>
      </c>
      <c r="L132" s="125" t="str">
        <f>IF($C132="","",IF(ISBLANK(VLOOKUP($A132,'Section 2'!$C$16:$R$1015,COLUMNS('Section 2'!$C$13:L$13),0)),"",VLOOKUP($A132,'Section 2'!$C$16:$R$1015,COLUMNS('Section 2'!$C$13:L$13),0)))</f>
        <v/>
      </c>
      <c r="M132" s="125" t="str">
        <f>IF($C132="","",IF(ISBLANK(VLOOKUP($A132,'Section 2'!$C$16:$R$1015,COLUMNS('Section 2'!$C$13:M$13),0)),"",VLOOKUP($A132,'Section 2'!$C$16:$R$1015,COLUMNS('Section 2'!$C$13:M$13),0)))</f>
        <v/>
      </c>
      <c r="N132" s="125" t="str">
        <f>IF($C132="","",IF(ISBLANK(VLOOKUP($A132,'Section 2'!$C$16:$R$1015,COLUMNS('Section 2'!$C$13:N$13),0)),"",VLOOKUP($A132,'Section 2'!$C$16:$R$1015,COLUMNS('Section 2'!$C$13:N$13),0)))</f>
        <v/>
      </c>
      <c r="O132" s="125" t="str">
        <f>IF($C132="","",IF(ISBLANK(VLOOKUP($A132,'Section 2'!$C$16:$R$1015,COLUMNS('Section 2'!$C$13:O$13),0)),"",VLOOKUP($A132,'Section 2'!$C$16:$R$1015,COLUMNS('Section 2'!$C$13:O$13),0)))</f>
        <v/>
      </c>
      <c r="P132" s="125" t="str">
        <f>IF($C132="","",IF(ISBLANK(VLOOKUP($A132,'Section 2'!$C$16:$R$1015,COLUMNS('Section 2'!$C$13:P$13),0)),"",VLOOKUP($A132,'Section 2'!$C$16:$R$1015,COLUMNS('Section 2'!$C$13:P$13),0)))</f>
        <v/>
      </c>
      <c r="Q132" s="125" t="str">
        <f>IF($C132="","",IF(ISBLANK(VLOOKUP($A132,'Section 2'!$C$16:$R$1015,COLUMNS('Section 2'!$C$13:Q$13),0)),"",VLOOKUP($A132,'Section 2'!$C$16:$R$1015,COLUMNS('Section 2'!$C$13:Q$13),0)))</f>
        <v/>
      </c>
      <c r="R132" s="125" t="str">
        <f>IF($C132="","",IF(ISBLANK(VLOOKUP($A132,'Section 2'!$C$16:$R$1015,COLUMNS('Section 2'!$C$13:R$13),0)),"",VLOOKUP($A132,'Section 2'!$C$16:$R$1015,COLUMNS('Section 2'!$C$13:R$13),0)))</f>
        <v/>
      </c>
    </row>
    <row r="133" spans="1:18" s="55" customFormat="1" ht="12.75" customHeight="1" x14ac:dyDescent="0.25">
      <c r="A133" s="59">
        <v>132</v>
      </c>
      <c r="B133" s="125" t="str">
        <f t="shared" si="2"/>
        <v/>
      </c>
      <c r="C133" s="125" t="str">
        <f>IFERROR(VLOOKUP($A133,'Section 2'!$C$16:$R$1015,COLUMNS('Section 2'!$C$13:$C$13),0),"")</f>
        <v/>
      </c>
      <c r="D133" s="76" t="str">
        <f>IF($C133="","",IF(ISBLANK(VLOOKUP($A133,'Section 2'!$C$16:$R$1015,COLUMNS('Section 2'!$C$13:D$13),0)),"",VLOOKUP($A133,'Section 2'!$C$16:$R$1015,COLUMNS('Section 2'!$C$13:D$13),0)))</f>
        <v/>
      </c>
      <c r="E133" s="125" t="str">
        <f>IF($C133="","",IF(ISBLANK(VLOOKUP($A133,'Section 2'!$C$16:$R$1015,COLUMNS('Section 2'!$C$13:E$13),0)),"",VLOOKUP($A133,'Section 2'!$C$16:$R$1015,COLUMNS('Section 2'!$C$13:E$13),0)))</f>
        <v/>
      </c>
      <c r="F133" s="125" t="str">
        <f>IF($C133="","",IF(ISBLANK(VLOOKUP($A133,'Section 2'!$C$16:$R$1015,COLUMNS('Section 2'!$C$13:F$13),0)),"",VLOOKUP($A133,'Section 2'!$C$16:$R$1015,COLUMNS('Section 2'!$C$13:F$13),0)))</f>
        <v/>
      </c>
      <c r="G133" s="125" t="str">
        <f>IF($C133="","",IF(ISBLANK(VLOOKUP($A133,'Section 2'!$C$16:$R$1015,COLUMNS('Section 2'!$C$13:G$13),0)),"",VLOOKUP($A133,'Section 2'!$C$16:$R$1015,COLUMNS('Section 2'!$C$13:G$13),0)))</f>
        <v/>
      </c>
      <c r="H133" s="125" t="str">
        <f>IF($C133="","",IF(ISBLANK(VLOOKUP($A133,'Section 2'!$C$16:$R$1015,COLUMNS('Section 2'!$C$13:H$13),0)),"",VLOOKUP($A133,'Section 2'!$C$16:$R$1015,COLUMNS('Section 2'!$C$13:H$13),0)))</f>
        <v/>
      </c>
      <c r="I133" s="125" t="str">
        <f>IF($C133="","",IF(ISBLANK(VLOOKUP($A133,'Section 2'!$C$16:$R$1015,COLUMNS('Section 2'!$C$13:I$13),0)),"",VLOOKUP($A133,'Section 2'!$C$16:$R$1015,COLUMNS('Section 2'!$C$13:I$13),0)))</f>
        <v/>
      </c>
      <c r="J133" s="125" t="str">
        <f>IF($C133="","",IF(ISBLANK(VLOOKUP($A133,'Section 2'!$C$16:$R$1015,COLUMNS('Section 2'!$C$13:J$13),0)),"",VLOOKUP($A133,'Section 2'!$C$16:$R$1015,COLUMNS('Section 2'!$C$13:J$13),0)))</f>
        <v/>
      </c>
      <c r="K133" s="125" t="str">
        <f>IF($C133="","",IF(ISBLANK(VLOOKUP($A133,'Section 2'!$C$16:$R$1015,COLUMNS('Section 2'!$C$13:K$13),0)),"",VLOOKUP($A133,'Section 2'!$C$16:$R$1015,COLUMNS('Section 2'!$C$13:K$13),0)))</f>
        <v/>
      </c>
      <c r="L133" s="125" t="str">
        <f>IF($C133="","",IF(ISBLANK(VLOOKUP($A133,'Section 2'!$C$16:$R$1015,COLUMNS('Section 2'!$C$13:L$13),0)),"",VLOOKUP($A133,'Section 2'!$C$16:$R$1015,COLUMNS('Section 2'!$C$13:L$13),0)))</f>
        <v/>
      </c>
      <c r="M133" s="125" t="str">
        <f>IF($C133="","",IF(ISBLANK(VLOOKUP($A133,'Section 2'!$C$16:$R$1015,COLUMNS('Section 2'!$C$13:M$13),0)),"",VLOOKUP($A133,'Section 2'!$C$16:$R$1015,COLUMNS('Section 2'!$C$13:M$13),0)))</f>
        <v/>
      </c>
      <c r="N133" s="125" t="str">
        <f>IF($C133="","",IF(ISBLANK(VLOOKUP($A133,'Section 2'!$C$16:$R$1015,COLUMNS('Section 2'!$C$13:N$13),0)),"",VLOOKUP($A133,'Section 2'!$C$16:$R$1015,COLUMNS('Section 2'!$C$13:N$13),0)))</f>
        <v/>
      </c>
      <c r="O133" s="125" t="str">
        <f>IF($C133="","",IF(ISBLANK(VLOOKUP($A133,'Section 2'!$C$16:$R$1015,COLUMNS('Section 2'!$C$13:O$13),0)),"",VLOOKUP($A133,'Section 2'!$C$16:$R$1015,COLUMNS('Section 2'!$C$13:O$13),0)))</f>
        <v/>
      </c>
      <c r="P133" s="125" t="str">
        <f>IF($C133="","",IF(ISBLANK(VLOOKUP($A133,'Section 2'!$C$16:$R$1015,COLUMNS('Section 2'!$C$13:P$13),0)),"",VLOOKUP($A133,'Section 2'!$C$16:$R$1015,COLUMNS('Section 2'!$C$13:P$13),0)))</f>
        <v/>
      </c>
      <c r="Q133" s="125" t="str">
        <f>IF($C133="","",IF(ISBLANK(VLOOKUP($A133,'Section 2'!$C$16:$R$1015,COLUMNS('Section 2'!$C$13:Q$13),0)),"",VLOOKUP($A133,'Section 2'!$C$16:$R$1015,COLUMNS('Section 2'!$C$13:Q$13),0)))</f>
        <v/>
      </c>
      <c r="R133" s="125" t="str">
        <f>IF($C133="","",IF(ISBLANK(VLOOKUP($A133,'Section 2'!$C$16:$R$1015,COLUMNS('Section 2'!$C$13:R$13),0)),"",VLOOKUP($A133,'Section 2'!$C$16:$R$1015,COLUMNS('Section 2'!$C$13:R$13),0)))</f>
        <v/>
      </c>
    </row>
    <row r="134" spans="1:18" s="55" customFormat="1" ht="12.75" customHeight="1" x14ac:dyDescent="0.25">
      <c r="A134" s="59">
        <v>133</v>
      </c>
      <c r="B134" s="125" t="str">
        <f t="shared" si="2"/>
        <v/>
      </c>
      <c r="C134" s="125" t="str">
        <f>IFERROR(VLOOKUP($A134,'Section 2'!$C$16:$R$1015,COLUMNS('Section 2'!$C$13:$C$13),0),"")</f>
        <v/>
      </c>
      <c r="D134" s="76" t="str">
        <f>IF($C134="","",IF(ISBLANK(VLOOKUP($A134,'Section 2'!$C$16:$R$1015,COLUMNS('Section 2'!$C$13:D$13),0)),"",VLOOKUP($A134,'Section 2'!$C$16:$R$1015,COLUMNS('Section 2'!$C$13:D$13),0)))</f>
        <v/>
      </c>
      <c r="E134" s="125" t="str">
        <f>IF($C134="","",IF(ISBLANK(VLOOKUP($A134,'Section 2'!$C$16:$R$1015,COLUMNS('Section 2'!$C$13:E$13),0)),"",VLOOKUP($A134,'Section 2'!$C$16:$R$1015,COLUMNS('Section 2'!$C$13:E$13),0)))</f>
        <v/>
      </c>
      <c r="F134" s="125" t="str">
        <f>IF($C134="","",IF(ISBLANK(VLOOKUP($A134,'Section 2'!$C$16:$R$1015,COLUMNS('Section 2'!$C$13:F$13),0)),"",VLOOKUP($A134,'Section 2'!$C$16:$R$1015,COLUMNS('Section 2'!$C$13:F$13),0)))</f>
        <v/>
      </c>
      <c r="G134" s="125" t="str">
        <f>IF($C134="","",IF(ISBLANK(VLOOKUP($A134,'Section 2'!$C$16:$R$1015,COLUMNS('Section 2'!$C$13:G$13),0)),"",VLOOKUP($A134,'Section 2'!$C$16:$R$1015,COLUMNS('Section 2'!$C$13:G$13),0)))</f>
        <v/>
      </c>
      <c r="H134" s="125" t="str">
        <f>IF($C134="","",IF(ISBLANK(VLOOKUP($A134,'Section 2'!$C$16:$R$1015,COLUMNS('Section 2'!$C$13:H$13),0)),"",VLOOKUP($A134,'Section 2'!$C$16:$R$1015,COLUMNS('Section 2'!$C$13:H$13),0)))</f>
        <v/>
      </c>
      <c r="I134" s="125" t="str">
        <f>IF($C134="","",IF(ISBLANK(VLOOKUP($A134,'Section 2'!$C$16:$R$1015,COLUMNS('Section 2'!$C$13:I$13),0)),"",VLOOKUP($A134,'Section 2'!$C$16:$R$1015,COLUMNS('Section 2'!$C$13:I$13),0)))</f>
        <v/>
      </c>
      <c r="J134" s="125" t="str">
        <f>IF($C134="","",IF(ISBLANK(VLOOKUP($A134,'Section 2'!$C$16:$R$1015,COLUMNS('Section 2'!$C$13:J$13),0)),"",VLOOKUP($A134,'Section 2'!$C$16:$R$1015,COLUMNS('Section 2'!$C$13:J$13),0)))</f>
        <v/>
      </c>
      <c r="K134" s="125" t="str">
        <f>IF($C134="","",IF(ISBLANK(VLOOKUP($A134,'Section 2'!$C$16:$R$1015,COLUMNS('Section 2'!$C$13:K$13),0)),"",VLOOKUP($A134,'Section 2'!$C$16:$R$1015,COLUMNS('Section 2'!$C$13:K$13),0)))</f>
        <v/>
      </c>
      <c r="L134" s="125" t="str">
        <f>IF($C134="","",IF(ISBLANK(VLOOKUP($A134,'Section 2'!$C$16:$R$1015,COLUMNS('Section 2'!$C$13:L$13),0)),"",VLOOKUP($A134,'Section 2'!$C$16:$R$1015,COLUMNS('Section 2'!$C$13:L$13),0)))</f>
        <v/>
      </c>
      <c r="M134" s="125" t="str">
        <f>IF($C134="","",IF(ISBLANK(VLOOKUP($A134,'Section 2'!$C$16:$R$1015,COLUMNS('Section 2'!$C$13:M$13),0)),"",VLOOKUP($A134,'Section 2'!$C$16:$R$1015,COLUMNS('Section 2'!$C$13:M$13),0)))</f>
        <v/>
      </c>
      <c r="N134" s="125" t="str">
        <f>IF($C134="","",IF(ISBLANK(VLOOKUP($A134,'Section 2'!$C$16:$R$1015,COLUMNS('Section 2'!$C$13:N$13),0)),"",VLOOKUP($A134,'Section 2'!$C$16:$R$1015,COLUMNS('Section 2'!$C$13:N$13),0)))</f>
        <v/>
      </c>
      <c r="O134" s="125" t="str">
        <f>IF($C134="","",IF(ISBLANK(VLOOKUP($A134,'Section 2'!$C$16:$R$1015,COLUMNS('Section 2'!$C$13:O$13),0)),"",VLOOKUP($A134,'Section 2'!$C$16:$R$1015,COLUMNS('Section 2'!$C$13:O$13),0)))</f>
        <v/>
      </c>
      <c r="P134" s="125" t="str">
        <f>IF($C134="","",IF(ISBLANK(VLOOKUP($A134,'Section 2'!$C$16:$R$1015,COLUMNS('Section 2'!$C$13:P$13),0)),"",VLOOKUP($A134,'Section 2'!$C$16:$R$1015,COLUMNS('Section 2'!$C$13:P$13),0)))</f>
        <v/>
      </c>
      <c r="Q134" s="125" t="str">
        <f>IF($C134="","",IF(ISBLANK(VLOOKUP($A134,'Section 2'!$C$16:$R$1015,COLUMNS('Section 2'!$C$13:Q$13),0)),"",VLOOKUP($A134,'Section 2'!$C$16:$R$1015,COLUMNS('Section 2'!$C$13:Q$13),0)))</f>
        <v/>
      </c>
      <c r="R134" s="125" t="str">
        <f>IF($C134="","",IF(ISBLANK(VLOOKUP($A134,'Section 2'!$C$16:$R$1015,COLUMNS('Section 2'!$C$13:R$13),0)),"",VLOOKUP($A134,'Section 2'!$C$16:$R$1015,COLUMNS('Section 2'!$C$13:R$13),0)))</f>
        <v/>
      </c>
    </row>
    <row r="135" spans="1:18" s="55" customFormat="1" ht="12.75" customHeight="1" x14ac:dyDescent="0.25">
      <c r="A135" s="59">
        <v>134</v>
      </c>
      <c r="B135" s="125" t="str">
        <f t="shared" si="2"/>
        <v/>
      </c>
      <c r="C135" s="125" t="str">
        <f>IFERROR(VLOOKUP($A135,'Section 2'!$C$16:$R$1015,COLUMNS('Section 2'!$C$13:$C$13),0),"")</f>
        <v/>
      </c>
      <c r="D135" s="76" t="str">
        <f>IF($C135="","",IF(ISBLANK(VLOOKUP($A135,'Section 2'!$C$16:$R$1015,COLUMNS('Section 2'!$C$13:D$13),0)),"",VLOOKUP($A135,'Section 2'!$C$16:$R$1015,COLUMNS('Section 2'!$C$13:D$13),0)))</f>
        <v/>
      </c>
      <c r="E135" s="125" t="str">
        <f>IF($C135="","",IF(ISBLANK(VLOOKUP($A135,'Section 2'!$C$16:$R$1015,COLUMNS('Section 2'!$C$13:E$13),0)),"",VLOOKUP($A135,'Section 2'!$C$16:$R$1015,COLUMNS('Section 2'!$C$13:E$13),0)))</f>
        <v/>
      </c>
      <c r="F135" s="125" t="str">
        <f>IF($C135="","",IF(ISBLANK(VLOOKUP($A135,'Section 2'!$C$16:$R$1015,COLUMNS('Section 2'!$C$13:F$13),0)),"",VLOOKUP($A135,'Section 2'!$C$16:$R$1015,COLUMNS('Section 2'!$C$13:F$13),0)))</f>
        <v/>
      </c>
      <c r="G135" s="125" t="str">
        <f>IF($C135="","",IF(ISBLANK(VLOOKUP($A135,'Section 2'!$C$16:$R$1015,COLUMNS('Section 2'!$C$13:G$13),0)),"",VLOOKUP($A135,'Section 2'!$C$16:$R$1015,COLUMNS('Section 2'!$C$13:G$13),0)))</f>
        <v/>
      </c>
      <c r="H135" s="125" t="str">
        <f>IF($C135="","",IF(ISBLANK(VLOOKUP($A135,'Section 2'!$C$16:$R$1015,COLUMNS('Section 2'!$C$13:H$13),0)),"",VLOOKUP($A135,'Section 2'!$C$16:$R$1015,COLUMNS('Section 2'!$C$13:H$13),0)))</f>
        <v/>
      </c>
      <c r="I135" s="125" t="str">
        <f>IF($C135="","",IF(ISBLANK(VLOOKUP($A135,'Section 2'!$C$16:$R$1015,COLUMNS('Section 2'!$C$13:I$13),0)),"",VLOOKUP($A135,'Section 2'!$C$16:$R$1015,COLUMNS('Section 2'!$C$13:I$13),0)))</f>
        <v/>
      </c>
      <c r="J135" s="125" t="str">
        <f>IF($C135="","",IF(ISBLANK(VLOOKUP($A135,'Section 2'!$C$16:$R$1015,COLUMNS('Section 2'!$C$13:J$13),0)),"",VLOOKUP($A135,'Section 2'!$C$16:$R$1015,COLUMNS('Section 2'!$C$13:J$13),0)))</f>
        <v/>
      </c>
      <c r="K135" s="125" t="str">
        <f>IF($C135="","",IF(ISBLANK(VLOOKUP($A135,'Section 2'!$C$16:$R$1015,COLUMNS('Section 2'!$C$13:K$13),0)),"",VLOOKUP($A135,'Section 2'!$C$16:$R$1015,COLUMNS('Section 2'!$C$13:K$13),0)))</f>
        <v/>
      </c>
      <c r="L135" s="125" t="str">
        <f>IF($C135="","",IF(ISBLANK(VLOOKUP($A135,'Section 2'!$C$16:$R$1015,COLUMNS('Section 2'!$C$13:L$13),0)),"",VLOOKUP($A135,'Section 2'!$C$16:$R$1015,COLUMNS('Section 2'!$C$13:L$13),0)))</f>
        <v/>
      </c>
      <c r="M135" s="125" t="str">
        <f>IF($C135="","",IF(ISBLANK(VLOOKUP($A135,'Section 2'!$C$16:$R$1015,COLUMNS('Section 2'!$C$13:M$13),0)),"",VLOOKUP($A135,'Section 2'!$C$16:$R$1015,COLUMNS('Section 2'!$C$13:M$13),0)))</f>
        <v/>
      </c>
      <c r="N135" s="125" t="str">
        <f>IF($C135="","",IF(ISBLANK(VLOOKUP($A135,'Section 2'!$C$16:$R$1015,COLUMNS('Section 2'!$C$13:N$13),0)),"",VLOOKUP($A135,'Section 2'!$C$16:$R$1015,COLUMNS('Section 2'!$C$13:N$13),0)))</f>
        <v/>
      </c>
      <c r="O135" s="125" t="str">
        <f>IF($C135="","",IF(ISBLANK(VLOOKUP($A135,'Section 2'!$C$16:$R$1015,COLUMNS('Section 2'!$C$13:O$13),0)),"",VLOOKUP($A135,'Section 2'!$C$16:$R$1015,COLUMNS('Section 2'!$C$13:O$13),0)))</f>
        <v/>
      </c>
      <c r="P135" s="125" t="str">
        <f>IF($C135="","",IF(ISBLANK(VLOOKUP($A135,'Section 2'!$C$16:$R$1015,COLUMNS('Section 2'!$C$13:P$13),0)),"",VLOOKUP($A135,'Section 2'!$C$16:$R$1015,COLUMNS('Section 2'!$C$13:P$13),0)))</f>
        <v/>
      </c>
      <c r="Q135" s="125" t="str">
        <f>IF($C135="","",IF(ISBLANK(VLOOKUP($A135,'Section 2'!$C$16:$R$1015,COLUMNS('Section 2'!$C$13:Q$13),0)),"",VLOOKUP($A135,'Section 2'!$C$16:$R$1015,COLUMNS('Section 2'!$C$13:Q$13),0)))</f>
        <v/>
      </c>
      <c r="R135" s="125" t="str">
        <f>IF($C135="","",IF(ISBLANK(VLOOKUP($A135,'Section 2'!$C$16:$R$1015,COLUMNS('Section 2'!$C$13:R$13),0)),"",VLOOKUP($A135,'Section 2'!$C$16:$R$1015,COLUMNS('Section 2'!$C$13:R$13),0)))</f>
        <v/>
      </c>
    </row>
    <row r="136" spans="1:18" s="55" customFormat="1" ht="12.75" customHeight="1" x14ac:dyDescent="0.25">
      <c r="A136" s="59">
        <v>135</v>
      </c>
      <c r="B136" s="125" t="str">
        <f t="shared" si="2"/>
        <v/>
      </c>
      <c r="C136" s="125" t="str">
        <f>IFERROR(VLOOKUP($A136,'Section 2'!$C$16:$R$1015,COLUMNS('Section 2'!$C$13:$C$13),0),"")</f>
        <v/>
      </c>
      <c r="D136" s="76" t="str">
        <f>IF($C136="","",IF(ISBLANK(VLOOKUP($A136,'Section 2'!$C$16:$R$1015,COLUMNS('Section 2'!$C$13:D$13),0)),"",VLOOKUP($A136,'Section 2'!$C$16:$R$1015,COLUMNS('Section 2'!$C$13:D$13),0)))</f>
        <v/>
      </c>
      <c r="E136" s="125" t="str">
        <f>IF($C136="","",IF(ISBLANK(VLOOKUP($A136,'Section 2'!$C$16:$R$1015,COLUMNS('Section 2'!$C$13:E$13),0)),"",VLOOKUP($A136,'Section 2'!$C$16:$R$1015,COLUMNS('Section 2'!$C$13:E$13),0)))</f>
        <v/>
      </c>
      <c r="F136" s="125" t="str">
        <f>IF($C136="","",IF(ISBLANK(VLOOKUP($A136,'Section 2'!$C$16:$R$1015,COLUMNS('Section 2'!$C$13:F$13),0)),"",VLOOKUP($A136,'Section 2'!$C$16:$R$1015,COLUMNS('Section 2'!$C$13:F$13),0)))</f>
        <v/>
      </c>
      <c r="G136" s="125" t="str">
        <f>IF($C136="","",IF(ISBLANK(VLOOKUP($A136,'Section 2'!$C$16:$R$1015,COLUMNS('Section 2'!$C$13:G$13),0)),"",VLOOKUP($A136,'Section 2'!$C$16:$R$1015,COLUMNS('Section 2'!$C$13:G$13),0)))</f>
        <v/>
      </c>
      <c r="H136" s="125" t="str">
        <f>IF($C136="","",IF(ISBLANK(VLOOKUP($A136,'Section 2'!$C$16:$R$1015,COLUMNS('Section 2'!$C$13:H$13),0)),"",VLOOKUP($A136,'Section 2'!$C$16:$R$1015,COLUMNS('Section 2'!$C$13:H$13),0)))</f>
        <v/>
      </c>
      <c r="I136" s="125" t="str">
        <f>IF($C136="","",IF(ISBLANK(VLOOKUP($A136,'Section 2'!$C$16:$R$1015,COLUMNS('Section 2'!$C$13:I$13),0)),"",VLOOKUP($A136,'Section 2'!$C$16:$R$1015,COLUMNS('Section 2'!$C$13:I$13),0)))</f>
        <v/>
      </c>
      <c r="J136" s="125" t="str">
        <f>IF($C136="","",IF(ISBLANK(VLOOKUP($A136,'Section 2'!$C$16:$R$1015,COLUMNS('Section 2'!$C$13:J$13),0)),"",VLOOKUP($A136,'Section 2'!$C$16:$R$1015,COLUMNS('Section 2'!$C$13:J$13),0)))</f>
        <v/>
      </c>
      <c r="K136" s="125" t="str">
        <f>IF($C136="","",IF(ISBLANK(VLOOKUP($A136,'Section 2'!$C$16:$R$1015,COLUMNS('Section 2'!$C$13:K$13),0)),"",VLOOKUP($A136,'Section 2'!$C$16:$R$1015,COLUMNS('Section 2'!$C$13:K$13),0)))</f>
        <v/>
      </c>
      <c r="L136" s="125" t="str">
        <f>IF($C136="","",IF(ISBLANK(VLOOKUP($A136,'Section 2'!$C$16:$R$1015,COLUMNS('Section 2'!$C$13:L$13),0)),"",VLOOKUP($A136,'Section 2'!$C$16:$R$1015,COLUMNS('Section 2'!$C$13:L$13),0)))</f>
        <v/>
      </c>
      <c r="M136" s="125" t="str">
        <f>IF($C136="","",IF(ISBLANK(VLOOKUP($A136,'Section 2'!$C$16:$R$1015,COLUMNS('Section 2'!$C$13:M$13),0)),"",VLOOKUP($A136,'Section 2'!$C$16:$R$1015,COLUMNS('Section 2'!$C$13:M$13),0)))</f>
        <v/>
      </c>
      <c r="N136" s="125" t="str">
        <f>IF($C136="","",IF(ISBLANK(VLOOKUP($A136,'Section 2'!$C$16:$R$1015,COLUMNS('Section 2'!$C$13:N$13),0)),"",VLOOKUP($A136,'Section 2'!$C$16:$R$1015,COLUMNS('Section 2'!$C$13:N$13),0)))</f>
        <v/>
      </c>
      <c r="O136" s="125" t="str">
        <f>IF($C136="","",IF(ISBLANK(VLOOKUP($A136,'Section 2'!$C$16:$R$1015,COLUMNS('Section 2'!$C$13:O$13),0)),"",VLOOKUP($A136,'Section 2'!$C$16:$R$1015,COLUMNS('Section 2'!$C$13:O$13),0)))</f>
        <v/>
      </c>
      <c r="P136" s="125" t="str">
        <f>IF($C136="","",IF(ISBLANK(VLOOKUP($A136,'Section 2'!$C$16:$R$1015,COLUMNS('Section 2'!$C$13:P$13),0)),"",VLOOKUP($A136,'Section 2'!$C$16:$R$1015,COLUMNS('Section 2'!$C$13:P$13),0)))</f>
        <v/>
      </c>
      <c r="Q136" s="125" t="str">
        <f>IF($C136="","",IF(ISBLANK(VLOOKUP($A136,'Section 2'!$C$16:$R$1015,COLUMNS('Section 2'!$C$13:Q$13),0)),"",VLOOKUP($A136,'Section 2'!$C$16:$R$1015,COLUMNS('Section 2'!$C$13:Q$13),0)))</f>
        <v/>
      </c>
      <c r="R136" s="125" t="str">
        <f>IF($C136="","",IF(ISBLANK(VLOOKUP($A136,'Section 2'!$C$16:$R$1015,COLUMNS('Section 2'!$C$13:R$13),0)),"",VLOOKUP($A136,'Section 2'!$C$16:$R$1015,COLUMNS('Section 2'!$C$13:R$13),0)))</f>
        <v/>
      </c>
    </row>
    <row r="137" spans="1:18" s="55" customFormat="1" ht="12.75" customHeight="1" x14ac:dyDescent="0.25">
      <c r="A137" s="59">
        <v>136</v>
      </c>
      <c r="B137" s="125" t="str">
        <f t="shared" si="2"/>
        <v/>
      </c>
      <c r="C137" s="125" t="str">
        <f>IFERROR(VLOOKUP($A137,'Section 2'!$C$16:$R$1015,COLUMNS('Section 2'!$C$13:$C$13),0),"")</f>
        <v/>
      </c>
      <c r="D137" s="76" t="str">
        <f>IF($C137="","",IF(ISBLANK(VLOOKUP($A137,'Section 2'!$C$16:$R$1015,COLUMNS('Section 2'!$C$13:D$13),0)),"",VLOOKUP($A137,'Section 2'!$C$16:$R$1015,COLUMNS('Section 2'!$C$13:D$13),0)))</f>
        <v/>
      </c>
      <c r="E137" s="125" t="str">
        <f>IF($C137="","",IF(ISBLANK(VLOOKUP($A137,'Section 2'!$C$16:$R$1015,COLUMNS('Section 2'!$C$13:E$13),0)),"",VLOOKUP($A137,'Section 2'!$C$16:$R$1015,COLUMNS('Section 2'!$C$13:E$13),0)))</f>
        <v/>
      </c>
      <c r="F137" s="125" t="str">
        <f>IF($C137="","",IF(ISBLANK(VLOOKUP($A137,'Section 2'!$C$16:$R$1015,COLUMNS('Section 2'!$C$13:F$13),0)),"",VLOOKUP($A137,'Section 2'!$C$16:$R$1015,COLUMNS('Section 2'!$C$13:F$13),0)))</f>
        <v/>
      </c>
      <c r="G137" s="125" t="str">
        <f>IF($C137="","",IF(ISBLANK(VLOOKUP($A137,'Section 2'!$C$16:$R$1015,COLUMNS('Section 2'!$C$13:G$13),0)),"",VLOOKUP($A137,'Section 2'!$C$16:$R$1015,COLUMNS('Section 2'!$C$13:G$13),0)))</f>
        <v/>
      </c>
      <c r="H137" s="125" t="str">
        <f>IF($C137="","",IF(ISBLANK(VLOOKUP($A137,'Section 2'!$C$16:$R$1015,COLUMNS('Section 2'!$C$13:H$13),0)),"",VLOOKUP($A137,'Section 2'!$C$16:$R$1015,COLUMNS('Section 2'!$C$13:H$13),0)))</f>
        <v/>
      </c>
      <c r="I137" s="125" t="str">
        <f>IF($C137="","",IF(ISBLANK(VLOOKUP($A137,'Section 2'!$C$16:$R$1015,COLUMNS('Section 2'!$C$13:I$13),0)),"",VLOOKUP($A137,'Section 2'!$C$16:$R$1015,COLUMNS('Section 2'!$C$13:I$13),0)))</f>
        <v/>
      </c>
      <c r="J137" s="125" t="str">
        <f>IF($C137="","",IF(ISBLANK(VLOOKUP($A137,'Section 2'!$C$16:$R$1015,COLUMNS('Section 2'!$C$13:J$13),0)),"",VLOOKUP($A137,'Section 2'!$C$16:$R$1015,COLUMNS('Section 2'!$C$13:J$13),0)))</f>
        <v/>
      </c>
      <c r="K137" s="125" t="str">
        <f>IF($C137="","",IF(ISBLANK(VLOOKUP($A137,'Section 2'!$C$16:$R$1015,COLUMNS('Section 2'!$C$13:K$13),0)),"",VLOOKUP($A137,'Section 2'!$C$16:$R$1015,COLUMNS('Section 2'!$C$13:K$13),0)))</f>
        <v/>
      </c>
      <c r="L137" s="125" t="str">
        <f>IF($C137="","",IF(ISBLANK(VLOOKUP($A137,'Section 2'!$C$16:$R$1015,COLUMNS('Section 2'!$C$13:L$13),0)),"",VLOOKUP($A137,'Section 2'!$C$16:$R$1015,COLUMNS('Section 2'!$C$13:L$13),0)))</f>
        <v/>
      </c>
      <c r="M137" s="125" t="str">
        <f>IF($C137="","",IF(ISBLANK(VLOOKUP($A137,'Section 2'!$C$16:$R$1015,COLUMNS('Section 2'!$C$13:M$13),0)),"",VLOOKUP($A137,'Section 2'!$C$16:$R$1015,COLUMNS('Section 2'!$C$13:M$13),0)))</f>
        <v/>
      </c>
      <c r="N137" s="125" t="str">
        <f>IF($C137="","",IF(ISBLANK(VLOOKUP($A137,'Section 2'!$C$16:$R$1015,COLUMNS('Section 2'!$C$13:N$13),0)),"",VLOOKUP($A137,'Section 2'!$C$16:$R$1015,COLUMNS('Section 2'!$C$13:N$13),0)))</f>
        <v/>
      </c>
      <c r="O137" s="125" t="str">
        <f>IF($C137="","",IF(ISBLANK(VLOOKUP($A137,'Section 2'!$C$16:$R$1015,COLUMNS('Section 2'!$C$13:O$13),0)),"",VLOOKUP($A137,'Section 2'!$C$16:$R$1015,COLUMNS('Section 2'!$C$13:O$13),0)))</f>
        <v/>
      </c>
      <c r="P137" s="125" t="str">
        <f>IF($C137="","",IF(ISBLANK(VLOOKUP($A137,'Section 2'!$C$16:$R$1015,COLUMNS('Section 2'!$C$13:P$13),0)),"",VLOOKUP($A137,'Section 2'!$C$16:$R$1015,COLUMNS('Section 2'!$C$13:P$13),0)))</f>
        <v/>
      </c>
      <c r="Q137" s="125" t="str">
        <f>IF($C137="","",IF(ISBLANK(VLOOKUP($A137,'Section 2'!$C$16:$R$1015,COLUMNS('Section 2'!$C$13:Q$13),0)),"",VLOOKUP($A137,'Section 2'!$C$16:$R$1015,COLUMNS('Section 2'!$C$13:Q$13),0)))</f>
        <v/>
      </c>
      <c r="R137" s="125" t="str">
        <f>IF($C137="","",IF(ISBLANK(VLOOKUP($A137,'Section 2'!$C$16:$R$1015,COLUMNS('Section 2'!$C$13:R$13),0)),"",VLOOKUP($A137,'Section 2'!$C$16:$R$1015,COLUMNS('Section 2'!$C$13:R$13),0)))</f>
        <v/>
      </c>
    </row>
    <row r="138" spans="1:18" s="55" customFormat="1" ht="12.75" customHeight="1" x14ac:dyDescent="0.25">
      <c r="A138" s="59">
        <v>137</v>
      </c>
      <c r="B138" s="125" t="str">
        <f t="shared" si="2"/>
        <v/>
      </c>
      <c r="C138" s="125" t="str">
        <f>IFERROR(VLOOKUP($A138,'Section 2'!$C$16:$R$1015,COLUMNS('Section 2'!$C$13:$C$13),0),"")</f>
        <v/>
      </c>
      <c r="D138" s="76" t="str">
        <f>IF($C138="","",IF(ISBLANK(VLOOKUP($A138,'Section 2'!$C$16:$R$1015,COLUMNS('Section 2'!$C$13:D$13),0)),"",VLOOKUP($A138,'Section 2'!$C$16:$R$1015,COLUMNS('Section 2'!$C$13:D$13),0)))</f>
        <v/>
      </c>
      <c r="E138" s="125" t="str">
        <f>IF($C138="","",IF(ISBLANK(VLOOKUP($A138,'Section 2'!$C$16:$R$1015,COLUMNS('Section 2'!$C$13:E$13),0)),"",VLOOKUP($A138,'Section 2'!$C$16:$R$1015,COLUMNS('Section 2'!$C$13:E$13),0)))</f>
        <v/>
      </c>
      <c r="F138" s="125" t="str">
        <f>IF($C138="","",IF(ISBLANK(VLOOKUP($A138,'Section 2'!$C$16:$R$1015,COLUMNS('Section 2'!$C$13:F$13),0)),"",VLOOKUP($A138,'Section 2'!$C$16:$R$1015,COLUMNS('Section 2'!$C$13:F$13),0)))</f>
        <v/>
      </c>
      <c r="G138" s="125" t="str">
        <f>IF($C138="","",IF(ISBLANK(VLOOKUP($A138,'Section 2'!$C$16:$R$1015,COLUMNS('Section 2'!$C$13:G$13),0)),"",VLOOKUP($A138,'Section 2'!$C$16:$R$1015,COLUMNS('Section 2'!$C$13:G$13),0)))</f>
        <v/>
      </c>
      <c r="H138" s="125" t="str">
        <f>IF($C138="","",IF(ISBLANK(VLOOKUP($A138,'Section 2'!$C$16:$R$1015,COLUMNS('Section 2'!$C$13:H$13),0)),"",VLOOKUP($A138,'Section 2'!$C$16:$R$1015,COLUMNS('Section 2'!$C$13:H$13),0)))</f>
        <v/>
      </c>
      <c r="I138" s="125" t="str">
        <f>IF($C138="","",IF(ISBLANK(VLOOKUP($A138,'Section 2'!$C$16:$R$1015,COLUMNS('Section 2'!$C$13:I$13),0)),"",VLOOKUP($A138,'Section 2'!$C$16:$R$1015,COLUMNS('Section 2'!$C$13:I$13),0)))</f>
        <v/>
      </c>
      <c r="J138" s="125" t="str">
        <f>IF($C138="","",IF(ISBLANK(VLOOKUP($A138,'Section 2'!$C$16:$R$1015,COLUMNS('Section 2'!$C$13:J$13),0)),"",VLOOKUP($A138,'Section 2'!$C$16:$R$1015,COLUMNS('Section 2'!$C$13:J$13),0)))</f>
        <v/>
      </c>
      <c r="K138" s="125" t="str">
        <f>IF($C138="","",IF(ISBLANK(VLOOKUP($A138,'Section 2'!$C$16:$R$1015,COLUMNS('Section 2'!$C$13:K$13),0)),"",VLOOKUP($A138,'Section 2'!$C$16:$R$1015,COLUMNS('Section 2'!$C$13:K$13),0)))</f>
        <v/>
      </c>
      <c r="L138" s="125" t="str">
        <f>IF($C138="","",IF(ISBLANK(VLOOKUP($A138,'Section 2'!$C$16:$R$1015,COLUMNS('Section 2'!$C$13:L$13),0)),"",VLOOKUP($A138,'Section 2'!$C$16:$R$1015,COLUMNS('Section 2'!$C$13:L$13),0)))</f>
        <v/>
      </c>
      <c r="M138" s="125" t="str">
        <f>IF($C138="","",IF(ISBLANK(VLOOKUP($A138,'Section 2'!$C$16:$R$1015,COLUMNS('Section 2'!$C$13:M$13),0)),"",VLOOKUP($A138,'Section 2'!$C$16:$R$1015,COLUMNS('Section 2'!$C$13:M$13),0)))</f>
        <v/>
      </c>
      <c r="N138" s="125" t="str">
        <f>IF($C138="","",IF(ISBLANK(VLOOKUP($A138,'Section 2'!$C$16:$R$1015,COLUMNS('Section 2'!$C$13:N$13),0)),"",VLOOKUP($A138,'Section 2'!$C$16:$R$1015,COLUMNS('Section 2'!$C$13:N$13),0)))</f>
        <v/>
      </c>
      <c r="O138" s="125" t="str">
        <f>IF($C138="","",IF(ISBLANK(VLOOKUP($A138,'Section 2'!$C$16:$R$1015,COLUMNS('Section 2'!$C$13:O$13),0)),"",VLOOKUP($A138,'Section 2'!$C$16:$R$1015,COLUMNS('Section 2'!$C$13:O$13),0)))</f>
        <v/>
      </c>
      <c r="P138" s="125" t="str">
        <f>IF($C138="","",IF(ISBLANK(VLOOKUP($A138,'Section 2'!$C$16:$R$1015,COLUMNS('Section 2'!$C$13:P$13),0)),"",VLOOKUP($A138,'Section 2'!$C$16:$R$1015,COLUMNS('Section 2'!$C$13:P$13),0)))</f>
        <v/>
      </c>
      <c r="Q138" s="125" t="str">
        <f>IF($C138="","",IF(ISBLANK(VLOOKUP($A138,'Section 2'!$C$16:$R$1015,COLUMNS('Section 2'!$C$13:Q$13),0)),"",VLOOKUP($A138,'Section 2'!$C$16:$R$1015,COLUMNS('Section 2'!$C$13:Q$13),0)))</f>
        <v/>
      </c>
      <c r="R138" s="125" t="str">
        <f>IF($C138="","",IF(ISBLANK(VLOOKUP($A138,'Section 2'!$C$16:$R$1015,COLUMNS('Section 2'!$C$13:R$13),0)),"",VLOOKUP($A138,'Section 2'!$C$16:$R$1015,COLUMNS('Section 2'!$C$13:R$13),0)))</f>
        <v/>
      </c>
    </row>
    <row r="139" spans="1:18" s="55" customFormat="1" ht="12.75" customHeight="1" x14ac:dyDescent="0.25">
      <c r="A139" s="59">
        <v>138</v>
      </c>
      <c r="B139" s="125" t="str">
        <f t="shared" si="2"/>
        <v/>
      </c>
      <c r="C139" s="125" t="str">
        <f>IFERROR(VLOOKUP($A139,'Section 2'!$C$16:$R$1015,COLUMNS('Section 2'!$C$13:$C$13),0),"")</f>
        <v/>
      </c>
      <c r="D139" s="76" t="str">
        <f>IF($C139="","",IF(ISBLANK(VLOOKUP($A139,'Section 2'!$C$16:$R$1015,COLUMNS('Section 2'!$C$13:D$13),0)),"",VLOOKUP($A139,'Section 2'!$C$16:$R$1015,COLUMNS('Section 2'!$C$13:D$13),0)))</f>
        <v/>
      </c>
      <c r="E139" s="125" t="str">
        <f>IF($C139="","",IF(ISBLANK(VLOOKUP($A139,'Section 2'!$C$16:$R$1015,COLUMNS('Section 2'!$C$13:E$13),0)),"",VLOOKUP($A139,'Section 2'!$C$16:$R$1015,COLUMNS('Section 2'!$C$13:E$13),0)))</f>
        <v/>
      </c>
      <c r="F139" s="125" t="str">
        <f>IF($C139="","",IF(ISBLANK(VLOOKUP($A139,'Section 2'!$C$16:$R$1015,COLUMNS('Section 2'!$C$13:F$13),0)),"",VLOOKUP($A139,'Section 2'!$C$16:$R$1015,COLUMNS('Section 2'!$C$13:F$13),0)))</f>
        <v/>
      </c>
      <c r="G139" s="125" t="str">
        <f>IF($C139="","",IF(ISBLANK(VLOOKUP($A139,'Section 2'!$C$16:$R$1015,COLUMNS('Section 2'!$C$13:G$13),0)),"",VLOOKUP($A139,'Section 2'!$C$16:$R$1015,COLUMNS('Section 2'!$C$13:G$13),0)))</f>
        <v/>
      </c>
      <c r="H139" s="125" t="str">
        <f>IF($C139="","",IF(ISBLANK(VLOOKUP($A139,'Section 2'!$C$16:$R$1015,COLUMNS('Section 2'!$C$13:H$13),0)),"",VLOOKUP($A139,'Section 2'!$C$16:$R$1015,COLUMNS('Section 2'!$C$13:H$13),0)))</f>
        <v/>
      </c>
      <c r="I139" s="125" t="str">
        <f>IF($C139="","",IF(ISBLANK(VLOOKUP($A139,'Section 2'!$C$16:$R$1015,COLUMNS('Section 2'!$C$13:I$13),0)),"",VLOOKUP($A139,'Section 2'!$C$16:$R$1015,COLUMNS('Section 2'!$C$13:I$13),0)))</f>
        <v/>
      </c>
      <c r="J139" s="125" t="str">
        <f>IF($C139="","",IF(ISBLANK(VLOOKUP($A139,'Section 2'!$C$16:$R$1015,COLUMNS('Section 2'!$C$13:J$13),0)),"",VLOOKUP($A139,'Section 2'!$C$16:$R$1015,COLUMNS('Section 2'!$C$13:J$13),0)))</f>
        <v/>
      </c>
      <c r="K139" s="125" t="str">
        <f>IF($C139="","",IF(ISBLANK(VLOOKUP($A139,'Section 2'!$C$16:$R$1015,COLUMNS('Section 2'!$C$13:K$13),0)),"",VLOOKUP($A139,'Section 2'!$C$16:$R$1015,COLUMNS('Section 2'!$C$13:K$13),0)))</f>
        <v/>
      </c>
      <c r="L139" s="125" t="str">
        <f>IF($C139="","",IF(ISBLANK(VLOOKUP($A139,'Section 2'!$C$16:$R$1015,COLUMNS('Section 2'!$C$13:L$13),0)),"",VLOOKUP($A139,'Section 2'!$C$16:$R$1015,COLUMNS('Section 2'!$C$13:L$13),0)))</f>
        <v/>
      </c>
      <c r="M139" s="125" t="str">
        <f>IF($C139="","",IF(ISBLANK(VLOOKUP($A139,'Section 2'!$C$16:$R$1015,COLUMNS('Section 2'!$C$13:M$13),0)),"",VLOOKUP($A139,'Section 2'!$C$16:$R$1015,COLUMNS('Section 2'!$C$13:M$13),0)))</f>
        <v/>
      </c>
      <c r="N139" s="125" t="str">
        <f>IF($C139="","",IF(ISBLANK(VLOOKUP($A139,'Section 2'!$C$16:$R$1015,COLUMNS('Section 2'!$C$13:N$13),0)),"",VLOOKUP($A139,'Section 2'!$C$16:$R$1015,COLUMNS('Section 2'!$C$13:N$13),0)))</f>
        <v/>
      </c>
      <c r="O139" s="125" t="str">
        <f>IF($C139="","",IF(ISBLANK(VLOOKUP($A139,'Section 2'!$C$16:$R$1015,COLUMNS('Section 2'!$C$13:O$13),0)),"",VLOOKUP($A139,'Section 2'!$C$16:$R$1015,COLUMNS('Section 2'!$C$13:O$13),0)))</f>
        <v/>
      </c>
      <c r="P139" s="125" t="str">
        <f>IF($C139="","",IF(ISBLANK(VLOOKUP($A139,'Section 2'!$C$16:$R$1015,COLUMNS('Section 2'!$C$13:P$13),0)),"",VLOOKUP($A139,'Section 2'!$C$16:$R$1015,COLUMNS('Section 2'!$C$13:P$13),0)))</f>
        <v/>
      </c>
      <c r="Q139" s="125" t="str">
        <f>IF($C139="","",IF(ISBLANK(VLOOKUP($A139,'Section 2'!$C$16:$R$1015,COLUMNS('Section 2'!$C$13:Q$13),0)),"",VLOOKUP($A139,'Section 2'!$C$16:$R$1015,COLUMNS('Section 2'!$C$13:Q$13),0)))</f>
        <v/>
      </c>
      <c r="R139" s="125" t="str">
        <f>IF($C139="","",IF(ISBLANK(VLOOKUP($A139,'Section 2'!$C$16:$R$1015,COLUMNS('Section 2'!$C$13:R$13),0)),"",VLOOKUP($A139,'Section 2'!$C$16:$R$1015,COLUMNS('Section 2'!$C$13:R$13),0)))</f>
        <v/>
      </c>
    </row>
    <row r="140" spans="1:18" s="55" customFormat="1" ht="12.75" customHeight="1" x14ac:dyDescent="0.25">
      <c r="A140" s="59">
        <v>139</v>
      </c>
      <c r="B140" s="125" t="str">
        <f t="shared" si="2"/>
        <v/>
      </c>
      <c r="C140" s="125" t="str">
        <f>IFERROR(VLOOKUP($A140,'Section 2'!$C$16:$R$1015,COLUMNS('Section 2'!$C$13:$C$13),0),"")</f>
        <v/>
      </c>
      <c r="D140" s="76" t="str">
        <f>IF($C140="","",IF(ISBLANK(VLOOKUP($A140,'Section 2'!$C$16:$R$1015,COLUMNS('Section 2'!$C$13:D$13),0)),"",VLOOKUP($A140,'Section 2'!$C$16:$R$1015,COLUMNS('Section 2'!$C$13:D$13),0)))</f>
        <v/>
      </c>
      <c r="E140" s="125" t="str">
        <f>IF($C140="","",IF(ISBLANK(VLOOKUP($A140,'Section 2'!$C$16:$R$1015,COLUMNS('Section 2'!$C$13:E$13),0)),"",VLOOKUP($A140,'Section 2'!$C$16:$R$1015,COLUMNS('Section 2'!$C$13:E$13),0)))</f>
        <v/>
      </c>
      <c r="F140" s="125" t="str">
        <f>IF($C140="","",IF(ISBLANK(VLOOKUP($A140,'Section 2'!$C$16:$R$1015,COLUMNS('Section 2'!$C$13:F$13),0)),"",VLOOKUP($A140,'Section 2'!$C$16:$R$1015,COLUMNS('Section 2'!$C$13:F$13),0)))</f>
        <v/>
      </c>
      <c r="G140" s="125" t="str">
        <f>IF($C140="","",IF(ISBLANK(VLOOKUP($A140,'Section 2'!$C$16:$R$1015,COLUMNS('Section 2'!$C$13:G$13),0)),"",VLOOKUP($A140,'Section 2'!$C$16:$R$1015,COLUMNS('Section 2'!$C$13:G$13),0)))</f>
        <v/>
      </c>
      <c r="H140" s="125" t="str">
        <f>IF($C140="","",IF(ISBLANK(VLOOKUP($A140,'Section 2'!$C$16:$R$1015,COLUMNS('Section 2'!$C$13:H$13),0)),"",VLOOKUP($A140,'Section 2'!$C$16:$R$1015,COLUMNS('Section 2'!$C$13:H$13),0)))</f>
        <v/>
      </c>
      <c r="I140" s="125" t="str">
        <f>IF($C140="","",IF(ISBLANK(VLOOKUP($A140,'Section 2'!$C$16:$R$1015,COLUMNS('Section 2'!$C$13:I$13),0)),"",VLOOKUP($A140,'Section 2'!$C$16:$R$1015,COLUMNS('Section 2'!$C$13:I$13),0)))</f>
        <v/>
      </c>
      <c r="J140" s="125" t="str">
        <f>IF($C140="","",IF(ISBLANK(VLOOKUP($A140,'Section 2'!$C$16:$R$1015,COLUMNS('Section 2'!$C$13:J$13),0)),"",VLOOKUP($A140,'Section 2'!$C$16:$R$1015,COLUMNS('Section 2'!$C$13:J$13),0)))</f>
        <v/>
      </c>
      <c r="K140" s="125" t="str">
        <f>IF($C140="","",IF(ISBLANK(VLOOKUP($A140,'Section 2'!$C$16:$R$1015,COLUMNS('Section 2'!$C$13:K$13),0)),"",VLOOKUP($A140,'Section 2'!$C$16:$R$1015,COLUMNS('Section 2'!$C$13:K$13),0)))</f>
        <v/>
      </c>
      <c r="L140" s="125" t="str">
        <f>IF($C140="","",IF(ISBLANK(VLOOKUP($A140,'Section 2'!$C$16:$R$1015,COLUMNS('Section 2'!$C$13:L$13),0)),"",VLOOKUP($A140,'Section 2'!$C$16:$R$1015,COLUMNS('Section 2'!$C$13:L$13),0)))</f>
        <v/>
      </c>
      <c r="M140" s="125" t="str">
        <f>IF($C140="","",IF(ISBLANK(VLOOKUP($A140,'Section 2'!$C$16:$R$1015,COLUMNS('Section 2'!$C$13:M$13),0)),"",VLOOKUP($A140,'Section 2'!$C$16:$R$1015,COLUMNS('Section 2'!$C$13:M$13),0)))</f>
        <v/>
      </c>
      <c r="N140" s="125" t="str">
        <f>IF($C140="","",IF(ISBLANK(VLOOKUP($A140,'Section 2'!$C$16:$R$1015,COLUMNS('Section 2'!$C$13:N$13),0)),"",VLOOKUP($A140,'Section 2'!$C$16:$R$1015,COLUMNS('Section 2'!$C$13:N$13),0)))</f>
        <v/>
      </c>
      <c r="O140" s="125" t="str">
        <f>IF($C140="","",IF(ISBLANK(VLOOKUP($A140,'Section 2'!$C$16:$R$1015,COLUMNS('Section 2'!$C$13:O$13),0)),"",VLOOKUP($A140,'Section 2'!$C$16:$R$1015,COLUMNS('Section 2'!$C$13:O$13),0)))</f>
        <v/>
      </c>
      <c r="P140" s="125" t="str">
        <f>IF($C140="","",IF(ISBLANK(VLOOKUP($A140,'Section 2'!$C$16:$R$1015,COLUMNS('Section 2'!$C$13:P$13),0)),"",VLOOKUP($A140,'Section 2'!$C$16:$R$1015,COLUMNS('Section 2'!$C$13:P$13),0)))</f>
        <v/>
      </c>
      <c r="Q140" s="125" t="str">
        <f>IF($C140="","",IF(ISBLANK(VLOOKUP($A140,'Section 2'!$C$16:$R$1015,COLUMNS('Section 2'!$C$13:Q$13),0)),"",VLOOKUP($A140,'Section 2'!$C$16:$R$1015,COLUMNS('Section 2'!$C$13:Q$13),0)))</f>
        <v/>
      </c>
      <c r="R140" s="125" t="str">
        <f>IF($C140="","",IF(ISBLANK(VLOOKUP($A140,'Section 2'!$C$16:$R$1015,COLUMNS('Section 2'!$C$13:R$13),0)),"",VLOOKUP($A140,'Section 2'!$C$16:$R$1015,COLUMNS('Section 2'!$C$13:R$13),0)))</f>
        <v/>
      </c>
    </row>
    <row r="141" spans="1:18" s="55" customFormat="1" ht="12.75" customHeight="1" x14ac:dyDescent="0.25">
      <c r="A141" s="59">
        <v>140</v>
      </c>
      <c r="B141" s="125" t="str">
        <f t="shared" si="2"/>
        <v/>
      </c>
      <c r="C141" s="125" t="str">
        <f>IFERROR(VLOOKUP($A141,'Section 2'!$C$16:$R$1015,COLUMNS('Section 2'!$C$13:$C$13),0),"")</f>
        <v/>
      </c>
      <c r="D141" s="76" t="str">
        <f>IF($C141="","",IF(ISBLANK(VLOOKUP($A141,'Section 2'!$C$16:$R$1015,COLUMNS('Section 2'!$C$13:D$13),0)),"",VLOOKUP($A141,'Section 2'!$C$16:$R$1015,COLUMNS('Section 2'!$C$13:D$13),0)))</f>
        <v/>
      </c>
      <c r="E141" s="125" t="str">
        <f>IF($C141="","",IF(ISBLANK(VLOOKUP($A141,'Section 2'!$C$16:$R$1015,COLUMNS('Section 2'!$C$13:E$13),0)),"",VLOOKUP($A141,'Section 2'!$C$16:$R$1015,COLUMNS('Section 2'!$C$13:E$13),0)))</f>
        <v/>
      </c>
      <c r="F141" s="125" t="str">
        <f>IF($C141="","",IF(ISBLANK(VLOOKUP($A141,'Section 2'!$C$16:$R$1015,COLUMNS('Section 2'!$C$13:F$13),0)),"",VLOOKUP($A141,'Section 2'!$C$16:$R$1015,COLUMNS('Section 2'!$C$13:F$13),0)))</f>
        <v/>
      </c>
      <c r="G141" s="125" t="str">
        <f>IF($C141="","",IF(ISBLANK(VLOOKUP($A141,'Section 2'!$C$16:$R$1015,COLUMNS('Section 2'!$C$13:G$13),0)),"",VLOOKUP($A141,'Section 2'!$C$16:$R$1015,COLUMNS('Section 2'!$C$13:G$13),0)))</f>
        <v/>
      </c>
      <c r="H141" s="125" t="str">
        <f>IF($C141="","",IF(ISBLANK(VLOOKUP($A141,'Section 2'!$C$16:$R$1015,COLUMNS('Section 2'!$C$13:H$13),0)),"",VLOOKUP($A141,'Section 2'!$C$16:$R$1015,COLUMNS('Section 2'!$C$13:H$13),0)))</f>
        <v/>
      </c>
      <c r="I141" s="125" t="str">
        <f>IF($C141="","",IF(ISBLANK(VLOOKUP($A141,'Section 2'!$C$16:$R$1015,COLUMNS('Section 2'!$C$13:I$13),0)),"",VLOOKUP($A141,'Section 2'!$C$16:$R$1015,COLUMNS('Section 2'!$C$13:I$13),0)))</f>
        <v/>
      </c>
      <c r="J141" s="125" t="str">
        <f>IF($C141="","",IF(ISBLANK(VLOOKUP($A141,'Section 2'!$C$16:$R$1015,COLUMNS('Section 2'!$C$13:J$13),0)),"",VLOOKUP($A141,'Section 2'!$C$16:$R$1015,COLUMNS('Section 2'!$C$13:J$13),0)))</f>
        <v/>
      </c>
      <c r="K141" s="125" t="str">
        <f>IF($C141="","",IF(ISBLANK(VLOOKUP($A141,'Section 2'!$C$16:$R$1015,COLUMNS('Section 2'!$C$13:K$13),0)),"",VLOOKUP($A141,'Section 2'!$C$16:$R$1015,COLUMNS('Section 2'!$C$13:K$13),0)))</f>
        <v/>
      </c>
      <c r="L141" s="125" t="str">
        <f>IF($C141="","",IF(ISBLANK(VLOOKUP($A141,'Section 2'!$C$16:$R$1015,COLUMNS('Section 2'!$C$13:L$13),0)),"",VLOOKUP($A141,'Section 2'!$C$16:$R$1015,COLUMNS('Section 2'!$C$13:L$13),0)))</f>
        <v/>
      </c>
      <c r="M141" s="125" t="str">
        <f>IF($C141="","",IF(ISBLANK(VLOOKUP($A141,'Section 2'!$C$16:$R$1015,COLUMNS('Section 2'!$C$13:M$13),0)),"",VLOOKUP($A141,'Section 2'!$C$16:$R$1015,COLUMNS('Section 2'!$C$13:M$13),0)))</f>
        <v/>
      </c>
      <c r="N141" s="125" t="str">
        <f>IF($C141="","",IF(ISBLANK(VLOOKUP($A141,'Section 2'!$C$16:$R$1015,COLUMNS('Section 2'!$C$13:N$13),0)),"",VLOOKUP($A141,'Section 2'!$C$16:$R$1015,COLUMNS('Section 2'!$C$13:N$13),0)))</f>
        <v/>
      </c>
      <c r="O141" s="125" t="str">
        <f>IF($C141="","",IF(ISBLANK(VLOOKUP($A141,'Section 2'!$C$16:$R$1015,COLUMNS('Section 2'!$C$13:O$13),0)),"",VLOOKUP($A141,'Section 2'!$C$16:$R$1015,COLUMNS('Section 2'!$C$13:O$13),0)))</f>
        <v/>
      </c>
      <c r="P141" s="125" t="str">
        <f>IF($C141="","",IF(ISBLANK(VLOOKUP($A141,'Section 2'!$C$16:$R$1015,COLUMNS('Section 2'!$C$13:P$13),0)),"",VLOOKUP($A141,'Section 2'!$C$16:$R$1015,COLUMNS('Section 2'!$C$13:P$13),0)))</f>
        <v/>
      </c>
      <c r="Q141" s="125" t="str">
        <f>IF($C141="","",IF(ISBLANK(VLOOKUP($A141,'Section 2'!$C$16:$R$1015,COLUMNS('Section 2'!$C$13:Q$13),0)),"",VLOOKUP($A141,'Section 2'!$C$16:$R$1015,COLUMNS('Section 2'!$C$13:Q$13),0)))</f>
        <v/>
      </c>
      <c r="R141" s="125" t="str">
        <f>IF($C141="","",IF(ISBLANK(VLOOKUP($A141,'Section 2'!$C$16:$R$1015,COLUMNS('Section 2'!$C$13:R$13),0)),"",VLOOKUP($A141,'Section 2'!$C$16:$R$1015,COLUMNS('Section 2'!$C$13:R$13),0)))</f>
        <v/>
      </c>
    </row>
    <row r="142" spans="1:18" s="55" customFormat="1" ht="12.75" customHeight="1" x14ac:dyDescent="0.25">
      <c r="A142" s="59">
        <v>141</v>
      </c>
      <c r="B142" s="125" t="str">
        <f t="shared" si="2"/>
        <v/>
      </c>
      <c r="C142" s="125" t="str">
        <f>IFERROR(VLOOKUP($A142,'Section 2'!$C$16:$R$1015,COLUMNS('Section 2'!$C$13:$C$13),0),"")</f>
        <v/>
      </c>
      <c r="D142" s="76" t="str">
        <f>IF($C142="","",IF(ISBLANK(VLOOKUP($A142,'Section 2'!$C$16:$R$1015,COLUMNS('Section 2'!$C$13:D$13),0)),"",VLOOKUP($A142,'Section 2'!$C$16:$R$1015,COLUMNS('Section 2'!$C$13:D$13),0)))</f>
        <v/>
      </c>
      <c r="E142" s="125" t="str">
        <f>IF($C142="","",IF(ISBLANK(VLOOKUP($A142,'Section 2'!$C$16:$R$1015,COLUMNS('Section 2'!$C$13:E$13),0)),"",VLOOKUP($A142,'Section 2'!$C$16:$R$1015,COLUMNS('Section 2'!$C$13:E$13),0)))</f>
        <v/>
      </c>
      <c r="F142" s="125" t="str">
        <f>IF($C142="","",IF(ISBLANK(VLOOKUP($A142,'Section 2'!$C$16:$R$1015,COLUMNS('Section 2'!$C$13:F$13),0)),"",VLOOKUP($A142,'Section 2'!$C$16:$R$1015,COLUMNS('Section 2'!$C$13:F$13),0)))</f>
        <v/>
      </c>
      <c r="G142" s="125" t="str">
        <f>IF($C142="","",IF(ISBLANK(VLOOKUP($A142,'Section 2'!$C$16:$R$1015,COLUMNS('Section 2'!$C$13:G$13),0)),"",VLOOKUP($A142,'Section 2'!$C$16:$R$1015,COLUMNS('Section 2'!$C$13:G$13),0)))</f>
        <v/>
      </c>
      <c r="H142" s="125" t="str">
        <f>IF($C142="","",IF(ISBLANK(VLOOKUP($A142,'Section 2'!$C$16:$R$1015,COLUMNS('Section 2'!$C$13:H$13),0)),"",VLOOKUP($A142,'Section 2'!$C$16:$R$1015,COLUMNS('Section 2'!$C$13:H$13),0)))</f>
        <v/>
      </c>
      <c r="I142" s="125" t="str">
        <f>IF($C142="","",IF(ISBLANK(VLOOKUP($A142,'Section 2'!$C$16:$R$1015,COLUMNS('Section 2'!$C$13:I$13),0)),"",VLOOKUP($A142,'Section 2'!$C$16:$R$1015,COLUMNS('Section 2'!$C$13:I$13),0)))</f>
        <v/>
      </c>
      <c r="J142" s="125" t="str">
        <f>IF($C142="","",IF(ISBLANK(VLOOKUP($A142,'Section 2'!$C$16:$R$1015,COLUMNS('Section 2'!$C$13:J$13),0)),"",VLOOKUP($A142,'Section 2'!$C$16:$R$1015,COLUMNS('Section 2'!$C$13:J$13),0)))</f>
        <v/>
      </c>
      <c r="K142" s="125" t="str">
        <f>IF($C142="","",IF(ISBLANK(VLOOKUP($A142,'Section 2'!$C$16:$R$1015,COLUMNS('Section 2'!$C$13:K$13),0)),"",VLOOKUP($A142,'Section 2'!$C$16:$R$1015,COLUMNS('Section 2'!$C$13:K$13),0)))</f>
        <v/>
      </c>
      <c r="L142" s="125" t="str">
        <f>IF($C142="","",IF(ISBLANK(VLOOKUP($A142,'Section 2'!$C$16:$R$1015,COLUMNS('Section 2'!$C$13:L$13),0)),"",VLOOKUP($A142,'Section 2'!$C$16:$R$1015,COLUMNS('Section 2'!$C$13:L$13),0)))</f>
        <v/>
      </c>
      <c r="M142" s="125" t="str">
        <f>IF($C142="","",IF(ISBLANK(VLOOKUP($A142,'Section 2'!$C$16:$R$1015,COLUMNS('Section 2'!$C$13:M$13),0)),"",VLOOKUP($A142,'Section 2'!$C$16:$R$1015,COLUMNS('Section 2'!$C$13:M$13),0)))</f>
        <v/>
      </c>
      <c r="N142" s="125" t="str">
        <f>IF($C142="","",IF(ISBLANK(VLOOKUP($A142,'Section 2'!$C$16:$R$1015,COLUMNS('Section 2'!$C$13:N$13),0)),"",VLOOKUP($A142,'Section 2'!$C$16:$R$1015,COLUMNS('Section 2'!$C$13:N$13),0)))</f>
        <v/>
      </c>
      <c r="O142" s="125" t="str">
        <f>IF($C142="","",IF(ISBLANK(VLOOKUP($A142,'Section 2'!$C$16:$R$1015,COLUMNS('Section 2'!$C$13:O$13),0)),"",VLOOKUP($A142,'Section 2'!$C$16:$R$1015,COLUMNS('Section 2'!$C$13:O$13),0)))</f>
        <v/>
      </c>
      <c r="P142" s="125" t="str">
        <f>IF($C142="","",IF(ISBLANK(VLOOKUP($A142,'Section 2'!$C$16:$R$1015,COLUMNS('Section 2'!$C$13:P$13),0)),"",VLOOKUP($A142,'Section 2'!$C$16:$R$1015,COLUMNS('Section 2'!$C$13:P$13),0)))</f>
        <v/>
      </c>
      <c r="Q142" s="125" t="str">
        <f>IF($C142="","",IF(ISBLANK(VLOOKUP($A142,'Section 2'!$C$16:$R$1015,COLUMNS('Section 2'!$C$13:Q$13),0)),"",VLOOKUP($A142,'Section 2'!$C$16:$R$1015,COLUMNS('Section 2'!$C$13:Q$13),0)))</f>
        <v/>
      </c>
      <c r="R142" s="125" t="str">
        <f>IF($C142="","",IF(ISBLANK(VLOOKUP($A142,'Section 2'!$C$16:$R$1015,COLUMNS('Section 2'!$C$13:R$13),0)),"",VLOOKUP($A142,'Section 2'!$C$16:$R$1015,COLUMNS('Section 2'!$C$13:R$13),0)))</f>
        <v/>
      </c>
    </row>
    <row r="143" spans="1:18" s="55" customFormat="1" ht="12.75" customHeight="1" x14ac:dyDescent="0.25">
      <c r="A143" s="59">
        <v>142</v>
      </c>
      <c r="B143" s="125" t="str">
        <f t="shared" si="2"/>
        <v/>
      </c>
      <c r="C143" s="125" t="str">
        <f>IFERROR(VLOOKUP($A143,'Section 2'!$C$16:$R$1015,COLUMNS('Section 2'!$C$13:$C$13),0),"")</f>
        <v/>
      </c>
      <c r="D143" s="76" t="str">
        <f>IF($C143="","",IF(ISBLANK(VLOOKUP($A143,'Section 2'!$C$16:$R$1015,COLUMNS('Section 2'!$C$13:D$13),0)),"",VLOOKUP($A143,'Section 2'!$C$16:$R$1015,COLUMNS('Section 2'!$C$13:D$13),0)))</f>
        <v/>
      </c>
      <c r="E143" s="125" t="str">
        <f>IF($C143="","",IF(ISBLANK(VLOOKUP($A143,'Section 2'!$C$16:$R$1015,COLUMNS('Section 2'!$C$13:E$13),0)),"",VLOOKUP($A143,'Section 2'!$C$16:$R$1015,COLUMNS('Section 2'!$C$13:E$13),0)))</f>
        <v/>
      </c>
      <c r="F143" s="125" t="str">
        <f>IF($C143="","",IF(ISBLANK(VLOOKUP($A143,'Section 2'!$C$16:$R$1015,COLUMNS('Section 2'!$C$13:F$13),0)),"",VLOOKUP($A143,'Section 2'!$C$16:$R$1015,COLUMNS('Section 2'!$C$13:F$13),0)))</f>
        <v/>
      </c>
      <c r="G143" s="125" t="str">
        <f>IF($C143="","",IF(ISBLANK(VLOOKUP($A143,'Section 2'!$C$16:$R$1015,COLUMNS('Section 2'!$C$13:G$13),0)),"",VLOOKUP($A143,'Section 2'!$C$16:$R$1015,COLUMNS('Section 2'!$C$13:G$13),0)))</f>
        <v/>
      </c>
      <c r="H143" s="125" t="str">
        <f>IF($C143="","",IF(ISBLANK(VLOOKUP($A143,'Section 2'!$C$16:$R$1015,COLUMNS('Section 2'!$C$13:H$13),0)),"",VLOOKUP($A143,'Section 2'!$C$16:$R$1015,COLUMNS('Section 2'!$C$13:H$13),0)))</f>
        <v/>
      </c>
      <c r="I143" s="125" t="str">
        <f>IF($C143="","",IF(ISBLANK(VLOOKUP($A143,'Section 2'!$C$16:$R$1015,COLUMNS('Section 2'!$C$13:I$13),0)),"",VLOOKUP($A143,'Section 2'!$C$16:$R$1015,COLUMNS('Section 2'!$C$13:I$13),0)))</f>
        <v/>
      </c>
      <c r="J143" s="125" t="str">
        <f>IF($C143="","",IF(ISBLANK(VLOOKUP($A143,'Section 2'!$C$16:$R$1015,COLUMNS('Section 2'!$C$13:J$13),0)),"",VLOOKUP($A143,'Section 2'!$C$16:$R$1015,COLUMNS('Section 2'!$C$13:J$13),0)))</f>
        <v/>
      </c>
      <c r="K143" s="125" t="str">
        <f>IF($C143="","",IF(ISBLANK(VLOOKUP($A143,'Section 2'!$C$16:$R$1015,COLUMNS('Section 2'!$C$13:K$13),0)),"",VLOOKUP($A143,'Section 2'!$C$16:$R$1015,COLUMNS('Section 2'!$C$13:K$13),0)))</f>
        <v/>
      </c>
      <c r="L143" s="125" t="str">
        <f>IF($C143="","",IF(ISBLANK(VLOOKUP($A143,'Section 2'!$C$16:$R$1015,COLUMNS('Section 2'!$C$13:L$13),0)),"",VLOOKUP($A143,'Section 2'!$C$16:$R$1015,COLUMNS('Section 2'!$C$13:L$13),0)))</f>
        <v/>
      </c>
      <c r="M143" s="125" t="str">
        <f>IF($C143="","",IF(ISBLANK(VLOOKUP($A143,'Section 2'!$C$16:$R$1015,COLUMNS('Section 2'!$C$13:M$13),0)),"",VLOOKUP($A143,'Section 2'!$C$16:$R$1015,COLUMNS('Section 2'!$C$13:M$13),0)))</f>
        <v/>
      </c>
      <c r="N143" s="125" t="str">
        <f>IF($C143="","",IF(ISBLANK(VLOOKUP($A143,'Section 2'!$C$16:$R$1015,COLUMNS('Section 2'!$C$13:N$13),0)),"",VLOOKUP($A143,'Section 2'!$C$16:$R$1015,COLUMNS('Section 2'!$C$13:N$13),0)))</f>
        <v/>
      </c>
      <c r="O143" s="125" t="str">
        <f>IF($C143="","",IF(ISBLANK(VLOOKUP($A143,'Section 2'!$C$16:$R$1015,COLUMNS('Section 2'!$C$13:O$13),0)),"",VLOOKUP($A143,'Section 2'!$C$16:$R$1015,COLUMNS('Section 2'!$C$13:O$13),0)))</f>
        <v/>
      </c>
      <c r="P143" s="125" t="str">
        <f>IF($C143="","",IF(ISBLANK(VLOOKUP($A143,'Section 2'!$C$16:$R$1015,COLUMNS('Section 2'!$C$13:P$13),0)),"",VLOOKUP($A143,'Section 2'!$C$16:$R$1015,COLUMNS('Section 2'!$C$13:P$13),0)))</f>
        <v/>
      </c>
      <c r="Q143" s="125" t="str">
        <f>IF($C143="","",IF(ISBLANK(VLOOKUP($A143,'Section 2'!$C$16:$R$1015,COLUMNS('Section 2'!$C$13:Q$13),0)),"",VLOOKUP($A143,'Section 2'!$C$16:$R$1015,COLUMNS('Section 2'!$C$13:Q$13),0)))</f>
        <v/>
      </c>
      <c r="R143" s="125" t="str">
        <f>IF($C143="","",IF(ISBLANK(VLOOKUP($A143,'Section 2'!$C$16:$R$1015,COLUMNS('Section 2'!$C$13:R$13),0)),"",VLOOKUP($A143,'Section 2'!$C$16:$R$1015,COLUMNS('Section 2'!$C$13:R$13),0)))</f>
        <v/>
      </c>
    </row>
    <row r="144" spans="1:18" s="55" customFormat="1" ht="12.75" customHeight="1" x14ac:dyDescent="0.25">
      <c r="A144" s="59">
        <v>143</v>
      </c>
      <c r="B144" s="125" t="str">
        <f t="shared" si="2"/>
        <v/>
      </c>
      <c r="C144" s="125" t="str">
        <f>IFERROR(VLOOKUP($A144,'Section 2'!$C$16:$R$1015,COLUMNS('Section 2'!$C$13:$C$13),0),"")</f>
        <v/>
      </c>
      <c r="D144" s="76" t="str">
        <f>IF($C144="","",IF(ISBLANK(VLOOKUP($A144,'Section 2'!$C$16:$R$1015,COLUMNS('Section 2'!$C$13:D$13),0)),"",VLOOKUP($A144,'Section 2'!$C$16:$R$1015,COLUMNS('Section 2'!$C$13:D$13),0)))</f>
        <v/>
      </c>
      <c r="E144" s="125" t="str">
        <f>IF($C144="","",IF(ISBLANK(VLOOKUP($A144,'Section 2'!$C$16:$R$1015,COLUMNS('Section 2'!$C$13:E$13),0)),"",VLOOKUP($A144,'Section 2'!$C$16:$R$1015,COLUMNS('Section 2'!$C$13:E$13),0)))</f>
        <v/>
      </c>
      <c r="F144" s="125" t="str">
        <f>IF($C144="","",IF(ISBLANK(VLOOKUP($A144,'Section 2'!$C$16:$R$1015,COLUMNS('Section 2'!$C$13:F$13),0)),"",VLOOKUP($A144,'Section 2'!$C$16:$R$1015,COLUMNS('Section 2'!$C$13:F$13),0)))</f>
        <v/>
      </c>
      <c r="G144" s="125" t="str">
        <f>IF($C144="","",IF(ISBLANK(VLOOKUP($A144,'Section 2'!$C$16:$R$1015,COLUMNS('Section 2'!$C$13:G$13),0)),"",VLOOKUP($A144,'Section 2'!$C$16:$R$1015,COLUMNS('Section 2'!$C$13:G$13),0)))</f>
        <v/>
      </c>
      <c r="H144" s="125" t="str">
        <f>IF($C144="","",IF(ISBLANK(VLOOKUP($A144,'Section 2'!$C$16:$R$1015,COLUMNS('Section 2'!$C$13:H$13),0)),"",VLOOKUP($A144,'Section 2'!$C$16:$R$1015,COLUMNS('Section 2'!$C$13:H$13),0)))</f>
        <v/>
      </c>
      <c r="I144" s="125" t="str">
        <f>IF($C144="","",IF(ISBLANK(VLOOKUP($A144,'Section 2'!$C$16:$R$1015,COLUMNS('Section 2'!$C$13:I$13),0)),"",VLOOKUP($A144,'Section 2'!$C$16:$R$1015,COLUMNS('Section 2'!$C$13:I$13),0)))</f>
        <v/>
      </c>
      <c r="J144" s="125" t="str">
        <f>IF($C144="","",IF(ISBLANK(VLOOKUP($A144,'Section 2'!$C$16:$R$1015,COLUMNS('Section 2'!$C$13:J$13),0)),"",VLOOKUP($A144,'Section 2'!$C$16:$R$1015,COLUMNS('Section 2'!$C$13:J$13),0)))</f>
        <v/>
      </c>
      <c r="K144" s="125" t="str">
        <f>IF($C144="","",IF(ISBLANK(VLOOKUP($A144,'Section 2'!$C$16:$R$1015,COLUMNS('Section 2'!$C$13:K$13),0)),"",VLOOKUP($A144,'Section 2'!$C$16:$R$1015,COLUMNS('Section 2'!$C$13:K$13),0)))</f>
        <v/>
      </c>
      <c r="L144" s="125" t="str">
        <f>IF($C144="","",IF(ISBLANK(VLOOKUP($A144,'Section 2'!$C$16:$R$1015,COLUMNS('Section 2'!$C$13:L$13),0)),"",VLOOKUP($A144,'Section 2'!$C$16:$R$1015,COLUMNS('Section 2'!$C$13:L$13),0)))</f>
        <v/>
      </c>
      <c r="M144" s="125" t="str">
        <f>IF($C144="","",IF(ISBLANK(VLOOKUP($A144,'Section 2'!$C$16:$R$1015,COLUMNS('Section 2'!$C$13:M$13),0)),"",VLOOKUP($A144,'Section 2'!$C$16:$R$1015,COLUMNS('Section 2'!$C$13:M$13),0)))</f>
        <v/>
      </c>
      <c r="N144" s="125" t="str">
        <f>IF($C144="","",IF(ISBLANK(VLOOKUP($A144,'Section 2'!$C$16:$R$1015,COLUMNS('Section 2'!$C$13:N$13),0)),"",VLOOKUP($A144,'Section 2'!$C$16:$R$1015,COLUMNS('Section 2'!$C$13:N$13),0)))</f>
        <v/>
      </c>
      <c r="O144" s="125" t="str">
        <f>IF($C144="","",IF(ISBLANK(VLOOKUP($A144,'Section 2'!$C$16:$R$1015,COLUMNS('Section 2'!$C$13:O$13),0)),"",VLOOKUP($A144,'Section 2'!$C$16:$R$1015,COLUMNS('Section 2'!$C$13:O$13),0)))</f>
        <v/>
      </c>
      <c r="P144" s="125" t="str">
        <f>IF($C144="","",IF(ISBLANK(VLOOKUP($A144,'Section 2'!$C$16:$R$1015,COLUMNS('Section 2'!$C$13:P$13),0)),"",VLOOKUP($A144,'Section 2'!$C$16:$R$1015,COLUMNS('Section 2'!$C$13:P$13),0)))</f>
        <v/>
      </c>
      <c r="Q144" s="125" t="str">
        <f>IF($C144="","",IF(ISBLANK(VLOOKUP($A144,'Section 2'!$C$16:$R$1015,COLUMNS('Section 2'!$C$13:Q$13),0)),"",VLOOKUP($A144,'Section 2'!$C$16:$R$1015,COLUMNS('Section 2'!$C$13:Q$13),0)))</f>
        <v/>
      </c>
      <c r="R144" s="125" t="str">
        <f>IF($C144="","",IF(ISBLANK(VLOOKUP($A144,'Section 2'!$C$16:$R$1015,COLUMNS('Section 2'!$C$13:R$13),0)),"",VLOOKUP($A144,'Section 2'!$C$16:$R$1015,COLUMNS('Section 2'!$C$13:R$13),0)))</f>
        <v/>
      </c>
    </row>
    <row r="145" spans="1:18" s="55" customFormat="1" ht="12.75" customHeight="1" x14ac:dyDescent="0.25">
      <c r="A145" s="59">
        <v>144</v>
      </c>
      <c r="B145" s="125" t="str">
        <f t="shared" si="2"/>
        <v/>
      </c>
      <c r="C145" s="125" t="str">
        <f>IFERROR(VLOOKUP($A145,'Section 2'!$C$16:$R$1015,COLUMNS('Section 2'!$C$13:$C$13),0),"")</f>
        <v/>
      </c>
      <c r="D145" s="76" t="str">
        <f>IF($C145="","",IF(ISBLANK(VLOOKUP($A145,'Section 2'!$C$16:$R$1015,COLUMNS('Section 2'!$C$13:D$13),0)),"",VLOOKUP($A145,'Section 2'!$C$16:$R$1015,COLUMNS('Section 2'!$C$13:D$13),0)))</f>
        <v/>
      </c>
      <c r="E145" s="125" t="str">
        <f>IF($C145="","",IF(ISBLANK(VLOOKUP($A145,'Section 2'!$C$16:$R$1015,COLUMNS('Section 2'!$C$13:E$13),0)),"",VLOOKUP($A145,'Section 2'!$C$16:$R$1015,COLUMNS('Section 2'!$C$13:E$13),0)))</f>
        <v/>
      </c>
      <c r="F145" s="125" t="str">
        <f>IF($C145="","",IF(ISBLANK(VLOOKUP($A145,'Section 2'!$C$16:$R$1015,COLUMNS('Section 2'!$C$13:F$13),0)),"",VLOOKUP($A145,'Section 2'!$C$16:$R$1015,COLUMNS('Section 2'!$C$13:F$13),0)))</f>
        <v/>
      </c>
      <c r="G145" s="125" t="str">
        <f>IF($C145="","",IF(ISBLANK(VLOOKUP($A145,'Section 2'!$C$16:$R$1015,COLUMNS('Section 2'!$C$13:G$13),0)),"",VLOOKUP($A145,'Section 2'!$C$16:$R$1015,COLUMNS('Section 2'!$C$13:G$13),0)))</f>
        <v/>
      </c>
      <c r="H145" s="125" t="str">
        <f>IF($C145="","",IF(ISBLANK(VLOOKUP($A145,'Section 2'!$C$16:$R$1015,COLUMNS('Section 2'!$C$13:H$13),0)),"",VLOOKUP($A145,'Section 2'!$C$16:$R$1015,COLUMNS('Section 2'!$C$13:H$13),0)))</f>
        <v/>
      </c>
      <c r="I145" s="125" t="str">
        <f>IF($C145="","",IF(ISBLANK(VLOOKUP($A145,'Section 2'!$C$16:$R$1015,COLUMNS('Section 2'!$C$13:I$13),0)),"",VLOOKUP($A145,'Section 2'!$C$16:$R$1015,COLUMNS('Section 2'!$C$13:I$13),0)))</f>
        <v/>
      </c>
      <c r="J145" s="125" t="str">
        <f>IF($C145="","",IF(ISBLANK(VLOOKUP($A145,'Section 2'!$C$16:$R$1015,COLUMNS('Section 2'!$C$13:J$13),0)),"",VLOOKUP($A145,'Section 2'!$C$16:$R$1015,COLUMNS('Section 2'!$C$13:J$13),0)))</f>
        <v/>
      </c>
      <c r="K145" s="125" t="str">
        <f>IF($C145="","",IF(ISBLANK(VLOOKUP($A145,'Section 2'!$C$16:$R$1015,COLUMNS('Section 2'!$C$13:K$13),0)),"",VLOOKUP($A145,'Section 2'!$C$16:$R$1015,COLUMNS('Section 2'!$C$13:K$13),0)))</f>
        <v/>
      </c>
      <c r="L145" s="125" t="str">
        <f>IF($C145="","",IF(ISBLANK(VLOOKUP($A145,'Section 2'!$C$16:$R$1015,COLUMNS('Section 2'!$C$13:L$13),0)),"",VLOOKUP($A145,'Section 2'!$C$16:$R$1015,COLUMNS('Section 2'!$C$13:L$13),0)))</f>
        <v/>
      </c>
      <c r="M145" s="125" t="str">
        <f>IF($C145="","",IF(ISBLANK(VLOOKUP($A145,'Section 2'!$C$16:$R$1015,COLUMNS('Section 2'!$C$13:M$13),0)),"",VLOOKUP($A145,'Section 2'!$C$16:$R$1015,COLUMNS('Section 2'!$C$13:M$13),0)))</f>
        <v/>
      </c>
      <c r="N145" s="125" t="str">
        <f>IF($C145="","",IF(ISBLANK(VLOOKUP($A145,'Section 2'!$C$16:$R$1015,COLUMNS('Section 2'!$C$13:N$13),0)),"",VLOOKUP($A145,'Section 2'!$C$16:$R$1015,COLUMNS('Section 2'!$C$13:N$13),0)))</f>
        <v/>
      </c>
      <c r="O145" s="125" t="str">
        <f>IF($C145="","",IF(ISBLANK(VLOOKUP($A145,'Section 2'!$C$16:$R$1015,COLUMNS('Section 2'!$C$13:O$13),0)),"",VLOOKUP($A145,'Section 2'!$C$16:$R$1015,COLUMNS('Section 2'!$C$13:O$13),0)))</f>
        <v/>
      </c>
      <c r="P145" s="125" t="str">
        <f>IF($C145="","",IF(ISBLANK(VLOOKUP($A145,'Section 2'!$C$16:$R$1015,COLUMNS('Section 2'!$C$13:P$13),0)),"",VLOOKUP($A145,'Section 2'!$C$16:$R$1015,COLUMNS('Section 2'!$C$13:P$13),0)))</f>
        <v/>
      </c>
      <c r="Q145" s="125" t="str">
        <f>IF($C145="","",IF(ISBLANK(VLOOKUP($A145,'Section 2'!$C$16:$R$1015,COLUMNS('Section 2'!$C$13:Q$13),0)),"",VLOOKUP($A145,'Section 2'!$C$16:$R$1015,COLUMNS('Section 2'!$C$13:Q$13),0)))</f>
        <v/>
      </c>
      <c r="R145" s="125" t="str">
        <f>IF($C145="","",IF(ISBLANK(VLOOKUP($A145,'Section 2'!$C$16:$R$1015,COLUMNS('Section 2'!$C$13:R$13),0)),"",VLOOKUP($A145,'Section 2'!$C$16:$R$1015,COLUMNS('Section 2'!$C$13:R$13),0)))</f>
        <v/>
      </c>
    </row>
    <row r="146" spans="1:18" s="55" customFormat="1" ht="12.75" customHeight="1" x14ac:dyDescent="0.25">
      <c r="A146" s="59">
        <v>145</v>
      </c>
      <c r="B146" s="125" t="str">
        <f t="shared" si="2"/>
        <v/>
      </c>
      <c r="C146" s="125" t="str">
        <f>IFERROR(VLOOKUP($A146,'Section 2'!$C$16:$R$1015,COLUMNS('Section 2'!$C$13:$C$13),0),"")</f>
        <v/>
      </c>
      <c r="D146" s="76" t="str">
        <f>IF($C146="","",IF(ISBLANK(VLOOKUP($A146,'Section 2'!$C$16:$R$1015,COLUMNS('Section 2'!$C$13:D$13),0)),"",VLOOKUP($A146,'Section 2'!$C$16:$R$1015,COLUMNS('Section 2'!$C$13:D$13),0)))</f>
        <v/>
      </c>
      <c r="E146" s="125" t="str">
        <f>IF($C146="","",IF(ISBLANK(VLOOKUP($A146,'Section 2'!$C$16:$R$1015,COLUMNS('Section 2'!$C$13:E$13),0)),"",VLOOKUP($A146,'Section 2'!$C$16:$R$1015,COLUMNS('Section 2'!$C$13:E$13),0)))</f>
        <v/>
      </c>
      <c r="F146" s="125" t="str">
        <f>IF($C146="","",IF(ISBLANK(VLOOKUP($A146,'Section 2'!$C$16:$R$1015,COLUMNS('Section 2'!$C$13:F$13),0)),"",VLOOKUP($A146,'Section 2'!$C$16:$R$1015,COLUMNS('Section 2'!$C$13:F$13),0)))</f>
        <v/>
      </c>
      <c r="G146" s="125" t="str">
        <f>IF($C146="","",IF(ISBLANK(VLOOKUP($A146,'Section 2'!$C$16:$R$1015,COLUMNS('Section 2'!$C$13:G$13),0)),"",VLOOKUP($A146,'Section 2'!$C$16:$R$1015,COLUMNS('Section 2'!$C$13:G$13),0)))</f>
        <v/>
      </c>
      <c r="H146" s="125" t="str">
        <f>IF($C146="","",IF(ISBLANK(VLOOKUP($A146,'Section 2'!$C$16:$R$1015,COLUMNS('Section 2'!$C$13:H$13),0)),"",VLOOKUP($A146,'Section 2'!$C$16:$R$1015,COLUMNS('Section 2'!$C$13:H$13),0)))</f>
        <v/>
      </c>
      <c r="I146" s="125" t="str">
        <f>IF($C146="","",IF(ISBLANK(VLOOKUP($A146,'Section 2'!$C$16:$R$1015,COLUMNS('Section 2'!$C$13:I$13),0)),"",VLOOKUP($A146,'Section 2'!$C$16:$R$1015,COLUMNS('Section 2'!$C$13:I$13),0)))</f>
        <v/>
      </c>
      <c r="J146" s="125" t="str">
        <f>IF($C146="","",IF(ISBLANK(VLOOKUP($A146,'Section 2'!$C$16:$R$1015,COLUMNS('Section 2'!$C$13:J$13),0)),"",VLOOKUP($A146,'Section 2'!$C$16:$R$1015,COLUMNS('Section 2'!$C$13:J$13),0)))</f>
        <v/>
      </c>
      <c r="K146" s="125" t="str">
        <f>IF($C146="","",IF(ISBLANK(VLOOKUP($A146,'Section 2'!$C$16:$R$1015,COLUMNS('Section 2'!$C$13:K$13),0)),"",VLOOKUP($A146,'Section 2'!$C$16:$R$1015,COLUMNS('Section 2'!$C$13:K$13),0)))</f>
        <v/>
      </c>
      <c r="L146" s="125" t="str">
        <f>IF($C146="","",IF(ISBLANK(VLOOKUP($A146,'Section 2'!$C$16:$R$1015,COLUMNS('Section 2'!$C$13:L$13),0)),"",VLOOKUP($A146,'Section 2'!$C$16:$R$1015,COLUMNS('Section 2'!$C$13:L$13),0)))</f>
        <v/>
      </c>
      <c r="M146" s="125" t="str">
        <f>IF($C146="","",IF(ISBLANK(VLOOKUP($A146,'Section 2'!$C$16:$R$1015,COLUMNS('Section 2'!$C$13:M$13),0)),"",VLOOKUP($A146,'Section 2'!$C$16:$R$1015,COLUMNS('Section 2'!$C$13:M$13),0)))</f>
        <v/>
      </c>
      <c r="N146" s="125" t="str">
        <f>IF($C146="","",IF(ISBLANK(VLOOKUP($A146,'Section 2'!$C$16:$R$1015,COLUMNS('Section 2'!$C$13:N$13),0)),"",VLOOKUP($A146,'Section 2'!$C$16:$R$1015,COLUMNS('Section 2'!$C$13:N$13),0)))</f>
        <v/>
      </c>
      <c r="O146" s="125" t="str">
        <f>IF($C146="","",IF(ISBLANK(VLOOKUP($A146,'Section 2'!$C$16:$R$1015,COLUMNS('Section 2'!$C$13:O$13),0)),"",VLOOKUP($A146,'Section 2'!$C$16:$R$1015,COLUMNS('Section 2'!$C$13:O$13),0)))</f>
        <v/>
      </c>
      <c r="P146" s="125" t="str">
        <f>IF($C146="","",IF(ISBLANK(VLOOKUP($A146,'Section 2'!$C$16:$R$1015,COLUMNS('Section 2'!$C$13:P$13),0)),"",VLOOKUP($A146,'Section 2'!$C$16:$R$1015,COLUMNS('Section 2'!$C$13:P$13),0)))</f>
        <v/>
      </c>
      <c r="Q146" s="125" t="str">
        <f>IF($C146="","",IF(ISBLANK(VLOOKUP($A146,'Section 2'!$C$16:$R$1015,COLUMNS('Section 2'!$C$13:Q$13),0)),"",VLOOKUP($A146,'Section 2'!$C$16:$R$1015,COLUMNS('Section 2'!$C$13:Q$13),0)))</f>
        <v/>
      </c>
      <c r="R146" s="125" t="str">
        <f>IF($C146="","",IF(ISBLANK(VLOOKUP($A146,'Section 2'!$C$16:$R$1015,COLUMNS('Section 2'!$C$13:R$13),0)),"",VLOOKUP($A146,'Section 2'!$C$16:$R$1015,COLUMNS('Section 2'!$C$13:R$13),0)))</f>
        <v/>
      </c>
    </row>
    <row r="147" spans="1:18" s="55" customFormat="1" ht="12.75" customHeight="1" x14ac:dyDescent="0.25">
      <c r="A147" s="59">
        <v>146</v>
      </c>
      <c r="B147" s="125" t="str">
        <f t="shared" si="2"/>
        <v/>
      </c>
      <c r="C147" s="125" t="str">
        <f>IFERROR(VLOOKUP($A147,'Section 2'!$C$16:$R$1015,COLUMNS('Section 2'!$C$13:$C$13),0),"")</f>
        <v/>
      </c>
      <c r="D147" s="76" t="str">
        <f>IF($C147="","",IF(ISBLANK(VLOOKUP($A147,'Section 2'!$C$16:$R$1015,COLUMNS('Section 2'!$C$13:D$13),0)),"",VLOOKUP($A147,'Section 2'!$C$16:$R$1015,COLUMNS('Section 2'!$C$13:D$13),0)))</f>
        <v/>
      </c>
      <c r="E147" s="125" t="str">
        <f>IF($C147="","",IF(ISBLANK(VLOOKUP($A147,'Section 2'!$C$16:$R$1015,COLUMNS('Section 2'!$C$13:E$13),0)),"",VLOOKUP($A147,'Section 2'!$C$16:$R$1015,COLUMNS('Section 2'!$C$13:E$13),0)))</f>
        <v/>
      </c>
      <c r="F147" s="125" t="str">
        <f>IF($C147="","",IF(ISBLANK(VLOOKUP($A147,'Section 2'!$C$16:$R$1015,COLUMNS('Section 2'!$C$13:F$13),0)),"",VLOOKUP($A147,'Section 2'!$C$16:$R$1015,COLUMNS('Section 2'!$C$13:F$13),0)))</f>
        <v/>
      </c>
      <c r="G147" s="125" t="str">
        <f>IF($C147="","",IF(ISBLANK(VLOOKUP($A147,'Section 2'!$C$16:$R$1015,COLUMNS('Section 2'!$C$13:G$13),0)),"",VLOOKUP($A147,'Section 2'!$C$16:$R$1015,COLUMNS('Section 2'!$C$13:G$13),0)))</f>
        <v/>
      </c>
      <c r="H147" s="125" t="str">
        <f>IF($C147="","",IF(ISBLANK(VLOOKUP($A147,'Section 2'!$C$16:$R$1015,COLUMNS('Section 2'!$C$13:H$13),0)),"",VLOOKUP($A147,'Section 2'!$C$16:$R$1015,COLUMNS('Section 2'!$C$13:H$13),0)))</f>
        <v/>
      </c>
      <c r="I147" s="125" t="str">
        <f>IF($C147="","",IF(ISBLANK(VLOOKUP($A147,'Section 2'!$C$16:$R$1015,COLUMNS('Section 2'!$C$13:I$13),0)),"",VLOOKUP($A147,'Section 2'!$C$16:$R$1015,COLUMNS('Section 2'!$C$13:I$13),0)))</f>
        <v/>
      </c>
      <c r="J147" s="125" t="str">
        <f>IF($C147="","",IF(ISBLANK(VLOOKUP($A147,'Section 2'!$C$16:$R$1015,COLUMNS('Section 2'!$C$13:J$13),0)),"",VLOOKUP($A147,'Section 2'!$C$16:$R$1015,COLUMNS('Section 2'!$C$13:J$13),0)))</f>
        <v/>
      </c>
      <c r="K147" s="125" t="str">
        <f>IF($C147="","",IF(ISBLANK(VLOOKUP($A147,'Section 2'!$C$16:$R$1015,COLUMNS('Section 2'!$C$13:K$13),0)),"",VLOOKUP($A147,'Section 2'!$C$16:$R$1015,COLUMNS('Section 2'!$C$13:K$13),0)))</f>
        <v/>
      </c>
      <c r="L147" s="125" t="str">
        <f>IF($C147="","",IF(ISBLANK(VLOOKUP($A147,'Section 2'!$C$16:$R$1015,COLUMNS('Section 2'!$C$13:L$13),0)),"",VLOOKUP($A147,'Section 2'!$C$16:$R$1015,COLUMNS('Section 2'!$C$13:L$13),0)))</f>
        <v/>
      </c>
      <c r="M147" s="125" t="str">
        <f>IF($C147="","",IF(ISBLANK(VLOOKUP($A147,'Section 2'!$C$16:$R$1015,COLUMNS('Section 2'!$C$13:M$13),0)),"",VLOOKUP($A147,'Section 2'!$C$16:$R$1015,COLUMNS('Section 2'!$C$13:M$13),0)))</f>
        <v/>
      </c>
      <c r="N147" s="125" t="str">
        <f>IF($C147="","",IF(ISBLANK(VLOOKUP($A147,'Section 2'!$C$16:$R$1015,COLUMNS('Section 2'!$C$13:N$13),0)),"",VLOOKUP($A147,'Section 2'!$C$16:$R$1015,COLUMNS('Section 2'!$C$13:N$13),0)))</f>
        <v/>
      </c>
      <c r="O147" s="125" t="str">
        <f>IF($C147="","",IF(ISBLANK(VLOOKUP($A147,'Section 2'!$C$16:$R$1015,COLUMNS('Section 2'!$C$13:O$13),0)),"",VLOOKUP($A147,'Section 2'!$C$16:$R$1015,COLUMNS('Section 2'!$C$13:O$13),0)))</f>
        <v/>
      </c>
      <c r="P147" s="125" t="str">
        <f>IF($C147="","",IF(ISBLANK(VLOOKUP($A147,'Section 2'!$C$16:$R$1015,COLUMNS('Section 2'!$C$13:P$13),0)),"",VLOOKUP($A147,'Section 2'!$C$16:$R$1015,COLUMNS('Section 2'!$C$13:P$13),0)))</f>
        <v/>
      </c>
      <c r="Q147" s="125" t="str">
        <f>IF($C147="","",IF(ISBLANK(VLOOKUP($A147,'Section 2'!$C$16:$R$1015,COLUMNS('Section 2'!$C$13:Q$13),0)),"",VLOOKUP($A147,'Section 2'!$C$16:$R$1015,COLUMNS('Section 2'!$C$13:Q$13),0)))</f>
        <v/>
      </c>
      <c r="R147" s="125" t="str">
        <f>IF($C147="","",IF(ISBLANK(VLOOKUP($A147,'Section 2'!$C$16:$R$1015,COLUMNS('Section 2'!$C$13:R$13),0)),"",VLOOKUP($A147,'Section 2'!$C$16:$R$1015,COLUMNS('Section 2'!$C$13:R$13),0)))</f>
        <v/>
      </c>
    </row>
    <row r="148" spans="1:18" s="55" customFormat="1" ht="12.75" customHeight="1" x14ac:dyDescent="0.25">
      <c r="A148" s="59">
        <v>147</v>
      </c>
      <c r="B148" s="125" t="str">
        <f t="shared" si="2"/>
        <v/>
      </c>
      <c r="C148" s="125" t="str">
        <f>IFERROR(VLOOKUP($A148,'Section 2'!$C$16:$R$1015,COLUMNS('Section 2'!$C$13:$C$13),0),"")</f>
        <v/>
      </c>
      <c r="D148" s="76" t="str">
        <f>IF($C148="","",IF(ISBLANK(VLOOKUP($A148,'Section 2'!$C$16:$R$1015,COLUMNS('Section 2'!$C$13:D$13),0)),"",VLOOKUP($A148,'Section 2'!$C$16:$R$1015,COLUMNS('Section 2'!$C$13:D$13),0)))</f>
        <v/>
      </c>
      <c r="E148" s="125" t="str">
        <f>IF($C148="","",IF(ISBLANK(VLOOKUP($A148,'Section 2'!$C$16:$R$1015,COLUMNS('Section 2'!$C$13:E$13),0)),"",VLOOKUP($A148,'Section 2'!$C$16:$R$1015,COLUMNS('Section 2'!$C$13:E$13),0)))</f>
        <v/>
      </c>
      <c r="F148" s="125" t="str">
        <f>IF($C148="","",IF(ISBLANK(VLOOKUP($A148,'Section 2'!$C$16:$R$1015,COLUMNS('Section 2'!$C$13:F$13),0)),"",VLOOKUP($A148,'Section 2'!$C$16:$R$1015,COLUMNS('Section 2'!$C$13:F$13),0)))</f>
        <v/>
      </c>
      <c r="G148" s="125" t="str">
        <f>IF($C148="","",IF(ISBLANK(VLOOKUP($A148,'Section 2'!$C$16:$R$1015,COLUMNS('Section 2'!$C$13:G$13),0)),"",VLOOKUP($A148,'Section 2'!$C$16:$R$1015,COLUMNS('Section 2'!$C$13:G$13),0)))</f>
        <v/>
      </c>
      <c r="H148" s="125" t="str">
        <f>IF($C148="","",IF(ISBLANK(VLOOKUP($A148,'Section 2'!$C$16:$R$1015,COLUMNS('Section 2'!$C$13:H$13),0)),"",VLOOKUP($A148,'Section 2'!$C$16:$R$1015,COLUMNS('Section 2'!$C$13:H$13),0)))</f>
        <v/>
      </c>
      <c r="I148" s="125" t="str">
        <f>IF($C148="","",IF(ISBLANK(VLOOKUP($A148,'Section 2'!$C$16:$R$1015,COLUMNS('Section 2'!$C$13:I$13),0)),"",VLOOKUP($A148,'Section 2'!$C$16:$R$1015,COLUMNS('Section 2'!$C$13:I$13),0)))</f>
        <v/>
      </c>
      <c r="J148" s="125" t="str">
        <f>IF($C148="","",IF(ISBLANK(VLOOKUP($A148,'Section 2'!$C$16:$R$1015,COLUMNS('Section 2'!$C$13:J$13),0)),"",VLOOKUP($A148,'Section 2'!$C$16:$R$1015,COLUMNS('Section 2'!$C$13:J$13),0)))</f>
        <v/>
      </c>
      <c r="K148" s="125" t="str">
        <f>IF($C148="","",IF(ISBLANK(VLOOKUP($A148,'Section 2'!$C$16:$R$1015,COLUMNS('Section 2'!$C$13:K$13),0)),"",VLOOKUP($A148,'Section 2'!$C$16:$R$1015,COLUMNS('Section 2'!$C$13:K$13),0)))</f>
        <v/>
      </c>
      <c r="L148" s="125" t="str">
        <f>IF($C148="","",IF(ISBLANK(VLOOKUP($A148,'Section 2'!$C$16:$R$1015,COLUMNS('Section 2'!$C$13:L$13),0)),"",VLOOKUP($A148,'Section 2'!$C$16:$R$1015,COLUMNS('Section 2'!$C$13:L$13),0)))</f>
        <v/>
      </c>
      <c r="M148" s="125" t="str">
        <f>IF($C148="","",IF(ISBLANK(VLOOKUP($A148,'Section 2'!$C$16:$R$1015,COLUMNS('Section 2'!$C$13:M$13),0)),"",VLOOKUP($A148,'Section 2'!$C$16:$R$1015,COLUMNS('Section 2'!$C$13:M$13),0)))</f>
        <v/>
      </c>
      <c r="N148" s="125" t="str">
        <f>IF($C148="","",IF(ISBLANK(VLOOKUP($A148,'Section 2'!$C$16:$R$1015,COLUMNS('Section 2'!$C$13:N$13),0)),"",VLOOKUP($A148,'Section 2'!$C$16:$R$1015,COLUMNS('Section 2'!$C$13:N$13),0)))</f>
        <v/>
      </c>
      <c r="O148" s="125" t="str">
        <f>IF($C148="","",IF(ISBLANK(VLOOKUP($A148,'Section 2'!$C$16:$R$1015,COLUMNS('Section 2'!$C$13:O$13),0)),"",VLOOKUP($A148,'Section 2'!$C$16:$R$1015,COLUMNS('Section 2'!$C$13:O$13),0)))</f>
        <v/>
      </c>
      <c r="P148" s="125" t="str">
        <f>IF($C148="","",IF(ISBLANK(VLOOKUP($A148,'Section 2'!$C$16:$R$1015,COLUMNS('Section 2'!$C$13:P$13),0)),"",VLOOKUP($A148,'Section 2'!$C$16:$R$1015,COLUMNS('Section 2'!$C$13:P$13),0)))</f>
        <v/>
      </c>
      <c r="Q148" s="125" t="str">
        <f>IF($C148="","",IF(ISBLANK(VLOOKUP($A148,'Section 2'!$C$16:$R$1015,COLUMNS('Section 2'!$C$13:Q$13),0)),"",VLOOKUP($A148,'Section 2'!$C$16:$R$1015,COLUMNS('Section 2'!$C$13:Q$13),0)))</f>
        <v/>
      </c>
      <c r="R148" s="125" t="str">
        <f>IF($C148="","",IF(ISBLANK(VLOOKUP($A148,'Section 2'!$C$16:$R$1015,COLUMNS('Section 2'!$C$13:R$13),0)),"",VLOOKUP($A148,'Section 2'!$C$16:$R$1015,COLUMNS('Section 2'!$C$13:R$13),0)))</f>
        <v/>
      </c>
    </row>
    <row r="149" spans="1:18" s="55" customFormat="1" ht="12.75" customHeight="1" x14ac:dyDescent="0.25">
      <c r="A149" s="59">
        <v>148</v>
      </c>
      <c r="B149" s="125" t="str">
        <f t="shared" si="2"/>
        <v/>
      </c>
      <c r="C149" s="125" t="str">
        <f>IFERROR(VLOOKUP($A149,'Section 2'!$C$16:$R$1015,COLUMNS('Section 2'!$C$13:$C$13),0),"")</f>
        <v/>
      </c>
      <c r="D149" s="76" t="str">
        <f>IF($C149="","",IF(ISBLANK(VLOOKUP($A149,'Section 2'!$C$16:$R$1015,COLUMNS('Section 2'!$C$13:D$13),0)),"",VLOOKUP($A149,'Section 2'!$C$16:$R$1015,COLUMNS('Section 2'!$C$13:D$13),0)))</f>
        <v/>
      </c>
      <c r="E149" s="125" t="str">
        <f>IF($C149="","",IF(ISBLANK(VLOOKUP($A149,'Section 2'!$C$16:$R$1015,COLUMNS('Section 2'!$C$13:E$13),0)),"",VLOOKUP($A149,'Section 2'!$C$16:$R$1015,COLUMNS('Section 2'!$C$13:E$13),0)))</f>
        <v/>
      </c>
      <c r="F149" s="125" t="str">
        <f>IF($C149="","",IF(ISBLANK(VLOOKUP($A149,'Section 2'!$C$16:$R$1015,COLUMNS('Section 2'!$C$13:F$13),0)),"",VLOOKUP($A149,'Section 2'!$C$16:$R$1015,COLUMNS('Section 2'!$C$13:F$13),0)))</f>
        <v/>
      </c>
      <c r="G149" s="125" t="str">
        <f>IF($C149="","",IF(ISBLANK(VLOOKUP($A149,'Section 2'!$C$16:$R$1015,COLUMNS('Section 2'!$C$13:G$13),0)),"",VLOOKUP($A149,'Section 2'!$C$16:$R$1015,COLUMNS('Section 2'!$C$13:G$13),0)))</f>
        <v/>
      </c>
      <c r="H149" s="125" t="str">
        <f>IF($C149="","",IF(ISBLANK(VLOOKUP($A149,'Section 2'!$C$16:$R$1015,COLUMNS('Section 2'!$C$13:H$13),0)),"",VLOOKUP($A149,'Section 2'!$C$16:$R$1015,COLUMNS('Section 2'!$C$13:H$13),0)))</f>
        <v/>
      </c>
      <c r="I149" s="125" t="str">
        <f>IF($C149="","",IF(ISBLANK(VLOOKUP($A149,'Section 2'!$C$16:$R$1015,COLUMNS('Section 2'!$C$13:I$13),0)),"",VLOOKUP($A149,'Section 2'!$C$16:$R$1015,COLUMNS('Section 2'!$C$13:I$13),0)))</f>
        <v/>
      </c>
      <c r="J149" s="125" t="str">
        <f>IF($C149="","",IF(ISBLANK(VLOOKUP($A149,'Section 2'!$C$16:$R$1015,COLUMNS('Section 2'!$C$13:J$13),0)),"",VLOOKUP($A149,'Section 2'!$C$16:$R$1015,COLUMNS('Section 2'!$C$13:J$13),0)))</f>
        <v/>
      </c>
      <c r="K149" s="125" t="str">
        <f>IF($C149="","",IF(ISBLANK(VLOOKUP($A149,'Section 2'!$C$16:$R$1015,COLUMNS('Section 2'!$C$13:K$13),0)),"",VLOOKUP($A149,'Section 2'!$C$16:$R$1015,COLUMNS('Section 2'!$C$13:K$13),0)))</f>
        <v/>
      </c>
      <c r="L149" s="125" t="str">
        <f>IF($C149="","",IF(ISBLANK(VLOOKUP($A149,'Section 2'!$C$16:$R$1015,COLUMNS('Section 2'!$C$13:L$13),0)),"",VLOOKUP($A149,'Section 2'!$C$16:$R$1015,COLUMNS('Section 2'!$C$13:L$13),0)))</f>
        <v/>
      </c>
      <c r="M149" s="125" t="str">
        <f>IF($C149="","",IF(ISBLANK(VLOOKUP($A149,'Section 2'!$C$16:$R$1015,COLUMNS('Section 2'!$C$13:M$13),0)),"",VLOOKUP($A149,'Section 2'!$C$16:$R$1015,COLUMNS('Section 2'!$C$13:M$13),0)))</f>
        <v/>
      </c>
      <c r="N149" s="125" t="str">
        <f>IF($C149="","",IF(ISBLANK(VLOOKUP($A149,'Section 2'!$C$16:$R$1015,COLUMNS('Section 2'!$C$13:N$13),0)),"",VLOOKUP($A149,'Section 2'!$C$16:$R$1015,COLUMNS('Section 2'!$C$13:N$13),0)))</f>
        <v/>
      </c>
      <c r="O149" s="125" t="str">
        <f>IF($C149="","",IF(ISBLANK(VLOOKUP($A149,'Section 2'!$C$16:$R$1015,COLUMNS('Section 2'!$C$13:O$13),0)),"",VLOOKUP($A149,'Section 2'!$C$16:$R$1015,COLUMNS('Section 2'!$C$13:O$13),0)))</f>
        <v/>
      </c>
      <c r="P149" s="125" t="str">
        <f>IF($C149="","",IF(ISBLANK(VLOOKUP($A149,'Section 2'!$C$16:$R$1015,COLUMNS('Section 2'!$C$13:P$13),0)),"",VLOOKUP($A149,'Section 2'!$C$16:$R$1015,COLUMNS('Section 2'!$C$13:P$13),0)))</f>
        <v/>
      </c>
      <c r="Q149" s="125" t="str">
        <f>IF($C149="","",IF(ISBLANK(VLOOKUP($A149,'Section 2'!$C$16:$R$1015,COLUMNS('Section 2'!$C$13:Q$13),0)),"",VLOOKUP($A149,'Section 2'!$C$16:$R$1015,COLUMNS('Section 2'!$C$13:Q$13),0)))</f>
        <v/>
      </c>
      <c r="R149" s="125" t="str">
        <f>IF($C149="","",IF(ISBLANK(VLOOKUP($A149,'Section 2'!$C$16:$R$1015,COLUMNS('Section 2'!$C$13:R$13),0)),"",VLOOKUP($A149,'Section 2'!$C$16:$R$1015,COLUMNS('Section 2'!$C$13:R$13),0)))</f>
        <v/>
      </c>
    </row>
    <row r="150" spans="1:18" s="55" customFormat="1" ht="12.75" customHeight="1" x14ac:dyDescent="0.25">
      <c r="A150" s="59">
        <v>149</v>
      </c>
      <c r="B150" s="125" t="str">
        <f t="shared" si="2"/>
        <v/>
      </c>
      <c r="C150" s="125" t="str">
        <f>IFERROR(VLOOKUP($A150,'Section 2'!$C$16:$R$1015,COLUMNS('Section 2'!$C$13:$C$13),0),"")</f>
        <v/>
      </c>
      <c r="D150" s="76" t="str">
        <f>IF($C150="","",IF(ISBLANK(VLOOKUP($A150,'Section 2'!$C$16:$R$1015,COLUMNS('Section 2'!$C$13:D$13),0)),"",VLOOKUP($A150,'Section 2'!$C$16:$R$1015,COLUMNS('Section 2'!$C$13:D$13),0)))</f>
        <v/>
      </c>
      <c r="E150" s="125" t="str">
        <f>IF($C150="","",IF(ISBLANK(VLOOKUP($A150,'Section 2'!$C$16:$R$1015,COLUMNS('Section 2'!$C$13:E$13),0)),"",VLOOKUP($A150,'Section 2'!$C$16:$R$1015,COLUMNS('Section 2'!$C$13:E$13),0)))</f>
        <v/>
      </c>
      <c r="F150" s="125" t="str">
        <f>IF($C150="","",IF(ISBLANK(VLOOKUP($A150,'Section 2'!$C$16:$R$1015,COLUMNS('Section 2'!$C$13:F$13),0)),"",VLOOKUP($A150,'Section 2'!$C$16:$R$1015,COLUMNS('Section 2'!$C$13:F$13),0)))</f>
        <v/>
      </c>
      <c r="G150" s="125" t="str">
        <f>IF($C150="","",IF(ISBLANK(VLOOKUP($A150,'Section 2'!$C$16:$R$1015,COLUMNS('Section 2'!$C$13:G$13),0)),"",VLOOKUP($A150,'Section 2'!$C$16:$R$1015,COLUMNS('Section 2'!$C$13:G$13),0)))</f>
        <v/>
      </c>
      <c r="H150" s="125" t="str">
        <f>IF($C150="","",IF(ISBLANK(VLOOKUP($A150,'Section 2'!$C$16:$R$1015,COLUMNS('Section 2'!$C$13:H$13),0)),"",VLOOKUP($A150,'Section 2'!$C$16:$R$1015,COLUMNS('Section 2'!$C$13:H$13),0)))</f>
        <v/>
      </c>
      <c r="I150" s="125" t="str">
        <f>IF($C150="","",IF(ISBLANK(VLOOKUP($A150,'Section 2'!$C$16:$R$1015,COLUMNS('Section 2'!$C$13:I$13),0)),"",VLOOKUP($A150,'Section 2'!$C$16:$R$1015,COLUMNS('Section 2'!$C$13:I$13),0)))</f>
        <v/>
      </c>
      <c r="J150" s="125" t="str">
        <f>IF($C150="","",IF(ISBLANK(VLOOKUP($A150,'Section 2'!$C$16:$R$1015,COLUMNS('Section 2'!$C$13:J$13),0)),"",VLOOKUP($A150,'Section 2'!$C$16:$R$1015,COLUMNS('Section 2'!$C$13:J$13),0)))</f>
        <v/>
      </c>
      <c r="K150" s="125" t="str">
        <f>IF($C150="","",IF(ISBLANK(VLOOKUP($A150,'Section 2'!$C$16:$R$1015,COLUMNS('Section 2'!$C$13:K$13),0)),"",VLOOKUP($A150,'Section 2'!$C$16:$R$1015,COLUMNS('Section 2'!$C$13:K$13),0)))</f>
        <v/>
      </c>
      <c r="L150" s="125" t="str">
        <f>IF($C150="","",IF(ISBLANK(VLOOKUP($A150,'Section 2'!$C$16:$R$1015,COLUMNS('Section 2'!$C$13:L$13),0)),"",VLOOKUP($A150,'Section 2'!$C$16:$R$1015,COLUMNS('Section 2'!$C$13:L$13),0)))</f>
        <v/>
      </c>
      <c r="M150" s="125" t="str">
        <f>IF($C150="","",IF(ISBLANK(VLOOKUP($A150,'Section 2'!$C$16:$R$1015,COLUMNS('Section 2'!$C$13:M$13),0)),"",VLOOKUP($A150,'Section 2'!$C$16:$R$1015,COLUMNS('Section 2'!$C$13:M$13),0)))</f>
        <v/>
      </c>
      <c r="N150" s="125" t="str">
        <f>IF($C150="","",IF(ISBLANK(VLOOKUP($A150,'Section 2'!$C$16:$R$1015,COLUMNS('Section 2'!$C$13:N$13),0)),"",VLOOKUP($A150,'Section 2'!$C$16:$R$1015,COLUMNS('Section 2'!$C$13:N$13),0)))</f>
        <v/>
      </c>
      <c r="O150" s="125" t="str">
        <f>IF($C150="","",IF(ISBLANK(VLOOKUP($A150,'Section 2'!$C$16:$R$1015,COLUMNS('Section 2'!$C$13:O$13),0)),"",VLOOKUP($A150,'Section 2'!$C$16:$R$1015,COLUMNS('Section 2'!$C$13:O$13),0)))</f>
        <v/>
      </c>
      <c r="P150" s="125" t="str">
        <f>IF($C150="","",IF(ISBLANK(VLOOKUP($A150,'Section 2'!$C$16:$R$1015,COLUMNS('Section 2'!$C$13:P$13),0)),"",VLOOKUP($A150,'Section 2'!$C$16:$R$1015,COLUMNS('Section 2'!$C$13:P$13),0)))</f>
        <v/>
      </c>
      <c r="Q150" s="125" t="str">
        <f>IF($C150="","",IF(ISBLANK(VLOOKUP($A150,'Section 2'!$C$16:$R$1015,COLUMNS('Section 2'!$C$13:Q$13),0)),"",VLOOKUP($A150,'Section 2'!$C$16:$R$1015,COLUMNS('Section 2'!$C$13:Q$13),0)))</f>
        <v/>
      </c>
      <c r="R150" s="125" t="str">
        <f>IF($C150="","",IF(ISBLANK(VLOOKUP($A150,'Section 2'!$C$16:$R$1015,COLUMNS('Section 2'!$C$13:R$13),0)),"",VLOOKUP($A150,'Section 2'!$C$16:$R$1015,COLUMNS('Section 2'!$C$13:R$13),0)))</f>
        <v/>
      </c>
    </row>
    <row r="151" spans="1:18" s="55" customFormat="1" ht="12.75" customHeight="1" x14ac:dyDescent="0.25">
      <c r="A151" s="59">
        <v>150</v>
      </c>
      <c r="B151" s="125" t="str">
        <f t="shared" si="2"/>
        <v/>
      </c>
      <c r="C151" s="125" t="str">
        <f>IFERROR(VLOOKUP($A151,'Section 2'!$C$16:$R$1015,COLUMNS('Section 2'!$C$13:$C$13),0),"")</f>
        <v/>
      </c>
      <c r="D151" s="76" t="str">
        <f>IF($C151="","",IF(ISBLANK(VLOOKUP($A151,'Section 2'!$C$16:$R$1015,COLUMNS('Section 2'!$C$13:D$13),0)),"",VLOOKUP($A151,'Section 2'!$C$16:$R$1015,COLUMNS('Section 2'!$C$13:D$13),0)))</f>
        <v/>
      </c>
      <c r="E151" s="125" t="str">
        <f>IF($C151="","",IF(ISBLANK(VLOOKUP($A151,'Section 2'!$C$16:$R$1015,COLUMNS('Section 2'!$C$13:E$13),0)),"",VLOOKUP($A151,'Section 2'!$C$16:$R$1015,COLUMNS('Section 2'!$C$13:E$13),0)))</f>
        <v/>
      </c>
      <c r="F151" s="125" t="str">
        <f>IF($C151="","",IF(ISBLANK(VLOOKUP($A151,'Section 2'!$C$16:$R$1015,COLUMNS('Section 2'!$C$13:F$13),0)),"",VLOOKUP($A151,'Section 2'!$C$16:$R$1015,COLUMNS('Section 2'!$C$13:F$13),0)))</f>
        <v/>
      </c>
      <c r="G151" s="125" t="str">
        <f>IF($C151="","",IF(ISBLANK(VLOOKUP($A151,'Section 2'!$C$16:$R$1015,COLUMNS('Section 2'!$C$13:G$13),0)),"",VLOOKUP($A151,'Section 2'!$C$16:$R$1015,COLUMNS('Section 2'!$C$13:G$13),0)))</f>
        <v/>
      </c>
      <c r="H151" s="125" t="str">
        <f>IF($C151="","",IF(ISBLANK(VLOOKUP($A151,'Section 2'!$C$16:$R$1015,COLUMNS('Section 2'!$C$13:H$13),0)),"",VLOOKUP($A151,'Section 2'!$C$16:$R$1015,COLUMNS('Section 2'!$C$13:H$13),0)))</f>
        <v/>
      </c>
      <c r="I151" s="125" t="str">
        <f>IF($C151="","",IF(ISBLANK(VLOOKUP($A151,'Section 2'!$C$16:$R$1015,COLUMNS('Section 2'!$C$13:I$13),0)),"",VLOOKUP($A151,'Section 2'!$C$16:$R$1015,COLUMNS('Section 2'!$C$13:I$13),0)))</f>
        <v/>
      </c>
      <c r="J151" s="125" t="str">
        <f>IF($C151="","",IF(ISBLANK(VLOOKUP($A151,'Section 2'!$C$16:$R$1015,COLUMNS('Section 2'!$C$13:J$13),0)),"",VLOOKUP($A151,'Section 2'!$C$16:$R$1015,COLUMNS('Section 2'!$C$13:J$13),0)))</f>
        <v/>
      </c>
      <c r="K151" s="125" t="str">
        <f>IF($C151="","",IF(ISBLANK(VLOOKUP($A151,'Section 2'!$C$16:$R$1015,COLUMNS('Section 2'!$C$13:K$13),0)),"",VLOOKUP($A151,'Section 2'!$C$16:$R$1015,COLUMNS('Section 2'!$C$13:K$13),0)))</f>
        <v/>
      </c>
      <c r="L151" s="125" t="str">
        <f>IF($C151="","",IF(ISBLANK(VLOOKUP($A151,'Section 2'!$C$16:$R$1015,COLUMNS('Section 2'!$C$13:L$13),0)),"",VLOOKUP($A151,'Section 2'!$C$16:$R$1015,COLUMNS('Section 2'!$C$13:L$13),0)))</f>
        <v/>
      </c>
      <c r="M151" s="125" t="str">
        <f>IF($C151="","",IF(ISBLANK(VLOOKUP($A151,'Section 2'!$C$16:$R$1015,COLUMNS('Section 2'!$C$13:M$13),0)),"",VLOOKUP($A151,'Section 2'!$C$16:$R$1015,COLUMNS('Section 2'!$C$13:M$13),0)))</f>
        <v/>
      </c>
      <c r="N151" s="125" t="str">
        <f>IF($C151="","",IF(ISBLANK(VLOOKUP($A151,'Section 2'!$C$16:$R$1015,COLUMNS('Section 2'!$C$13:N$13),0)),"",VLOOKUP($A151,'Section 2'!$C$16:$R$1015,COLUMNS('Section 2'!$C$13:N$13),0)))</f>
        <v/>
      </c>
      <c r="O151" s="125" t="str">
        <f>IF($C151="","",IF(ISBLANK(VLOOKUP($A151,'Section 2'!$C$16:$R$1015,COLUMNS('Section 2'!$C$13:O$13),0)),"",VLOOKUP($A151,'Section 2'!$C$16:$R$1015,COLUMNS('Section 2'!$C$13:O$13),0)))</f>
        <v/>
      </c>
      <c r="P151" s="125" t="str">
        <f>IF($C151="","",IF(ISBLANK(VLOOKUP($A151,'Section 2'!$C$16:$R$1015,COLUMNS('Section 2'!$C$13:P$13),0)),"",VLOOKUP($A151,'Section 2'!$C$16:$R$1015,COLUMNS('Section 2'!$C$13:P$13),0)))</f>
        <v/>
      </c>
      <c r="Q151" s="125" t="str">
        <f>IF($C151="","",IF(ISBLANK(VLOOKUP($A151,'Section 2'!$C$16:$R$1015,COLUMNS('Section 2'!$C$13:Q$13),0)),"",VLOOKUP($A151,'Section 2'!$C$16:$R$1015,COLUMNS('Section 2'!$C$13:Q$13),0)))</f>
        <v/>
      </c>
      <c r="R151" s="125" t="str">
        <f>IF($C151="","",IF(ISBLANK(VLOOKUP($A151,'Section 2'!$C$16:$R$1015,COLUMNS('Section 2'!$C$13:R$13),0)),"",VLOOKUP($A151,'Section 2'!$C$16:$R$1015,COLUMNS('Section 2'!$C$13:R$13),0)))</f>
        <v/>
      </c>
    </row>
    <row r="152" spans="1:18" s="55" customFormat="1" ht="12.75" customHeight="1" x14ac:dyDescent="0.25">
      <c r="A152" s="59">
        <v>151</v>
      </c>
      <c r="B152" s="125" t="str">
        <f t="shared" si="2"/>
        <v/>
      </c>
      <c r="C152" s="125" t="str">
        <f>IFERROR(VLOOKUP($A152,'Section 2'!$C$16:$R$1015,COLUMNS('Section 2'!$C$13:$C$13),0),"")</f>
        <v/>
      </c>
      <c r="D152" s="76" t="str">
        <f>IF($C152="","",IF(ISBLANK(VLOOKUP($A152,'Section 2'!$C$16:$R$1015,COLUMNS('Section 2'!$C$13:D$13),0)),"",VLOOKUP($A152,'Section 2'!$C$16:$R$1015,COLUMNS('Section 2'!$C$13:D$13),0)))</f>
        <v/>
      </c>
      <c r="E152" s="125" t="str">
        <f>IF($C152="","",IF(ISBLANK(VLOOKUP($A152,'Section 2'!$C$16:$R$1015,COLUMNS('Section 2'!$C$13:E$13),0)),"",VLOOKUP($A152,'Section 2'!$C$16:$R$1015,COLUMNS('Section 2'!$C$13:E$13),0)))</f>
        <v/>
      </c>
      <c r="F152" s="125" t="str">
        <f>IF($C152="","",IF(ISBLANK(VLOOKUP($A152,'Section 2'!$C$16:$R$1015,COLUMNS('Section 2'!$C$13:F$13),0)),"",VLOOKUP($A152,'Section 2'!$C$16:$R$1015,COLUMNS('Section 2'!$C$13:F$13),0)))</f>
        <v/>
      </c>
      <c r="G152" s="125" t="str">
        <f>IF($C152="","",IF(ISBLANK(VLOOKUP($A152,'Section 2'!$C$16:$R$1015,COLUMNS('Section 2'!$C$13:G$13),0)),"",VLOOKUP($A152,'Section 2'!$C$16:$R$1015,COLUMNS('Section 2'!$C$13:G$13),0)))</f>
        <v/>
      </c>
      <c r="H152" s="125" t="str">
        <f>IF($C152="","",IF(ISBLANK(VLOOKUP($A152,'Section 2'!$C$16:$R$1015,COLUMNS('Section 2'!$C$13:H$13),0)),"",VLOOKUP($A152,'Section 2'!$C$16:$R$1015,COLUMNS('Section 2'!$C$13:H$13),0)))</f>
        <v/>
      </c>
      <c r="I152" s="125" t="str">
        <f>IF($C152="","",IF(ISBLANK(VLOOKUP($A152,'Section 2'!$C$16:$R$1015,COLUMNS('Section 2'!$C$13:I$13),0)),"",VLOOKUP($A152,'Section 2'!$C$16:$R$1015,COLUMNS('Section 2'!$C$13:I$13),0)))</f>
        <v/>
      </c>
      <c r="J152" s="125" t="str">
        <f>IF($C152="","",IF(ISBLANK(VLOOKUP($A152,'Section 2'!$C$16:$R$1015,COLUMNS('Section 2'!$C$13:J$13),0)),"",VLOOKUP($A152,'Section 2'!$C$16:$R$1015,COLUMNS('Section 2'!$C$13:J$13),0)))</f>
        <v/>
      </c>
      <c r="K152" s="125" t="str">
        <f>IF($C152="","",IF(ISBLANK(VLOOKUP($A152,'Section 2'!$C$16:$R$1015,COLUMNS('Section 2'!$C$13:K$13),0)),"",VLOOKUP($A152,'Section 2'!$C$16:$R$1015,COLUMNS('Section 2'!$C$13:K$13),0)))</f>
        <v/>
      </c>
      <c r="L152" s="125" t="str">
        <f>IF($C152="","",IF(ISBLANK(VLOOKUP($A152,'Section 2'!$C$16:$R$1015,COLUMNS('Section 2'!$C$13:L$13),0)),"",VLOOKUP($A152,'Section 2'!$C$16:$R$1015,COLUMNS('Section 2'!$C$13:L$13),0)))</f>
        <v/>
      </c>
      <c r="M152" s="125" t="str">
        <f>IF($C152="","",IF(ISBLANK(VLOOKUP($A152,'Section 2'!$C$16:$R$1015,COLUMNS('Section 2'!$C$13:M$13),0)),"",VLOOKUP($A152,'Section 2'!$C$16:$R$1015,COLUMNS('Section 2'!$C$13:M$13),0)))</f>
        <v/>
      </c>
      <c r="N152" s="125" t="str">
        <f>IF($C152="","",IF(ISBLANK(VLOOKUP($A152,'Section 2'!$C$16:$R$1015,COLUMNS('Section 2'!$C$13:N$13),0)),"",VLOOKUP($A152,'Section 2'!$C$16:$R$1015,COLUMNS('Section 2'!$C$13:N$13),0)))</f>
        <v/>
      </c>
      <c r="O152" s="125" t="str">
        <f>IF($C152="","",IF(ISBLANK(VLOOKUP($A152,'Section 2'!$C$16:$R$1015,COLUMNS('Section 2'!$C$13:O$13),0)),"",VLOOKUP($A152,'Section 2'!$C$16:$R$1015,COLUMNS('Section 2'!$C$13:O$13),0)))</f>
        <v/>
      </c>
      <c r="P152" s="125" t="str">
        <f>IF($C152="","",IF(ISBLANK(VLOOKUP($A152,'Section 2'!$C$16:$R$1015,COLUMNS('Section 2'!$C$13:P$13),0)),"",VLOOKUP($A152,'Section 2'!$C$16:$R$1015,COLUMNS('Section 2'!$C$13:P$13),0)))</f>
        <v/>
      </c>
      <c r="Q152" s="125" t="str">
        <f>IF($C152="","",IF(ISBLANK(VLOOKUP($A152,'Section 2'!$C$16:$R$1015,COLUMNS('Section 2'!$C$13:Q$13),0)),"",VLOOKUP($A152,'Section 2'!$C$16:$R$1015,COLUMNS('Section 2'!$C$13:Q$13),0)))</f>
        <v/>
      </c>
      <c r="R152" s="125" t="str">
        <f>IF($C152="","",IF(ISBLANK(VLOOKUP($A152,'Section 2'!$C$16:$R$1015,COLUMNS('Section 2'!$C$13:R$13),0)),"",VLOOKUP($A152,'Section 2'!$C$16:$R$1015,COLUMNS('Section 2'!$C$13:R$13),0)))</f>
        <v/>
      </c>
    </row>
    <row r="153" spans="1:18" s="55" customFormat="1" ht="12.75" customHeight="1" x14ac:dyDescent="0.25">
      <c r="A153" s="59">
        <v>152</v>
      </c>
      <c r="B153" s="125" t="str">
        <f t="shared" si="2"/>
        <v/>
      </c>
      <c r="C153" s="125" t="str">
        <f>IFERROR(VLOOKUP($A153,'Section 2'!$C$16:$R$1015,COLUMNS('Section 2'!$C$13:$C$13),0),"")</f>
        <v/>
      </c>
      <c r="D153" s="76" t="str">
        <f>IF($C153="","",IF(ISBLANK(VLOOKUP($A153,'Section 2'!$C$16:$R$1015,COLUMNS('Section 2'!$C$13:D$13),0)),"",VLOOKUP($A153,'Section 2'!$C$16:$R$1015,COLUMNS('Section 2'!$C$13:D$13),0)))</f>
        <v/>
      </c>
      <c r="E153" s="125" t="str">
        <f>IF($C153="","",IF(ISBLANK(VLOOKUP($A153,'Section 2'!$C$16:$R$1015,COLUMNS('Section 2'!$C$13:E$13),0)),"",VLOOKUP($A153,'Section 2'!$C$16:$R$1015,COLUMNS('Section 2'!$C$13:E$13),0)))</f>
        <v/>
      </c>
      <c r="F153" s="125" t="str">
        <f>IF($C153="","",IF(ISBLANK(VLOOKUP($A153,'Section 2'!$C$16:$R$1015,COLUMNS('Section 2'!$C$13:F$13),0)),"",VLOOKUP($A153,'Section 2'!$C$16:$R$1015,COLUMNS('Section 2'!$C$13:F$13),0)))</f>
        <v/>
      </c>
      <c r="G153" s="125" t="str">
        <f>IF($C153="","",IF(ISBLANK(VLOOKUP($A153,'Section 2'!$C$16:$R$1015,COLUMNS('Section 2'!$C$13:G$13),0)),"",VLOOKUP($A153,'Section 2'!$C$16:$R$1015,COLUMNS('Section 2'!$C$13:G$13),0)))</f>
        <v/>
      </c>
      <c r="H153" s="125" t="str">
        <f>IF($C153="","",IF(ISBLANK(VLOOKUP($A153,'Section 2'!$C$16:$R$1015,COLUMNS('Section 2'!$C$13:H$13),0)),"",VLOOKUP($A153,'Section 2'!$C$16:$R$1015,COLUMNS('Section 2'!$C$13:H$13),0)))</f>
        <v/>
      </c>
      <c r="I153" s="125" t="str">
        <f>IF($C153="","",IF(ISBLANK(VLOOKUP($A153,'Section 2'!$C$16:$R$1015,COLUMNS('Section 2'!$C$13:I$13),0)),"",VLOOKUP($A153,'Section 2'!$C$16:$R$1015,COLUMNS('Section 2'!$C$13:I$13),0)))</f>
        <v/>
      </c>
      <c r="J153" s="125" t="str">
        <f>IF($C153="","",IF(ISBLANK(VLOOKUP($A153,'Section 2'!$C$16:$R$1015,COLUMNS('Section 2'!$C$13:J$13),0)),"",VLOOKUP($A153,'Section 2'!$C$16:$R$1015,COLUMNS('Section 2'!$C$13:J$13),0)))</f>
        <v/>
      </c>
      <c r="K153" s="125" t="str">
        <f>IF($C153="","",IF(ISBLANK(VLOOKUP($A153,'Section 2'!$C$16:$R$1015,COLUMNS('Section 2'!$C$13:K$13),0)),"",VLOOKUP($A153,'Section 2'!$C$16:$R$1015,COLUMNS('Section 2'!$C$13:K$13),0)))</f>
        <v/>
      </c>
      <c r="L153" s="125" t="str">
        <f>IF($C153="","",IF(ISBLANK(VLOOKUP($A153,'Section 2'!$C$16:$R$1015,COLUMNS('Section 2'!$C$13:L$13),0)),"",VLOOKUP($A153,'Section 2'!$C$16:$R$1015,COLUMNS('Section 2'!$C$13:L$13),0)))</f>
        <v/>
      </c>
      <c r="M153" s="125" t="str">
        <f>IF($C153="","",IF(ISBLANK(VLOOKUP($A153,'Section 2'!$C$16:$R$1015,COLUMNS('Section 2'!$C$13:M$13),0)),"",VLOOKUP($A153,'Section 2'!$C$16:$R$1015,COLUMNS('Section 2'!$C$13:M$13),0)))</f>
        <v/>
      </c>
      <c r="N153" s="125" t="str">
        <f>IF($C153="","",IF(ISBLANK(VLOOKUP($A153,'Section 2'!$C$16:$R$1015,COLUMNS('Section 2'!$C$13:N$13),0)),"",VLOOKUP($A153,'Section 2'!$C$16:$R$1015,COLUMNS('Section 2'!$C$13:N$13),0)))</f>
        <v/>
      </c>
      <c r="O153" s="125" t="str">
        <f>IF($C153="","",IF(ISBLANK(VLOOKUP($A153,'Section 2'!$C$16:$R$1015,COLUMNS('Section 2'!$C$13:O$13),0)),"",VLOOKUP($A153,'Section 2'!$C$16:$R$1015,COLUMNS('Section 2'!$C$13:O$13),0)))</f>
        <v/>
      </c>
      <c r="P153" s="125" t="str">
        <f>IF($C153="","",IF(ISBLANK(VLOOKUP($A153,'Section 2'!$C$16:$R$1015,COLUMNS('Section 2'!$C$13:P$13),0)),"",VLOOKUP($A153,'Section 2'!$C$16:$R$1015,COLUMNS('Section 2'!$C$13:P$13),0)))</f>
        <v/>
      </c>
      <c r="Q153" s="125" t="str">
        <f>IF($C153="","",IF(ISBLANK(VLOOKUP($A153,'Section 2'!$C$16:$R$1015,COLUMNS('Section 2'!$C$13:Q$13),0)),"",VLOOKUP($A153,'Section 2'!$C$16:$R$1015,COLUMNS('Section 2'!$C$13:Q$13),0)))</f>
        <v/>
      </c>
      <c r="R153" s="125" t="str">
        <f>IF($C153="","",IF(ISBLANK(VLOOKUP($A153,'Section 2'!$C$16:$R$1015,COLUMNS('Section 2'!$C$13:R$13),0)),"",VLOOKUP($A153,'Section 2'!$C$16:$R$1015,COLUMNS('Section 2'!$C$13:R$13),0)))</f>
        <v/>
      </c>
    </row>
    <row r="154" spans="1:18" s="55" customFormat="1" ht="12.75" customHeight="1" x14ac:dyDescent="0.25">
      <c r="A154" s="59">
        <v>153</v>
      </c>
      <c r="B154" s="125" t="str">
        <f t="shared" si="2"/>
        <v/>
      </c>
      <c r="C154" s="125" t="str">
        <f>IFERROR(VLOOKUP($A154,'Section 2'!$C$16:$R$1015,COLUMNS('Section 2'!$C$13:$C$13),0),"")</f>
        <v/>
      </c>
      <c r="D154" s="76" t="str">
        <f>IF($C154="","",IF(ISBLANK(VLOOKUP($A154,'Section 2'!$C$16:$R$1015,COLUMNS('Section 2'!$C$13:D$13),0)),"",VLOOKUP($A154,'Section 2'!$C$16:$R$1015,COLUMNS('Section 2'!$C$13:D$13),0)))</f>
        <v/>
      </c>
      <c r="E154" s="125" t="str">
        <f>IF($C154="","",IF(ISBLANK(VLOOKUP($A154,'Section 2'!$C$16:$R$1015,COLUMNS('Section 2'!$C$13:E$13),0)),"",VLOOKUP($A154,'Section 2'!$C$16:$R$1015,COLUMNS('Section 2'!$C$13:E$13),0)))</f>
        <v/>
      </c>
      <c r="F154" s="125" t="str">
        <f>IF($C154="","",IF(ISBLANK(VLOOKUP($A154,'Section 2'!$C$16:$R$1015,COLUMNS('Section 2'!$C$13:F$13),0)),"",VLOOKUP($A154,'Section 2'!$C$16:$R$1015,COLUMNS('Section 2'!$C$13:F$13),0)))</f>
        <v/>
      </c>
      <c r="G154" s="125" t="str">
        <f>IF($C154="","",IF(ISBLANK(VLOOKUP($A154,'Section 2'!$C$16:$R$1015,COLUMNS('Section 2'!$C$13:G$13),0)),"",VLOOKUP($A154,'Section 2'!$C$16:$R$1015,COLUMNS('Section 2'!$C$13:G$13),0)))</f>
        <v/>
      </c>
      <c r="H154" s="125" t="str">
        <f>IF($C154="","",IF(ISBLANK(VLOOKUP($A154,'Section 2'!$C$16:$R$1015,COLUMNS('Section 2'!$C$13:H$13),0)),"",VLOOKUP($A154,'Section 2'!$C$16:$R$1015,COLUMNS('Section 2'!$C$13:H$13),0)))</f>
        <v/>
      </c>
      <c r="I154" s="125" t="str">
        <f>IF($C154="","",IF(ISBLANK(VLOOKUP($A154,'Section 2'!$C$16:$R$1015,COLUMNS('Section 2'!$C$13:I$13),0)),"",VLOOKUP($A154,'Section 2'!$C$16:$R$1015,COLUMNS('Section 2'!$C$13:I$13),0)))</f>
        <v/>
      </c>
      <c r="J154" s="125" t="str">
        <f>IF($C154="","",IF(ISBLANK(VLOOKUP($A154,'Section 2'!$C$16:$R$1015,COLUMNS('Section 2'!$C$13:J$13),0)),"",VLOOKUP($A154,'Section 2'!$C$16:$R$1015,COLUMNS('Section 2'!$C$13:J$13),0)))</f>
        <v/>
      </c>
      <c r="K154" s="125" t="str">
        <f>IF($C154="","",IF(ISBLANK(VLOOKUP($A154,'Section 2'!$C$16:$R$1015,COLUMNS('Section 2'!$C$13:K$13),0)),"",VLOOKUP($A154,'Section 2'!$C$16:$R$1015,COLUMNS('Section 2'!$C$13:K$13),0)))</f>
        <v/>
      </c>
      <c r="L154" s="125" t="str">
        <f>IF($C154="","",IF(ISBLANK(VLOOKUP($A154,'Section 2'!$C$16:$R$1015,COLUMNS('Section 2'!$C$13:L$13),0)),"",VLOOKUP($A154,'Section 2'!$C$16:$R$1015,COLUMNS('Section 2'!$C$13:L$13),0)))</f>
        <v/>
      </c>
      <c r="M154" s="125" t="str">
        <f>IF($C154="","",IF(ISBLANK(VLOOKUP($A154,'Section 2'!$C$16:$R$1015,COLUMNS('Section 2'!$C$13:M$13),0)),"",VLOOKUP($A154,'Section 2'!$C$16:$R$1015,COLUMNS('Section 2'!$C$13:M$13),0)))</f>
        <v/>
      </c>
      <c r="N154" s="125" t="str">
        <f>IF($C154="","",IF(ISBLANK(VLOOKUP($A154,'Section 2'!$C$16:$R$1015,COLUMNS('Section 2'!$C$13:N$13),0)),"",VLOOKUP($A154,'Section 2'!$C$16:$R$1015,COLUMNS('Section 2'!$C$13:N$13),0)))</f>
        <v/>
      </c>
      <c r="O154" s="125" t="str">
        <f>IF($C154="","",IF(ISBLANK(VLOOKUP($A154,'Section 2'!$C$16:$R$1015,COLUMNS('Section 2'!$C$13:O$13),0)),"",VLOOKUP($A154,'Section 2'!$C$16:$R$1015,COLUMNS('Section 2'!$C$13:O$13),0)))</f>
        <v/>
      </c>
      <c r="P154" s="125" t="str">
        <f>IF($C154="","",IF(ISBLANK(VLOOKUP($A154,'Section 2'!$C$16:$R$1015,COLUMNS('Section 2'!$C$13:P$13),0)),"",VLOOKUP($A154,'Section 2'!$C$16:$R$1015,COLUMNS('Section 2'!$C$13:P$13),0)))</f>
        <v/>
      </c>
      <c r="Q154" s="125" t="str">
        <f>IF($C154="","",IF(ISBLANK(VLOOKUP($A154,'Section 2'!$C$16:$R$1015,COLUMNS('Section 2'!$C$13:Q$13),0)),"",VLOOKUP($A154,'Section 2'!$C$16:$R$1015,COLUMNS('Section 2'!$C$13:Q$13),0)))</f>
        <v/>
      </c>
      <c r="R154" s="125" t="str">
        <f>IF($C154="","",IF(ISBLANK(VLOOKUP($A154,'Section 2'!$C$16:$R$1015,COLUMNS('Section 2'!$C$13:R$13),0)),"",VLOOKUP($A154,'Section 2'!$C$16:$R$1015,COLUMNS('Section 2'!$C$13:R$13),0)))</f>
        <v/>
      </c>
    </row>
    <row r="155" spans="1:18" s="55" customFormat="1" ht="12.75" customHeight="1" x14ac:dyDescent="0.25">
      <c r="A155" s="59">
        <v>154</v>
      </c>
      <c r="B155" s="125" t="str">
        <f t="shared" si="2"/>
        <v/>
      </c>
      <c r="C155" s="125" t="str">
        <f>IFERROR(VLOOKUP($A155,'Section 2'!$C$16:$R$1015,COLUMNS('Section 2'!$C$13:$C$13),0),"")</f>
        <v/>
      </c>
      <c r="D155" s="76" t="str">
        <f>IF($C155="","",IF(ISBLANK(VLOOKUP($A155,'Section 2'!$C$16:$R$1015,COLUMNS('Section 2'!$C$13:D$13),0)),"",VLOOKUP($A155,'Section 2'!$C$16:$R$1015,COLUMNS('Section 2'!$C$13:D$13),0)))</f>
        <v/>
      </c>
      <c r="E155" s="125" t="str">
        <f>IF($C155="","",IF(ISBLANK(VLOOKUP($A155,'Section 2'!$C$16:$R$1015,COLUMNS('Section 2'!$C$13:E$13),0)),"",VLOOKUP($A155,'Section 2'!$C$16:$R$1015,COLUMNS('Section 2'!$C$13:E$13),0)))</f>
        <v/>
      </c>
      <c r="F155" s="125" t="str">
        <f>IF($C155="","",IF(ISBLANK(VLOOKUP($A155,'Section 2'!$C$16:$R$1015,COLUMNS('Section 2'!$C$13:F$13),0)),"",VLOOKUP($A155,'Section 2'!$C$16:$R$1015,COLUMNS('Section 2'!$C$13:F$13),0)))</f>
        <v/>
      </c>
      <c r="G155" s="125" t="str">
        <f>IF($C155="","",IF(ISBLANK(VLOOKUP($A155,'Section 2'!$C$16:$R$1015,COLUMNS('Section 2'!$C$13:G$13),0)),"",VLOOKUP($A155,'Section 2'!$C$16:$R$1015,COLUMNS('Section 2'!$C$13:G$13),0)))</f>
        <v/>
      </c>
      <c r="H155" s="125" t="str">
        <f>IF($C155="","",IF(ISBLANK(VLOOKUP($A155,'Section 2'!$C$16:$R$1015,COLUMNS('Section 2'!$C$13:H$13),0)),"",VLOOKUP($A155,'Section 2'!$C$16:$R$1015,COLUMNS('Section 2'!$C$13:H$13),0)))</f>
        <v/>
      </c>
      <c r="I155" s="125" t="str">
        <f>IF($C155="","",IF(ISBLANK(VLOOKUP($A155,'Section 2'!$C$16:$R$1015,COLUMNS('Section 2'!$C$13:I$13),0)),"",VLOOKUP($A155,'Section 2'!$C$16:$R$1015,COLUMNS('Section 2'!$C$13:I$13),0)))</f>
        <v/>
      </c>
      <c r="J155" s="125" t="str">
        <f>IF($C155="","",IF(ISBLANK(VLOOKUP($A155,'Section 2'!$C$16:$R$1015,COLUMNS('Section 2'!$C$13:J$13),0)),"",VLOOKUP($A155,'Section 2'!$C$16:$R$1015,COLUMNS('Section 2'!$C$13:J$13),0)))</f>
        <v/>
      </c>
      <c r="K155" s="125" t="str">
        <f>IF($C155="","",IF(ISBLANK(VLOOKUP($A155,'Section 2'!$C$16:$R$1015,COLUMNS('Section 2'!$C$13:K$13),0)),"",VLOOKUP($A155,'Section 2'!$C$16:$R$1015,COLUMNS('Section 2'!$C$13:K$13),0)))</f>
        <v/>
      </c>
      <c r="L155" s="125" t="str">
        <f>IF($C155="","",IF(ISBLANK(VLOOKUP($A155,'Section 2'!$C$16:$R$1015,COLUMNS('Section 2'!$C$13:L$13),0)),"",VLOOKUP($A155,'Section 2'!$C$16:$R$1015,COLUMNS('Section 2'!$C$13:L$13),0)))</f>
        <v/>
      </c>
      <c r="M155" s="125" t="str">
        <f>IF($C155="","",IF(ISBLANK(VLOOKUP($A155,'Section 2'!$C$16:$R$1015,COLUMNS('Section 2'!$C$13:M$13),0)),"",VLOOKUP($A155,'Section 2'!$C$16:$R$1015,COLUMNS('Section 2'!$C$13:M$13),0)))</f>
        <v/>
      </c>
      <c r="N155" s="125" t="str">
        <f>IF($C155="","",IF(ISBLANK(VLOOKUP($A155,'Section 2'!$C$16:$R$1015,COLUMNS('Section 2'!$C$13:N$13),0)),"",VLOOKUP($A155,'Section 2'!$C$16:$R$1015,COLUMNS('Section 2'!$C$13:N$13),0)))</f>
        <v/>
      </c>
      <c r="O155" s="125" t="str">
        <f>IF($C155="","",IF(ISBLANK(VLOOKUP($A155,'Section 2'!$C$16:$R$1015,COLUMNS('Section 2'!$C$13:O$13),0)),"",VLOOKUP($A155,'Section 2'!$C$16:$R$1015,COLUMNS('Section 2'!$C$13:O$13),0)))</f>
        <v/>
      </c>
      <c r="P155" s="125" t="str">
        <f>IF($C155="","",IF(ISBLANK(VLOOKUP($A155,'Section 2'!$C$16:$R$1015,COLUMNS('Section 2'!$C$13:P$13),0)),"",VLOOKUP($A155,'Section 2'!$C$16:$R$1015,COLUMNS('Section 2'!$C$13:P$13),0)))</f>
        <v/>
      </c>
      <c r="Q155" s="125" t="str">
        <f>IF($C155="","",IF(ISBLANK(VLOOKUP($A155,'Section 2'!$C$16:$R$1015,COLUMNS('Section 2'!$C$13:Q$13),0)),"",VLOOKUP($A155,'Section 2'!$C$16:$R$1015,COLUMNS('Section 2'!$C$13:Q$13),0)))</f>
        <v/>
      </c>
      <c r="R155" s="125" t="str">
        <f>IF($C155="","",IF(ISBLANK(VLOOKUP($A155,'Section 2'!$C$16:$R$1015,COLUMNS('Section 2'!$C$13:R$13),0)),"",VLOOKUP($A155,'Section 2'!$C$16:$R$1015,COLUMNS('Section 2'!$C$13:R$13),0)))</f>
        <v/>
      </c>
    </row>
    <row r="156" spans="1:18" s="55" customFormat="1" ht="12.75" customHeight="1" x14ac:dyDescent="0.25">
      <c r="A156" s="59">
        <v>155</v>
      </c>
      <c r="B156" s="125" t="str">
        <f t="shared" si="2"/>
        <v/>
      </c>
      <c r="C156" s="125" t="str">
        <f>IFERROR(VLOOKUP($A156,'Section 2'!$C$16:$R$1015,COLUMNS('Section 2'!$C$13:$C$13),0),"")</f>
        <v/>
      </c>
      <c r="D156" s="76" t="str">
        <f>IF($C156="","",IF(ISBLANK(VLOOKUP($A156,'Section 2'!$C$16:$R$1015,COLUMNS('Section 2'!$C$13:D$13),0)),"",VLOOKUP($A156,'Section 2'!$C$16:$R$1015,COLUMNS('Section 2'!$C$13:D$13),0)))</f>
        <v/>
      </c>
      <c r="E156" s="125" t="str">
        <f>IF($C156="","",IF(ISBLANK(VLOOKUP($A156,'Section 2'!$C$16:$R$1015,COLUMNS('Section 2'!$C$13:E$13),0)),"",VLOOKUP($A156,'Section 2'!$C$16:$R$1015,COLUMNS('Section 2'!$C$13:E$13),0)))</f>
        <v/>
      </c>
      <c r="F156" s="125" t="str">
        <f>IF($C156="","",IF(ISBLANK(VLOOKUP($A156,'Section 2'!$C$16:$R$1015,COLUMNS('Section 2'!$C$13:F$13),0)),"",VLOOKUP($A156,'Section 2'!$C$16:$R$1015,COLUMNS('Section 2'!$C$13:F$13),0)))</f>
        <v/>
      </c>
      <c r="G156" s="125" t="str">
        <f>IF($C156="","",IF(ISBLANK(VLOOKUP($A156,'Section 2'!$C$16:$R$1015,COLUMNS('Section 2'!$C$13:G$13),0)),"",VLOOKUP($A156,'Section 2'!$C$16:$R$1015,COLUMNS('Section 2'!$C$13:G$13),0)))</f>
        <v/>
      </c>
      <c r="H156" s="125" t="str">
        <f>IF($C156="","",IF(ISBLANK(VLOOKUP($A156,'Section 2'!$C$16:$R$1015,COLUMNS('Section 2'!$C$13:H$13),0)),"",VLOOKUP($A156,'Section 2'!$C$16:$R$1015,COLUMNS('Section 2'!$C$13:H$13),0)))</f>
        <v/>
      </c>
      <c r="I156" s="125" t="str">
        <f>IF($C156="","",IF(ISBLANK(VLOOKUP($A156,'Section 2'!$C$16:$R$1015,COLUMNS('Section 2'!$C$13:I$13),0)),"",VLOOKUP($A156,'Section 2'!$C$16:$R$1015,COLUMNS('Section 2'!$C$13:I$13),0)))</f>
        <v/>
      </c>
      <c r="J156" s="125" t="str">
        <f>IF($C156="","",IF(ISBLANK(VLOOKUP($A156,'Section 2'!$C$16:$R$1015,COLUMNS('Section 2'!$C$13:J$13),0)),"",VLOOKUP($A156,'Section 2'!$C$16:$R$1015,COLUMNS('Section 2'!$C$13:J$13),0)))</f>
        <v/>
      </c>
      <c r="K156" s="125" t="str">
        <f>IF($C156="","",IF(ISBLANK(VLOOKUP($A156,'Section 2'!$C$16:$R$1015,COLUMNS('Section 2'!$C$13:K$13),0)),"",VLOOKUP($A156,'Section 2'!$C$16:$R$1015,COLUMNS('Section 2'!$C$13:K$13),0)))</f>
        <v/>
      </c>
      <c r="L156" s="125" t="str">
        <f>IF($C156="","",IF(ISBLANK(VLOOKUP($A156,'Section 2'!$C$16:$R$1015,COLUMNS('Section 2'!$C$13:L$13),0)),"",VLOOKUP($A156,'Section 2'!$C$16:$R$1015,COLUMNS('Section 2'!$C$13:L$13),0)))</f>
        <v/>
      </c>
      <c r="M156" s="125" t="str">
        <f>IF($C156="","",IF(ISBLANK(VLOOKUP($A156,'Section 2'!$C$16:$R$1015,COLUMNS('Section 2'!$C$13:M$13),0)),"",VLOOKUP($A156,'Section 2'!$C$16:$R$1015,COLUMNS('Section 2'!$C$13:M$13),0)))</f>
        <v/>
      </c>
      <c r="N156" s="125" t="str">
        <f>IF($C156="","",IF(ISBLANK(VLOOKUP($A156,'Section 2'!$C$16:$R$1015,COLUMNS('Section 2'!$C$13:N$13),0)),"",VLOOKUP($A156,'Section 2'!$C$16:$R$1015,COLUMNS('Section 2'!$C$13:N$13),0)))</f>
        <v/>
      </c>
      <c r="O156" s="125" t="str">
        <f>IF($C156="","",IF(ISBLANK(VLOOKUP($A156,'Section 2'!$C$16:$R$1015,COLUMNS('Section 2'!$C$13:O$13),0)),"",VLOOKUP($A156,'Section 2'!$C$16:$R$1015,COLUMNS('Section 2'!$C$13:O$13),0)))</f>
        <v/>
      </c>
      <c r="P156" s="125" t="str">
        <f>IF($C156="","",IF(ISBLANK(VLOOKUP($A156,'Section 2'!$C$16:$R$1015,COLUMNS('Section 2'!$C$13:P$13),0)),"",VLOOKUP($A156,'Section 2'!$C$16:$R$1015,COLUMNS('Section 2'!$C$13:P$13),0)))</f>
        <v/>
      </c>
      <c r="Q156" s="125" t="str">
        <f>IF($C156="","",IF(ISBLANK(VLOOKUP($A156,'Section 2'!$C$16:$R$1015,COLUMNS('Section 2'!$C$13:Q$13),0)),"",VLOOKUP($A156,'Section 2'!$C$16:$R$1015,COLUMNS('Section 2'!$C$13:Q$13),0)))</f>
        <v/>
      </c>
      <c r="R156" s="125" t="str">
        <f>IF($C156="","",IF(ISBLANK(VLOOKUP($A156,'Section 2'!$C$16:$R$1015,COLUMNS('Section 2'!$C$13:R$13),0)),"",VLOOKUP($A156,'Section 2'!$C$16:$R$1015,COLUMNS('Section 2'!$C$13:R$13),0)))</f>
        <v/>
      </c>
    </row>
    <row r="157" spans="1:18" s="55" customFormat="1" ht="12.75" customHeight="1" x14ac:dyDescent="0.25">
      <c r="A157" s="59">
        <v>156</v>
      </c>
      <c r="B157" s="125" t="str">
        <f t="shared" si="2"/>
        <v/>
      </c>
      <c r="C157" s="125" t="str">
        <f>IFERROR(VLOOKUP($A157,'Section 2'!$C$16:$R$1015,COLUMNS('Section 2'!$C$13:$C$13),0),"")</f>
        <v/>
      </c>
      <c r="D157" s="76" t="str">
        <f>IF($C157="","",IF(ISBLANK(VLOOKUP($A157,'Section 2'!$C$16:$R$1015,COLUMNS('Section 2'!$C$13:D$13),0)),"",VLOOKUP($A157,'Section 2'!$C$16:$R$1015,COLUMNS('Section 2'!$C$13:D$13),0)))</f>
        <v/>
      </c>
      <c r="E157" s="125" t="str">
        <f>IF($C157="","",IF(ISBLANK(VLOOKUP($A157,'Section 2'!$C$16:$R$1015,COLUMNS('Section 2'!$C$13:E$13),0)),"",VLOOKUP($A157,'Section 2'!$C$16:$R$1015,COLUMNS('Section 2'!$C$13:E$13),0)))</f>
        <v/>
      </c>
      <c r="F157" s="125" t="str">
        <f>IF($C157="","",IF(ISBLANK(VLOOKUP($A157,'Section 2'!$C$16:$R$1015,COLUMNS('Section 2'!$C$13:F$13),0)),"",VLOOKUP($A157,'Section 2'!$C$16:$R$1015,COLUMNS('Section 2'!$C$13:F$13),0)))</f>
        <v/>
      </c>
      <c r="G157" s="125" t="str">
        <f>IF($C157="","",IF(ISBLANK(VLOOKUP($A157,'Section 2'!$C$16:$R$1015,COLUMNS('Section 2'!$C$13:G$13),0)),"",VLOOKUP($A157,'Section 2'!$C$16:$R$1015,COLUMNS('Section 2'!$C$13:G$13),0)))</f>
        <v/>
      </c>
      <c r="H157" s="125" t="str">
        <f>IF($C157="","",IF(ISBLANK(VLOOKUP($A157,'Section 2'!$C$16:$R$1015,COLUMNS('Section 2'!$C$13:H$13),0)),"",VLOOKUP($A157,'Section 2'!$C$16:$R$1015,COLUMNS('Section 2'!$C$13:H$13),0)))</f>
        <v/>
      </c>
      <c r="I157" s="125" t="str">
        <f>IF($C157="","",IF(ISBLANK(VLOOKUP($A157,'Section 2'!$C$16:$R$1015,COLUMNS('Section 2'!$C$13:I$13),0)),"",VLOOKUP($A157,'Section 2'!$C$16:$R$1015,COLUMNS('Section 2'!$C$13:I$13),0)))</f>
        <v/>
      </c>
      <c r="J157" s="125" t="str">
        <f>IF($C157="","",IF(ISBLANK(VLOOKUP($A157,'Section 2'!$C$16:$R$1015,COLUMNS('Section 2'!$C$13:J$13),0)),"",VLOOKUP($A157,'Section 2'!$C$16:$R$1015,COLUMNS('Section 2'!$C$13:J$13),0)))</f>
        <v/>
      </c>
      <c r="K157" s="125" t="str">
        <f>IF($C157="","",IF(ISBLANK(VLOOKUP($A157,'Section 2'!$C$16:$R$1015,COLUMNS('Section 2'!$C$13:K$13),0)),"",VLOOKUP($A157,'Section 2'!$C$16:$R$1015,COLUMNS('Section 2'!$C$13:K$13),0)))</f>
        <v/>
      </c>
      <c r="L157" s="125" t="str">
        <f>IF($C157="","",IF(ISBLANK(VLOOKUP($A157,'Section 2'!$C$16:$R$1015,COLUMNS('Section 2'!$C$13:L$13),0)),"",VLOOKUP($A157,'Section 2'!$C$16:$R$1015,COLUMNS('Section 2'!$C$13:L$13),0)))</f>
        <v/>
      </c>
      <c r="M157" s="125" t="str">
        <f>IF($C157="","",IF(ISBLANK(VLOOKUP($A157,'Section 2'!$C$16:$R$1015,COLUMNS('Section 2'!$C$13:M$13),0)),"",VLOOKUP($A157,'Section 2'!$C$16:$R$1015,COLUMNS('Section 2'!$C$13:M$13),0)))</f>
        <v/>
      </c>
      <c r="N157" s="125" t="str">
        <f>IF($C157="","",IF(ISBLANK(VLOOKUP($A157,'Section 2'!$C$16:$R$1015,COLUMNS('Section 2'!$C$13:N$13),0)),"",VLOOKUP($A157,'Section 2'!$C$16:$R$1015,COLUMNS('Section 2'!$C$13:N$13),0)))</f>
        <v/>
      </c>
      <c r="O157" s="125" t="str">
        <f>IF($C157="","",IF(ISBLANK(VLOOKUP($A157,'Section 2'!$C$16:$R$1015,COLUMNS('Section 2'!$C$13:O$13),0)),"",VLOOKUP($A157,'Section 2'!$C$16:$R$1015,COLUMNS('Section 2'!$C$13:O$13),0)))</f>
        <v/>
      </c>
      <c r="P157" s="125" t="str">
        <f>IF($C157="","",IF(ISBLANK(VLOOKUP($A157,'Section 2'!$C$16:$R$1015,COLUMNS('Section 2'!$C$13:P$13),0)),"",VLOOKUP($A157,'Section 2'!$C$16:$R$1015,COLUMNS('Section 2'!$C$13:P$13),0)))</f>
        <v/>
      </c>
      <c r="Q157" s="125" t="str">
        <f>IF($C157="","",IF(ISBLANK(VLOOKUP($A157,'Section 2'!$C$16:$R$1015,COLUMNS('Section 2'!$C$13:Q$13),0)),"",VLOOKUP($A157,'Section 2'!$C$16:$R$1015,COLUMNS('Section 2'!$C$13:Q$13),0)))</f>
        <v/>
      </c>
      <c r="R157" s="125" t="str">
        <f>IF($C157="","",IF(ISBLANK(VLOOKUP($A157,'Section 2'!$C$16:$R$1015,COLUMNS('Section 2'!$C$13:R$13),0)),"",VLOOKUP($A157,'Section 2'!$C$16:$R$1015,COLUMNS('Section 2'!$C$13:R$13),0)))</f>
        <v/>
      </c>
    </row>
    <row r="158" spans="1:18" s="55" customFormat="1" ht="12.75" customHeight="1" x14ac:dyDescent="0.25">
      <c r="A158" s="59">
        <v>157</v>
      </c>
      <c r="B158" s="125" t="str">
        <f t="shared" si="2"/>
        <v/>
      </c>
      <c r="C158" s="125" t="str">
        <f>IFERROR(VLOOKUP($A158,'Section 2'!$C$16:$R$1015,COLUMNS('Section 2'!$C$13:$C$13),0),"")</f>
        <v/>
      </c>
      <c r="D158" s="76" t="str">
        <f>IF($C158="","",IF(ISBLANK(VLOOKUP($A158,'Section 2'!$C$16:$R$1015,COLUMNS('Section 2'!$C$13:D$13),0)),"",VLOOKUP($A158,'Section 2'!$C$16:$R$1015,COLUMNS('Section 2'!$C$13:D$13),0)))</f>
        <v/>
      </c>
      <c r="E158" s="125" t="str">
        <f>IF($C158="","",IF(ISBLANK(VLOOKUP($A158,'Section 2'!$C$16:$R$1015,COLUMNS('Section 2'!$C$13:E$13),0)),"",VLOOKUP($A158,'Section 2'!$C$16:$R$1015,COLUMNS('Section 2'!$C$13:E$13),0)))</f>
        <v/>
      </c>
      <c r="F158" s="125" t="str">
        <f>IF($C158="","",IF(ISBLANK(VLOOKUP($A158,'Section 2'!$C$16:$R$1015,COLUMNS('Section 2'!$C$13:F$13),0)),"",VLOOKUP($A158,'Section 2'!$C$16:$R$1015,COLUMNS('Section 2'!$C$13:F$13),0)))</f>
        <v/>
      </c>
      <c r="G158" s="125" t="str">
        <f>IF($C158="","",IF(ISBLANK(VLOOKUP($A158,'Section 2'!$C$16:$R$1015,COLUMNS('Section 2'!$C$13:G$13),0)),"",VLOOKUP($A158,'Section 2'!$C$16:$R$1015,COLUMNS('Section 2'!$C$13:G$13),0)))</f>
        <v/>
      </c>
      <c r="H158" s="125" t="str">
        <f>IF($C158="","",IF(ISBLANK(VLOOKUP($A158,'Section 2'!$C$16:$R$1015,COLUMNS('Section 2'!$C$13:H$13),0)),"",VLOOKUP($A158,'Section 2'!$C$16:$R$1015,COLUMNS('Section 2'!$C$13:H$13),0)))</f>
        <v/>
      </c>
      <c r="I158" s="125" t="str">
        <f>IF($C158="","",IF(ISBLANK(VLOOKUP($A158,'Section 2'!$C$16:$R$1015,COLUMNS('Section 2'!$C$13:I$13),0)),"",VLOOKUP($A158,'Section 2'!$C$16:$R$1015,COLUMNS('Section 2'!$C$13:I$13),0)))</f>
        <v/>
      </c>
      <c r="J158" s="125" t="str">
        <f>IF($C158="","",IF(ISBLANK(VLOOKUP($A158,'Section 2'!$C$16:$R$1015,COLUMNS('Section 2'!$C$13:J$13),0)),"",VLOOKUP($A158,'Section 2'!$C$16:$R$1015,COLUMNS('Section 2'!$C$13:J$13),0)))</f>
        <v/>
      </c>
      <c r="K158" s="125" t="str">
        <f>IF($C158="","",IF(ISBLANK(VLOOKUP($A158,'Section 2'!$C$16:$R$1015,COLUMNS('Section 2'!$C$13:K$13),0)),"",VLOOKUP($A158,'Section 2'!$C$16:$R$1015,COLUMNS('Section 2'!$C$13:K$13),0)))</f>
        <v/>
      </c>
      <c r="L158" s="125" t="str">
        <f>IF($C158="","",IF(ISBLANK(VLOOKUP($A158,'Section 2'!$C$16:$R$1015,COLUMNS('Section 2'!$C$13:L$13),0)),"",VLOOKUP($A158,'Section 2'!$C$16:$R$1015,COLUMNS('Section 2'!$C$13:L$13),0)))</f>
        <v/>
      </c>
      <c r="M158" s="125" t="str">
        <f>IF($C158="","",IF(ISBLANK(VLOOKUP($A158,'Section 2'!$C$16:$R$1015,COLUMNS('Section 2'!$C$13:M$13),0)),"",VLOOKUP($A158,'Section 2'!$C$16:$R$1015,COLUMNS('Section 2'!$C$13:M$13),0)))</f>
        <v/>
      </c>
      <c r="N158" s="125" t="str">
        <f>IF($C158="","",IF(ISBLANK(VLOOKUP($A158,'Section 2'!$C$16:$R$1015,COLUMNS('Section 2'!$C$13:N$13),0)),"",VLOOKUP($A158,'Section 2'!$C$16:$R$1015,COLUMNS('Section 2'!$C$13:N$13),0)))</f>
        <v/>
      </c>
      <c r="O158" s="125" t="str">
        <f>IF($C158="","",IF(ISBLANK(VLOOKUP($A158,'Section 2'!$C$16:$R$1015,COLUMNS('Section 2'!$C$13:O$13),0)),"",VLOOKUP($A158,'Section 2'!$C$16:$R$1015,COLUMNS('Section 2'!$C$13:O$13),0)))</f>
        <v/>
      </c>
      <c r="P158" s="125" t="str">
        <f>IF($C158="","",IF(ISBLANK(VLOOKUP($A158,'Section 2'!$C$16:$R$1015,COLUMNS('Section 2'!$C$13:P$13),0)),"",VLOOKUP($A158,'Section 2'!$C$16:$R$1015,COLUMNS('Section 2'!$C$13:P$13),0)))</f>
        <v/>
      </c>
      <c r="Q158" s="125" t="str">
        <f>IF($C158="","",IF(ISBLANK(VLOOKUP($A158,'Section 2'!$C$16:$R$1015,COLUMNS('Section 2'!$C$13:Q$13),0)),"",VLOOKUP($A158,'Section 2'!$C$16:$R$1015,COLUMNS('Section 2'!$C$13:Q$13),0)))</f>
        <v/>
      </c>
      <c r="R158" s="125" t="str">
        <f>IF($C158="","",IF(ISBLANK(VLOOKUP($A158,'Section 2'!$C$16:$R$1015,COLUMNS('Section 2'!$C$13:R$13),0)),"",VLOOKUP($A158,'Section 2'!$C$16:$R$1015,COLUMNS('Section 2'!$C$13:R$13),0)))</f>
        <v/>
      </c>
    </row>
    <row r="159" spans="1:18" s="55" customFormat="1" ht="12.75" customHeight="1" x14ac:dyDescent="0.25">
      <c r="A159" s="59">
        <v>158</v>
      </c>
      <c r="B159" s="125" t="str">
        <f t="shared" si="2"/>
        <v/>
      </c>
      <c r="C159" s="125" t="str">
        <f>IFERROR(VLOOKUP($A159,'Section 2'!$C$16:$R$1015,COLUMNS('Section 2'!$C$13:$C$13),0),"")</f>
        <v/>
      </c>
      <c r="D159" s="76" t="str">
        <f>IF($C159="","",IF(ISBLANK(VLOOKUP($A159,'Section 2'!$C$16:$R$1015,COLUMNS('Section 2'!$C$13:D$13),0)),"",VLOOKUP($A159,'Section 2'!$C$16:$R$1015,COLUMNS('Section 2'!$C$13:D$13),0)))</f>
        <v/>
      </c>
      <c r="E159" s="125" t="str">
        <f>IF($C159="","",IF(ISBLANK(VLOOKUP($A159,'Section 2'!$C$16:$R$1015,COLUMNS('Section 2'!$C$13:E$13),0)),"",VLOOKUP($A159,'Section 2'!$C$16:$R$1015,COLUMNS('Section 2'!$C$13:E$13),0)))</f>
        <v/>
      </c>
      <c r="F159" s="125" t="str">
        <f>IF($C159="","",IF(ISBLANK(VLOOKUP($A159,'Section 2'!$C$16:$R$1015,COLUMNS('Section 2'!$C$13:F$13),0)),"",VLOOKUP($A159,'Section 2'!$C$16:$R$1015,COLUMNS('Section 2'!$C$13:F$13),0)))</f>
        <v/>
      </c>
      <c r="G159" s="125" t="str">
        <f>IF($C159="","",IF(ISBLANK(VLOOKUP($A159,'Section 2'!$C$16:$R$1015,COLUMNS('Section 2'!$C$13:G$13),0)),"",VLOOKUP($A159,'Section 2'!$C$16:$R$1015,COLUMNS('Section 2'!$C$13:G$13),0)))</f>
        <v/>
      </c>
      <c r="H159" s="125" t="str">
        <f>IF($C159="","",IF(ISBLANK(VLOOKUP($A159,'Section 2'!$C$16:$R$1015,COLUMNS('Section 2'!$C$13:H$13),0)),"",VLOOKUP($A159,'Section 2'!$C$16:$R$1015,COLUMNS('Section 2'!$C$13:H$13),0)))</f>
        <v/>
      </c>
      <c r="I159" s="125" t="str">
        <f>IF($C159="","",IF(ISBLANK(VLOOKUP($A159,'Section 2'!$C$16:$R$1015,COLUMNS('Section 2'!$C$13:I$13),0)),"",VLOOKUP($A159,'Section 2'!$C$16:$R$1015,COLUMNS('Section 2'!$C$13:I$13),0)))</f>
        <v/>
      </c>
      <c r="J159" s="125" t="str">
        <f>IF($C159="","",IF(ISBLANK(VLOOKUP($A159,'Section 2'!$C$16:$R$1015,COLUMNS('Section 2'!$C$13:J$13),0)),"",VLOOKUP($A159,'Section 2'!$C$16:$R$1015,COLUMNS('Section 2'!$C$13:J$13),0)))</f>
        <v/>
      </c>
      <c r="K159" s="125" t="str">
        <f>IF($C159="","",IF(ISBLANK(VLOOKUP($A159,'Section 2'!$C$16:$R$1015,COLUMNS('Section 2'!$C$13:K$13),0)),"",VLOOKUP($A159,'Section 2'!$C$16:$R$1015,COLUMNS('Section 2'!$C$13:K$13),0)))</f>
        <v/>
      </c>
      <c r="L159" s="125" t="str">
        <f>IF($C159="","",IF(ISBLANK(VLOOKUP($A159,'Section 2'!$C$16:$R$1015,COLUMNS('Section 2'!$C$13:L$13),0)),"",VLOOKUP($A159,'Section 2'!$C$16:$R$1015,COLUMNS('Section 2'!$C$13:L$13),0)))</f>
        <v/>
      </c>
      <c r="M159" s="125" t="str">
        <f>IF($C159="","",IF(ISBLANK(VLOOKUP($A159,'Section 2'!$C$16:$R$1015,COLUMNS('Section 2'!$C$13:M$13),0)),"",VLOOKUP($A159,'Section 2'!$C$16:$R$1015,COLUMNS('Section 2'!$C$13:M$13),0)))</f>
        <v/>
      </c>
      <c r="N159" s="125" t="str">
        <f>IF($C159="","",IF(ISBLANK(VLOOKUP($A159,'Section 2'!$C$16:$R$1015,COLUMNS('Section 2'!$C$13:N$13),0)),"",VLOOKUP($A159,'Section 2'!$C$16:$R$1015,COLUMNS('Section 2'!$C$13:N$13),0)))</f>
        <v/>
      </c>
      <c r="O159" s="125" t="str">
        <f>IF($C159="","",IF(ISBLANK(VLOOKUP($A159,'Section 2'!$C$16:$R$1015,COLUMNS('Section 2'!$C$13:O$13),0)),"",VLOOKUP($A159,'Section 2'!$C$16:$R$1015,COLUMNS('Section 2'!$C$13:O$13),0)))</f>
        <v/>
      </c>
      <c r="P159" s="125" t="str">
        <f>IF($C159="","",IF(ISBLANK(VLOOKUP($A159,'Section 2'!$C$16:$R$1015,COLUMNS('Section 2'!$C$13:P$13),0)),"",VLOOKUP($A159,'Section 2'!$C$16:$R$1015,COLUMNS('Section 2'!$C$13:P$13),0)))</f>
        <v/>
      </c>
      <c r="Q159" s="125" t="str">
        <f>IF($C159="","",IF(ISBLANK(VLOOKUP($A159,'Section 2'!$C$16:$R$1015,COLUMNS('Section 2'!$C$13:Q$13),0)),"",VLOOKUP($A159,'Section 2'!$C$16:$R$1015,COLUMNS('Section 2'!$C$13:Q$13),0)))</f>
        <v/>
      </c>
      <c r="R159" s="125" t="str">
        <f>IF($C159="","",IF(ISBLANK(VLOOKUP($A159,'Section 2'!$C$16:$R$1015,COLUMNS('Section 2'!$C$13:R$13),0)),"",VLOOKUP($A159,'Section 2'!$C$16:$R$1015,COLUMNS('Section 2'!$C$13:R$13),0)))</f>
        <v/>
      </c>
    </row>
    <row r="160" spans="1:18" s="55" customFormat="1" ht="12.75" customHeight="1" x14ac:dyDescent="0.25">
      <c r="A160" s="59">
        <v>159</v>
      </c>
      <c r="B160" s="125" t="str">
        <f t="shared" si="2"/>
        <v/>
      </c>
      <c r="C160" s="125" t="str">
        <f>IFERROR(VLOOKUP($A160,'Section 2'!$C$16:$R$1015,COLUMNS('Section 2'!$C$13:$C$13),0),"")</f>
        <v/>
      </c>
      <c r="D160" s="76" t="str">
        <f>IF($C160="","",IF(ISBLANK(VLOOKUP($A160,'Section 2'!$C$16:$R$1015,COLUMNS('Section 2'!$C$13:D$13),0)),"",VLOOKUP($A160,'Section 2'!$C$16:$R$1015,COLUMNS('Section 2'!$C$13:D$13),0)))</f>
        <v/>
      </c>
      <c r="E160" s="125" t="str">
        <f>IF($C160="","",IF(ISBLANK(VLOOKUP($A160,'Section 2'!$C$16:$R$1015,COLUMNS('Section 2'!$C$13:E$13),0)),"",VLOOKUP($A160,'Section 2'!$C$16:$R$1015,COLUMNS('Section 2'!$C$13:E$13),0)))</f>
        <v/>
      </c>
      <c r="F160" s="125" t="str">
        <f>IF($C160="","",IF(ISBLANK(VLOOKUP($A160,'Section 2'!$C$16:$R$1015,COLUMNS('Section 2'!$C$13:F$13),0)),"",VLOOKUP($A160,'Section 2'!$C$16:$R$1015,COLUMNS('Section 2'!$C$13:F$13),0)))</f>
        <v/>
      </c>
      <c r="G160" s="125" t="str">
        <f>IF($C160="","",IF(ISBLANK(VLOOKUP($A160,'Section 2'!$C$16:$R$1015,COLUMNS('Section 2'!$C$13:G$13),0)),"",VLOOKUP($A160,'Section 2'!$C$16:$R$1015,COLUMNS('Section 2'!$C$13:G$13),0)))</f>
        <v/>
      </c>
      <c r="H160" s="125" t="str">
        <f>IF($C160="","",IF(ISBLANK(VLOOKUP($A160,'Section 2'!$C$16:$R$1015,COLUMNS('Section 2'!$C$13:H$13),0)),"",VLOOKUP($A160,'Section 2'!$C$16:$R$1015,COLUMNS('Section 2'!$C$13:H$13),0)))</f>
        <v/>
      </c>
      <c r="I160" s="125" t="str">
        <f>IF($C160="","",IF(ISBLANK(VLOOKUP($A160,'Section 2'!$C$16:$R$1015,COLUMNS('Section 2'!$C$13:I$13),0)),"",VLOOKUP($A160,'Section 2'!$C$16:$R$1015,COLUMNS('Section 2'!$C$13:I$13),0)))</f>
        <v/>
      </c>
      <c r="J160" s="125" t="str">
        <f>IF($C160="","",IF(ISBLANK(VLOOKUP($A160,'Section 2'!$C$16:$R$1015,COLUMNS('Section 2'!$C$13:J$13),0)),"",VLOOKUP($A160,'Section 2'!$C$16:$R$1015,COLUMNS('Section 2'!$C$13:J$13),0)))</f>
        <v/>
      </c>
      <c r="K160" s="125" t="str">
        <f>IF($C160="","",IF(ISBLANK(VLOOKUP($A160,'Section 2'!$C$16:$R$1015,COLUMNS('Section 2'!$C$13:K$13),0)),"",VLOOKUP($A160,'Section 2'!$C$16:$R$1015,COLUMNS('Section 2'!$C$13:K$13),0)))</f>
        <v/>
      </c>
      <c r="L160" s="125" t="str">
        <f>IF($C160="","",IF(ISBLANK(VLOOKUP($A160,'Section 2'!$C$16:$R$1015,COLUMNS('Section 2'!$C$13:L$13),0)),"",VLOOKUP($A160,'Section 2'!$C$16:$R$1015,COLUMNS('Section 2'!$C$13:L$13),0)))</f>
        <v/>
      </c>
      <c r="M160" s="125" t="str">
        <f>IF($C160="","",IF(ISBLANK(VLOOKUP($A160,'Section 2'!$C$16:$R$1015,COLUMNS('Section 2'!$C$13:M$13),0)),"",VLOOKUP($A160,'Section 2'!$C$16:$R$1015,COLUMNS('Section 2'!$C$13:M$13),0)))</f>
        <v/>
      </c>
      <c r="N160" s="125" t="str">
        <f>IF($C160="","",IF(ISBLANK(VLOOKUP($A160,'Section 2'!$C$16:$R$1015,COLUMNS('Section 2'!$C$13:N$13),0)),"",VLOOKUP($A160,'Section 2'!$C$16:$R$1015,COLUMNS('Section 2'!$C$13:N$13),0)))</f>
        <v/>
      </c>
      <c r="O160" s="125" t="str">
        <f>IF($C160="","",IF(ISBLANK(VLOOKUP($A160,'Section 2'!$C$16:$R$1015,COLUMNS('Section 2'!$C$13:O$13),0)),"",VLOOKUP($A160,'Section 2'!$C$16:$R$1015,COLUMNS('Section 2'!$C$13:O$13),0)))</f>
        <v/>
      </c>
      <c r="P160" s="125" t="str">
        <f>IF($C160="","",IF(ISBLANK(VLOOKUP($A160,'Section 2'!$C$16:$R$1015,COLUMNS('Section 2'!$C$13:P$13),0)),"",VLOOKUP($A160,'Section 2'!$C$16:$R$1015,COLUMNS('Section 2'!$C$13:P$13),0)))</f>
        <v/>
      </c>
      <c r="Q160" s="125" t="str">
        <f>IF($C160="","",IF(ISBLANK(VLOOKUP($A160,'Section 2'!$C$16:$R$1015,COLUMNS('Section 2'!$C$13:Q$13),0)),"",VLOOKUP($A160,'Section 2'!$C$16:$R$1015,COLUMNS('Section 2'!$C$13:Q$13),0)))</f>
        <v/>
      </c>
      <c r="R160" s="125" t="str">
        <f>IF($C160="","",IF(ISBLANK(VLOOKUP($A160,'Section 2'!$C$16:$R$1015,COLUMNS('Section 2'!$C$13:R$13),0)),"",VLOOKUP($A160,'Section 2'!$C$16:$R$1015,COLUMNS('Section 2'!$C$13:R$13),0)))</f>
        <v/>
      </c>
    </row>
    <row r="161" spans="1:18" s="55" customFormat="1" ht="12.75" customHeight="1" x14ac:dyDescent="0.25">
      <c r="A161" s="59">
        <v>160</v>
      </c>
      <c r="B161" s="125" t="str">
        <f t="shared" si="2"/>
        <v/>
      </c>
      <c r="C161" s="125" t="str">
        <f>IFERROR(VLOOKUP($A161,'Section 2'!$C$16:$R$1015,COLUMNS('Section 2'!$C$13:$C$13),0),"")</f>
        <v/>
      </c>
      <c r="D161" s="76" t="str">
        <f>IF($C161="","",IF(ISBLANK(VLOOKUP($A161,'Section 2'!$C$16:$R$1015,COLUMNS('Section 2'!$C$13:D$13),0)),"",VLOOKUP($A161,'Section 2'!$C$16:$R$1015,COLUMNS('Section 2'!$C$13:D$13),0)))</f>
        <v/>
      </c>
      <c r="E161" s="125" t="str">
        <f>IF($C161="","",IF(ISBLANK(VLOOKUP($A161,'Section 2'!$C$16:$R$1015,COLUMNS('Section 2'!$C$13:E$13),0)),"",VLOOKUP($A161,'Section 2'!$C$16:$R$1015,COLUMNS('Section 2'!$C$13:E$13),0)))</f>
        <v/>
      </c>
      <c r="F161" s="125" t="str">
        <f>IF($C161="","",IF(ISBLANK(VLOOKUP($A161,'Section 2'!$C$16:$R$1015,COLUMNS('Section 2'!$C$13:F$13),0)),"",VLOOKUP($A161,'Section 2'!$C$16:$R$1015,COLUMNS('Section 2'!$C$13:F$13),0)))</f>
        <v/>
      </c>
      <c r="G161" s="125" t="str">
        <f>IF($C161="","",IF(ISBLANK(VLOOKUP($A161,'Section 2'!$C$16:$R$1015,COLUMNS('Section 2'!$C$13:G$13),0)),"",VLOOKUP($A161,'Section 2'!$C$16:$R$1015,COLUMNS('Section 2'!$C$13:G$13),0)))</f>
        <v/>
      </c>
      <c r="H161" s="125" t="str">
        <f>IF($C161="","",IF(ISBLANK(VLOOKUP($A161,'Section 2'!$C$16:$R$1015,COLUMNS('Section 2'!$C$13:H$13),0)),"",VLOOKUP($A161,'Section 2'!$C$16:$R$1015,COLUMNS('Section 2'!$C$13:H$13),0)))</f>
        <v/>
      </c>
      <c r="I161" s="125" t="str">
        <f>IF($C161="","",IF(ISBLANK(VLOOKUP($A161,'Section 2'!$C$16:$R$1015,COLUMNS('Section 2'!$C$13:I$13),0)),"",VLOOKUP($A161,'Section 2'!$C$16:$R$1015,COLUMNS('Section 2'!$C$13:I$13),0)))</f>
        <v/>
      </c>
      <c r="J161" s="125" t="str">
        <f>IF($C161="","",IF(ISBLANK(VLOOKUP($A161,'Section 2'!$C$16:$R$1015,COLUMNS('Section 2'!$C$13:J$13),0)),"",VLOOKUP($A161,'Section 2'!$C$16:$R$1015,COLUMNS('Section 2'!$C$13:J$13),0)))</f>
        <v/>
      </c>
      <c r="K161" s="125" t="str">
        <f>IF($C161="","",IF(ISBLANK(VLOOKUP($A161,'Section 2'!$C$16:$R$1015,COLUMNS('Section 2'!$C$13:K$13),0)),"",VLOOKUP($A161,'Section 2'!$C$16:$R$1015,COLUMNS('Section 2'!$C$13:K$13),0)))</f>
        <v/>
      </c>
      <c r="L161" s="125" t="str">
        <f>IF($C161="","",IF(ISBLANK(VLOOKUP($A161,'Section 2'!$C$16:$R$1015,COLUMNS('Section 2'!$C$13:L$13),0)),"",VLOOKUP($A161,'Section 2'!$C$16:$R$1015,COLUMNS('Section 2'!$C$13:L$13),0)))</f>
        <v/>
      </c>
      <c r="M161" s="125" t="str">
        <f>IF($C161="","",IF(ISBLANK(VLOOKUP($A161,'Section 2'!$C$16:$R$1015,COLUMNS('Section 2'!$C$13:M$13),0)),"",VLOOKUP($A161,'Section 2'!$C$16:$R$1015,COLUMNS('Section 2'!$C$13:M$13),0)))</f>
        <v/>
      </c>
      <c r="N161" s="125" t="str">
        <f>IF($C161="","",IF(ISBLANK(VLOOKUP($A161,'Section 2'!$C$16:$R$1015,COLUMNS('Section 2'!$C$13:N$13),0)),"",VLOOKUP($A161,'Section 2'!$C$16:$R$1015,COLUMNS('Section 2'!$C$13:N$13),0)))</f>
        <v/>
      </c>
      <c r="O161" s="125" t="str">
        <f>IF($C161="","",IF(ISBLANK(VLOOKUP($A161,'Section 2'!$C$16:$R$1015,COLUMNS('Section 2'!$C$13:O$13),0)),"",VLOOKUP($A161,'Section 2'!$C$16:$R$1015,COLUMNS('Section 2'!$C$13:O$13),0)))</f>
        <v/>
      </c>
      <c r="P161" s="125" t="str">
        <f>IF($C161="","",IF(ISBLANK(VLOOKUP($A161,'Section 2'!$C$16:$R$1015,COLUMNS('Section 2'!$C$13:P$13),0)),"",VLOOKUP($A161,'Section 2'!$C$16:$R$1015,COLUMNS('Section 2'!$C$13:P$13),0)))</f>
        <v/>
      </c>
      <c r="Q161" s="125" t="str">
        <f>IF($C161="","",IF(ISBLANK(VLOOKUP($A161,'Section 2'!$C$16:$R$1015,COLUMNS('Section 2'!$C$13:Q$13),0)),"",VLOOKUP($A161,'Section 2'!$C$16:$R$1015,COLUMNS('Section 2'!$C$13:Q$13),0)))</f>
        <v/>
      </c>
      <c r="R161" s="125" t="str">
        <f>IF($C161="","",IF(ISBLANK(VLOOKUP($A161,'Section 2'!$C$16:$R$1015,COLUMNS('Section 2'!$C$13:R$13),0)),"",VLOOKUP($A161,'Section 2'!$C$16:$R$1015,COLUMNS('Section 2'!$C$13:R$13),0)))</f>
        <v/>
      </c>
    </row>
    <row r="162" spans="1:18" s="55" customFormat="1" ht="12.75" customHeight="1" x14ac:dyDescent="0.25">
      <c r="A162" s="59">
        <v>161</v>
      </c>
      <c r="B162" s="125" t="str">
        <f t="shared" si="2"/>
        <v/>
      </c>
      <c r="C162" s="125" t="str">
        <f>IFERROR(VLOOKUP($A162,'Section 2'!$C$16:$R$1015,COLUMNS('Section 2'!$C$13:$C$13),0),"")</f>
        <v/>
      </c>
      <c r="D162" s="76" t="str">
        <f>IF($C162="","",IF(ISBLANK(VLOOKUP($A162,'Section 2'!$C$16:$R$1015,COLUMNS('Section 2'!$C$13:D$13),0)),"",VLOOKUP($A162,'Section 2'!$C$16:$R$1015,COLUMNS('Section 2'!$C$13:D$13),0)))</f>
        <v/>
      </c>
      <c r="E162" s="125" t="str">
        <f>IF($C162="","",IF(ISBLANK(VLOOKUP($A162,'Section 2'!$C$16:$R$1015,COLUMNS('Section 2'!$C$13:E$13),0)),"",VLOOKUP($A162,'Section 2'!$C$16:$R$1015,COLUMNS('Section 2'!$C$13:E$13),0)))</f>
        <v/>
      </c>
      <c r="F162" s="125" t="str">
        <f>IF($C162="","",IF(ISBLANK(VLOOKUP($A162,'Section 2'!$C$16:$R$1015,COLUMNS('Section 2'!$C$13:F$13),0)),"",VLOOKUP($A162,'Section 2'!$C$16:$R$1015,COLUMNS('Section 2'!$C$13:F$13),0)))</f>
        <v/>
      </c>
      <c r="G162" s="125" t="str">
        <f>IF($C162="","",IF(ISBLANK(VLOOKUP($A162,'Section 2'!$C$16:$R$1015,COLUMNS('Section 2'!$C$13:G$13),0)),"",VLOOKUP($A162,'Section 2'!$C$16:$R$1015,COLUMNS('Section 2'!$C$13:G$13),0)))</f>
        <v/>
      </c>
      <c r="H162" s="125" t="str">
        <f>IF($C162="","",IF(ISBLANK(VLOOKUP($A162,'Section 2'!$C$16:$R$1015,COLUMNS('Section 2'!$C$13:H$13),0)),"",VLOOKUP($A162,'Section 2'!$C$16:$R$1015,COLUMNS('Section 2'!$C$13:H$13),0)))</f>
        <v/>
      </c>
      <c r="I162" s="125" t="str">
        <f>IF($C162="","",IF(ISBLANK(VLOOKUP($A162,'Section 2'!$C$16:$R$1015,COLUMNS('Section 2'!$C$13:I$13),0)),"",VLOOKUP($A162,'Section 2'!$C$16:$R$1015,COLUMNS('Section 2'!$C$13:I$13),0)))</f>
        <v/>
      </c>
      <c r="J162" s="125" t="str">
        <f>IF($C162="","",IF(ISBLANK(VLOOKUP($A162,'Section 2'!$C$16:$R$1015,COLUMNS('Section 2'!$C$13:J$13),0)),"",VLOOKUP($A162,'Section 2'!$C$16:$R$1015,COLUMNS('Section 2'!$C$13:J$13),0)))</f>
        <v/>
      </c>
      <c r="K162" s="125" t="str">
        <f>IF($C162="","",IF(ISBLANK(VLOOKUP($A162,'Section 2'!$C$16:$R$1015,COLUMNS('Section 2'!$C$13:K$13),0)),"",VLOOKUP($A162,'Section 2'!$C$16:$R$1015,COLUMNS('Section 2'!$C$13:K$13),0)))</f>
        <v/>
      </c>
      <c r="L162" s="125" t="str">
        <f>IF($C162="","",IF(ISBLANK(VLOOKUP($A162,'Section 2'!$C$16:$R$1015,COLUMNS('Section 2'!$C$13:L$13),0)),"",VLOOKUP($A162,'Section 2'!$C$16:$R$1015,COLUMNS('Section 2'!$C$13:L$13),0)))</f>
        <v/>
      </c>
      <c r="M162" s="125" t="str">
        <f>IF($C162="","",IF(ISBLANK(VLOOKUP($A162,'Section 2'!$C$16:$R$1015,COLUMNS('Section 2'!$C$13:M$13),0)),"",VLOOKUP($A162,'Section 2'!$C$16:$R$1015,COLUMNS('Section 2'!$C$13:M$13),0)))</f>
        <v/>
      </c>
      <c r="N162" s="125" t="str">
        <f>IF($C162="","",IF(ISBLANK(VLOOKUP($A162,'Section 2'!$C$16:$R$1015,COLUMNS('Section 2'!$C$13:N$13),0)),"",VLOOKUP($A162,'Section 2'!$C$16:$R$1015,COLUMNS('Section 2'!$C$13:N$13),0)))</f>
        <v/>
      </c>
      <c r="O162" s="125" t="str">
        <f>IF($C162="","",IF(ISBLANK(VLOOKUP($A162,'Section 2'!$C$16:$R$1015,COLUMNS('Section 2'!$C$13:O$13),0)),"",VLOOKUP($A162,'Section 2'!$C$16:$R$1015,COLUMNS('Section 2'!$C$13:O$13),0)))</f>
        <v/>
      </c>
      <c r="P162" s="125" t="str">
        <f>IF($C162="","",IF(ISBLANK(VLOOKUP($A162,'Section 2'!$C$16:$R$1015,COLUMNS('Section 2'!$C$13:P$13),0)),"",VLOOKUP($A162,'Section 2'!$C$16:$R$1015,COLUMNS('Section 2'!$C$13:P$13),0)))</f>
        <v/>
      </c>
      <c r="Q162" s="125" t="str">
        <f>IF($C162="","",IF(ISBLANK(VLOOKUP($A162,'Section 2'!$C$16:$R$1015,COLUMNS('Section 2'!$C$13:Q$13),0)),"",VLOOKUP($A162,'Section 2'!$C$16:$R$1015,COLUMNS('Section 2'!$C$13:Q$13),0)))</f>
        <v/>
      </c>
      <c r="R162" s="125" t="str">
        <f>IF($C162="","",IF(ISBLANK(VLOOKUP($A162,'Section 2'!$C$16:$R$1015,COLUMNS('Section 2'!$C$13:R$13),0)),"",VLOOKUP($A162,'Section 2'!$C$16:$R$1015,COLUMNS('Section 2'!$C$13:R$13),0)))</f>
        <v/>
      </c>
    </row>
    <row r="163" spans="1:18" s="55" customFormat="1" ht="12.75" customHeight="1" x14ac:dyDescent="0.25">
      <c r="A163" s="59">
        <v>162</v>
      </c>
      <c r="B163" s="125" t="str">
        <f t="shared" si="2"/>
        <v/>
      </c>
      <c r="C163" s="125" t="str">
        <f>IFERROR(VLOOKUP($A163,'Section 2'!$C$16:$R$1015,COLUMNS('Section 2'!$C$13:$C$13),0),"")</f>
        <v/>
      </c>
      <c r="D163" s="76" t="str">
        <f>IF($C163="","",IF(ISBLANK(VLOOKUP($A163,'Section 2'!$C$16:$R$1015,COLUMNS('Section 2'!$C$13:D$13),0)),"",VLOOKUP($A163,'Section 2'!$C$16:$R$1015,COLUMNS('Section 2'!$C$13:D$13),0)))</f>
        <v/>
      </c>
      <c r="E163" s="125" t="str">
        <f>IF($C163="","",IF(ISBLANK(VLOOKUP($A163,'Section 2'!$C$16:$R$1015,COLUMNS('Section 2'!$C$13:E$13),0)),"",VLOOKUP($A163,'Section 2'!$C$16:$R$1015,COLUMNS('Section 2'!$C$13:E$13),0)))</f>
        <v/>
      </c>
      <c r="F163" s="125" t="str">
        <f>IF($C163="","",IF(ISBLANK(VLOOKUP($A163,'Section 2'!$C$16:$R$1015,COLUMNS('Section 2'!$C$13:F$13),0)),"",VLOOKUP($A163,'Section 2'!$C$16:$R$1015,COLUMNS('Section 2'!$C$13:F$13),0)))</f>
        <v/>
      </c>
      <c r="G163" s="125" t="str">
        <f>IF($C163="","",IF(ISBLANK(VLOOKUP($A163,'Section 2'!$C$16:$R$1015,COLUMNS('Section 2'!$C$13:G$13),0)),"",VLOOKUP($A163,'Section 2'!$C$16:$R$1015,COLUMNS('Section 2'!$C$13:G$13),0)))</f>
        <v/>
      </c>
      <c r="H163" s="125" t="str">
        <f>IF($C163="","",IF(ISBLANK(VLOOKUP($A163,'Section 2'!$C$16:$R$1015,COLUMNS('Section 2'!$C$13:H$13),0)),"",VLOOKUP($A163,'Section 2'!$C$16:$R$1015,COLUMNS('Section 2'!$C$13:H$13),0)))</f>
        <v/>
      </c>
      <c r="I163" s="125" t="str">
        <f>IF($C163="","",IF(ISBLANK(VLOOKUP($A163,'Section 2'!$C$16:$R$1015,COLUMNS('Section 2'!$C$13:I$13),0)),"",VLOOKUP($A163,'Section 2'!$C$16:$R$1015,COLUMNS('Section 2'!$C$13:I$13),0)))</f>
        <v/>
      </c>
      <c r="J163" s="125" t="str">
        <f>IF($C163="","",IF(ISBLANK(VLOOKUP($A163,'Section 2'!$C$16:$R$1015,COLUMNS('Section 2'!$C$13:J$13),0)),"",VLOOKUP($A163,'Section 2'!$C$16:$R$1015,COLUMNS('Section 2'!$C$13:J$13),0)))</f>
        <v/>
      </c>
      <c r="K163" s="125" t="str">
        <f>IF($C163="","",IF(ISBLANK(VLOOKUP($A163,'Section 2'!$C$16:$R$1015,COLUMNS('Section 2'!$C$13:K$13),0)),"",VLOOKUP($A163,'Section 2'!$C$16:$R$1015,COLUMNS('Section 2'!$C$13:K$13),0)))</f>
        <v/>
      </c>
      <c r="L163" s="125" t="str">
        <f>IF($C163="","",IF(ISBLANK(VLOOKUP($A163,'Section 2'!$C$16:$R$1015,COLUMNS('Section 2'!$C$13:L$13),0)),"",VLOOKUP($A163,'Section 2'!$C$16:$R$1015,COLUMNS('Section 2'!$C$13:L$13),0)))</f>
        <v/>
      </c>
      <c r="M163" s="125" t="str">
        <f>IF($C163="","",IF(ISBLANK(VLOOKUP($A163,'Section 2'!$C$16:$R$1015,COLUMNS('Section 2'!$C$13:M$13),0)),"",VLOOKUP($A163,'Section 2'!$C$16:$R$1015,COLUMNS('Section 2'!$C$13:M$13),0)))</f>
        <v/>
      </c>
      <c r="N163" s="125" t="str">
        <f>IF($C163="","",IF(ISBLANK(VLOOKUP($A163,'Section 2'!$C$16:$R$1015,COLUMNS('Section 2'!$C$13:N$13),0)),"",VLOOKUP($A163,'Section 2'!$C$16:$R$1015,COLUMNS('Section 2'!$C$13:N$13),0)))</f>
        <v/>
      </c>
      <c r="O163" s="125" t="str">
        <f>IF($C163="","",IF(ISBLANK(VLOOKUP($A163,'Section 2'!$C$16:$R$1015,COLUMNS('Section 2'!$C$13:O$13),0)),"",VLOOKUP($A163,'Section 2'!$C$16:$R$1015,COLUMNS('Section 2'!$C$13:O$13),0)))</f>
        <v/>
      </c>
      <c r="P163" s="125" t="str">
        <f>IF($C163="","",IF(ISBLANK(VLOOKUP($A163,'Section 2'!$C$16:$R$1015,COLUMNS('Section 2'!$C$13:P$13),0)),"",VLOOKUP($A163,'Section 2'!$C$16:$R$1015,COLUMNS('Section 2'!$C$13:P$13),0)))</f>
        <v/>
      </c>
      <c r="Q163" s="125" t="str">
        <f>IF($C163="","",IF(ISBLANK(VLOOKUP($A163,'Section 2'!$C$16:$R$1015,COLUMNS('Section 2'!$C$13:Q$13),0)),"",VLOOKUP($A163,'Section 2'!$C$16:$R$1015,COLUMNS('Section 2'!$C$13:Q$13),0)))</f>
        <v/>
      </c>
      <c r="R163" s="125" t="str">
        <f>IF($C163="","",IF(ISBLANK(VLOOKUP($A163,'Section 2'!$C$16:$R$1015,COLUMNS('Section 2'!$C$13:R$13),0)),"",VLOOKUP($A163,'Section 2'!$C$16:$R$1015,COLUMNS('Section 2'!$C$13:R$13),0)))</f>
        <v/>
      </c>
    </row>
    <row r="164" spans="1:18" s="55" customFormat="1" ht="12.75" customHeight="1" x14ac:dyDescent="0.25">
      <c r="A164" s="59">
        <v>163</v>
      </c>
      <c r="B164" s="125" t="str">
        <f t="shared" si="2"/>
        <v/>
      </c>
      <c r="C164" s="125" t="str">
        <f>IFERROR(VLOOKUP($A164,'Section 2'!$C$16:$R$1015,COLUMNS('Section 2'!$C$13:$C$13),0),"")</f>
        <v/>
      </c>
      <c r="D164" s="76" t="str">
        <f>IF($C164="","",IF(ISBLANK(VLOOKUP($A164,'Section 2'!$C$16:$R$1015,COLUMNS('Section 2'!$C$13:D$13),0)),"",VLOOKUP($A164,'Section 2'!$C$16:$R$1015,COLUMNS('Section 2'!$C$13:D$13),0)))</f>
        <v/>
      </c>
      <c r="E164" s="125" t="str">
        <f>IF($C164="","",IF(ISBLANK(VLOOKUP($A164,'Section 2'!$C$16:$R$1015,COLUMNS('Section 2'!$C$13:E$13),0)),"",VLOOKUP($A164,'Section 2'!$C$16:$R$1015,COLUMNS('Section 2'!$C$13:E$13),0)))</f>
        <v/>
      </c>
      <c r="F164" s="125" t="str">
        <f>IF($C164="","",IF(ISBLANK(VLOOKUP($A164,'Section 2'!$C$16:$R$1015,COLUMNS('Section 2'!$C$13:F$13),0)),"",VLOOKUP($A164,'Section 2'!$C$16:$R$1015,COLUMNS('Section 2'!$C$13:F$13),0)))</f>
        <v/>
      </c>
      <c r="G164" s="125" t="str">
        <f>IF($C164="","",IF(ISBLANK(VLOOKUP($A164,'Section 2'!$C$16:$R$1015,COLUMNS('Section 2'!$C$13:G$13),0)),"",VLOOKUP($A164,'Section 2'!$C$16:$R$1015,COLUMNS('Section 2'!$C$13:G$13),0)))</f>
        <v/>
      </c>
      <c r="H164" s="125" t="str">
        <f>IF($C164="","",IF(ISBLANK(VLOOKUP($A164,'Section 2'!$C$16:$R$1015,COLUMNS('Section 2'!$C$13:H$13),0)),"",VLOOKUP($A164,'Section 2'!$C$16:$R$1015,COLUMNS('Section 2'!$C$13:H$13),0)))</f>
        <v/>
      </c>
      <c r="I164" s="125" t="str">
        <f>IF($C164="","",IF(ISBLANK(VLOOKUP($A164,'Section 2'!$C$16:$R$1015,COLUMNS('Section 2'!$C$13:I$13),0)),"",VLOOKUP($A164,'Section 2'!$C$16:$R$1015,COLUMNS('Section 2'!$C$13:I$13),0)))</f>
        <v/>
      </c>
      <c r="J164" s="125" t="str">
        <f>IF($C164="","",IF(ISBLANK(VLOOKUP($A164,'Section 2'!$C$16:$R$1015,COLUMNS('Section 2'!$C$13:J$13),0)),"",VLOOKUP($A164,'Section 2'!$C$16:$R$1015,COLUMNS('Section 2'!$C$13:J$13),0)))</f>
        <v/>
      </c>
      <c r="K164" s="125" t="str">
        <f>IF($C164="","",IF(ISBLANK(VLOOKUP($A164,'Section 2'!$C$16:$R$1015,COLUMNS('Section 2'!$C$13:K$13),0)),"",VLOOKUP($A164,'Section 2'!$C$16:$R$1015,COLUMNS('Section 2'!$C$13:K$13),0)))</f>
        <v/>
      </c>
      <c r="L164" s="125" t="str">
        <f>IF($C164="","",IF(ISBLANK(VLOOKUP($A164,'Section 2'!$C$16:$R$1015,COLUMNS('Section 2'!$C$13:L$13),0)),"",VLOOKUP($A164,'Section 2'!$C$16:$R$1015,COLUMNS('Section 2'!$C$13:L$13),0)))</f>
        <v/>
      </c>
      <c r="M164" s="125" t="str">
        <f>IF($C164="","",IF(ISBLANK(VLOOKUP($A164,'Section 2'!$C$16:$R$1015,COLUMNS('Section 2'!$C$13:M$13),0)),"",VLOOKUP($A164,'Section 2'!$C$16:$R$1015,COLUMNS('Section 2'!$C$13:M$13),0)))</f>
        <v/>
      </c>
      <c r="N164" s="125" t="str">
        <f>IF($C164="","",IF(ISBLANK(VLOOKUP($A164,'Section 2'!$C$16:$R$1015,COLUMNS('Section 2'!$C$13:N$13),0)),"",VLOOKUP($A164,'Section 2'!$C$16:$R$1015,COLUMNS('Section 2'!$C$13:N$13),0)))</f>
        <v/>
      </c>
      <c r="O164" s="125" t="str">
        <f>IF($C164="","",IF(ISBLANK(VLOOKUP($A164,'Section 2'!$C$16:$R$1015,COLUMNS('Section 2'!$C$13:O$13),0)),"",VLOOKUP($A164,'Section 2'!$C$16:$R$1015,COLUMNS('Section 2'!$C$13:O$13),0)))</f>
        <v/>
      </c>
      <c r="P164" s="125" t="str">
        <f>IF($C164="","",IF(ISBLANK(VLOOKUP($A164,'Section 2'!$C$16:$R$1015,COLUMNS('Section 2'!$C$13:P$13),0)),"",VLOOKUP($A164,'Section 2'!$C$16:$R$1015,COLUMNS('Section 2'!$C$13:P$13),0)))</f>
        <v/>
      </c>
      <c r="Q164" s="125" t="str">
        <f>IF($C164="","",IF(ISBLANK(VLOOKUP($A164,'Section 2'!$C$16:$R$1015,COLUMNS('Section 2'!$C$13:Q$13),0)),"",VLOOKUP($A164,'Section 2'!$C$16:$R$1015,COLUMNS('Section 2'!$C$13:Q$13),0)))</f>
        <v/>
      </c>
      <c r="R164" s="125" t="str">
        <f>IF($C164="","",IF(ISBLANK(VLOOKUP($A164,'Section 2'!$C$16:$R$1015,COLUMNS('Section 2'!$C$13:R$13),0)),"",VLOOKUP($A164,'Section 2'!$C$16:$R$1015,COLUMNS('Section 2'!$C$13:R$13),0)))</f>
        <v/>
      </c>
    </row>
    <row r="165" spans="1:18" s="55" customFormat="1" ht="12.75" customHeight="1" x14ac:dyDescent="0.25">
      <c r="A165" s="59">
        <v>164</v>
      </c>
      <c r="B165" s="125" t="str">
        <f t="shared" si="2"/>
        <v/>
      </c>
      <c r="C165" s="125" t="str">
        <f>IFERROR(VLOOKUP($A165,'Section 2'!$C$16:$R$1015,COLUMNS('Section 2'!$C$13:$C$13),0),"")</f>
        <v/>
      </c>
      <c r="D165" s="76" t="str">
        <f>IF($C165="","",IF(ISBLANK(VLOOKUP($A165,'Section 2'!$C$16:$R$1015,COLUMNS('Section 2'!$C$13:D$13),0)),"",VLOOKUP($A165,'Section 2'!$C$16:$R$1015,COLUMNS('Section 2'!$C$13:D$13),0)))</f>
        <v/>
      </c>
      <c r="E165" s="125" t="str">
        <f>IF($C165="","",IF(ISBLANK(VLOOKUP($A165,'Section 2'!$C$16:$R$1015,COLUMNS('Section 2'!$C$13:E$13),0)),"",VLOOKUP($A165,'Section 2'!$C$16:$R$1015,COLUMNS('Section 2'!$C$13:E$13),0)))</f>
        <v/>
      </c>
      <c r="F165" s="125" t="str">
        <f>IF($C165="","",IF(ISBLANK(VLOOKUP($A165,'Section 2'!$C$16:$R$1015,COLUMNS('Section 2'!$C$13:F$13),0)),"",VLOOKUP($A165,'Section 2'!$C$16:$R$1015,COLUMNS('Section 2'!$C$13:F$13),0)))</f>
        <v/>
      </c>
      <c r="G165" s="125" t="str">
        <f>IF($C165="","",IF(ISBLANK(VLOOKUP($A165,'Section 2'!$C$16:$R$1015,COLUMNS('Section 2'!$C$13:G$13),0)),"",VLOOKUP($A165,'Section 2'!$C$16:$R$1015,COLUMNS('Section 2'!$C$13:G$13),0)))</f>
        <v/>
      </c>
      <c r="H165" s="125" t="str">
        <f>IF($C165="","",IF(ISBLANK(VLOOKUP($A165,'Section 2'!$C$16:$R$1015,COLUMNS('Section 2'!$C$13:H$13),0)),"",VLOOKUP($A165,'Section 2'!$C$16:$R$1015,COLUMNS('Section 2'!$C$13:H$13),0)))</f>
        <v/>
      </c>
      <c r="I165" s="125" t="str">
        <f>IF($C165="","",IF(ISBLANK(VLOOKUP($A165,'Section 2'!$C$16:$R$1015,COLUMNS('Section 2'!$C$13:I$13),0)),"",VLOOKUP($A165,'Section 2'!$C$16:$R$1015,COLUMNS('Section 2'!$C$13:I$13),0)))</f>
        <v/>
      </c>
      <c r="J165" s="125" t="str">
        <f>IF($C165="","",IF(ISBLANK(VLOOKUP($A165,'Section 2'!$C$16:$R$1015,COLUMNS('Section 2'!$C$13:J$13),0)),"",VLOOKUP($A165,'Section 2'!$C$16:$R$1015,COLUMNS('Section 2'!$C$13:J$13),0)))</f>
        <v/>
      </c>
      <c r="K165" s="125" t="str">
        <f>IF($C165="","",IF(ISBLANK(VLOOKUP($A165,'Section 2'!$C$16:$R$1015,COLUMNS('Section 2'!$C$13:K$13),0)),"",VLOOKUP($A165,'Section 2'!$C$16:$R$1015,COLUMNS('Section 2'!$C$13:K$13),0)))</f>
        <v/>
      </c>
      <c r="L165" s="125" t="str">
        <f>IF($C165="","",IF(ISBLANK(VLOOKUP($A165,'Section 2'!$C$16:$R$1015,COLUMNS('Section 2'!$C$13:L$13),0)),"",VLOOKUP($A165,'Section 2'!$C$16:$R$1015,COLUMNS('Section 2'!$C$13:L$13),0)))</f>
        <v/>
      </c>
      <c r="M165" s="125" t="str">
        <f>IF($C165="","",IF(ISBLANK(VLOOKUP($A165,'Section 2'!$C$16:$R$1015,COLUMNS('Section 2'!$C$13:M$13),0)),"",VLOOKUP($A165,'Section 2'!$C$16:$R$1015,COLUMNS('Section 2'!$C$13:M$13),0)))</f>
        <v/>
      </c>
      <c r="N165" s="125" t="str">
        <f>IF($C165="","",IF(ISBLANK(VLOOKUP($A165,'Section 2'!$C$16:$R$1015,COLUMNS('Section 2'!$C$13:N$13),0)),"",VLOOKUP($A165,'Section 2'!$C$16:$R$1015,COLUMNS('Section 2'!$C$13:N$13),0)))</f>
        <v/>
      </c>
      <c r="O165" s="125" t="str">
        <f>IF($C165="","",IF(ISBLANK(VLOOKUP($A165,'Section 2'!$C$16:$R$1015,COLUMNS('Section 2'!$C$13:O$13),0)),"",VLOOKUP($A165,'Section 2'!$C$16:$R$1015,COLUMNS('Section 2'!$C$13:O$13),0)))</f>
        <v/>
      </c>
      <c r="P165" s="125" t="str">
        <f>IF($C165="","",IF(ISBLANK(VLOOKUP($A165,'Section 2'!$C$16:$R$1015,COLUMNS('Section 2'!$C$13:P$13),0)),"",VLOOKUP($A165,'Section 2'!$C$16:$R$1015,COLUMNS('Section 2'!$C$13:P$13),0)))</f>
        <v/>
      </c>
      <c r="Q165" s="125" t="str">
        <f>IF($C165="","",IF(ISBLANK(VLOOKUP($A165,'Section 2'!$C$16:$R$1015,COLUMNS('Section 2'!$C$13:Q$13),0)),"",VLOOKUP($A165,'Section 2'!$C$16:$R$1015,COLUMNS('Section 2'!$C$13:Q$13),0)))</f>
        <v/>
      </c>
      <c r="R165" s="125" t="str">
        <f>IF($C165="","",IF(ISBLANK(VLOOKUP($A165,'Section 2'!$C$16:$R$1015,COLUMNS('Section 2'!$C$13:R$13),0)),"",VLOOKUP($A165,'Section 2'!$C$16:$R$1015,COLUMNS('Section 2'!$C$13:R$13),0)))</f>
        <v/>
      </c>
    </row>
    <row r="166" spans="1:18" s="55" customFormat="1" ht="12.75" customHeight="1" x14ac:dyDescent="0.25">
      <c r="A166" s="59">
        <v>165</v>
      </c>
      <c r="B166" s="125" t="str">
        <f t="shared" si="2"/>
        <v/>
      </c>
      <c r="C166" s="125" t="str">
        <f>IFERROR(VLOOKUP($A166,'Section 2'!$C$16:$R$1015,COLUMNS('Section 2'!$C$13:$C$13),0),"")</f>
        <v/>
      </c>
      <c r="D166" s="76" t="str">
        <f>IF($C166="","",IF(ISBLANK(VLOOKUP($A166,'Section 2'!$C$16:$R$1015,COLUMNS('Section 2'!$C$13:D$13),0)),"",VLOOKUP($A166,'Section 2'!$C$16:$R$1015,COLUMNS('Section 2'!$C$13:D$13),0)))</f>
        <v/>
      </c>
      <c r="E166" s="125" t="str">
        <f>IF($C166="","",IF(ISBLANK(VLOOKUP($A166,'Section 2'!$C$16:$R$1015,COLUMNS('Section 2'!$C$13:E$13),0)),"",VLOOKUP($A166,'Section 2'!$C$16:$R$1015,COLUMNS('Section 2'!$C$13:E$13),0)))</f>
        <v/>
      </c>
      <c r="F166" s="125" t="str">
        <f>IF($C166="","",IF(ISBLANK(VLOOKUP($A166,'Section 2'!$C$16:$R$1015,COLUMNS('Section 2'!$C$13:F$13),0)),"",VLOOKUP($A166,'Section 2'!$C$16:$R$1015,COLUMNS('Section 2'!$C$13:F$13),0)))</f>
        <v/>
      </c>
      <c r="G166" s="125" t="str">
        <f>IF($C166="","",IF(ISBLANK(VLOOKUP($A166,'Section 2'!$C$16:$R$1015,COLUMNS('Section 2'!$C$13:G$13),0)),"",VLOOKUP($A166,'Section 2'!$C$16:$R$1015,COLUMNS('Section 2'!$C$13:G$13),0)))</f>
        <v/>
      </c>
      <c r="H166" s="125" t="str">
        <f>IF($C166="","",IF(ISBLANK(VLOOKUP($A166,'Section 2'!$C$16:$R$1015,COLUMNS('Section 2'!$C$13:H$13),0)),"",VLOOKUP($A166,'Section 2'!$C$16:$R$1015,COLUMNS('Section 2'!$C$13:H$13),0)))</f>
        <v/>
      </c>
      <c r="I166" s="125" t="str">
        <f>IF($C166="","",IF(ISBLANK(VLOOKUP($A166,'Section 2'!$C$16:$R$1015,COLUMNS('Section 2'!$C$13:I$13),0)),"",VLOOKUP($A166,'Section 2'!$C$16:$R$1015,COLUMNS('Section 2'!$C$13:I$13),0)))</f>
        <v/>
      </c>
      <c r="J166" s="125" t="str">
        <f>IF($C166="","",IF(ISBLANK(VLOOKUP($A166,'Section 2'!$C$16:$R$1015,COLUMNS('Section 2'!$C$13:J$13),0)),"",VLOOKUP($A166,'Section 2'!$C$16:$R$1015,COLUMNS('Section 2'!$C$13:J$13),0)))</f>
        <v/>
      </c>
      <c r="K166" s="125" t="str">
        <f>IF($C166="","",IF(ISBLANK(VLOOKUP($A166,'Section 2'!$C$16:$R$1015,COLUMNS('Section 2'!$C$13:K$13),0)),"",VLOOKUP($A166,'Section 2'!$C$16:$R$1015,COLUMNS('Section 2'!$C$13:K$13),0)))</f>
        <v/>
      </c>
      <c r="L166" s="125" t="str">
        <f>IF($C166="","",IF(ISBLANK(VLOOKUP($A166,'Section 2'!$C$16:$R$1015,COLUMNS('Section 2'!$C$13:L$13),0)),"",VLOOKUP($A166,'Section 2'!$C$16:$R$1015,COLUMNS('Section 2'!$C$13:L$13),0)))</f>
        <v/>
      </c>
      <c r="M166" s="125" t="str">
        <f>IF($C166="","",IF(ISBLANK(VLOOKUP($A166,'Section 2'!$C$16:$R$1015,COLUMNS('Section 2'!$C$13:M$13),0)),"",VLOOKUP($A166,'Section 2'!$C$16:$R$1015,COLUMNS('Section 2'!$C$13:M$13),0)))</f>
        <v/>
      </c>
      <c r="N166" s="125" t="str">
        <f>IF($C166="","",IF(ISBLANK(VLOOKUP($A166,'Section 2'!$C$16:$R$1015,COLUMNS('Section 2'!$C$13:N$13),0)),"",VLOOKUP($A166,'Section 2'!$C$16:$R$1015,COLUMNS('Section 2'!$C$13:N$13),0)))</f>
        <v/>
      </c>
      <c r="O166" s="125" t="str">
        <f>IF($C166="","",IF(ISBLANK(VLOOKUP($A166,'Section 2'!$C$16:$R$1015,COLUMNS('Section 2'!$C$13:O$13),0)),"",VLOOKUP($A166,'Section 2'!$C$16:$R$1015,COLUMNS('Section 2'!$C$13:O$13),0)))</f>
        <v/>
      </c>
      <c r="P166" s="125" t="str">
        <f>IF($C166="","",IF(ISBLANK(VLOOKUP($A166,'Section 2'!$C$16:$R$1015,COLUMNS('Section 2'!$C$13:P$13),0)),"",VLOOKUP($A166,'Section 2'!$C$16:$R$1015,COLUMNS('Section 2'!$C$13:P$13),0)))</f>
        <v/>
      </c>
      <c r="Q166" s="125" t="str">
        <f>IF($C166="","",IF(ISBLANK(VLOOKUP($A166,'Section 2'!$C$16:$R$1015,COLUMNS('Section 2'!$C$13:Q$13),0)),"",VLOOKUP($A166,'Section 2'!$C$16:$R$1015,COLUMNS('Section 2'!$C$13:Q$13),0)))</f>
        <v/>
      </c>
      <c r="R166" s="125" t="str">
        <f>IF($C166="","",IF(ISBLANK(VLOOKUP($A166,'Section 2'!$C$16:$R$1015,COLUMNS('Section 2'!$C$13:R$13),0)),"",VLOOKUP($A166,'Section 2'!$C$16:$R$1015,COLUMNS('Section 2'!$C$13:R$13),0)))</f>
        <v/>
      </c>
    </row>
    <row r="167" spans="1:18" s="55" customFormat="1" ht="12.75" customHeight="1" x14ac:dyDescent="0.25">
      <c r="A167" s="59">
        <v>166</v>
      </c>
      <c r="B167" s="125" t="str">
        <f t="shared" si="2"/>
        <v/>
      </c>
      <c r="C167" s="125" t="str">
        <f>IFERROR(VLOOKUP($A167,'Section 2'!$C$16:$R$1015,COLUMNS('Section 2'!$C$13:$C$13),0),"")</f>
        <v/>
      </c>
      <c r="D167" s="76" t="str">
        <f>IF($C167="","",IF(ISBLANK(VLOOKUP($A167,'Section 2'!$C$16:$R$1015,COLUMNS('Section 2'!$C$13:D$13),0)),"",VLOOKUP($A167,'Section 2'!$C$16:$R$1015,COLUMNS('Section 2'!$C$13:D$13),0)))</f>
        <v/>
      </c>
      <c r="E167" s="125" t="str">
        <f>IF($C167="","",IF(ISBLANK(VLOOKUP($A167,'Section 2'!$C$16:$R$1015,COLUMNS('Section 2'!$C$13:E$13),0)),"",VLOOKUP($A167,'Section 2'!$C$16:$R$1015,COLUMNS('Section 2'!$C$13:E$13),0)))</f>
        <v/>
      </c>
      <c r="F167" s="125" t="str">
        <f>IF($C167="","",IF(ISBLANK(VLOOKUP($A167,'Section 2'!$C$16:$R$1015,COLUMNS('Section 2'!$C$13:F$13),0)),"",VLOOKUP($A167,'Section 2'!$C$16:$R$1015,COLUMNS('Section 2'!$C$13:F$13),0)))</f>
        <v/>
      </c>
      <c r="G167" s="125" t="str">
        <f>IF($C167="","",IF(ISBLANK(VLOOKUP($A167,'Section 2'!$C$16:$R$1015,COLUMNS('Section 2'!$C$13:G$13),0)),"",VLOOKUP($A167,'Section 2'!$C$16:$R$1015,COLUMNS('Section 2'!$C$13:G$13),0)))</f>
        <v/>
      </c>
      <c r="H167" s="125" t="str">
        <f>IF($C167="","",IF(ISBLANK(VLOOKUP($A167,'Section 2'!$C$16:$R$1015,COLUMNS('Section 2'!$C$13:H$13),0)),"",VLOOKUP($A167,'Section 2'!$C$16:$R$1015,COLUMNS('Section 2'!$C$13:H$13),0)))</f>
        <v/>
      </c>
      <c r="I167" s="125" t="str">
        <f>IF($C167="","",IF(ISBLANK(VLOOKUP($A167,'Section 2'!$C$16:$R$1015,COLUMNS('Section 2'!$C$13:I$13),0)),"",VLOOKUP($A167,'Section 2'!$C$16:$R$1015,COLUMNS('Section 2'!$C$13:I$13),0)))</f>
        <v/>
      </c>
      <c r="J167" s="125" t="str">
        <f>IF($C167="","",IF(ISBLANK(VLOOKUP($A167,'Section 2'!$C$16:$R$1015,COLUMNS('Section 2'!$C$13:J$13),0)),"",VLOOKUP($A167,'Section 2'!$C$16:$R$1015,COLUMNS('Section 2'!$C$13:J$13),0)))</f>
        <v/>
      </c>
      <c r="K167" s="125" t="str">
        <f>IF($C167="","",IF(ISBLANK(VLOOKUP($A167,'Section 2'!$C$16:$R$1015,COLUMNS('Section 2'!$C$13:K$13),0)),"",VLOOKUP($A167,'Section 2'!$C$16:$R$1015,COLUMNS('Section 2'!$C$13:K$13),0)))</f>
        <v/>
      </c>
      <c r="L167" s="125" t="str">
        <f>IF($C167="","",IF(ISBLANK(VLOOKUP($A167,'Section 2'!$C$16:$R$1015,COLUMNS('Section 2'!$C$13:L$13),0)),"",VLOOKUP($A167,'Section 2'!$C$16:$R$1015,COLUMNS('Section 2'!$C$13:L$13),0)))</f>
        <v/>
      </c>
      <c r="M167" s="125" t="str">
        <f>IF($C167="","",IF(ISBLANK(VLOOKUP($A167,'Section 2'!$C$16:$R$1015,COLUMNS('Section 2'!$C$13:M$13),0)),"",VLOOKUP($A167,'Section 2'!$C$16:$R$1015,COLUMNS('Section 2'!$C$13:M$13),0)))</f>
        <v/>
      </c>
      <c r="N167" s="125" t="str">
        <f>IF($C167="","",IF(ISBLANK(VLOOKUP($A167,'Section 2'!$C$16:$R$1015,COLUMNS('Section 2'!$C$13:N$13),0)),"",VLOOKUP($A167,'Section 2'!$C$16:$R$1015,COLUMNS('Section 2'!$C$13:N$13),0)))</f>
        <v/>
      </c>
      <c r="O167" s="125" t="str">
        <f>IF($C167="","",IF(ISBLANK(VLOOKUP($A167,'Section 2'!$C$16:$R$1015,COLUMNS('Section 2'!$C$13:O$13),0)),"",VLOOKUP($A167,'Section 2'!$C$16:$R$1015,COLUMNS('Section 2'!$C$13:O$13),0)))</f>
        <v/>
      </c>
      <c r="P167" s="125" t="str">
        <f>IF($C167="","",IF(ISBLANK(VLOOKUP($A167,'Section 2'!$C$16:$R$1015,COLUMNS('Section 2'!$C$13:P$13),0)),"",VLOOKUP($A167,'Section 2'!$C$16:$R$1015,COLUMNS('Section 2'!$C$13:P$13),0)))</f>
        <v/>
      </c>
      <c r="Q167" s="125" t="str">
        <f>IF($C167="","",IF(ISBLANK(VLOOKUP($A167,'Section 2'!$C$16:$R$1015,COLUMNS('Section 2'!$C$13:Q$13),0)),"",VLOOKUP($A167,'Section 2'!$C$16:$R$1015,COLUMNS('Section 2'!$C$13:Q$13),0)))</f>
        <v/>
      </c>
      <c r="R167" s="125" t="str">
        <f>IF($C167="","",IF(ISBLANK(VLOOKUP($A167,'Section 2'!$C$16:$R$1015,COLUMNS('Section 2'!$C$13:R$13),0)),"",VLOOKUP($A167,'Section 2'!$C$16:$R$1015,COLUMNS('Section 2'!$C$13:R$13),0)))</f>
        <v/>
      </c>
    </row>
    <row r="168" spans="1:18" s="55" customFormat="1" ht="12.75" customHeight="1" x14ac:dyDescent="0.25">
      <c r="A168" s="59">
        <v>167</v>
      </c>
      <c r="B168" s="125" t="str">
        <f t="shared" si="2"/>
        <v/>
      </c>
      <c r="C168" s="125" t="str">
        <f>IFERROR(VLOOKUP($A168,'Section 2'!$C$16:$R$1015,COLUMNS('Section 2'!$C$13:$C$13),0),"")</f>
        <v/>
      </c>
      <c r="D168" s="76" t="str">
        <f>IF($C168="","",IF(ISBLANK(VLOOKUP($A168,'Section 2'!$C$16:$R$1015,COLUMNS('Section 2'!$C$13:D$13),0)),"",VLOOKUP($A168,'Section 2'!$C$16:$R$1015,COLUMNS('Section 2'!$C$13:D$13),0)))</f>
        <v/>
      </c>
      <c r="E168" s="125" t="str">
        <f>IF($C168="","",IF(ISBLANK(VLOOKUP($A168,'Section 2'!$C$16:$R$1015,COLUMNS('Section 2'!$C$13:E$13),0)),"",VLOOKUP($A168,'Section 2'!$C$16:$R$1015,COLUMNS('Section 2'!$C$13:E$13),0)))</f>
        <v/>
      </c>
      <c r="F168" s="125" t="str">
        <f>IF($C168="","",IF(ISBLANK(VLOOKUP($A168,'Section 2'!$C$16:$R$1015,COLUMNS('Section 2'!$C$13:F$13),0)),"",VLOOKUP($A168,'Section 2'!$C$16:$R$1015,COLUMNS('Section 2'!$C$13:F$13),0)))</f>
        <v/>
      </c>
      <c r="G168" s="125" t="str">
        <f>IF($C168="","",IF(ISBLANK(VLOOKUP($A168,'Section 2'!$C$16:$R$1015,COLUMNS('Section 2'!$C$13:G$13),0)),"",VLOOKUP($A168,'Section 2'!$C$16:$R$1015,COLUMNS('Section 2'!$C$13:G$13),0)))</f>
        <v/>
      </c>
      <c r="H168" s="125" t="str">
        <f>IF($C168="","",IF(ISBLANK(VLOOKUP($A168,'Section 2'!$C$16:$R$1015,COLUMNS('Section 2'!$C$13:H$13),0)),"",VLOOKUP($A168,'Section 2'!$C$16:$R$1015,COLUMNS('Section 2'!$C$13:H$13),0)))</f>
        <v/>
      </c>
      <c r="I168" s="125" t="str">
        <f>IF($C168="","",IF(ISBLANK(VLOOKUP($A168,'Section 2'!$C$16:$R$1015,COLUMNS('Section 2'!$C$13:I$13),0)),"",VLOOKUP($A168,'Section 2'!$C$16:$R$1015,COLUMNS('Section 2'!$C$13:I$13),0)))</f>
        <v/>
      </c>
      <c r="J168" s="125" t="str">
        <f>IF($C168="","",IF(ISBLANK(VLOOKUP($A168,'Section 2'!$C$16:$R$1015,COLUMNS('Section 2'!$C$13:J$13),0)),"",VLOOKUP($A168,'Section 2'!$C$16:$R$1015,COLUMNS('Section 2'!$C$13:J$13),0)))</f>
        <v/>
      </c>
      <c r="K168" s="125" t="str">
        <f>IF($C168="","",IF(ISBLANK(VLOOKUP($A168,'Section 2'!$C$16:$R$1015,COLUMNS('Section 2'!$C$13:K$13),0)),"",VLOOKUP($A168,'Section 2'!$C$16:$R$1015,COLUMNS('Section 2'!$C$13:K$13),0)))</f>
        <v/>
      </c>
      <c r="L168" s="125" t="str">
        <f>IF($C168="","",IF(ISBLANK(VLOOKUP($A168,'Section 2'!$C$16:$R$1015,COLUMNS('Section 2'!$C$13:L$13),0)),"",VLOOKUP($A168,'Section 2'!$C$16:$R$1015,COLUMNS('Section 2'!$C$13:L$13),0)))</f>
        <v/>
      </c>
      <c r="M168" s="125" t="str">
        <f>IF($C168="","",IF(ISBLANK(VLOOKUP($A168,'Section 2'!$C$16:$R$1015,COLUMNS('Section 2'!$C$13:M$13),0)),"",VLOOKUP($A168,'Section 2'!$C$16:$R$1015,COLUMNS('Section 2'!$C$13:M$13),0)))</f>
        <v/>
      </c>
      <c r="N168" s="125" t="str">
        <f>IF($C168="","",IF(ISBLANK(VLOOKUP($A168,'Section 2'!$C$16:$R$1015,COLUMNS('Section 2'!$C$13:N$13),0)),"",VLOOKUP($A168,'Section 2'!$C$16:$R$1015,COLUMNS('Section 2'!$C$13:N$13),0)))</f>
        <v/>
      </c>
      <c r="O168" s="125" t="str">
        <f>IF($C168="","",IF(ISBLANK(VLOOKUP($A168,'Section 2'!$C$16:$R$1015,COLUMNS('Section 2'!$C$13:O$13),0)),"",VLOOKUP($A168,'Section 2'!$C$16:$R$1015,COLUMNS('Section 2'!$C$13:O$13),0)))</f>
        <v/>
      </c>
      <c r="P168" s="125" t="str">
        <f>IF($C168="","",IF(ISBLANK(VLOOKUP($A168,'Section 2'!$C$16:$R$1015,COLUMNS('Section 2'!$C$13:P$13),0)),"",VLOOKUP($A168,'Section 2'!$C$16:$R$1015,COLUMNS('Section 2'!$C$13:P$13),0)))</f>
        <v/>
      </c>
      <c r="Q168" s="125" t="str">
        <f>IF($C168="","",IF(ISBLANK(VLOOKUP($A168,'Section 2'!$C$16:$R$1015,COLUMNS('Section 2'!$C$13:Q$13),0)),"",VLOOKUP($A168,'Section 2'!$C$16:$R$1015,COLUMNS('Section 2'!$C$13:Q$13),0)))</f>
        <v/>
      </c>
      <c r="R168" s="125" t="str">
        <f>IF($C168="","",IF(ISBLANK(VLOOKUP($A168,'Section 2'!$C$16:$R$1015,COLUMNS('Section 2'!$C$13:R$13),0)),"",VLOOKUP($A168,'Section 2'!$C$16:$R$1015,COLUMNS('Section 2'!$C$13:R$13),0)))</f>
        <v/>
      </c>
    </row>
    <row r="169" spans="1:18" s="55" customFormat="1" ht="12.75" customHeight="1" x14ac:dyDescent="0.25">
      <c r="A169" s="59">
        <v>168</v>
      </c>
      <c r="B169" s="125" t="str">
        <f t="shared" si="2"/>
        <v/>
      </c>
      <c r="C169" s="125" t="str">
        <f>IFERROR(VLOOKUP($A169,'Section 2'!$C$16:$R$1015,COLUMNS('Section 2'!$C$13:$C$13),0),"")</f>
        <v/>
      </c>
      <c r="D169" s="76" t="str">
        <f>IF($C169="","",IF(ISBLANK(VLOOKUP($A169,'Section 2'!$C$16:$R$1015,COLUMNS('Section 2'!$C$13:D$13),0)),"",VLOOKUP($A169,'Section 2'!$C$16:$R$1015,COLUMNS('Section 2'!$C$13:D$13),0)))</f>
        <v/>
      </c>
      <c r="E169" s="125" t="str">
        <f>IF($C169="","",IF(ISBLANK(VLOOKUP($A169,'Section 2'!$C$16:$R$1015,COLUMNS('Section 2'!$C$13:E$13),0)),"",VLOOKUP($A169,'Section 2'!$C$16:$R$1015,COLUMNS('Section 2'!$C$13:E$13),0)))</f>
        <v/>
      </c>
      <c r="F169" s="125" t="str">
        <f>IF($C169="","",IF(ISBLANK(VLOOKUP($A169,'Section 2'!$C$16:$R$1015,COLUMNS('Section 2'!$C$13:F$13),0)),"",VLOOKUP($A169,'Section 2'!$C$16:$R$1015,COLUMNS('Section 2'!$C$13:F$13),0)))</f>
        <v/>
      </c>
      <c r="G169" s="125" t="str">
        <f>IF($C169="","",IF(ISBLANK(VLOOKUP($A169,'Section 2'!$C$16:$R$1015,COLUMNS('Section 2'!$C$13:G$13),0)),"",VLOOKUP($A169,'Section 2'!$C$16:$R$1015,COLUMNS('Section 2'!$C$13:G$13),0)))</f>
        <v/>
      </c>
      <c r="H169" s="125" t="str">
        <f>IF($C169="","",IF(ISBLANK(VLOOKUP($A169,'Section 2'!$C$16:$R$1015,COLUMNS('Section 2'!$C$13:H$13),0)),"",VLOOKUP($A169,'Section 2'!$C$16:$R$1015,COLUMNS('Section 2'!$C$13:H$13),0)))</f>
        <v/>
      </c>
      <c r="I169" s="125" t="str">
        <f>IF($C169="","",IF(ISBLANK(VLOOKUP($A169,'Section 2'!$C$16:$R$1015,COLUMNS('Section 2'!$C$13:I$13),0)),"",VLOOKUP($A169,'Section 2'!$C$16:$R$1015,COLUMNS('Section 2'!$C$13:I$13),0)))</f>
        <v/>
      </c>
      <c r="J169" s="125" t="str">
        <f>IF($C169="","",IF(ISBLANK(VLOOKUP($A169,'Section 2'!$C$16:$R$1015,COLUMNS('Section 2'!$C$13:J$13),0)),"",VLOOKUP($A169,'Section 2'!$C$16:$R$1015,COLUMNS('Section 2'!$C$13:J$13),0)))</f>
        <v/>
      </c>
      <c r="K169" s="125" t="str">
        <f>IF($C169="","",IF(ISBLANK(VLOOKUP($A169,'Section 2'!$C$16:$R$1015,COLUMNS('Section 2'!$C$13:K$13),0)),"",VLOOKUP($A169,'Section 2'!$C$16:$R$1015,COLUMNS('Section 2'!$C$13:K$13),0)))</f>
        <v/>
      </c>
      <c r="L169" s="125" t="str">
        <f>IF($C169="","",IF(ISBLANK(VLOOKUP($A169,'Section 2'!$C$16:$R$1015,COLUMNS('Section 2'!$C$13:L$13),0)),"",VLOOKUP($A169,'Section 2'!$C$16:$R$1015,COLUMNS('Section 2'!$C$13:L$13),0)))</f>
        <v/>
      </c>
      <c r="M169" s="125" t="str">
        <f>IF($C169="","",IF(ISBLANK(VLOOKUP($A169,'Section 2'!$C$16:$R$1015,COLUMNS('Section 2'!$C$13:M$13),0)),"",VLOOKUP($A169,'Section 2'!$C$16:$R$1015,COLUMNS('Section 2'!$C$13:M$13),0)))</f>
        <v/>
      </c>
      <c r="N169" s="125" t="str">
        <f>IF($C169="","",IF(ISBLANK(VLOOKUP($A169,'Section 2'!$C$16:$R$1015,COLUMNS('Section 2'!$C$13:N$13),0)),"",VLOOKUP($A169,'Section 2'!$C$16:$R$1015,COLUMNS('Section 2'!$C$13:N$13),0)))</f>
        <v/>
      </c>
      <c r="O169" s="125" t="str">
        <f>IF($C169="","",IF(ISBLANK(VLOOKUP($A169,'Section 2'!$C$16:$R$1015,COLUMNS('Section 2'!$C$13:O$13),0)),"",VLOOKUP($A169,'Section 2'!$C$16:$R$1015,COLUMNS('Section 2'!$C$13:O$13),0)))</f>
        <v/>
      </c>
      <c r="P169" s="125" t="str">
        <f>IF($C169="","",IF(ISBLANK(VLOOKUP($A169,'Section 2'!$C$16:$R$1015,COLUMNS('Section 2'!$C$13:P$13),0)),"",VLOOKUP($A169,'Section 2'!$C$16:$R$1015,COLUMNS('Section 2'!$C$13:P$13),0)))</f>
        <v/>
      </c>
      <c r="Q169" s="125" t="str">
        <f>IF($C169="","",IF(ISBLANK(VLOOKUP($A169,'Section 2'!$C$16:$R$1015,COLUMNS('Section 2'!$C$13:Q$13),0)),"",VLOOKUP($A169,'Section 2'!$C$16:$R$1015,COLUMNS('Section 2'!$C$13:Q$13),0)))</f>
        <v/>
      </c>
      <c r="R169" s="125" t="str">
        <f>IF($C169="","",IF(ISBLANK(VLOOKUP($A169,'Section 2'!$C$16:$R$1015,COLUMNS('Section 2'!$C$13:R$13),0)),"",VLOOKUP($A169,'Section 2'!$C$16:$R$1015,COLUMNS('Section 2'!$C$13:R$13),0)))</f>
        <v/>
      </c>
    </row>
    <row r="170" spans="1:18" s="55" customFormat="1" ht="12.75" customHeight="1" x14ac:dyDescent="0.25">
      <c r="A170" s="59">
        <v>169</v>
      </c>
      <c r="B170" s="125" t="str">
        <f t="shared" si="2"/>
        <v/>
      </c>
      <c r="C170" s="125" t="str">
        <f>IFERROR(VLOOKUP($A170,'Section 2'!$C$16:$R$1015,COLUMNS('Section 2'!$C$13:$C$13),0),"")</f>
        <v/>
      </c>
      <c r="D170" s="76" t="str">
        <f>IF($C170="","",IF(ISBLANK(VLOOKUP($A170,'Section 2'!$C$16:$R$1015,COLUMNS('Section 2'!$C$13:D$13),0)),"",VLOOKUP($A170,'Section 2'!$C$16:$R$1015,COLUMNS('Section 2'!$C$13:D$13),0)))</f>
        <v/>
      </c>
      <c r="E170" s="125" t="str">
        <f>IF($C170="","",IF(ISBLANK(VLOOKUP($A170,'Section 2'!$C$16:$R$1015,COLUMNS('Section 2'!$C$13:E$13),0)),"",VLOOKUP($A170,'Section 2'!$C$16:$R$1015,COLUMNS('Section 2'!$C$13:E$13),0)))</f>
        <v/>
      </c>
      <c r="F170" s="125" t="str">
        <f>IF($C170="","",IF(ISBLANK(VLOOKUP($A170,'Section 2'!$C$16:$R$1015,COLUMNS('Section 2'!$C$13:F$13),0)),"",VLOOKUP($A170,'Section 2'!$C$16:$R$1015,COLUMNS('Section 2'!$C$13:F$13),0)))</f>
        <v/>
      </c>
      <c r="G170" s="125" t="str">
        <f>IF($C170="","",IF(ISBLANK(VLOOKUP($A170,'Section 2'!$C$16:$R$1015,COLUMNS('Section 2'!$C$13:G$13),0)),"",VLOOKUP($A170,'Section 2'!$C$16:$R$1015,COLUMNS('Section 2'!$C$13:G$13),0)))</f>
        <v/>
      </c>
      <c r="H170" s="125" t="str">
        <f>IF($C170="","",IF(ISBLANK(VLOOKUP($A170,'Section 2'!$C$16:$R$1015,COLUMNS('Section 2'!$C$13:H$13),0)),"",VLOOKUP($A170,'Section 2'!$C$16:$R$1015,COLUMNS('Section 2'!$C$13:H$13),0)))</f>
        <v/>
      </c>
      <c r="I170" s="125" t="str">
        <f>IF($C170="","",IF(ISBLANK(VLOOKUP($A170,'Section 2'!$C$16:$R$1015,COLUMNS('Section 2'!$C$13:I$13),0)),"",VLOOKUP($A170,'Section 2'!$C$16:$R$1015,COLUMNS('Section 2'!$C$13:I$13),0)))</f>
        <v/>
      </c>
      <c r="J170" s="125" t="str">
        <f>IF($C170="","",IF(ISBLANK(VLOOKUP($A170,'Section 2'!$C$16:$R$1015,COLUMNS('Section 2'!$C$13:J$13),0)),"",VLOOKUP($A170,'Section 2'!$C$16:$R$1015,COLUMNS('Section 2'!$C$13:J$13),0)))</f>
        <v/>
      </c>
      <c r="K170" s="125" t="str">
        <f>IF($C170="","",IF(ISBLANK(VLOOKUP($A170,'Section 2'!$C$16:$R$1015,COLUMNS('Section 2'!$C$13:K$13),0)),"",VLOOKUP($A170,'Section 2'!$C$16:$R$1015,COLUMNS('Section 2'!$C$13:K$13),0)))</f>
        <v/>
      </c>
      <c r="L170" s="125" t="str">
        <f>IF($C170="","",IF(ISBLANK(VLOOKUP($A170,'Section 2'!$C$16:$R$1015,COLUMNS('Section 2'!$C$13:L$13),0)),"",VLOOKUP($A170,'Section 2'!$C$16:$R$1015,COLUMNS('Section 2'!$C$13:L$13),0)))</f>
        <v/>
      </c>
      <c r="M170" s="125" t="str">
        <f>IF($C170="","",IF(ISBLANK(VLOOKUP($A170,'Section 2'!$C$16:$R$1015,COLUMNS('Section 2'!$C$13:M$13),0)),"",VLOOKUP($A170,'Section 2'!$C$16:$R$1015,COLUMNS('Section 2'!$C$13:M$13),0)))</f>
        <v/>
      </c>
      <c r="N170" s="125" t="str">
        <f>IF($C170="","",IF(ISBLANK(VLOOKUP($A170,'Section 2'!$C$16:$R$1015,COLUMNS('Section 2'!$C$13:N$13),0)),"",VLOOKUP($A170,'Section 2'!$C$16:$R$1015,COLUMNS('Section 2'!$C$13:N$13),0)))</f>
        <v/>
      </c>
      <c r="O170" s="125" t="str">
        <f>IF($C170="","",IF(ISBLANK(VLOOKUP($A170,'Section 2'!$C$16:$R$1015,COLUMNS('Section 2'!$C$13:O$13),0)),"",VLOOKUP($A170,'Section 2'!$C$16:$R$1015,COLUMNS('Section 2'!$C$13:O$13),0)))</f>
        <v/>
      </c>
      <c r="P170" s="125" t="str">
        <f>IF($C170="","",IF(ISBLANK(VLOOKUP($A170,'Section 2'!$C$16:$R$1015,COLUMNS('Section 2'!$C$13:P$13),0)),"",VLOOKUP($A170,'Section 2'!$C$16:$R$1015,COLUMNS('Section 2'!$C$13:P$13),0)))</f>
        <v/>
      </c>
      <c r="Q170" s="125" t="str">
        <f>IF($C170="","",IF(ISBLANK(VLOOKUP($A170,'Section 2'!$C$16:$R$1015,COLUMNS('Section 2'!$C$13:Q$13),0)),"",VLOOKUP($A170,'Section 2'!$C$16:$R$1015,COLUMNS('Section 2'!$C$13:Q$13),0)))</f>
        <v/>
      </c>
      <c r="R170" s="125" t="str">
        <f>IF($C170="","",IF(ISBLANK(VLOOKUP($A170,'Section 2'!$C$16:$R$1015,COLUMNS('Section 2'!$C$13:R$13),0)),"",VLOOKUP($A170,'Section 2'!$C$16:$R$1015,COLUMNS('Section 2'!$C$13:R$13),0)))</f>
        <v/>
      </c>
    </row>
    <row r="171" spans="1:18" s="55" customFormat="1" ht="12.75" customHeight="1" x14ac:dyDescent="0.25">
      <c r="A171" s="59">
        <v>170</v>
      </c>
      <c r="B171" s="125" t="str">
        <f t="shared" si="2"/>
        <v/>
      </c>
      <c r="C171" s="125" t="str">
        <f>IFERROR(VLOOKUP($A171,'Section 2'!$C$16:$R$1015,COLUMNS('Section 2'!$C$13:$C$13),0),"")</f>
        <v/>
      </c>
      <c r="D171" s="76" t="str">
        <f>IF($C171="","",IF(ISBLANK(VLOOKUP($A171,'Section 2'!$C$16:$R$1015,COLUMNS('Section 2'!$C$13:D$13),0)),"",VLOOKUP($A171,'Section 2'!$C$16:$R$1015,COLUMNS('Section 2'!$C$13:D$13),0)))</f>
        <v/>
      </c>
      <c r="E171" s="125" t="str">
        <f>IF($C171="","",IF(ISBLANK(VLOOKUP($A171,'Section 2'!$C$16:$R$1015,COLUMNS('Section 2'!$C$13:E$13),0)),"",VLOOKUP($A171,'Section 2'!$C$16:$R$1015,COLUMNS('Section 2'!$C$13:E$13),0)))</f>
        <v/>
      </c>
      <c r="F171" s="125" t="str">
        <f>IF($C171="","",IF(ISBLANK(VLOOKUP($A171,'Section 2'!$C$16:$R$1015,COLUMNS('Section 2'!$C$13:F$13),0)),"",VLOOKUP($A171,'Section 2'!$C$16:$R$1015,COLUMNS('Section 2'!$C$13:F$13),0)))</f>
        <v/>
      </c>
      <c r="G171" s="125" t="str">
        <f>IF($C171="","",IF(ISBLANK(VLOOKUP($A171,'Section 2'!$C$16:$R$1015,COLUMNS('Section 2'!$C$13:G$13),0)),"",VLOOKUP($A171,'Section 2'!$C$16:$R$1015,COLUMNS('Section 2'!$C$13:G$13),0)))</f>
        <v/>
      </c>
      <c r="H171" s="125" t="str">
        <f>IF($C171="","",IF(ISBLANK(VLOOKUP($A171,'Section 2'!$C$16:$R$1015,COLUMNS('Section 2'!$C$13:H$13),0)),"",VLOOKUP($A171,'Section 2'!$C$16:$R$1015,COLUMNS('Section 2'!$C$13:H$13),0)))</f>
        <v/>
      </c>
      <c r="I171" s="125" t="str">
        <f>IF($C171="","",IF(ISBLANK(VLOOKUP($A171,'Section 2'!$C$16:$R$1015,COLUMNS('Section 2'!$C$13:I$13),0)),"",VLOOKUP($A171,'Section 2'!$C$16:$R$1015,COLUMNS('Section 2'!$C$13:I$13),0)))</f>
        <v/>
      </c>
      <c r="J171" s="125" t="str">
        <f>IF($C171="","",IF(ISBLANK(VLOOKUP($A171,'Section 2'!$C$16:$R$1015,COLUMNS('Section 2'!$C$13:J$13),0)),"",VLOOKUP($A171,'Section 2'!$C$16:$R$1015,COLUMNS('Section 2'!$C$13:J$13),0)))</f>
        <v/>
      </c>
      <c r="K171" s="125" t="str">
        <f>IF($C171="","",IF(ISBLANK(VLOOKUP($A171,'Section 2'!$C$16:$R$1015,COLUMNS('Section 2'!$C$13:K$13),0)),"",VLOOKUP($A171,'Section 2'!$C$16:$R$1015,COLUMNS('Section 2'!$C$13:K$13),0)))</f>
        <v/>
      </c>
      <c r="L171" s="125" t="str">
        <f>IF($C171="","",IF(ISBLANK(VLOOKUP($A171,'Section 2'!$C$16:$R$1015,COLUMNS('Section 2'!$C$13:L$13),0)),"",VLOOKUP($A171,'Section 2'!$C$16:$R$1015,COLUMNS('Section 2'!$C$13:L$13),0)))</f>
        <v/>
      </c>
      <c r="M171" s="125" t="str">
        <f>IF($C171="","",IF(ISBLANK(VLOOKUP($A171,'Section 2'!$C$16:$R$1015,COLUMNS('Section 2'!$C$13:M$13),0)),"",VLOOKUP($A171,'Section 2'!$C$16:$R$1015,COLUMNS('Section 2'!$C$13:M$13),0)))</f>
        <v/>
      </c>
      <c r="N171" s="125" t="str">
        <f>IF($C171="","",IF(ISBLANK(VLOOKUP($A171,'Section 2'!$C$16:$R$1015,COLUMNS('Section 2'!$C$13:N$13),0)),"",VLOOKUP($A171,'Section 2'!$C$16:$R$1015,COLUMNS('Section 2'!$C$13:N$13),0)))</f>
        <v/>
      </c>
      <c r="O171" s="125" t="str">
        <f>IF($C171="","",IF(ISBLANK(VLOOKUP($A171,'Section 2'!$C$16:$R$1015,COLUMNS('Section 2'!$C$13:O$13),0)),"",VLOOKUP($A171,'Section 2'!$C$16:$R$1015,COLUMNS('Section 2'!$C$13:O$13),0)))</f>
        <v/>
      </c>
      <c r="P171" s="125" t="str">
        <f>IF($C171="","",IF(ISBLANK(VLOOKUP($A171,'Section 2'!$C$16:$R$1015,COLUMNS('Section 2'!$C$13:P$13),0)),"",VLOOKUP($A171,'Section 2'!$C$16:$R$1015,COLUMNS('Section 2'!$C$13:P$13),0)))</f>
        <v/>
      </c>
      <c r="Q171" s="125" t="str">
        <f>IF($C171="","",IF(ISBLANK(VLOOKUP($A171,'Section 2'!$C$16:$R$1015,COLUMNS('Section 2'!$C$13:Q$13),0)),"",VLOOKUP($A171,'Section 2'!$C$16:$R$1015,COLUMNS('Section 2'!$C$13:Q$13),0)))</f>
        <v/>
      </c>
      <c r="R171" s="125" t="str">
        <f>IF($C171="","",IF(ISBLANK(VLOOKUP($A171,'Section 2'!$C$16:$R$1015,COLUMNS('Section 2'!$C$13:R$13),0)),"",VLOOKUP($A171,'Section 2'!$C$16:$R$1015,COLUMNS('Section 2'!$C$13:R$13),0)))</f>
        <v/>
      </c>
    </row>
    <row r="172" spans="1:18" s="55" customFormat="1" ht="12.75" customHeight="1" x14ac:dyDescent="0.25">
      <c r="A172" s="59">
        <v>171</v>
      </c>
      <c r="B172" s="125" t="str">
        <f t="shared" si="2"/>
        <v/>
      </c>
      <c r="C172" s="125" t="str">
        <f>IFERROR(VLOOKUP($A172,'Section 2'!$C$16:$R$1015,COLUMNS('Section 2'!$C$13:$C$13),0),"")</f>
        <v/>
      </c>
      <c r="D172" s="76" t="str">
        <f>IF($C172="","",IF(ISBLANK(VLOOKUP($A172,'Section 2'!$C$16:$R$1015,COLUMNS('Section 2'!$C$13:D$13),0)),"",VLOOKUP($A172,'Section 2'!$C$16:$R$1015,COLUMNS('Section 2'!$C$13:D$13),0)))</f>
        <v/>
      </c>
      <c r="E172" s="125" t="str">
        <f>IF($C172="","",IF(ISBLANK(VLOOKUP($A172,'Section 2'!$C$16:$R$1015,COLUMNS('Section 2'!$C$13:E$13),0)),"",VLOOKUP($A172,'Section 2'!$C$16:$R$1015,COLUMNS('Section 2'!$C$13:E$13),0)))</f>
        <v/>
      </c>
      <c r="F172" s="125" t="str">
        <f>IF($C172="","",IF(ISBLANK(VLOOKUP($A172,'Section 2'!$C$16:$R$1015,COLUMNS('Section 2'!$C$13:F$13),0)),"",VLOOKUP($A172,'Section 2'!$C$16:$R$1015,COLUMNS('Section 2'!$C$13:F$13),0)))</f>
        <v/>
      </c>
      <c r="G172" s="125" t="str">
        <f>IF($C172="","",IF(ISBLANK(VLOOKUP($A172,'Section 2'!$C$16:$R$1015,COLUMNS('Section 2'!$C$13:G$13),0)),"",VLOOKUP($A172,'Section 2'!$C$16:$R$1015,COLUMNS('Section 2'!$C$13:G$13),0)))</f>
        <v/>
      </c>
      <c r="H172" s="125" t="str">
        <f>IF($C172="","",IF(ISBLANK(VLOOKUP($A172,'Section 2'!$C$16:$R$1015,COLUMNS('Section 2'!$C$13:H$13),0)),"",VLOOKUP($A172,'Section 2'!$C$16:$R$1015,COLUMNS('Section 2'!$C$13:H$13),0)))</f>
        <v/>
      </c>
      <c r="I172" s="125" t="str">
        <f>IF($C172="","",IF(ISBLANK(VLOOKUP($A172,'Section 2'!$C$16:$R$1015,COLUMNS('Section 2'!$C$13:I$13),0)),"",VLOOKUP($A172,'Section 2'!$C$16:$R$1015,COLUMNS('Section 2'!$C$13:I$13),0)))</f>
        <v/>
      </c>
      <c r="J172" s="125" t="str">
        <f>IF($C172="","",IF(ISBLANK(VLOOKUP($A172,'Section 2'!$C$16:$R$1015,COLUMNS('Section 2'!$C$13:J$13),0)),"",VLOOKUP($A172,'Section 2'!$C$16:$R$1015,COLUMNS('Section 2'!$C$13:J$13),0)))</f>
        <v/>
      </c>
      <c r="K172" s="125" t="str">
        <f>IF($C172="","",IF(ISBLANK(VLOOKUP($A172,'Section 2'!$C$16:$R$1015,COLUMNS('Section 2'!$C$13:K$13),0)),"",VLOOKUP($A172,'Section 2'!$C$16:$R$1015,COLUMNS('Section 2'!$C$13:K$13),0)))</f>
        <v/>
      </c>
      <c r="L172" s="125" t="str">
        <f>IF($C172="","",IF(ISBLANK(VLOOKUP($A172,'Section 2'!$C$16:$R$1015,COLUMNS('Section 2'!$C$13:L$13),0)),"",VLOOKUP($A172,'Section 2'!$C$16:$R$1015,COLUMNS('Section 2'!$C$13:L$13),0)))</f>
        <v/>
      </c>
      <c r="M172" s="125" t="str">
        <f>IF($C172="","",IF(ISBLANK(VLOOKUP($A172,'Section 2'!$C$16:$R$1015,COLUMNS('Section 2'!$C$13:M$13),0)),"",VLOOKUP($A172,'Section 2'!$C$16:$R$1015,COLUMNS('Section 2'!$C$13:M$13),0)))</f>
        <v/>
      </c>
      <c r="N172" s="125" t="str">
        <f>IF($C172="","",IF(ISBLANK(VLOOKUP($A172,'Section 2'!$C$16:$R$1015,COLUMNS('Section 2'!$C$13:N$13),0)),"",VLOOKUP($A172,'Section 2'!$C$16:$R$1015,COLUMNS('Section 2'!$C$13:N$13),0)))</f>
        <v/>
      </c>
      <c r="O172" s="125" t="str">
        <f>IF($C172="","",IF(ISBLANK(VLOOKUP($A172,'Section 2'!$C$16:$R$1015,COLUMNS('Section 2'!$C$13:O$13),0)),"",VLOOKUP($A172,'Section 2'!$C$16:$R$1015,COLUMNS('Section 2'!$C$13:O$13),0)))</f>
        <v/>
      </c>
      <c r="P172" s="125" t="str">
        <f>IF($C172="","",IF(ISBLANK(VLOOKUP($A172,'Section 2'!$C$16:$R$1015,COLUMNS('Section 2'!$C$13:P$13),0)),"",VLOOKUP($A172,'Section 2'!$C$16:$R$1015,COLUMNS('Section 2'!$C$13:P$13),0)))</f>
        <v/>
      </c>
      <c r="Q172" s="125" t="str">
        <f>IF($C172="","",IF(ISBLANK(VLOOKUP($A172,'Section 2'!$C$16:$R$1015,COLUMNS('Section 2'!$C$13:Q$13),0)),"",VLOOKUP($A172,'Section 2'!$C$16:$R$1015,COLUMNS('Section 2'!$C$13:Q$13),0)))</f>
        <v/>
      </c>
      <c r="R172" s="125" t="str">
        <f>IF($C172="","",IF(ISBLANK(VLOOKUP($A172,'Section 2'!$C$16:$R$1015,COLUMNS('Section 2'!$C$13:R$13),0)),"",VLOOKUP($A172,'Section 2'!$C$16:$R$1015,COLUMNS('Section 2'!$C$13:R$13),0)))</f>
        <v/>
      </c>
    </row>
    <row r="173" spans="1:18" s="55" customFormat="1" ht="12.75" customHeight="1" x14ac:dyDescent="0.25">
      <c r="A173" s="59">
        <v>172</v>
      </c>
      <c r="B173" s="125" t="str">
        <f t="shared" si="2"/>
        <v/>
      </c>
      <c r="C173" s="125" t="str">
        <f>IFERROR(VLOOKUP($A173,'Section 2'!$C$16:$R$1015,COLUMNS('Section 2'!$C$13:$C$13),0),"")</f>
        <v/>
      </c>
      <c r="D173" s="76" t="str">
        <f>IF($C173="","",IF(ISBLANK(VLOOKUP($A173,'Section 2'!$C$16:$R$1015,COLUMNS('Section 2'!$C$13:D$13),0)),"",VLOOKUP($A173,'Section 2'!$C$16:$R$1015,COLUMNS('Section 2'!$C$13:D$13),0)))</f>
        <v/>
      </c>
      <c r="E173" s="125" t="str">
        <f>IF($C173="","",IF(ISBLANK(VLOOKUP($A173,'Section 2'!$C$16:$R$1015,COLUMNS('Section 2'!$C$13:E$13),0)),"",VLOOKUP($A173,'Section 2'!$C$16:$R$1015,COLUMNS('Section 2'!$C$13:E$13),0)))</f>
        <v/>
      </c>
      <c r="F173" s="125" t="str">
        <f>IF($C173="","",IF(ISBLANK(VLOOKUP($A173,'Section 2'!$C$16:$R$1015,COLUMNS('Section 2'!$C$13:F$13),0)),"",VLOOKUP($A173,'Section 2'!$C$16:$R$1015,COLUMNS('Section 2'!$C$13:F$13),0)))</f>
        <v/>
      </c>
      <c r="G173" s="125" t="str">
        <f>IF($C173="","",IF(ISBLANK(VLOOKUP($A173,'Section 2'!$C$16:$R$1015,COLUMNS('Section 2'!$C$13:G$13),0)),"",VLOOKUP($A173,'Section 2'!$C$16:$R$1015,COLUMNS('Section 2'!$C$13:G$13),0)))</f>
        <v/>
      </c>
      <c r="H173" s="125" t="str">
        <f>IF($C173="","",IF(ISBLANK(VLOOKUP($A173,'Section 2'!$C$16:$R$1015,COLUMNS('Section 2'!$C$13:H$13),0)),"",VLOOKUP($A173,'Section 2'!$C$16:$R$1015,COLUMNS('Section 2'!$C$13:H$13),0)))</f>
        <v/>
      </c>
      <c r="I173" s="125" t="str">
        <f>IF($C173="","",IF(ISBLANK(VLOOKUP($A173,'Section 2'!$C$16:$R$1015,COLUMNS('Section 2'!$C$13:I$13),0)),"",VLOOKUP($A173,'Section 2'!$C$16:$R$1015,COLUMNS('Section 2'!$C$13:I$13),0)))</f>
        <v/>
      </c>
      <c r="J173" s="125" t="str">
        <f>IF($C173="","",IF(ISBLANK(VLOOKUP($A173,'Section 2'!$C$16:$R$1015,COLUMNS('Section 2'!$C$13:J$13),0)),"",VLOOKUP($A173,'Section 2'!$C$16:$R$1015,COLUMNS('Section 2'!$C$13:J$13),0)))</f>
        <v/>
      </c>
      <c r="K173" s="125" t="str">
        <f>IF($C173="","",IF(ISBLANK(VLOOKUP($A173,'Section 2'!$C$16:$R$1015,COLUMNS('Section 2'!$C$13:K$13),0)),"",VLOOKUP($A173,'Section 2'!$C$16:$R$1015,COLUMNS('Section 2'!$C$13:K$13),0)))</f>
        <v/>
      </c>
      <c r="L173" s="125" t="str">
        <f>IF($C173="","",IF(ISBLANK(VLOOKUP($A173,'Section 2'!$C$16:$R$1015,COLUMNS('Section 2'!$C$13:L$13),0)),"",VLOOKUP($A173,'Section 2'!$C$16:$R$1015,COLUMNS('Section 2'!$C$13:L$13),0)))</f>
        <v/>
      </c>
      <c r="M173" s="125" t="str">
        <f>IF($C173="","",IF(ISBLANK(VLOOKUP($A173,'Section 2'!$C$16:$R$1015,COLUMNS('Section 2'!$C$13:M$13),0)),"",VLOOKUP($A173,'Section 2'!$C$16:$R$1015,COLUMNS('Section 2'!$C$13:M$13),0)))</f>
        <v/>
      </c>
      <c r="N173" s="125" t="str">
        <f>IF($C173="","",IF(ISBLANK(VLOOKUP($A173,'Section 2'!$C$16:$R$1015,COLUMNS('Section 2'!$C$13:N$13),0)),"",VLOOKUP($A173,'Section 2'!$C$16:$R$1015,COLUMNS('Section 2'!$C$13:N$13),0)))</f>
        <v/>
      </c>
      <c r="O173" s="125" t="str">
        <f>IF($C173="","",IF(ISBLANK(VLOOKUP($A173,'Section 2'!$C$16:$R$1015,COLUMNS('Section 2'!$C$13:O$13),0)),"",VLOOKUP($A173,'Section 2'!$C$16:$R$1015,COLUMNS('Section 2'!$C$13:O$13),0)))</f>
        <v/>
      </c>
      <c r="P173" s="125" t="str">
        <f>IF($C173="","",IF(ISBLANK(VLOOKUP($A173,'Section 2'!$C$16:$R$1015,COLUMNS('Section 2'!$C$13:P$13),0)),"",VLOOKUP($A173,'Section 2'!$C$16:$R$1015,COLUMNS('Section 2'!$C$13:P$13),0)))</f>
        <v/>
      </c>
      <c r="Q173" s="125" t="str">
        <f>IF($C173="","",IF(ISBLANK(VLOOKUP($A173,'Section 2'!$C$16:$R$1015,COLUMNS('Section 2'!$C$13:Q$13),0)),"",VLOOKUP($A173,'Section 2'!$C$16:$R$1015,COLUMNS('Section 2'!$C$13:Q$13),0)))</f>
        <v/>
      </c>
      <c r="R173" s="125" t="str">
        <f>IF($C173="","",IF(ISBLANK(VLOOKUP($A173,'Section 2'!$C$16:$R$1015,COLUMNS('Section 2'!$C$13:R$13),0)),"",VLOOKUP($A173,'Section 2'!$C$16:$R$1015,COLUMNS('Section 2'!$C$13:R$13),0)))</f>
        <v/>
      </c>
    </row>
    <row r="174" spans="1:18" s="55" customFormat="1" ht="12.75" customHeight="1" x14ac:dyDescent="0.25">
      <c r="A174" s="59">
        <v>173</v>
      </c>
      <c r="B174" s="125" t="str">
        <f t="shared" si="2"/>
        <v/>
      </c>
      <c r="C174" s="125" t="str">
        <f>IFERROR(VLOOKUP($A174,'Section 2'!$C$16:$R$1015,COLUMNS('Section 2'!$C$13:$C$13),0),"")</f>
        <v/>
      </c>
      <c r="D174" s="76" t="str">
        <f>IF($C174="","",IF(ISBLANK(VLOOKUP($A174,'Section 2'!$C$16:$R$1015,COLUMNS('Section 2'!$C$13:D$13),0)),"",VLOOKUP($A174,'Section 2'!$C$16:$R$1015,COLUMNS('Section 2'!$C$13:D$13),0)))</f>
        <v/>
      </c>
      <c r="E174" s="125" t="str">
        <f>IF($C174="","",IF(ISBLANK(VLOOKUP($A174,'Section 2'!$C$16:$R$1015,COLUMNS('Section 2'!$C$13:E$13),0)),"",VLOOKUP($A174,'Section 2'!$C$16:$R$1015,COLUMNS('Section 2'!$C$13:E$13),0)))</f>
        <v/>
      </c>
      <c r="F174" s="125" t="str">
        <f>IF($C174="","",IF(ISBLANK(VLOOKUP($A174,'Section 2'!$C$16:$R$1015,COLUMNS('Section 2'!$C$13:F$13),0)),"",VLOOKUP($A174,'Section 2'!$C$16:$R$1015,COLUMNS('Section 2'!$C$13:F$13),0)))</f>
        <v/>
      </c>
      <c r="G174" s="125" t="str">
        <f>IF($C174="","",IF(ISBLANK(VLOOKUP($A174,'Section 2'!$C$16:$R$1015,COLUMNS('Section 2'!$C$13:G$13),0)),"",VLOOKUP($A174,'Section 2'!$C$16:$R$1015,COLUMNS('Section 2'!$C$13:G$13),0)))</f>
        <v/>
      </c>
      <c r="H174" s="125" t="str">
        <f>IF($C174="","",IF(ISBLANK(VLOOKUP($A174,'Section 2'!$C$16:$R$1015,COLUMNS('Section 2'!$C$13:H$13),0)),"",VLOOKUP($A174,'Section 2'!$C$16:$R$1015,COLUMNS('Section 2'!$C$13:H$13),0)))</f>
        <v/>
      </c>
      <c r="I174" s="125" t="str">
        <f>IF($C174="","",IF(ISBLANK(VLOOKUP($A174,'Section 2'!$C$16:$R$1015,COLUMNS('Section 2'!$C$13:I$13),0)),"",VLOOKUP($A174,'Section 2'!$C$16:$R$1015,COLUMNS('Section 2'!$C$13:I$13),0)))</f>
        <v/>
      </c>
      <c r="J174" s="125" t="str">
        <f>IF($C174="","",IF(ISBLANK(VLOOKUP($A174,'Section 2'!$C$16:$R$1015,COLUMNS('Section 2'!$C$13:J$13),0)),"",VLOOKUP($A174,'Section 2'!$C$16:$R$1015,COLUMNS('Section 2'!$C$13:J$13),0)))</f>
        <v/>
      </c>
      <c r="K174" s="125" t="str">
        <f>IF($C174="","",IF(ISBLANK(VLOOKUP($A174,'Section 2'!$C$16:$R$1015,COLUMNS('Section 2'!$C$13:K$13),0)),"",VLOOKUP($A174,'Section 2'!$C$16:$R$1015,COLUMNS('Section 2'!$C$13:K$13),0)))</f>
        <v/>
      </c>
      <c r="L174" s="125" t="str">
        <f>IF($C174="","",IF(ISBLANK(VLOOKUP($A174,'Section 2'!$C$16:$R$1015,COLUMNS('Section 2'!$C$13:L$13),0)),"",VLOOKUP($A174,'Section 2'!$C$16:$R$1015,COLUMNS('Section 2'!$C$13:L$13),0)))</f>
        <v/>
      </c>
      <c r="M174" s="125" t="str">
        <f>IF($C174="","",IF(ISBLANK(VLOOKUP($A174,'Section 2'!$C$16:$R$1015,COLUMNS('Section 2'!$C$13:M$13),0)),"",VLOOKUP($A174,'Section 2'!$C$16:$R$1015,COLUMNS('Section 2'!$C$13:M$13),0)))</f>
        <v/>
      </c>
      <c r="N174" s="125" t="str">
        <f>IF($C174="","",IF(ISBLANK(VLOOKUP($A174,'Section 2'!$C$16:$R$1015,COLUMNS('Section 2'!$C$13:N$13),0)),"",VLOOKUP($A174,'Section 2'!$C$16:$R$1015,COLUMNS('Section 2'!$C$13:N$13),0)))</f>
        <v/>
      </c>
      <c r="O174" s="125" t="str">
        <f>IF($C174="","",IF(ISBLANK(VLOOKUP($A174,'Section 2'!$C$16:$R$1015,COLUMNS('Section 2'!$C$13:O$13),0)),"",VLOOKUP($A174,'Section 2'!$C$16:$R$1015,COLUMNS('Section 2'!$C$13:O$13),0)))</f>
        <v/>
      </c>
      <c r="P174" s="125" t="str">
        <f>IF($C174="","",IF(ISBLANK(VLOOKUP($A174,'Section 2'!$C$16:$R$1015,COLUMNS('Section 2'!$C$13:P$13),0)),"",VLOOKUP($A174,'Section 2'!$C$16:$R$1015,COLUMNS('Section 2'!$C$13:P$13),0)))</f>
        <v/>
      </c>
      <c r="Q174" s="125" t="str">
        <f>IF($C174="","",IF(ISBLANK(VLOOKUP($A174,'Section 2'!$C$16:$R$1015,COLUMNS('Section 2'!$C$13:Q$13),0)),"",VLOOKUP($A174,'Section 2'!$C$16:$R$1015,COLUMNS('Section 2'!$C$13:Q$13),0)))</f>
        <v/>
      </c>
      <c r="R174" s="125" t="str">
        <f>IF($C174="","",IF(ISBLANK(VLOOKUP($A174,'Section 2'!$C$16:$R$1015,COLUMNS('Section 2'!$C$13:R$13),0)),"",VLOOKUP($A174,'Section 2'!$C$16:$R$1015,COLUMNS('Section 2'!$C$13:R$13),0)))</f>
        <v/>
      </c>
    </row>
    <row r="175" spans="1:18" s="55" customFormat="1" ht="12.75" customHeight="1" x14ac:dyDescent="0.25">
      <c r="A175" s="59">
        <v>174</v>
      </c>
      <c r="B175" s="125" t="str">
        <f t="shared" si="2"/>
        <v/>
      </c>
      <c r="C175" s="125" t="str">
        <f>IFERROR(VLOOKUP($A175,'Section 2'!$C$16:$R$1015,COLUMNS('Section 2'!$C$13:$C$13),0),"")</f>
        <v/>
      </c>
      <c r="D175" s="76" t="str">
        <f>IF($C175="","",IF(ISBLANK(VLOOKUP($A175,'Section 2'!$C$16:$R$1015,COLUMNS('Section 2'!$C$13:D$13),0)),"",VLOOKUP($A175,'Section 2'!$C$16:$R$1015,COLUMNS('Section 2'!$C$13:D$13),0)))</f>
        <v/>
      </c>
      <c r="E175" s="125" t="str">
        <f>IF($C175="","",IF(ISBLANK(VLOOKUP($A175,'Section 2'!$C$16:$R$1015,COLUMNS('Section 2'!$C$13:E$13),0)),"",VLOOKUP($A175,'Section 2'!$C$16:$R$1015,COLUMNS('Section 2'!$C$13:E$13),0)))</f>
        <v/>
      </c>
      <c r="F175" s="125" t="str">
        <f>IF($C175="","",IF(ISBLANK(VLOOKUP($A175,'Section 2'!$C$16:$R$1015,COLUMNS('Section 2'!$C$13:F$13),0)),"",VLOOKUP($A175,'Section 2'!$C$16:$R$1015,COLUMNS('Section 2'!$C$13:F$13),0)))</f>
        <v/>
      </c>
      <c r="G175" s="125" t="str">
        <f>IF($C175="","",IF(ISBLANK(VLOOKUP($A175,'Section 2'!$C$16:$R$1015,COLUMNS('Section 2'!$C$13:G$13),0)),"",VLOOKUP($A175,'Section 2'!$C$16:$R$1015,COLUMNS('Section 2'!$C$13:G$13),0)))</f>
        <v/>
      </c>
      <c r="H175" s="125" t="str">
        <f>IF($C175="","",IF(ISBLANK(VLOOKUP($A175,'Section 2'!$C$16:$R$1015,COLUMNS('Section 2'!$C$13:H$13),0)),"",VLOOKUP($A175,'Section 2'!$C$16:$R$1015,COLUMNS('Section 2'!$C$13:H$13),0)))</f>
        <v/>
      </c>
      <c r="I175" s="125" t="str">
        <f>IF($C175="","",IF(ISBLANK(VLOOKUP($A175,'Section 2'!$C$16:$R$1015,COLUMNS('Section 2'!$C$13:I$13),0)),"",VLOOKUP($A175,'Section 2'!$C$16:$R$1015,COLUMNS('Section 2'!$C$13:I$13),0)))</f>
        <v/>
      </c>
      <c r="J175" s="125" t="str">
        <f>IF($C175="","",IF(ISBLANK(VLOOKUP($A175,'Section 2'!$C$16:$R$1015,COLUMNS('Section 2'!$C$13:J$13),0)),"",VLOOKUP($A175,'Section 2'!$C$16:$R$1015,COLUMNS('Section 2'!$C$13:J$13),0)))</f>
        <v/>
      </c>
      <c r="K175" s="125" t="str">
        <f>IF($C175="","",IF(ISBLANK(VLOOKUP($A175,'Section 2'!$C$16:$R$1015,COLUMNS('Section 2'!$C$13:K$13),0)),"",VLOOKUP($A175,'Section 2'!$C$16:$R$1015,COLUMNS('Section 2'!$C$13:K$13),0)))</f>
        <v/>
      </c>
      <c r="L175" s="125" t="str">
        <f>IF($C175="","",IF(ISBLANK(VLOOKUP($A175,'Section 2'!$C$16:$R$1015,COLUMNS('Section 2'!$C$13:L$13),0)),"",VLOOKUP($A175,'Section 2'!$C$16:$R$1015,COLUMNS('Section 2'!$C$13:L$13),0)))</f>
        <v/>
      </c>
      <c r="M175" s="125" t="str">
        <f>IF($C175="","",IF(ISBLANK(VLOOKUP($A175,'Section 2'!$C$16:$R$1015,COLUMNS('Section 2'!$C$13:M$13),0)),"",VLOOKUP($A175,'Section 2'!$C$16:$R$1015,COLUMNS('Section 2'!$C$13:M$13),0)))</f>
        <v/>
      </c>
      <c r="N175" s="125" t="str">
        <f>IF($C175="","",IF(ISBLANK(VLOOKUP($A175,'Section 2'!$C$16:$R$1015,COLUMNS('Section 2'!$C$13:N$13),0)),"",VLOOKUP($A175,'Section 2'!$C$16:$R$1015,COLUMNS('Section 2'!$C$13:N$13),0)))</f>
        <v/>
      </c>
      <c r="O175" s="125" t="str">
        <f>IF($C175="","",IF(ISBLANK(VLOOKUP($A175,'Section 2'!$C$16:$R$1015,COLUMNS('Section 2'!$C$13:O$13),0)),"",VLOOKUP($A175,'Section 2'!$C$16:$R$1015,COLUMNS('Section 2'!$C$13:O$13),0)))</f>
        <v/>
      </c>
      <c r="P175" s="125" t="str">
        <f>IF($C175="","",IF(ISBLANK(VLOOKUP($A175,'Section 2'!$C$16:$R$1015,COLUMNS('Section 2'!$C$13:P$13),0)),"",VLOOKUP($A175,'Section 2'!$C$16:$R$1015,COLUMNS('Section 2'!$C$13:P$13),0)))</f>
        <v/>
      </c>
      <c r="Q175" s="125" t="str">
        <f>IF($C175="","",IF(ISBLANK(VLOOKUP($A175,'Section 2'!$C$16:$R$1015,COLUMNS('Section 2'!$C$13:Q$13),0)),"",VLOOKUP($A175,'Section 2'!$C$16:$R$1015,COLUMNS('Section 2'!$C$13:Q$13),0)))</f>
        <v/>
      </c>
      <c r="R175" s="125" t="str">
        <f>IF($C175="","",IF(ISBLANK(VLOOKUP($A175,'Section 2'!$C$16:$R$1015,COLUMNS('Section 2'!$C$13:R$13),0)),"",VLOOKUP($A175,'Section 2'!$C$16:$R$1015,COLUMNS('Section 2'!$C$13:R$13),0)))</f>
        <v/>
      </c>
    </row>
    <row r="176" spans="1:18" s="55" customFormat="1" ht="12.75" customHeight="1" x14ac:dyDescent="0.25">
      <c r="A176" s="59">
        <v>175</v>
      </c>
      <c r="B176" s="125" t="str">
        <f t="shared" si="2"/>
        <v/>
      </c>
      <c r="C176" s="125" t="str">
        <f>IFERROR(VLOOKUP($A176,'Section 2'!$C$16:$R$1015,COLUMNS('Section 2'!$C$13:$C$13),0),"")</f>
        <v/>
      </c>
      <c r="D176" s="76" t="str">
        <f>IF($C176="","",IF(ISBLANK(VLOOKUP($A176,'Section 2'!$C$16:$R$1015,COLUMNS('Section 2'!$C$13:D$13),0)),"",VLOOKUP($A176,'Section 2'!$C$16:$R$1015,COLUMNS('Section 2'!$C$13:D$13),0)))</f>
        <v/>
      </c>
      <c r="E176" s="125" t="str">
        <f>IF($C176="","",IF(ISBLANK(VLOOKUP($A176,'Section 2'!$C$16:$R$1015,COLUMNS('Section 2'!$C$13:E$13),0)),"",VLOOKUP($A176,'Section 2'!$C$16:$R$1015,COLUMNS('Section 2'!$C$13:E$13),0)))</f>
        <v/>
      </c>
      <c r="F176" s="125" t="str">
        <f>IF($C176="","",IF(ISBLANK(VLOOKUP($A176,'Section 2'!$C$16:$R$1015,COLUMNS('Section 2'!$C$13:F$13),0)),"",VLOOKUP($A176,'Section 2'!$C$16:$R$1015,COLUMNS('Section 2'!$C$13:F$13),0)))</f>
        <v/>
      </c>
      <c r="G176" s="125" t="str">
        <f>IF($C176="","",IF(ISBLANK(VLOOKUP($A176,'Section 2'!$C$16:$R$1015,COLUMNS('Section 2'!$C$13:G$13),0)),"",VLOOKUP($A176,'Section 2'!$C$16:$R$1015,COLUMNS('Section 2'!$C$13:G$13),0)))</f>
        <v/>
      </c>
      <c r="H176" s="125" t="str">
        <f>IF($C176="","",IF(ISBLANK(VLOOKUP($A176,'Section 2'!$C$16:$R$1015,COLUMNS('Section 2'!$C$13:H$13),0)),"",VLOOKUP($A176,'Section 2'!$C$16:$R$1015,COLUMNS('Section 2'!$C$13:H$13),0)))</f>
        <v/>
      </c>
      <c r="I176" s="125" t="str">
        <f>IF($C176="","",IF(ISBLANK(VLOOKUP($A176,'Section 2'!$C$16:$R$1015,COLUMNS('Section 2'!$C$13:I$13),0)),"",VLOOKUP($A176,'Section 2'!$C$16:$R$1015,COLUMNS('Section 2'!$C$13:I$13),0)))</f>
        <v/>
      </c>
      <c r="J176" s="125" t="str">
        <f>IF($C176="","",IF(ISBLANK(VLOOKUP($A176,'Section 2'!$C$16:$R$1015,COLUMNS('Section 2'!$C$13:J$13),0)),"",VLOOKUP($A176,'Section 2'!$C$16:$R$1015,COLUMNS('Section 2'!$C$13:J$13),0)))</f>
        <v/>
      </c>
      <c r="K176" s="125" t="str">
        <f>IF($C176="","",IF(ISBLANK(VLOOKUP($A176,'Section 2'!$C$16:$R$1015,COLUMNS('Section 2'!$C$13:K$13),0)),"",VLOOKUP($A176,'Section 2'!$C$16:$R$1015,COLUMNS('Section 2'!$C$13:K$13),0)))</f>
        <v/>
      </c>
      <c r="L176" s="125" t="str">
        <f>IF($C176="","",IF(ISBLANK(VLOOKUP($A176,'Section 2'!$C$16:$R$1015,COLUMNS('Section 2'!$C$13:L$13),0)),"",VLOOKUP($A176,'Section 2'!$C$16:$R$1015,COLUMNS('Section 2'!$C$13:L$13),0)))</f>
        <v/>
      </c>
      <c r="M176" s="125" t="str">
        <f>IF($C176="","",IF(ISBLANK(VLOOKUP($A176,'Section 2'!$C$16:$R$1015,COLUMNS('Section 2'!$C$13:M$13),0)),"",VLOOKUP($A176,'Section 2'!$C$16:$R$1015,COLUMNS('Section 2'!$C$13:M$13),0)))</f>
        <v/>
      </c>
      <c r="N176" s="125" t="str">
        <f>IF($C176="","",IF(ISBLANK(VLOOKUP($A176,'Section 2'!$C$16:$R$1015,COLUMNS('Section 2'!$C$13:N$13),0)),"",VLOOKUP($A176,'Section 2'!$C$16:$R$1015,COLUMNS('Section 2'!$C$13:N$13),0)))</f>
        <v/>
      </c>
      <c r="O176" s="125" t="str">
        <f>IF($C176="","",IF(ISBLANK(VLOOKUP($A176,'Section 2'!$C$16:$R$1015,COLUMNS('Section 2'!$C$13:O$13),0)),"",VLOOKUP($A176,'Section 2'!$C$16:$R$1015,COLUMNS('Section 2'!$C$13:O$13),0)))</f>
        <v/>
      </c>
      <c r="P176" s="125" t="str">
        <f>IF($C176="","",IF(ISBLANK(VLOOKUP($A176,'Section 2'!$C$16:$R$1015,COLUMNS('Section 2'!$C$13:P$13),0)),"",VLOOKUP($A176,'Section 2'!$C$16:$R$1015,COLUMNS('Section 2'!$C$13:P$13),0)))</f>
        <v/>
      </c>
      <c r="Q176" s="125" t="str">
        <f>IF($C176="","",IF(ISBLANK(VLOOKUP($A176,'Section 2'!$C$16:$R$1015,COLUMNS('Section 2'!$C$13:Q$13),0)),"",VLOOKUP($A176,'Section 2'!$C$16:$R$1015,COLUMNS('Section 2'!$C$13:Q$13),0)))</f>
        <v/>
      </c>
      <c r="R176" s="125" t="str">
        <f>IF($C176="","",IF(ISBLANK(VLOOKUP($A176,'Section 2'!$C$16:$R$1015,COLUMNS('Section 2'!$C$13:R$13),0)),"",VLOOKUP($A176,'Section 2'!$C$16:$R$1015,COLUMNS('Section 2'!$C$13:R$13),0)))</f>
        <v/>
      </c>
    </row>
    <row r="177" spans="1:18" s="55" customFormat="1" ht="12.75" customHeight="1" x14ac:dyDescent="0.25">
      <c r="A177" s="59">
        <v>176</v>
      </c>
      <c r="B177" s="125" t="str">
        <f t="shared" si="2"/>
        <v/>
      </c>
      <c r="C177" s="125" t="str">
        <f>IFERROR(VLOOKUP($A177,'Section 2'!$C$16:$R$1015,COLUMNS('Section 2'!$C$13:$C$13),0),"")</f>
        <v/>
      </c>
      <c r="D177" s="76" t="str">
        <f>IF($C177="","",IF(ISBLANK(VLOOKUP($A177,'Section 2'!$C$16:$R$1015,COLUMNS('Section 2'!$C$13:D$13),0)),"",VLOOKUP($A177,'Section 2'!$C$16:$R$1015,COLUMNS('Section 2'!$C$13:D$13),0)))</f>
        <v/>
      </c>
      <c r="E177" s="125" t="str">
        <f>IF($C177="","",IF(ISBLANK(VLOOKUP($A177,'Section 2'!$C$16:$R$1015,COLUMNS('Section 2'!$C$13:E$13),0)),"",VLOOKUP($A177,'Section 2'!$C$16:$R$1015,COLUMNS('Section 2'!$C$13:E$13),0)))</f>
        <v/>
      </c>
      <c r="F177" s="125" t="str">
        <f>IF($C177="","",IF(ISBLANK(VLOOKUP($A177,'Section 2'!$C$16:$R$1015,COLUMNS('Section 2'!$C$13:F$13),0)),"",VLOOKUP($A177,'Section 2'!$C$16:$R$1015,COLUMNS('Section 2'!$C$13:F$13),0)))</f>
        <v/>
      </c>
      <c r="G177" s="125" t="str">
        <f>IF($C177="","",IF(ISBLANK(VLOOKUP($A177,'Section 2'!$C$16:$R$1015,COLUMNS('Section 2'!$C$13:G$13),0)),"",VLOOKUP($A177,'Section 2'!$C$16:$R$1015,COLUMNS('Section 2'!$C$13:G$13),0)))</f>
        <v/>
      </c>
      <c r="H177" s="125" t="str">
        <f>IF($C177="","",IF(ISBLANK(VLOOKUP($A177,'Section 2'!$C$16:$R$1015,COLUMNS('Section 2'!$C$13:H$13),0)),"",VLOOKUP($A177,'Section 2'!$C$16:$R$1015,COLUMNS('Section 2'!$C$13:H$13),0)))</f>
        <v/>
      </c>
      <c r="I177" s="125" t="str">
        <f>IF($C177="","",IF(ISBLANK(VLOOKUP($A177,'Section 2'!$C$16:$R$1015,COLUMNS('Section 2'!$C$13:I$13),0)),"",VLOOKUP($A177,'Section 2'!$C$16:$R$1015,COLUMNS('Section 2'!$C$13:I$13),0)))</f>
        <v/>
      </c>
      <c r="J177" s="125" t="str">
        <f>IF($C177="","",IF(ISBLANK(VLOOKUP($A177,'Section 2'!$C$16:$R$1015,COLUMNS('Section 2'!$C$13:J$13),0)),"",VLOOKUP($A177,'Section 2'!$C$16:$R$1015,COLUMNS('Section 2'!$C$13:J$13),0)))</f>
        <v/>
      </c>
      <c r="K177" s="125" t="str">
        <f>IF($C177="","",IF(ISBLANK(VLOOKUP($A177,'Section 2'!$C$16:$R$1015,COLUMNS('Section 2'!$C$13:K$13),0)),"",VLOOKUP($A177,'Section 2'!$C$16:$R$1015,COLUMNS('Section 2'!$C$13:K$13),0)))</f>
        <v/>
      </c>
      <c r="L177" s="125" t="str">
        <f>IF($C177="","",IF(ISBLANK(VLOOKUP($A177,'Section 2'!$C$16:$R$1015,COLUMNS('Section 2'!$C$13:L$13),0)),"",VLOOKUP($A177,'Section 2'!$C$16:$R$1015,COLUMNS('Section 2'!$C$13:L$13),0)))</f>
        <v/>
      </c>
      <c r="M177" s="125" t="str">
        <f>IF($C177="","",IF(ISBLANK(VLOOKUP($A177,'Section 2'!$C$16:$R$1015,COLUMNS('Section 2'!$C$13:M$13),0)),"",VLOOKUP($A177,'Section 2'!$C$16:$R$1015,COLUMNS('Section 2'!$C$13:M$13),0)))</f>
        <v/>
      </c>
      <c r="N177" s="125" t="str">
        <f>IF($C177="","",IF(ISBLANK(VLOOKUP($A177,'Section 2'!$C$16:$R$1015,COLUMNS('Section 2'!$C$13:N$13),0)),"",VLOOKUP($A177,'Section 2'!$C$16:$R$1015,COLUMNS('Section 2'!$C$13:N$13),0)))</f>
        <v/>
      </c>
      <c r="O177" s="125" t="str">
        <f>IF($C177="","",IF(ISBLANK(VLOOKUP($A177,'Section 2'!$C$16:$R$1015,COLUMNS('Section 2'!$C$13:O$13),0)),"",VLOOKUP($A177,'Section 2'!$C$16:$R$1015,COLUMNS('Section 2'!$C$13:O$13),0)))</f>
        <v/>
      </c>
      <c r="P177" s="125" t="str">
        <f>IF($C177="","",IF(ISBLANK(VLOOKUP($A177,'Section 2'!$C$16:$R$1015,COLUMNS('Section 2'!$C$13:P$13),0)),"",VLOOKUP($A177,'Section 2'!$C$16:$R$1015,COLUMNS('Section 2'!$C$13:P$13),0)))</f>
        <v/>
      </c>
      <c r="Q177" s="125" t="str">
        <f>IF($C177="","",IF(ISBLANK(VLOOKUP($A177,'Section 2'!$C$16:$R$1015,COLUMNS('Section 2'!$C$13:Q$13),0)),"",VLOOKUP($A177,'Section 2'!$C$16:$R$1015,COLUMNS('Section 2'!$C$13:Q$13),0)))</f>
        <v/>
      </c>
      <c r="R177" s="125" t="str">
        <f>IF($C177="","",IF(ISBLANK(VLOOKUP($A177,'Section 2'!$C$16:$R$1015,COLUMNS('Section 2'!$C$13:R$13),0)),"",VLOOKUP($A177,'Section 2'!$C$16:$R$1015,COLUMNS('Section 2'!$C$13:R$13),0)))</f>
        <v/>
      </c>
    </row>
    <row r="178" spans="1:18" s="55" customFormat="1" ht="12.75" customHeight="1" x14ac:dyDescent="0.25">
      <c r="A178" s="59">
        <v>177</v>
      </c>
      <c r="B178" s="125" t="str">
        <f t="shared" si="2"/>
        <v/>
      </c>
      <c r="C178" s="125" t="str">
        <f>IFERROR(VLOOKUP($A178,'Section 2'!$C$16:$R$1015,COLUMNS('Section 2'!$C$13:$C$13),0),"")</f>
        <v/>
      </c>
      <c r="D178" s="76" t="str">
        <f>IF($C178="","",IF(ISBLANK(VLOOKUP($A178,'Section 2'!$C$16:$R$1015,COLUMNS('Section 2'!$C$13:D$13),0)),"",VLOOKUP($A178,'Section 2'!$C$16:$R$1015,COLUMNS('Section 2'!$C$13:D$13),0)))</f>
        <v/>
      </c>
      <c r="E178" s="125" t="str">
        <f>IF($C178="","",IF(ISBLANK(VLOOKUP($A178,'Section 2'!$C$16:$R$1015,COLUMNS('Section 2'!$C$13:E$13),0)),"",VLOOKUP($A178,'Section 2'!$C$16:$R$1015,COLUMNS('Section 2'!$C$13:E$13),0)))</f>
        <v/>
      </c>
      <c r="F178" s="125" t="str">
        <f>IF($C178="","",IF(ISBLANK(VLOOKUP($A178,'Section 2'!$C$16:$R$1015,COLUMNS('Section 2'!$C$13:F$13),0)),"",VLOOKUP($A178,'Section 2'!$C$16:$R$1015,COLUMNS('Section 2'!$C$13:F$13),0)))</f>
        <v/>
      </c>
      <c r="G178" s="125" t="str">
        <f>IF($C178="","",IF(ISBLANK(VLOOKUP($A178,'Section 2'!$C$16:$R$1015,COLUMNS('Section 2'!$C$13:G$13),0)),"",VLOOKUP($A178,'Section 2'!$C$16:$R$1015,COLUMNS('Section 2'!$C$13:G$13),0)))</f>
        <v/>
      </c>
      <c r="H178" s="125" t="str">
        <f>IF($C178="","",IF(ISBLANK(VLOOKUP($A178,'Section 2'!$C$16:$R$1015,COLUMNS('Section 2'!$C$13:H$13),0)),"",VLOOKUP($A178,'Section 2'!$C$16:$R$1015,COLUMNS('Section 2'!$C$13:H$13),0)))</f>
        <v/>
      </c>
      <c r="I178" s="125" t="str">
        <f>IF($C178="","",IF(ISBLANK(VLOOKUP($A178,'Section 2'!$C$16:$R$1015,COLUMNS('Section 2'!$C$13:I$13),0)),"",VLOOKUP($A178,'Section 2'!$C$16:$R$1015,COLUMNS('Section 2'!$C$13:I$13),0)))</f>
        <v/>
      </c>
      <c r="J178" s="125" t="str">
        <f>IF($C178="","",IF(ISBLANK(VLOOKUP($A178,'Section 2'!$C$16:$R$1015,COLUMNS('Section 2'!$C$13:J$13),0)),"",VLOOKUP($A178,'Section 2'!$C$16:$R$1015,COLUMNS('Section 2'!$C$13:J$13),0)))</f>
        <v/>
      </c>
      <c r="K178" s="125" t="str">
        <f>IF($C178="","",IF(ISBLANK(VLOOKUP($A178,'Section 2'!$C$16:$R$1015,COLUMNS('Section 2'!$C$13:K$13),0)),"",VLOOKUP($A178,'Section 2'!$C$16:$R$1015,COLUMNS('Section 2'!$C$13:K$13),0)))</f>
        <v/>
      </c>
      <c r="L178" s="125" t="str">
        <f>IF($C178="","",IF(ISBLANK(VLOOKUP($A178,'Section 2'!$C$16:$R$1015,COLUMNS('Section 2'!$C$13:L$13),0)),"",VLOOKUP($A178,'Section 2'!$C$16:$R$1015,COLUMNS('Section 2'!$C$13:L$13),0)))</f>
        <v/>
      </c>
      <c r="M178" s="125" t="str">
        <f>IF($C178="","",IF(ISBLANK(VLOOKUP($A178,'Section 2'!$C$16:$R$1015,COLUMNS('Section 2'!$C$13:M$13),0)),"",VLOOKUP($A178,'Section 2'!$C$16:$R$1015,COLUMNS('Section 2'!$C$13:M$13),0)))</f>
        <v/>
      </c>
      <c r="N178" s="125" t="str">
        <f>IF($C178="","",IF(ISBLANK(VLOOKUP($A178,'Section 2'!$C$16:$R$1015,COLUMNS('Section 2'!$C$13:N$13),0)),"",VLOOKUP($A178,'Section 2'!$C$16:$R$1015,COLUMNS('Section 2'!$C$13:N$13),0)))</f>
        <v/>
      </c>
      <c r="O178" s="125" t="str">
        <f>IF($C178="","",IF(ISBLANK(VLOOKUP($A178,'Section 2'!$C$16:$R$1015,COLUMNS('Section 2'!$C$13:O$13),0)),"",VLOOKUP($A178,'Section 2'!$C$16:$R$1015,COLUMNS('Section 2'!$C$13:O$13),0)))</f>
        <v/>
      </c>
      <c r="P178" s="125" t="str">
        <f>IF($C178="","",IF(ISBLANK(VLOOKUP($A178,'Section 2'!$C$16:$R$1015,COLUMNS('Section 2'!$C$13:P$13),0)),"",VLOOKUP($A178,'Section 2'!$C$16:$R$1015,COLUMNS('Section 2'!$C$13:P$13),0)))</f>
        <v/>
      </c>
      <c r="Q178" s="125" t="str">
        <f>IF($C178="","",IF(ISBLANK(VLOOKUP($A178,'Section 2'!$C$16:$R$1015,COLUMNS('Section 2'!$C$13:Q$13),0)),"",VLOOKUP($A178,'Section 2'!$C$16:$R$1015,COLUMNS('Section 2'!$C$13:Q$13),0)))</f>
        <v/>
      </c>
      <c r="R178" s="125" t="str">
        <f>IF($C178="","",IF(ISBLANK(VLOOKUP($A178,'Section 2'!$C$16:$R$1015,COLUMNS('Section 2'!$C$13:R$13),0)),"",VLOOKUP($A178,'Section 2'!$C$16:$R$1015,COLUMNS('Section 2'!$C$13:R$13),0)))</f>
        <v/>
      </c>
    </row>
    <row r="179" spans="1:18" s="55" customFormat="1" ht="12.75" customHeight="1" x14ac:dyDescent="0.25">
      <c r="A179" s="59">
        <v>178</v>
      </c>
      <c r="B179" s="125" t="str">
        <f t="shared" si="2"/>
        <v/>
      </c>
      <c r="C179" s="125" t="str">
        <f>IFERROR(VLOOKUP($A179,'Section 2'!$C$16:$R$1015,COLUMNS('Section 2'!$C$13:$C$13),0),"")</f>
        <v/>
      </c>
      <c r="D179" s="76" t="str">
        <f>IF($C179="","",IF(ISBLANK(VLOOKUP($A179,'Section 2'!$C$16:$R$1015,COLUMNS('Section 2'!$C$13:D$13),0)),"",VLOOKUP($A179,'Section 2'!$C$16:$R$1015,COLUMNS('Section 2'!$C$13:D$13),0)))</f>
        <v/>
      </c>
      <c r="E179" s="125" t="str">
        <f>IF($C179="","",IF(ISBLANK(VLOOKUP($A179,'Section 2'!$C$16:$R$1015,COLUMNS('Section 2'!$C$13:E$13),0)),"",VLOOKUP($A179,'Section 2'!$C$16:$R$1015,COLUMNS('Section 2'!$C$13:E$13),0)))</f>
        <v/>
      </c>
      <c r="F179" s="125" t="str">
        <f>IF($C179="","",IF(ISBLANK(VLOOKUP($A179,'Section 2'!$C$16:$R$1015,COLUMNS('Section 2'!$C$13:F$13),0)),"",VLOOKUP($A179,'Section 2'!$C$16:$R$1015,COLUMNS('Section 2'!$C$13:F$13),0)))</f>
        <v/>
      </c>
      <c r="G179" s="125" t="str">
        <f>IF($C179="","",IF(ISBLANK(VLOOKUP($A179,'Section 2'!$C$16:$R$1015,COLUMNS('Section 2'!$C$13:G$13),0)),"",VLOOKUP($A179,'Section 2'!$C$16:$R$1015,COLUMNS('Section 2'!$C$13:G$13),0)))</f>
        <v/>
      </c>
      <c r="H179" s="125" t="str">
        <f>IF($C179="","",IF(ISBLANK(VLOOKUP($A179,'Section 2'!$C$16:$R$1015,COLUMNS('Section 2'!$C$13:H$13),0)),"",VLOOKUP($A179,'Section 2'!$C$16:$R$1015,COLUMNS('Section 2'!$C$13:H$13),0)))</f>
        <v/>
      </c>
      <c r="I179" s="125" t="str">
        <f>IF($C179="","",IF(ISBLANK(VLOOKUP($A179,'Section 2'!$C$16:$R$1015,COLUMNS('Section 2'!$C$13:I$13),0)),"",VLOOKUP($A179,'Section 2'!$C$16:$R$1015,COLUMNS('Section 2'!$C$13:I$13),0)))</f>
        <v/>
      </c>
      <c r="J179" s="125" t="str">
        <f>IF($C179="","",IF(ISBLANK(VLOOKUP($A179,'Section 2'!$C$16:$R$1015,COLUMNS('Section 2'!$C$13:J$13),0)),"",VLOOKUP($A179,'Section 2'!$C$16:$R$1015,COLUMNS('Section 2'!$C$13:J$13),0)))</f>
        <v/>
      </c>
      <c r="K179" s="125" t="str">
        <f>IF($C179="","",IF(ISBLANK(VLOOKUP($A179,'Section 2'!$C$16:$R$1015,COLUMNS('Section 2'!$C$13:K$13),0)),"",VLOOKUP($A179,'Section 2'!$C$16:$R$1015,COLUMNS('Section 2'!$C$13:K$13),0)))</f>
        <v/>
      </c>
      <c r="L179" s="125" t="str">
        <f>IF($C179="","",IF(ISBLANK(VLOOKUP($A179,'Section 2'!$C$16:$R$1015,COLUMNS('Section 2'!$C$13:L$13),0)),"",VLOOKUP($A179,'Section 2'!$C$16:$R$1015,COLUMNS('Section 2'!$C$13:L$13),0)))</f>
        <v/>
      </c>
      <c r="M179" s="125" t="str">
        <f>IF($C179="","",IF(ISBLANK(VLOOKUP($A179,'Section 2'!$C$16:$R$1015,COLUMNS('Section 2'!$C$13:M$13),0)),"",VLOOKUP($A179,'Section 2'!$C$16:$R$1015,COLUMNS('Section 2'!$C$13:M$13),0)))</f>
        <v/>
      </c>
      <c r="N179" s="125" t="str">
        <f>IF($C179="","",IF(ISBLANK(VLOOKUP($A179,'Section 2'!$C$16:$R$1015,COLUMNS('Section 2'!$C$13:N$13),0)),"",VLOOKUP($A179,'Section 2'!$C$16:$R$1015,COLUMNS('Section 2'!$C$13:N$13),0)))</f>
        <v/>
      </c>
      <c r="O179" s="125" t="str">
        <f>IF($C179="","",IF(ISBLANK(VLOOKUP($A179,'Section 2'!$C$16:$R$1015,COLUMNS('Section 2'!$C$13:O$13),0)),"",VLOOKUP($A179,'Section 2'!$C$16:$R$1015,COLUMNS('Section 2'!$C$13:O$13),0)))</f>
        <v/>
      </c>
      <c r="P179" s="125" t="str">
        <f>IF($C179="","",IF(ISBLANK(VLOOKUP($A179,'Section 2'!$C$16:$R$1015,COLUMNS('Section 2'!$C$13:P$13),0)),"",VLOOKUP($A179,'Section 2'!$C$16:$R$1015,COLUMNS('Section 2'!$C$13:P$13),0)))</f>
        <v/>
      </c>
      <c r="Q179" s="125" t="str">
        <f>IF($C179="","",IF(ISBLANK(VLOOKUP($A179,'Section 2'!$C$16:$R$1015,COLUMNS('Section 2'!$C$13:Q$13),0)),"",VLOOKUP($A179,'Section 2'!$C$16:$R$1015,COLUMNS('Section 2'!$C$13:Q$13),0)))</f>
        <v/>
      </c>
      <c r="R179" s="125" t="str">
        <f>IF($C179="","",IF(ISBLANK(VLOOKUP($A179,'Section 2'!$C$16:$R$1015,COLUMNS('Section 2'!$C$13:R$13),0)),"",VLOOKUP($A179,'Section 2'!$C$16:$R$1015,COLUMNS('Section 2'!$C$13:R$13),0)))</f>
        <v/>
      </c>
    </row>
    <row r="180" spans="1:18" s="55" customFormat="1" ht="12.75" customHeight="1" x14ac:dyDescent="0.25">
      <c r="A180" s="59">
        <v>179</v>
      </c>
      <c r="B180" s="125" t="str">
        <f t="shared" si="2"/>
        <v/>
      </c>
      <c r="C180" s="125" t="str">
        <f>IFERROR(VLOOKUP($A180,'Section 2'!$C$16:$R$1015,COLUMNS('Section 2'!$C$13:$C$13),0),"")</f>
        <v/>
      </c>
      <c r="D180" s="76" t="str">
        <f>IF($C180="","",IF(ISBLANK(VLOOKUP($A180,'Section 2'!$C$16:$R$1015,COLUMNS('Section 2'!$C$13:D$13),0)),"",VLOOKUP($A180,'Section 2'!$C$16:$R$1015,COLUMNS('Section 2'!$C$13:D$13),0)))</f>
        <v/>
      </c>
      <c r="E180" s="125" t="str">
        <f>IF($C180="","",IF(ISBLANK(VLOOKUP($A180,'Section 2'!$C$16:$R$1015,COLUMNS('Section 2'!$C$13:E$13),0)),"",VLOOKUP($A180,'Section 2'!$C$16:$R$1015,COLUMNS('Section 2'!$C$13:E$13),0)))</f>
        <v/>
      </c>
      <c r="F180" s="125" t="str">
        <f>IF($C180="","",IF(ISBLANK(VLOOKUP($A180,'Section 2'!$C$16:$R$1015,COLUMNS('Section 2'!$C$13:F$13),0)),"",VLOOKUP($A180,'Section 2'!$C$16:$R$1015,COLUMNS('Section 2'!$C$13:F$13),0)))</f>
        <v/>
      </c>
      <c r="G180" s="125" t="str">
        <f>IF($C180="","",IF(ISBLANK(VLOOKUP($A180,'Section 2'!$C$16:$R$1015,COLUMNS('Section 2'!$C$13:G$13),0)),"",VLOOKUP($A180,'Section 2'!$C$16:$R$1015,COLUMNS('Section 2'!$C$13:G$13),0)))</f>
        <v/>
      </c>
      <c r="H180" s="125" t="str">
        <f>IF($C180="","",IF(ISBLANK(VLOOKUP($A180,'Section 2'!$C$16:$R$1015,COLUMNS('Section 2'!$C$13:H$13),0)),"",VLOOKUP($A180,'Section 2'!$C$16:$R$1015,COLUMNS('Section 2'!$C$13:H$13),0)))</f>
        <v/>
      </c>
      <c r="I180" s="125" t="str">
        <f>IF($C180="","",IF(ISBLANK(VLOOKUP($A180,'Section 2'!$C$16:$R$1015,COLUMNS('Section 2'!$C$13:I$13),0)),"",VLOOKUP($A180,'Section 2'!$C$16:$R$1015,COLUMNS('Section 2'!$C$13:I$13),0)))</f>
        <v/>
      </c>
      <c r="J180" s="125" t="str">
        <f>IF($C180="","",IF(ISBLANK(VLOOKUP($A180,'Section 2'!$C$16:$R$1015,COLUMNS('Section 2'!$C$13:J$13),0)),"",VLOOKUP($A180,'Section 2'!$C$16:$R$1015,COLUMNS('Section 2'!$C$13:J$13),0)))</f>
        <v/>
      </c>
      <c r="K180" s="125" t="str">
        <f>IF($C180="","",IF(ISBLANK(VLOOKUP($A180,'Section 2'!$C$16:$R$1015,COLUMNS('Section 2'!$C$13:K$13),0)),"",VLOOKUP($A180,'Section 2'!$C$16:$R$1015,COLUMNS('Section 2'!$C$13:K$13),0)))</f>
        <v/>
      </c>
      <c r="L180" s="125" t="str">
        <f>IF($C180="","",IF(ISBLANK(VLOOKUP($A180,'Section 2'!$C$16:$R$1015,COLUMNS('Section 2'!$C$13:L$13),0)),"",VLOOKUP($A180,'Section 2'!$C$16:$R$1015,COLUMNS('Section 2'!$C$13:L$13),0)))</f>
        <v/>
      </c>
      <c r="M180" s="125" t="str">
        <f>IF($C180="","",IF(ISBLANK(VLOOKUP($A180,'Section 2'!$C$16:$R$1015,COLUMNS('Section 2'!$C$13:M$13),0)),"",VLOOKUP($A180,'Section 2'!$C$16:$R$1015,COLUMNS('Section 2'!$C$13:M$13),0)))</f>
        <v/>
      </c>
      <c r="N180" s="125" t="str">
        <f>IF($C180="","",IF(ISBLANK(VLOOKUP($A180,'Section 2'!$C$16:$R$1015,COLUMNS('Section 2'!$C$13:N$13),0)),"",VLOOKUP($A180,'Section 2'!$C$16:$R$1015,COLUMNS('Section 2'!$C$13:N$13),0)))</f>
        <v/>
      </c>
      <c r="O180" s="125" t="str">
        <f>IF($C180="","",IF(ISBLANK(VLOOKUP($A180,'Section 2'!$C$16:$R$1015,COLUMNS('Section 2'!$C$13:O$13),0)),"",VLOOKUP($A180,'Section 2'!$C$16:$R$1015,COLUMNS('Section 2'!$C$13:O$13),0)))</f>
        <v/>
      </c>
      <c r="P180" s="125" t="str">
        <f>IF($C180="","",IF(ISBLANK(VLOOKUP($A180,'Section 2'!$C$16:$R$1015,COLUMNS('Section 2'!$C$13:P$13),0)),"",VLOOKUP($A180,'Section 2'!$C$16:$R$1015,COLUMNS('Section 2'!$C$13:P$13),0)))</f>
        <v/>
      </c>
      <c r="Q180" s="125" t="str">
        <f>IF($C180="","",IF(ISBLANK(VLOOKUP($A180,'Section 2'!$C$16:$R$1015,COLUMNS('Section 2'!$C$13:Q$13),0)),"",VLOOKUP($A180,'Section 2'!$C$16:$R$1015,COLUMNS('Section 2'!$C$13:Q$13),0)))</f>
        <v/>
      </c>
      <c r="R180" s="125" t="str">
        <f>IF($C180="","",IF(ISBLANK(VLOOKUP($A180,'Section 2'!$C$16:$R$1015,COLUMNS('Section 2'!$C$13:R$13),0)),"",VLOOKUP($A180,'Section 2'!$C$16:$R$1015,COLUMNS('Section 2'!$C$13:R$13),0)))</f>
        <v/>
      </c>
    </row>
    <row r="181" spans="1:18" s="55" customFormat="1" ht="12.75" customHeight="1" x14ac:dyDescent="0.25">
      <c r="A181" s="59">
        <v>180</v>
      </c>
      <c r="B181" s="125" t="str">
        <f t="shared" si="2"/>
        <v/>
      </c>
      <c r="C181" s="125" t="str">
        <f>IFERROR(VLOOKUP($A181,'Section 2'!$C$16:$R$1015,COLUMNS('Section 2'!$C$13:$C$13),0),"")</f>
        <v/>
      </c>
      <c r="D181" s="76" t="str">
        <f>IF($C181="","",IF(ISBLANK(VLOOKUP($A181,'Section 2'!$C$16:$R$1015,COLUMNS('Section 2'!$C$13:D$13),0)),"",VLOOKUP($A181,'Section 2'!$C$16:$R$1015,COLUMNS('Section 2'!$C$13:D$13),0)))</f>
        <v/>
      </c>
      <c r="E181" s="125" t="str">
        <f>IF($C181="","",IF(ISBLANK(VLOOKUP($A181,'Section 2'!$C$16:$R$1015,COLUMNS('Section 2'!$C$13:E$13),0)),"",VLOOKUP($A181,'Section 2'!$C$16:$R$1015,COLUMNS('Section 2'!$C$13:E$13),0)))</f>
        <v/>
      </c>
      <c r="F181" s="125" t="str">
        <f>IF($C181="","",IF(ISBLANK(VLOOKUP($A181,'Section 2'!$C$16:$R$1015,COLUMNS('Section 2'!$C$13:F$13),0)),"",VLOOKUP($A181,'Section 2'!$C$16:$R$1015,COLUMNS('Section 2'!$C$13:F$13),0)))</f>
        <v/>
      </c>
      <c r="G181" s="125" t="str">
        <f>IF($C181="","",IF(ISBLANK(VLOOKUP($A181,'Section 2'!$C$16:$R$1015,COLUMNS('Section 2'!$C$13:G$13),0)),"",VLOOKUP($A181,'Section 2'!$C$16:$R$1015,COLUMNS('Section 2'!$C$13:G$13),0)))</f>
        <v/>
      </c>
      <c r="H181" s="125" t="str">
        <f>IF($C181="","",IF(ISBLANK(VLOOKUP($A181,'Section 2'!$C$16:$R$1015,COLUMNS('Section 2'!$C$13:H$13),0)),"",VLOOKUP($A181,'Section 2'!$C$16:$R$1015,COLUMNS('Section 2'!$C$13:H$13),0)))</f>
        <v/>
      </c>
      <c r="I181" s="125" t="str">
        <f>IF($C181="","",IF(ISBLANK(VLOOKUP($A181,'Section 2'!$C$16:$R$1015,COLUMNS('Section 2'!$C$13:I$13),0)),"",VLOOKUP($A181,'Section 2'!$C$16:$R$1015,COLUMNS('Section 2'!$C$13:I$13),0)))</f>
        <v/>
      </c>
      <c r="J181" s="125" t="str">
        <f>IF($C181="","",IF(ISBLANK(VLOOKUP($A181,'Section 2'!$C$16:$R$1015,COLUMNS('Section 2'!$C$13:J$13),0)),"",VLOOKUP($A181,'Section 2'!$C$16:$R$1015,COLUMNS('Section 2'!$C$13:J$13),0)))</f>
        <v/>
      </c>
      <c r="K181" s="125" t="str">
        <f>IF($C181="","",IF(ISBLANK(VLOOKUP($A181,'Section 2'!$C$16:$R$1015,COLUMNS('Section 2'!$C$13:K$13),0)),"",VLOOKUP($A181,'Section 2'!$C$16:$R$1015,COLUMNS('Section 2'!$C$13:K$13),0)))</f>
        <v/>
      </c>
      <c r="L181" s="125" t="str">
        <f>IF($C181="","",IF(ISBLANK(VLOOKUP($A181,'Section 2'!$C$16:$R$1015,COLUMNS('Section 2'!$C$13:L$13),0)),"",VLOOKUP($A181,'Section 2'!$C$16:$R$1015,COLUMNS('Section 2'!$C$13:L$13),0)))</f>
        <v/>
      </c>
      <c r="M181" s="125" t="str">
        <f>IF($C181="","",IF(ISBLANK(VLOOKUP($A181,'Section 2'!$C$16:$R$1015,COLUMNS('Section 2'!$C$13:M$13),0)),"",VLOOKUP($A181,'Section 2'!$C$16:$R$1015,COLUMNS('Section 2'!$C$13:M$13),0)))</f>
        <v/>
      </c>
      <c r="N181" s="125" t="str">
        <f>IF($C181="","",IF(ISBLANK(VLOOKUP($A181,'Section 2'!$C$16:$R$1015,COLUMNS('Section 2'!$C$13:N$13),0)),"",VLOOKUP($A181,'Section 2'!$C$16:$R$1015,COLUMNS('Section 2'!$C$13:N$13),0)))</f>
        <v/>
      </c>
      <c r="O181" s="125" t="str">
        <f>IF($C181="","",IF(ISBLANK(VLOOKUP($A181,'Section 2'!$C$16:$R$1015,COLUMNS('Section 2'!$C$13:O$13),0)),"",VLOOKUP($A181,'Section 2'!$C$16:$R$1015,COLUMNS('Section 2'!$C$13:O$13),0)))</f>
        <v/>
      </c>
      <c r="P181" s="125" t="str">
        <f>IF($C181="","",IF(ISBLANK(VLOOKUP($A181,'Section 2'!$C$16:$R$1015,COLUMNS('Section 2'!$C$13:P$13),0)),"",VLOOKUP($A181,'Section 2'!$C$16:$R$1015,COLUMNS('Section 2'!$C$13:P$13),0)))</f>
        <v/>
      </c>
      <c r="Q181" s="125" t="str">
        <f>IF($C181="","",IF(ISBLANK(VLOOKUP($A181,'Section 2'!$C$16:$R$1015,COLUMNS('Section 2'!$C$13:Q$13),0)),"",VLOOKUP($A181,'Section 2'!$C$16:$R$1015,COLUMNS('Section 2'!$C$13:Q$13),0)))</f>
        <v/>
      </c>
      <c r="R181" s="125" t="str">
        <f>IF($C181="","",IF(ISBLANK(VLOOKUP($A181,'Section 2'!$C$16:$R$1015,COLUMNS('Section 2'!$C$13:R$13),0)),"",VLOOKUP($A181,'Section 2'!$C$16:$R$1015,COLUMNS('Section 2'!$C$13:R$13),0)))</f>
        <v/>
      </c>
    </row>
    <row r="182" spans="1:18" s="55" customFormat="1" ht="12.75" customHeight="1" x14ac:dyDescent="0.25">
      <c r="A182" s="59">
        <v>181</v>
      </c>
      <c r="B182" s="125" t="str">
        <f t="shared" si="2"/>
        <v/>
      </c>
      <c r="C182" s="125" t="str">
        <f>IFERROR(VLOOKUP($A182,'Section 2'!$C$16:$R$1015,COLUMNS('Section 2'!$C$13:$C$13),0),"")</f>
        <v/>
      </c>
      <c r="D182" s="76" t="str">
        <f>IF($C182="","",IF(ISBLANK(VLOOKUP($A182,'Section 2'!$C$16:$R$1015,COLUMNS('Section 2'!$C$13:D$13),0)),"",VLOOKUP($A182,'Section 2'!$C$16:$R$1015,COLUMNS('Section 2'!$C$13:D$13),0)))</f>
        <v/>
      </c>
      <c r="E182" s="125" t="str">
        <f>IF($C182="","",IF(ISBLANK(VLOOKUP($A182,'Section 2'!$C$16:$R$1015,COLUMNS('Section 2'!$C$13:E$13),0)),"",VLOOKUP($A182,'Section 2'!$C$16:$R$1015,COLUMNS('Section 2'!$C$13:E$13),0)))</f>
        <v/>
      </c>
      <c r="F182" s="125" t="str">
        <f>IF($C182="","",IF(ISBLANK(VLOOKUP($A182,'Section 2'!$C$16:$R$1015,COLUMNS('Section 2'!$C$13:F$13),0)),"",VLOOKUP($A182,'Section 2'!$C$16:$R$1015,COLUMNS('Section 2'!$C$13:F$13),0)))</f>
        <v/>
      </c>
      <c r="G182" s="125" t="str">
        <f>IF($C182="","",IF(ISBLANK(VLOOKUP($A182,'Section 2'!$C$16:$R$1015,COLUMNS('Section 2'!$C$13:G$13),0)),"",VLOOKUP($A182,'Section 2'!$C$16:$R$1015,COLUMNS('Section 2'!$C$13:G$13),0)))</f>
        <v/>
      </c>
      <c r="H182" s="125" t="str">
        <f>IF($C182="","",IF(ISBLANK(VLOOKUP($A182,'Section 2'!$C$16:$R$1015,COLUMNS('Section 2'!$C$13:H$13),0)),"",VLOOKUP($A182,'Section 2'!$C$16:$R$1015,COLUMNS('Section 2'!$C$13:H$13),0)))</f>
        <v/>
      </c>
      <c r="I182" s="125" t="str">
        <f>IF($C182="","",IF(ISBLANK(VLOOKUP($A182,'Section 2'!$C$16:$R$1015,COLUMNS('Section 2'!$C$13:I$13),0)),"",VLOOKUP($A182,'Section 2'!$C$16:$R$1015,COLUMNS('Section 2'!$C$13:I$13),0)))</f>
        <v/>
      </c>
      <c r="J182" s="125" t="str">
        <f>IF($C182="","",IF(ISBLANK(VLOOKUP($A182,'Section 2'!$C$16:$R$1015,COLUMNS('Section 2'!$C$13:J$13),0)),"",VLOOKUP($A182,'Section 2'!$C$16:$R$1015,COLUMNS('Section 2'!$C$13:J$13),0)))</f>
        <v/>
      </c>
      <c r="K182" s="125" t="str">
        <f>IF($C182="","",IF(ISBLANK(VLOOKUP($A182,'Section 2'!$C$16:$R$1015,COLUMNS('Section 2'!$C$13:K$13),0)),"",VLOOKUP($A182,'Section 2'!$C$16:$R$1015,COLUMNS('Section 2'!$C$13:K$13),0)))</f>
        <v/>
      </c>
      <c r="L182" s="125" t="str">
        <f>IF($C182="","",IF(ISBLANK(VLOOKUP($A182,'Section 2'!$C$16:$R$1015,COLUMNS('Section 2'!$C$13:L$13),0)),"",VLOOKUP($A182,'Section 2'!$C$16:$R$1015,COLUMNS('Section 2'!$C$13:L$13),0)))</f>
        <v/>
      </c>
      <c r="M182" s="125" t="str">
        <f>IF($C182="","",IF(ISBLANK(VLOOKUP($A182,'Section 2'!$C$16:$R$1015,COLUMNS('Section 2'!$C$13:M$13),0)),"",VLOOKUP($A182,'Section 2'!$C$16:$R$1015,COLUMNS('Section 2'!$C$13:M$13),0)))</f>
        <v/>
      </c>
      <c r="N182" s="125" t="str">
        <f>IF($C182="","",IF(ISBLANK(VLOOKUP($A182,'Section 2'!$C$16:$R$1015,COLUMNS('Section 2'!$C$13:N$13),0)),"",VLOOKUP($A182,'Section 2'!$C$16:$R$1015,COLUMNS('Section 2'!$C$13:N$13),0)))</f>
        <v/>
      </c>
      <c r="O182" s="125" t="str">
        <f>IF($C182="","",IF(ISBLANK(VLOOKUP($A182,'Section 2'!$C$16:$R$1015,COLUMNS('Section 2'!$C$13:O$13),0)),"",VLOOKUP($A182,'Section 2'!$C$16:$R$1015,COLUMNS('Section 2'!$C$13:O$13),0)))</f>
        <v/>
      </c>
      <c r="P182" s="125" t="str">
        <f>IF($C182="","",IF(ISBLANK(VLOOKUP($A182,'Section 2'!$C$16:$R$1015,COLUMNS('Section 2'!$C$13:P$13),0)),"",VLOOKUP($A182,'Section 2'!$C$16:$R$1015,COLUMNS('Section 2'!$C$13:P$13),0)))</f>
        <v/>
      </c>
      <c r="Q182" s="125" t="str">
        <f>IF($C182="","",IF(ISBLANK(VLOOKUP($A182,'Section 2'!$C$16:$R$1015,COLUMNS('Section 2'!$C$13:Q$13),0)),"",VLOOKUP($A182,'Section 2'!$C$16:$R$1015,COLUMNS('Section 2'!$C$13:Q$13),0)))</f>
        <v/>
      </c>
      <c r="R182" s="125" t="str">
        <f>IF($C182="","",IF(ISBLANK(VLOOKUP($A182,'Section 2'!$C$16:$R$1015,COLUMNS('Section 2'!$C$13:R$13),0)),"",VLOOKUP($A182,'Section 2'!$C$16:$R$1015,COLUMNS('Section 2'!$C$13:R$13),0)))</f>
        <v/>
      </c>
    </row>
    <row r="183" spans="1:18" s="55" customFormat="1" ht="12.75" customHeight="1" x14ac:dyDescent="0.25">
      <c r="A183" s="59">
        <v>182</v>
      </c>
      <c r="B183" s="125" t="str">
        <f t="shared" si="2"/>
        <v/>
      </c>
      <c r="C183" s="125" t="str">
        <f>IFERROR(VLOOKUP($A183,'Section 2'!$C$16:$R$1015,COLUMNS('Section 2'!$C$13:$C$13),0),"")</f>
        <v/>
      </c>
      <c r="D183" s="76" t="str">
        <f>IF($C183="","",IF(ISBLANK(VLOOKUP($A183,'Section 2'!$C$16:$R$1015,COLUMNS('Section 2'!$C$13:D$13),0)),"",VLOOKUP($A183,'Section 2'!$C$16:$R$1015,COLUMNS('Section 2'!$C$13:D$13),0)))</f>
        <v/>
      </c>
      <c r="E183" s="125" t="str">
        <f>IF($C183="","",IF(ISBLANK(VLOOKUP($A183,'Section 2'!$C$16:$R$1015,COLUMNS('Section 2'!$C$13:E$13),0)),"",VLOOKUP($A183,'Section 2'!$C$16:$R$1015,COLUMNS('Section 2'!$C$13:E$13),0)))</f>
        <v/>
      </c>
      <c r="F183" s="125" t="str">
        <f>IF($C183="","",IF(ISBLANK(VLOOKUP($A183,'Section 2'!$C$16:$R$1015,COLUMNS('Section 2'!$C$13:F$13),0)),"",VLOOKUP($A183,'Section 2'!$C$16:$R$1015,COLUMNS('Section 2'!$C$13:F$13),0)))</f>
        <v/>
      </c>
      <c r="G183" s="125" t="str">
        <f>IF($C183="","",IF(ISBLANK(VLOOKUP($A183,'Section 2'!$C$16:$R$1015,COLUMNS('Section 2'!$C$13:G$13),0)),"",VLOOKUP($A183,'Section 2'!$C$16:$R$1015,COLUMNS('Section 2'!$C$13:G$13),0)))</f>
        <v/>
      </c>
      <c r="H183" s="125" t="str">
        <f>IF($C183="","",IF(ISBLANK(VLOOKUP($A183,'Section 2'!$C$16:$R$1015,COLUMNS('Section 2'!$C$13:H$13),0)),"",VLOOKUP($A183,'Section 2'!$C$16:$R$1015,COLUMNS('Section 2'!$C$13:H$13),0)))</f>
        <v/>
      </c>
      <c r="I183" s="125" t="str">
        <f>IF($C183="","",IF(ISBLANK(VLOOKUP($A183,'Section 2'!$C$16:$R$1015,COLUMNS('Section 2'!$C$13:I$13),0)),"",VLOOKUP($A183,'Section 2'!$C$16:$R$1015,COLUMNS('Section 2'!$C$13:I$13),0)))</f>
        <v/>
      </c>
      <c r="J183" s="125" t="str">
        <f>IF($C183="","",IF(ISBLANK(VLOOKUP($A183,'Section 2'!$C$16:$R$1015,COLUMNS('Section 2'!$C$13:J$13),0)),"",VLOOKUP($A183,'Section 2'!$C$16:$R$1015,COLUMNS('Section 2'!$C$13:J$13),0)))</f>
        <v/>
      </c>
      <c r="K183" s="125" t="str">
        <f>IF($C183="","",IF(ISBLANK(VLOOKUP($A183,'Section 2'!$C$16:$R$1015,COLUMNS('Section 2'!$C$13:K$13),0)),"",VLOOKUP($A183,'Section 2'!$C$16:$R$1015,COLUMNS('Section 2'!$C$13:K$13),0)))</f>
        <v/>
      </c>
      <c r="L183" s="125" t="str">
        <f>IF($C183="","",IF(ISBLANK(VLOOKUP($A183,'Section 2'!$C$16:$R$1015,COLUMNS('Section 2'!$C$13:L$13),0)),"",VLOOKUP($A183,'Section 2'!$C$16:$R$1015,COLUMNS('Section 2'!$C$13:L$13),0)))</f>
        <v/>
      </c>
      <c r="M183" s="125" t="str">
        <f>IF($C183="","",IF(ISBLANK(VLOOKUP($A183,'Section 2'!$C$16:$R$1015,COLUMNS('Section 2'!$C$13:M$13),0)),"",VLOOKUP($A183,'Section 2'!$C$16:$R$1015,COLUMNS('Section 2'!$C$13:M$13),0)))</f>
        <v/>
      </c>
      <c r="N183" s="125" t="str">
        <f>IF($C183="","",IF(ISBLANK(VLOOKUP($A183,'Section 2'!$C$16:$R$1015,COLUMNS('Section 2'!$C$13:N$13),0)),"",VLOOKUP($A183,'Section 2'!$C$16:$R$1015,COLUMNS('Section 2'!$C$13:N$13),0)))</f>
        <v/>
      </c>
      <c r="O183" s="125" t="str">
        <f>IF($C183="","",IF(ISBLANK(VLOOKUP($A183,'Section 2'!$C$16:$R$1015,COLUMNS('Section 2'!$C$13:O$13),0)),"",VLOOKUP($A183,'Section 2'!$C$16:$R$1015,COLUMNS('Section 2'!$C$13:O$13),0)))</f>
        <v/>
      </c>
      <c r="P183" s="125" t="str">
        <f>IF($C183="","",IF(ISBLANK(VLOOKUP($A183,'Section 2'!$C$16:$R$1015,COLUMNS('Section 2'!$C$13:P$13),0)),"",VLOOKUP($A183,'Section 2'!$C$16:$R$1015,COLUMNS('Section 2'!$C$13:P$13),0)))</f>
        <v/>
      </c>
      <c r="Q183" s="125" t="str">
        <f>IF($C183="","",IF(ISBLANK(VLOOKUP($A183,'Section 2'!$C$16:$R$1015,COLUMNS('Section 2'!$C$13:Q$13),0)),"",VLOOKUP($A183,'Section 2'!$C$16:$R$1015,COLUMNS('Section 2'!$C$13:Q$13),0)))</f>
        <v/>
      </c>
      <c r="R183" s="125" t="str">
        <f>IF($C183="","",IF(ISBLANK(VLOOKUP($A183,'Section 2'!$C$16:$R$1015,COLUMNS('Section 2'!$C$13:R$13),0)),"",VLOOKUP($A183,'Section 2'!$C$16:$R$1015,COLUMNS('Section 2'!$C$13:R$13),0)))</f>
        <v/>
      </c>
    </row>
    <row r="184" spans="1:18" s="55" customFormat="1" ht="12.75" customHeight="1" x14ac:dyDescent="0.25">
      <c r="A184" s="59">
        <v>183</v>
      </c>
      <c r="B184" s="125" t="str">
        <f t="shared" si="2"/>
        <v/>
      </c>
      <c r="C184" s="125" t="str">
        <f>IFERROR(VLOOKUP($A184,'Section 2'!$C$16:$R$1015,COLUMNS('Section 2'!$C$13:$C$13),0),"")</f>
        <v/>
      </c>
      <c r="D184" s="76" t="str">
        <f>IF($C184="","",IF(ISBLANK(VLOOKUP($A184,'Section 2'!$C$16:$R$1015,COLUMNS('Section 2'!$C$13:D$13),0)),"",VLOOKUP($A184,'Section 2'!$C$16:$R$1015,COLUMNS('Section 2'!$C$13:D$13),0)))</f>
        <v/>
      </c>
      <c r="E184" s="125" t="str">
        <f>IF($C184="","",IF(ISBLANK(VLOOKUP($A184,'Section 2'!$C$16:$R$1015,COLUMNS('Section 2'!$C$13:E$13),0)),"",VLOOKUP($A184,'Section 2'!$C$16:$R$1015,COLUMNS('Section 2'!$C$13:E$13),0)))</f>
        <v/>
      </c>
      <c r="F184" s="125" t="str">
        <f>IF($C184="","",IF(ISBLANK(VLOOKUP($A184,'Section 2'!$C$16:$R$1015,COLUMNS('Section 2'!$C$13:F$13),0)),"",VLOOKUP($A184,'Section 2'!$C$16:$R$1015,COLUMNS('Section 2'!$C$13:F$13),0)))</f>
        <v/>
      </c>
      <c r="G184" s="125" t="str">
        <f>IF($C184="","",IF(ISBLANK(VLOOKUP($A184,'Section 2'!$C$16:$R$1015,COLUMNS('Section 2'!$C$13:G$13),0)),"",VLOOKUP($A184,'Section 2'!$C$16:$R$1015,COLUMNS('Section 2'!$C$13:G$13),0)))</f>
        <v/>
      </c>
      <c r="H184" s="125" t="str">
        <f>IF($C184="","",IF(ISBLANK(VLOOKUP($A184,'Section 2'!$C$16:$R$1015,COLUMNS('Section 2'!$C$13:H$13),0)),"",VLOOKUP($A184,'Section 2'!$C$16:$R$1015,COLUMNS('Section 2'!$C$13:H$13),0)))</f>
        <v/>
      </c>
      <c r="I184" s="125" t="str">
        <f>IF($C184="","",IF(ISBLANK(VLOOKUP($A184,'Section 2'!$C$16:$R$1015,COLUMNS('Section 2'!$C$13:I$13),0)),"",VLOOKUP($A184,'Section 2'!$C$16:$R$1015,COLUMNS('Section 2'!$C$13:I$13),0)))</f>
        <v/>
      </c>
      <c r="J184" s="125" t="str">
        <f>IF($C184="","",IF(ISBLANK(VLOOKUP($A184,'Section 2'!$C$16:$R$1015,COLUMNS('Section 2'!$C$13:J$13),0)),"",VLOOKUP($A184,'Section 2'!$C$16:$R$1015,COLUMNS('Section 2'!$C$13:J$13),0)))</f>
        <v/>
      </c>
      <c r="K184" s="125" t="str">
        <f>IF($C184="","",IF(ISBLANK(VLOOKUP($A184,'Section 2'!$C$16:$R$1015,COLUMNS('Section 2'!$C$13:K$13),0)),"",VLOOKUP($A184,'Section 2'!$C$16:$R$1015,COLUMNS('Section 2'!$C$13:K$13),0)))</f>
        <v/>
      </c>
      <c r="L184" s="125" t="str">
        <f>IF($C184="","",IF(ISBLANK(VLOOKUP($A184,'Section 2'!$C$16:$R$1015,COLUMNS('Section 2'!$C$13:L$13),0)),"",VLOOKUP($A184,'Section 2'!$C$16:$R$1015,COLUMNS('Section 2'!$C$13:L$13),0)))</f>
        <v/>
      </c>
      <c r="M184" s="125" t="str">
        <f>IF($C184="","",IF(ISBLANK(VLOOKUP($A184,'Section 2'!$C$16:$R$1015,COLUMNS('Section 2'!$C$13:M$13),0)),"",VLOOKUP($A184,'Section 2'!$C$16:$R$1015,COLUMNS('Section 2'!$C$13:M$13),0)))</f>
        <v/>
      </c>
      <c r="N184" s="125" t="str">
        <f>IF($C184="","",IF(ISBLANK(VLOOKUP($A184,'Section 2'!$C$16:$R$1015,COLUMNS('Section 2'!$C$13:N$13),0)),"",VLOOKUP($A184,'Section 2'!$C$16:$R$1015,COLUMNS('Section 2'!$C$13:N$13),0)))</f>
        <v/>
      </c>
      <c r="O184" s="125" t="str">
        <f>IF($C184="","",IF(ISBLANK(VLOOKUP($A184,'Section 2'!$C$16:$R$1015,COLUMNS('Section 2'!$C$13:O$13),0)),"",VLOOKUP($A184,'Section 2'!$C$16:$R$1015,COLUMNS('Section 2'!$C$13:O$13),0)))</f>
        <v/>
      </c>
      <c r="P184" s="125" t="str">
        <f>IF($C184="","",IF(ISBLANK(VLOOKUP($A184,'Section 2'!$C$16:$R$1015,COLUMNS('Section 2'!$C$13:P$13),0)),"",VLOOKUP($A184,'Section 2'!$C$16:$R$1015,COLUMNS('Section 2'!$C$13:P$13),0)))</f>
        <v/>
      </c>
      <c r="Q184" s="125" t="str">
        <f>IF($C184="","",IF(ISBLANK(VLOOKUP($A184,'Section 2'!$C$16:$R$1015,COLUMNS('Section 2'!$C$13:Q$13),0)),"",VLOOKUP($A184,'Section 2'!$C$16:$R$1015,COLUMNS('Section 2'!$C$13:Q$13),0)))</f>
        <v/>
      </c>
      <c r="R184" s="125" t="str">
        <f>IF($C184="","",IF(ISBLANK(VLOOKUP($A184,'Section 2'!$C$16:$R$1015,COLUMNS('Section 2'!$C$13:R$13),0)),"",VLOOKUP($A184,'Section 2'!$C$16:$R$1015,COLUMNS('Section 2'!$C$13:R$13),0)))</f>
        <v/>
      </c>
    </row>
    <row r="185" spans="1:18" s="55" customFormat="1" ht="12.75" customHeight="1" x14ac:dyDescent="0.25">
      <c r="A185" s="59">
        <v>184</v>
      </c>
      <c r="B185" s="125" t="str">
        <f t="shared" si="2"/>
        <v/>
      </c>
      <c r="C185" s="125" t="str">
        <f>IFERROR(VLOOKUP($A185,'Section 2'!$C$16:$R$1015,COLUMNS('Section 2'!$C$13:$C$13),0),"")</f>
        <v/>
      </c>
      <c r="D185" s="76" t="str">
        <f>IF($C185="","",IF(ISBLANK(VLOOKUP($A185,'Section 2'!$C$16:$R$1015,COLUMNS('Section 2'!$C$13:D$13),0)),"",VLOOKUP($A185,'Section 2'!$C$16:$R$1015,COLUMNS('Section 2'!$C$13:D$13),0)))</f>
        <v/>
      </c>
      <c r="E185" s="125" t="str">
        <f>IF($C185="","",IF(ISBLANK(VLOOKUP($A185,'Section 2'!$C$16:$R$1015,COLUMNS('Section 2'!$C$13:E$13),0)),"",VLOOKUP($A185,'Section 2'!$C$16:$R$1015,COLUMNS('Section 2'!$C$13:E$13),0)))</f>
        <v/>
      </c>
      <c r="F185" s="125" t="str">
        <f>IF($C185="","",IF(ISBLANK(VLOOKUP($A185,'Section 2'!$C$16:$R$1015,COLUMNS('Section 2'!$C$13:F$13),0)),"",VLOOKUP($A185,'Section 2'!$C$16:$R$1015,COLUMNS('Section 2'!$C$13:F$13),0)))</f>
        <v/>
      </c>
      <c r="G185" s="125" t="str">
        <f>IF($C185="","",IF(ISBLANK(VLOOKUP($A185,'Section 2'!$C$16:$R$1015,COLUMNS('Section 2'!$C$13:G$13),0)),"",VLOOKUP($A185,'Section 2'!$C$16:$R$1015,COLUMNS('Section 2'!$C$13:G$13),0)))</f>
        <v/>
      </c>
      <c r="H185" s="125" t="str">
        <f>IF($C185="","",IF(ISBLANK(VLOOKUP($A185,'Section 2'!$C$16:$R$1015,COLUMNS('Section 2'!$C$13:H$13),0)),"",VLOOKUP($A185,'Section 2'!$C$16:$R$1015,COLUMNS('Section 2'!$C$13:H$13),0)))</f>
        <v/>
      </c>
      <c r="I185" s="125" t="str">
        <f>IF($C185="","",IF(ISBLANK(VLOOKUP($A185,'Section 2'!$C$16:$R$1015,COLUMNS('Section 2'!$C$13:I$13),0)),"",VLOOKUP($A185,'Section 2'!$C$16:$R$1015,COLUMNS('Section 2'!$C$13:I$13),0)))</f>
        <v/>
      </c>
      <c r="J185" s="125" t="str">
        <f>IF($C185="","",IF(ISBLANK(VLOOKUP($A185,'Section 2'!$C$16:$R$1015,COLUMNS('Section 2'!$C$13:J$13),0)),"",VLOOKUP($A185,'Section 2'!$C$16:$R$1015,COLUMNS('Section 2'!$C$13:J$13),0)))</f>
        <v/>
      </c>
      <c r="K185" s="125" t="str">
        <f>IF($C185="","",IF(ISBLANK(VLOOKUP($A185,'Section 2'!$C$16:$R$1015,COLUMNS('Section 2'!$C$13:K$13),0)),"",VLOOKUP($A185,'Section 2'!$C$16:$R$1015,COLUMNS('Section 2'!$C$13:K$13),0)))</f>
        <v/>
      </c>
      <c r="L185" s="125" t="str">
        <f>IF($C185="","",IF(ISBLANK(VLOOKUP($A185,'Section 2'!$C$16:$R$1015,COLUMNS('Section 2'!$C$13:L$13),0)),"",VLOOKUP($A185,'Section 2'!$C$16:$R$1015,COLUMNS('Section 2'!$C$13:L$13),0)))</f>
        <v/>
      </c>
      <c r="M185" s="125" t="str">
        <f>IF($C185="","",IF(ISBLANK(VLOOKUP($A185,'Section 2'!$C$16:$R$1015,COLUMNS('Section 2'!$C$13:M$13),0)),"",VLOOKUP($A185,'Section 2'!$C$16:$R$1015,COLUMNS('Section 2'!$C$13:M$13),0)))</f>
        <v/>
      </c>
      <c r="N185" s="125" t="str">
        <f>IF($C185="","",IF(ISBLANK(VLOOKUP($A185,'Section 2'!$C$16:$R$1015,COLUMNS('Section 2'!$C$13:N$13),0)),"",VLOOKUP($A185,'Section 2'!$C$16:$R$1015,COLUMNS('Section 2'!$C$13:N$13),0)))</f>
        <v/>
      </c>
      <c r="O185" s="125" t="str">
        <f>IF($C185="","",IF(ISBLANK(VLOOKUP($A185,'Section 2'!$C$16:$R$1015,COLUMNS('Section 2'!$C$13:O$13),0)),"",VLOOKUP($A185,'Section 2'!$C$16:$R$1015,COLUMNS('Section 2'!$C$13:O$13),0)))</f>
        <v/>
      </c>
      <c r="P185" s="125" t="str">
        <f>IF($C185="","",IF(ISBLANK(VLOOKUP($A185,'Section 2'!$C$16:$R$1015,COLUMNS('Section 2'!$C$13:P$13),0)),"",VLOOKUP($A185,'Section 2'!$C$16:$R$1015,COLUMNS('Section 2'!$C$13:P$13),0)))</f>
        <v/>
      </c>
      <c r="Q185" s="125" t="str">
        <f>IF($C185="","",IF(ISBLANK(VLOOKUP($A185,'Section 2'!$C$16:$R$1015,COLUMNS('Section 2'!$C$13:Q$13),0)),"",VLOOKUP($A185,'Section 2'!$C$16:$R$1015,COLUMNS('Section 2'!$C$13:Q$13),0)))</f>
        <v/>
      </c>
      <c r="R185" s="125" t="str">
        <f>IF($C185="","",IF(ISBLANK(VLOOKUP($A185,'Section 2'!$C$16:$R$1015,COLUMNS('Section 2'!$C$13:R$13),0)),"",VLOOKUP($A185,'Section 2'!$C$16:$R$1015,COLUMNS('Section 2'!$C$13:R$13),0)))</f>
        <v/>
      </c>
    </row>
    <row r="186" spans="1:18" s="55" customFormat="1" ht="12.75" customHeight="1" x14ac:dyDescent="0.25">
      <c r="A186" s="59">
        <v>185</v>
      </c>
      <c r="B186" s="125" t="str">
        <f t="shared" si="2"/>
        <v/>
      </c>
      <c r="C186" s="125" t="str">
        <f>IFERROR(VLOOKUP($A186,'Section 2'!$C$16:$R$1015,COLUMNS('Section 2'!$C$13:$C$13),0),"")</f>
        <v/>
      </c>
      <c r="D186" s="76" t="str">
        <f>IF($C186="","",IF(ISBLANK(VLOOKUP($A186,'Section 2'!$C$16:$R$1015,COLUMNS('Section 2'!$C$13:D$13),0)),"",VLOOKUP($A186,'Section 2'!$C$16:$R$1015,COLUMNS('Section 2'!$C$13:D$13),0)))</f>
        <v/>
      </c>
      <c r="E186" s="125" t="str">
        <f>IF($C186="","",IF(ISBLANK(VLOOKUP($A186,'Section 2'!$C$16:$R$1015,COLUMNS('Section 2'!$C$13:E$13),0)),"",VLOOKUP($A186,'Section 2'!$C$16:$R$1015,COLUMNS('Section 2'!$C$13:E$13),0)))</f>
        <v/>
      </c>
      <c r="F186" s="125" t="str">
        <f>IF($C186="","",IF(ISBLANK(VLOOKUP($A186,'Section 2'!$C$16:$R$1015,COLUMNS('Section 2'!$C$13:F$13),0)),"",VLOOKUP($A186,'Section 2'!$C$16:$R$1015,COLUMNS('Section 2'!$C$13:F$13),0)))</f>
        <v/>
      </c>
      <c r="G186" s="125" t="str">
        <f>IF($C186="","",IF(ISBLANK(VLOOKUP($A186,'Section 2'!$C$16:$R$1015,COLUMNS('Section 2'!$C$13:G$13),0)),"",VLOOKUP($A186,'Section 2'!$C$16:$R$1015,COLUMNS('Section 2'!$C$13:G$13),0)))</f>
        <v/>
      </c>
      <c r="H186" s="125" t="str">
        <f>IF($C186="","",IF(ISBLANK(VLOOKUP($A186,'Section 2'!$C$16:$R$1015,COLUMNS('Section 2'!$C$13:H$13),0)),"",VLOOKUP($A186,'Section 2'!$C$16:$R$1015,COLUMNS('Section 2'!$C$13:H$13),0)))</f>
        <v/>
      </c>
      <c r="I186" s="125" t="str">
        <f>IF($C186="","",IF(ISBLANK(VLOOKUP($A186,'Section 2'!$C$16:$R$1015,COLUMNS('Section 2'!$C$13:I$13),0)),"",VLOOKUP($A186,'Section 2'!$C$16:$R$1015,COLUMNS('Section 2'!$C$13:I$13),0)))</f>
        <v/>
      </c>
      <c r="J186" s="125" t="str">
        <f>IF($C186="","",IF(ISBLANK(VLOOKUP($A186,'Section 2'!$C$16:$R$1015,COLUMNS('Section 2'!$C$13:J$13),0)),"",VLOOKUP($A186,'Section 2'!$C$16:$R$1015,COLUMNS('Section 2'!$C$13:J$13),0)))</f>
        <v/>
      </c>
      <c r="K186" s="125" t="str">
        <f>IF($C186="","",IF(ISBLANK(VLOOKUP($A186,'Section 2'!$C$16:$R$1015,COLUMNS('Section 2'!$C$13:K$13),0)),"",VLOOKUP($A186,'Section 2'!$C$16:$R$1015,COLUMNS('Section 2'!$C$13:K$13),0)))</f>
        <v/>
      </c>
      <c r="L186" s="125" t="str">
        <f>IF($C186="","",IF(ISBLANK(VLOOKUP($A186,'Section 2'!$C$16:$R$1015,COLUMNS('Section 2'!$C$13:L$13),0)),"",VLOOKUP($A186,'Section 2'!$C$16:$R$1015,COLUMNS('Section 2'!$C$13:L$13),0)))</f>
        <v/>
      </c>
      <c r="M186" s="125" t="str">
        <f>IF($C186="","",IF(ISBLANK(VLOOKUP($A186,'Section 2'!$C$16:$R$1015,COLUMNS('Section 2'!$C$13:M$13),0)),"",VLOOKUP($A186,'Section 2'!$C$16:$R$1015,COLUMNS('Section 2'!$C$13:M$13),0)))</f>
        <v/>
      </c>
      <c r="N186" s="125" t="str">
        <f>IF($C186="","",IF(ISBLANK(VLOOKUP($A186,'Section 2'!$C$16:$R$1015,COLUMNS('Section 2'!$C$13:N$13),0)),"",VLOOKUP($A186,'Section 2'!$C$16:$R$1015,COLUMNS('Section 2'!$C$13:N$13),0)))</f>
        <v/>
      </c>
      <c r="O186" s="125" t="str">
        <f>IF($C186="","",IF(ISBLANK(VLOOKUP($A186,'Section 2'!$C$16:$R$1015,COLUMNS('Section 2'!$C$13:O$13),0)),"",VLOOKUP($A186,'Section 2'!$C$16:$R$1015,COLUMNS('Section 2'!$C$13:O$13),0)))</f>
        <v/>
      </c>
      <c r="P186" s="125" t="str">
        <f>IF($C186="","",IF(ISBLANK(VLOOKUP($A186,'Section 2'!$C$16:$R$1015,COLUMNS('Section 2'!$C$13:P$13),0)),"",VLOOKUP($A186,'Section 2'!$C$16:$R$1015,COLUMNS('Section 2'!$C$13:P$13),0)))</f>
        <v/>
      </c>
      <c r="Q186" s="125" t="str">
        <f>IF($C186="","",IF(ISBLANK(VLOOKUP($A186,'Section 2'!$C$16:$R$1015,COLUMNS('Section 2'!$C$13:Q$13),0)),"",VLOOKUP($A186,'Section 2'!$C$16:$R$1015,COLUMNS('Section 2'!$C$13:Q$13),0)))</f>
        <v/>
      </c>
      <c r="R186" s="125" t="str">
        <f>IF($C186="","",IF(ISBLANK(VLOOKUP($A186,'Section 2'!$C$16:$R$1015,COLUMNS('Section 2'!$C$13:R$13),0)),"",VLOOKUP($A186,'Section 2'!$C$16:$R$1015,COLUMNS('Section 2'!$C$13:R$13),0)))</f>
        <v/>
      </c>
    </row>
    <row r="187" spans="1:18" s="55" customFormat="1" ht="12.75" customHeight="1" x14ac:dyDescent="0.25">
      <c r="A187" s="59">
        <v>186</v>
      </c>
      <c r="B187" s="125" t="str">
        <f t="shared" si="2"/>
        <v/>
      </c>
      <c r="C187" s="125" t="str">
        <f>IFERROR(VLOOKUP($A187,'Section 2'!$C$16:$R$1015,COLUMNS('Section 2'!$C$13:$C$13),0),"")</f>
        <v/>
      </c>
      <c r="D187" s="76" t="str">
        <f>IF($C187="","",IF(ISBLANK(VLOOKUP($A187,'Section 2'!$C$16:$R$1015,COLUMNS('Section 2'!$C$13:D$13),0)),"",VLOOKUP($A187,'Section 2'!$C$16:$R$1015,COLUMNS('Section 2'!$C$13:D$13),0)))</f>
        <v/>
      </c>
      <c r="E187" s="125" t="str">
        <f>IF($C187="","",IF(ISBLANK(VLOOKUP($A187,'Section 2'!$C$16:$R$1015,COLUMNS('Section 2'!$C$13:E$13),0)),"",VLOOKUP($A187,'Section 2'!$C$16:$R$1015,COLUMNS('Section 2'!$C$13:E$13),0)))</f>
        <v/>
      </c>
      <c r="F187" s="125" t="str">
        <f>IF($C187="","",IF(ISBLANK(VLOOKUP($A187,'Section 2'!$C$16:$R$1015,COLUMNS('Section 2'!$C$13:F$13),0)),"",VLOOKUP($A187,'Section 2'!$C$16:$R$1015,COLUMNS('Section 2'!$C$13:F$13),0)))</f>
        <v/>
      </c>
      <c r="G187" s="125" t="str">
        <f>IF($C187="","",IF(ISBLANK(VLOOKUP($A187,'Section 2'!$C$16:$R$1015,COLUMNS('Section 2'!$C$13:G$13),0)),"",VLOOKUP($A187,'Section 2'!$C$16:$R$1015,COLUMNS('Section 2'!$C$13:G$13),0)))</f>
        <v/>
      </c>
      <c r="H187" s="125" t="str">
        <f>IF($C187="","",IF(ISBLANK(VLOOKUP($A187,'Section 2'!$C$16:$R$1015,COLUMNS('Section 2'!$C$13:H$13),0)),"",VLOOKUP($A187,'Section 2'!$C$16:$R$1015,COLUMNS('Section 2'!$C$13:H$13),0)))</f>
        <v/>
      </c>
      <c r="I187" s="125" t="str">
        <f>IF($C187="","",IF(ISBLANK(VLOOKUP($A187,'Section 2'!$C$16:$R$1015,COLUMNS('Section 2'!$C$13:I$13),0)),"",VLOOKUP($A187,'Section 2'!$C$16:$R$1015,COLUMNS('Section 2'!$C$13:I$13),0)))</f>
        <v/>
      </c>
      <c r="J187" s="125" t="str">
        <f>IF($C187="","",IF(ISBLANK(VLOOKUP($A187,'Section 2'!$C$16:$R$1015,COLUMNS('Section 2'!$C$13:J$13),0)),"",VLOOKUP($A187,'Section 2'!$C$16:$R$1015,COLUMNS('Section 2'!$C$13:J$13),0)))</f>
        <v/>
      </c>
      <c r="K187" s="125" t="str">
        <f>IF($C187="","",IF(ISBLANK(VLOOKUP($A187,'Section 2'!$C$16:$R$1015,COLUMNS('Section 2'!$C$13:K$13),0)),"",VLOOKUP($A187,'Section 2'!$C$16:$R$1015,COLUMNS('Section 2'!$C$13:K$13),0)))</f>
        <v/>
      </c>
      <c r="L187" s="125" t="str">
        <f>IF($C187="","",IF(ISBLANK(VLOOKUP($A187,'Section 2'!$C$16:$R$1015,COLUMNS('Section 2'!$C$13:L$13),0)),"",VLOOKUP($A187,'Section 2'!$C$16:$R$1015,COLUMNS('Section 2'!$C$13:L$13),0)))</f>
        <v/>
      </c>
      <c r="M187" s="125" t="str">
        <f>IF($C187="","",IF(ISBLANK(VLOOKUP($A187,'Section 2'!$C$16:$R$1015,COLUMNS('Section 2'!$C$13:M$13),0)),"",VLOOKUP($A187,'Section 2'!$C$16:$R$1015,COLUMNS('Section 2'!$C$13:M$13),0)))</f>
        <v/>
      </c>
      <c r="N187" s="125" t="str">
        <f>IF($C187="","",IF(ISBLANK(VLOOKUP($A187,'Section 2'!$C$16:$R$1015,COLUMNS('Section 2'!$C$13:N$13),0)),"",VLOOKUP($A187,'Section 2'!$C$16:$R$1015,COLUMNS('Section 2'!$C$13:N$13),0)))</f>
        <v/>
      </c>
      <c r="O187" s="125" t="str">
        <f>IF($C187="","",IF(ISBLANK(VLOOKUP($A187,'Section 2'!$C$16:$R$1015,COLUMNS('Section 2'!$C$13:O$13),0)),"",VLOOKUP($A187,'Section 2'!$C$16:$R$1015,COLUMNS('Section 2'!$C$13:O$13),0)))</f>
        <v/>
      </c>
      <c r="P187" s="125" t="str">
        <f>IF($C187="","",IF(ISBLANK(VLOOKUP($A187,'Section 2'!$C$16:$R$1015,COLUMNS('Section 2'!$C$13:P$13),0)),"",VLOOKUP($A187,'Section 2'!$C$16:$R$1015,COLUMNS('Section 2'!$C$13:P$13),0)))</f>
        <v/>
      </c>
      <c r="Q187" s="125" t="str">
        <f>IF($C187="","",IF(ISBLANK(VLOOKUP($A187,'Section 2'!$C$16:$R$1015,COLUMNS('Section 2'!$C$13:Q$13),0)),"",VLOOKUP($A187,'Section 2'!$C$16:$R$1015,COLUMNS('Section 2'!$C$13:Q$13),0)))</f>
        <v/>
      </c>
      <c r="R187" s="125" t="str">
        <f>IF($C187="","",IF(ISBLANK(VLOOKUP($A187,'Section 2'!$C$16:$R$1015,COLUMNS('Section 2'!$C$13:R$13),0)),"",VLOOKUP($A187,'Section 2'!$C$16:$R$1015,COLUMNS('Section 2'!$C$13:R$13),0)))</f>
        <v/>
      </c>
    </row>
    <row r="188" spans="1:18" s="55" customFormat="1" ht="12.75" customHeight="1" x14ac:dyDescent="0.25">
      <c r="A188" s="59">
        <v>187</v>
      </c>
      <c r="B188" s="125" t="str">
        <f t="shared" si="2"/>
        <v/>
      </c>
      <c r="C188" s="125" t="str">
        <f>IFERROR(VLOOKUP($A188,'Section 2'!$C$16:$R$1015,COLUMNS('Section 2'!$C$13:$C$13),0),"")</f>
        <v/>
      </c>
      <c r="D188" s="76" t="str">
        <f>IF($C188="","",IF(ISBLANK(VLOOKUP($A188,'Section 2'!$C$16:$R$1015,COLUMNS('Section 2'!$C$13:D$13),0)),"",VLOOKUP($A188,'Section 2'!$C$16:$R$1015,COLUMNS('Section 2'!$C$13:D$13),0)))</f>
        <v/>
      </c>
      <c r="E188" s="125" t="str">
        <f>IF($C188="","",IF(ISBLANK(VLOOKUP($A188,'Section 2'!$C$16:$R$1015,COLUMNS('Section 2'!$C$13:E$13),0)),"",VLOOKUP($A188,'Section 2'!$C$16:$R$1015,COLUMNS('Section 2'!$C$13:E$13),0)))</f>
        <v/>
      </c>
      <c r="F188" s="125" t="str">
        <f>IF($C188="","",IF(ISBLANK(VLOOKUP($A188,'Section 2'!$C$16:$R$1015,COLUMNS('Section 2'!$C$13:F$13),0)),"",VLOOKUP($A188,'Section 2'!$C$16:$R$1015,COLUMNS('Section 2'!$C$13:F$13),0)))</f>
        <v/>
      </c>
      <c r="G188" s="125" t="str">
        <f>IF($C188="","",IF(ISBLANK(VLOOKUP($A188,'Section 2'!$C$16:$R$1015,COLUMNS('Section 2'!$C$13:G$13),0)),"",VLOOKUP($A188,'Section 2'!$C$16:$R$1015,COLUMNS('Section 2'!$C$13:G$13),0)))</f>
        <v/>
      </c>
      <c r="H188" s="125" t="str">
        <f>IF($C188="","",IF(ISBLANK(VLOOKUP($A188,'Section 2'!$C$16:$R$1015,COLUMNS('Section 2'!$C$13:H$13),0)),"",VLOOKUP($A188,'Section 2'!$C$16:$R$1015,COLUMNS('Section 2'!$C$13:H$13),0)))</f>
        <v/>
      </c>
      <c r="I188" s="125" t="str">
        <f>IF($C188="","",IF(ISBLANK(VLOOKUP($A188,'Section 2'!$C$16:$R$1015,COLUMNS('Section 2'!$C$13:I$13),0)),"",VLOOKUP($A188,'Section 2'!$C$16:$R$1015,COLUMNS('Section 2'!$C$13:I$13),0)))</f>
        <v/>
      </c>
      <c r="J188" s="125" t="str">
        <f>IF($C188="","",IF(ISBLANK(VLOOKUP($A188,'Section 2'!$C$16:$R$1015,COLUMNS('Section 2'!$C$13:J$13),0)),"",VLOOKUP($A188,'Section 2'!$C$16:$R$1015,COLUMNS('Section 2'!$C$13:J$13),0)))</f>
        <v/>
      </c>
      <c r="K188" s="125" t="str">
        <f>IF($C188="","",IF(ISBLANK(VLOOKUP($A188,'Section 2'!$C$16:$R$1015,COLUMNS('Section 2'!$C$13:K$13),0)),"",VLOOKUP($A188,'Section 2'!$C$16:$R$1015,COLUMNS('Section 2'!$C$13:K$13),0)))</f>
        <v/>
      </c>
      <c r="L188" s="125" t="str">
        <f>IF($C188="","",IF(ISBLANK(VLOOKUP($A188,'Section 2'!$C$16:$R$1015,COLUMNS('Section 2'!$C$13:L$13),0)),"",VLOOKUP($A188,'Section 2'!$C$16:$R$1015,COLUMNS('Section 2'!$C$13:L$13),0)))</f>
        <v/>
      </c>
      <c r="M188" s="125" t="str">
        <f>IF($C188="","",IF(ISBLANK(VLOOKUP($A188,'Section 2'!$C$16:$R$1015,COLUMNS('Section 2'!$C$13:M$13),0)),"",VLOOKUP($A188,'Section 2'!$C$16:$R$1015,COLUMNS('Section 2'!$C$13:M$13),0)))</f>
        <v/>
      </c>
      <c r="N188" s="125" t="str">
        <f>IF($C188="","",IF(ISBLANK(VLOOKUP($A188,'Section 2'!$C$16:$R$1015,COLUMNS('Section 2'!$C$13:N$13),0)),"",VLOOKUP($A188,'Section 2'!$C$16:$R$1015,COLUMNS('Section 2'!$C$13:N$13),0)))</f>
        <v/>
      </c>
      <c r="O188" s="125" t="str">
        <f>IF($C188="","",IF(ISBLANK(VLOOKUP($A188,'Section 2'!$C$16:$R$1015,COLUMNS('Section 2'!$C$13:O$13),0)),"",VLOOKUP($A188,'Section 2'!$C$16:$R$1015,COLUMNS('Section 2'!$C$13:O$13),0)))</f>
        <v/>
      </c>
      <c r="P188" s="125" t="str">
        <f>IF($C188="","",IF(ISBLANK(VLOOKUP($A188,'Section 2'!$C$16:$R$1015,COLUMNS('Section 2'!$C$13:P$13),0)),"",VLOOKUP($A188,'Section 2'!$C$16:$R$1015,COLUMNS('Section 2'!$C$13:P$13),0)))</f>
        <v/>
      </c>
      <c r="Q188" s="125" t="str">
        <f>IF($C188="","",IF(ISBLANK(VLOOKUP($A188,'Section 2'!$C$16:$R$1015,COLUMNS('Section 2'!$C$13:Q$13),0)),"",VLOOKUP($A188,'Section 2'!$C$16:$R$1015,COLUMNS('Section 2'!$C$13:Q$13),0)))</f>
        <v/>
      </c>
      <c r="R188" s="125" t="str">
        <f>IF($C188="","",IF(ISBLANK(VLOOKUP($A188,'Section 2'!$C$16:$R$1015,COLUMNS('Section 2'!$C$13:R$13),0)),"",VLOOKUP($A188,'Section 2'!$C$16:$R$1015,COLUMNS('Section 2'!$C$13:R$13),0)))</f>
        <v/>
      </c>
    </row>
    <row r="189" spans="1:18" s="55" customFormat="1" ht="12.75" customHeight="1" x14ac:dyDescent="0.25">
      <c r="A189" s="59">
        <v>188</v>
      </c>
      <c r="B189" s="125" t="str">
        <f t="shared" si="2"/>
        <v/>
      </c>
      <c r="C189" s="125" t="str">
        <f>IFERROR(VLOOKUP($A189,'Section 2'!$C$16:$R$1015,COLUMNS('Section 2'!$C$13:$C$13),0),"")</f>
        <v/>
      </c>
      <c r="D189" s="76" t="str">
        <f>IF($C189="","",IF(ISBLANK(VLOOKUP($A189,'Section 2'!$C$16:$R$1015,COLUMNS('Section 2'!$C$13:D$13),0)),"",VLOOKUP($A189,'Section 2'!$C$16:$R$1015,COLUMNS('Section 2'!$C$13:D$13),0)))</f>
        <v/>
      </c>
      <c r="E189" s="125" t="str">
        <f>IF($C189="","",IF(ISBLANK(VLOOKUP($A189,'Section 2'!$C$16:$R$1015,COLUMNS('Section 2'!$C$13:E$13),0)),"",VLOOKUP($A189,'Section 2'!$C$16:$R$1015,COLUMNS('Section 2'!$C$13:E$13),0)))</f>
        <v/>
      </c>
      <c r="F189" s="125" t="str">
        <f>IF($C189="","",IF(ISBLANK(VLOOKUP($A189,'Section 2'!$C$16:$R$1015,COLUMNS('Section 2'!$C$13:F$13),0)),"",VLOOKUP($A189,'Section 2'!$C$16:$R$1015,COLUMNS('Section 2'!$C$13:F$13),0)))</f>
        <v/>
      </c>
      <c r="G189" s="125" t="str">
        <f>IF($C189="","",IF(ISBLANK(VLOOKUP($A189,'Section 2'!$C$16:$R$1015,COLUMNS('Section 2'!$C$13:G$13),0)),"",VLOOKUP($A189,'Section 2'!$C$16:$R$1015,COLUMNS('Section 2'!$C$13:G$13),0)))</f>
        <v/>
      </c>
      <c r="H189" s="125" t="str">
        <f>IF($C189="","",IF(ISBLANK(VLOOKUP($A189,'Section 2'!$C$16:$R$1015,COLUMNS('Section 2'!$C$13:H$13),0)),"",VLOOKUP($A189,'Section 2'!$C$16:$R$1015,COLUMNS('Section 2'!$C$13:H$13),0)))</f>
        <v/>
      </c>
      <c r="I189" s="125" t="str">
        <f>IF($C189="","",IF(ISBLANK(VLOOKUP($A189,'Section 2'!$C$16:$R$1015,COLUMNS('Section 2'!$C$13:I$13),0)),"",VLOOKUP($A189,'Section 2'!$C$16:$R$1015,COLUMNS('Section 2'!$C$13:I$13),0)))</f>
        <v/>
      </c>
      <c r="J189" s="125" t="str">
        <f>IF($C189="","",IF(ISBLANK(VLOOKUP($A189,'Section 2'!$C$16:$R$1015,COLUMNS('Section 2'!$C$13:J$13),0)),"",VLOOKUP($A189,'Section 2'!$C$16:$R$1015,COLUMNS('Section 2'!$C$13:J$13),0)))</f>
        <v/>
      </c>
      <c r="K189" s="125" t="str">
        <f>IF($C189="","",IF(ISBLANK(VLOOKUP($A189,'Section 2'!$C$16:$R$1015,COLUMNS('Section 2'!$C$13:K$13),0)),"",VLOOKUP($A189,'Section 2'!$C$16:$R$1015,COLUMNS('Section 2'!$C$13:K$13),0)))</f>
        <v/>
      </c>
      <c r="L189" s="125" t="str">
        <f>IF($C189="","",IF(ISBLANK(VLOOKUP($A189,'Section 2'!$C$16:$R$1015,COLUMNS('Section 2'!$C$13:L$13),0)),"",VLOOKUP($A189,'Section 2'!$C$16:$R$1015,COLUMNS('Section 2'!$C$13:L$13),0)))</f>
        <v/>
      </c>
      <c r="M189" s="125" t="str">
        <f>IF($C189="","",IF(ISBLANK(VLOOKUP($A189,'Section 2'!$C$16:$R$1015,COLUMNS('Section 2'!$C$13:M$13),0)),"",VLOOKUP($A189,'Section 2'!$C$16:$R$1015,COLUMNS('Section 2'!$C$13:M$13),0)))</f>
        <v/>
      </c>
      <c r="N189" s="125" t="str">
        <f>IF($C189="","",IF(ISBLANK(VLOOKUP($A189,'Section 2'!$C$16:$R$1015,COLUMNS('Section 2'!$C$13:N$13),0)),"",VLOOKUP($A189,'Section 2'!$C$16:$R$1015,COLUMNS('Section 2'!$C$13:N$13),0)))</f>
        <v/>
      </c>
      <c r="O189" s="125" t="str">
        <f>IF($C189="","",IF(ISBLANK(VLOOKUP($A189,'Section 2'!$C$16:$R$1015,COLUMNS('Section 2'!$C$13:O$13),0)),"",VLOOKUP($A189,'Section 2'!$C$16:$R$1015,COLUMNS('Section 2'!$C$13:O$13),0)))</f>
        <v/>
      </c>
      <c r="P189" s="125" t="str">
        <f>IF($C189="","",IF(ISBLANK(VLOOKUP($A189,'Section 2'!$C$16:$R$1015,COLUMNS('Section 2'!$C$13:P$13),0)),"",VLOOKUP($A189,'Section 2'!$C$16:$R$1015,COLUMNS('Section 2'!$C$13:P$13),0)))</f>
        <v/>
      </c>
      <c r="Q189" s="125" t="str">
        <f>IF($C189="","",IF(ISBLANK(VLOOKUP($A189,'Section 2'!$C$16:$R$1015,COLUMNS('Section 2'!$C$13:Q$13),0)),"",VLOOKUP($A189,'Section 2'!$C$16:$R$1015,COLUMNS('Section 2'!$C$13:Q$13),0)))</f>
        <v/>
      </c>
      <c r="R189" s="125" t="str">
        <f>IF($C189="","",IF(ISBLANK(VLOOKUP($A189,'Section 2'!$C$16:$R$1015,COLUMNS('Section 2'!$C$13:R$13),0)),"",VLOOKUP($A189,'Section 2'!$C$16:$R$1015,COLUMNS('Section 2'!$C$13:R$13),0)))</f>
        <v/>
      </c>
    </row>
    <row r="190" spans="1:18" s="55" customFormat="1" ht="12.75" customHeight="1" x14ac:dyDescent="0.25">
      <c r="A190" s="59">
        <v>189</v>
      </c>
      <c r="B190" s="125" t="str">
        <f t="shared" si="2"/>
        <v/>
      </c>
      <c r="C190" s="125" t="str">
        <f>IFERROR(VLOOKUP($A190,'Section 2'!$C$16:$R$1015,COLUMNS('Section 2'!$C$13:$C$13),0),"")</f>
        <v/>
      </c>
      <c r="D190" s="76" t="str">
        <f>IF($C190="","",IF(ISBLANK(VLOOKUP($A190,'Section 2'!$C$16:$R$1015,COLUMNS('Section 2'!$C$13:D$13),0)),"",VLOOKUP($A190,'Section 2'!$C$16:$R$1015,COLUMNS('Section 2'!$C$13:D$13),0)))</f>
        <v/>
      </c>
      <c r="E190" s="125" t="str">
        <f>IF($C190="","",IF(ISBLANK(VLOOKUP($A190,'Section 2'!$C$16:$R$1015,COLUMNS('Section 2'!$C$13:E$13),0)),"",VLOOKUP($A190,'Section 2'!$C$16:$R$1015,COLUMNS('Section 2'!$C$13:E$13),0)))</f>
        <v/>
      </c>
      <c r="F190" s="125" t="str">
        <f>IF($C190="","",IF(ISBLANK(VLOOKUP($A190,'Section 2'!$C$16:$R$1015,COLUMNS('Section 2'!$C$13:F$13),0)),"",VLOOKUP($A190,'Section 2'!$C$16:$R$1015,COLUMNS('Section 2'!$C$13:F$13),0)))</f>
        <v/>
      </c>
      <c r="G190" s="125" t="str">
        <f>IF($C190="","",IF(ISBLANK(VLOOKUP($A190,'Section 2'!$C$16:$R$1015,COLUMNS('Section 2'!$C$13:G$13),0)),"",VLOOKUP($A190,'Section 2'!$C$16:$R$1015,COLUMNS('Section 2'!$C$13:G$13),0)))</f>
        <v/>
      </c>
      <c r="H190" s="125" t="str">
        <f>IF($C190="","",IF(ISBLANK(VLOOKUP($A190,'Section 2'!$C$16:$R$1015,COLUMNS('Section 2'!$C$13:H$13),0)),"",VLOOKUP($A190,'Section 2'!$C$16:$R$1015,COLUMNS('Section 2'!$C$13:H$13),0)))</f>
        <v/>
      </c>
      <c r="I190" s="125" t="str">
        <f>IF($C190="","",IF(ISBLANK(VLOOKUP($A190,'Section 2'!$C$16:$R$1015,COLUMNS('Section 2'!$C$13:I$13),0)),"",VLOOKUP($A190,'Section 2'!$C$16:$R$1015,COLUMNS('Section 2'!$C$13:I$13),0)))</f>
        <v/>
      </c>
      <c r="J190" s="125" t="str">
        <f>IF($C190="","",IF(ISBLANK(VLOOKUP($A190,'Section 2'!$C$16:$R$1015,COLUMNS('Section 2'!$C$13:J$13),0)),"",VLOOKUP($A190,'Section 2'!$C$16:$R$1015,COLUMNS('Section 2'!$C$13:J$13),0)))</f>
        <v/>
      </c>
      <c r="K190" s="125" t="str">
        <f>IF($C190="","",IF(ISBLANK(VLOOKUP($A190,'Section 2'!$C$16:$R$1015,COLUMNS('Section 2'!$C$13:K$13),0)),"",VLOOKUP($A190,'Section 2'!$C$16:$R$1015,COLUMNS('Section 2'!$C$13:K$13),0)))</f>
        <v/>
      </c>
      <c r="L190" s="125" t="str">
        <f>IF($C190="","",IF(ISBLANK(VLOOKUP($A190,'Section 2'!$C$16:$R$1015,COLUMNS('Section 2'!$C$13:L$13),0)),"",VLOOKUP($A190,'Section 2'!$C$16:$R$1015,COLUMNS('Section 2'!$C$13:L$13),0)))</f>
        <v/>
      </c>
      <c r="M190" s="125" t="str">
        <f>IF($C190="","",IF(ISBLANK(VLOOKUP($A190,'Section 2'!$C$16:$R$1015,COLUMNS('Section 2'!$C$13:M$13),0)),"",VLOOKUP($A190,'Section 2'!$C$16:$R$1015,COLUMNS('Section 2'!$C$13:M$13),0)))</f>
        <v/>
      </c>
      <c r="N190" s="125" t="str">
        <f>IF($C190="","",IF(ISBLANK(VLOOKUP($A190,'Section 2'!$C$16:$R$1015,COLUMNS('Section 2'!$C$13:N$13),0)),"",VLOOKUP($A190,'Section 2'!$C$16:$R$1015,COLUMNS('Section 2'!$C$13:N$13),0)))</f>
        <v/>
      </c>
      <c r="O190" s="125" t="str">
        <f>IF($C190="","",IF(ISBLANK(VLOOKUP($A190,'Section 2'!$C$16:$R$1015,COLUMNS('Section 2'!$C$13:O$13),0)),"",VLOOKUP($A190,'Section 2'!$C$16:$R$1015,COLUMNS('Section 2'!$C$13:O$13),0)))</f>
        <v/>
      </c>
      <c r="P190" s="125" t="str">
        <f>IF($C190="","",IF(ISBLANK(VLOOKUP($A190,'Section 2'!$C$16:$R$1015,COLUMNS('Section 2'!$C$13:P$13),0)),"",VLOOKUP($A190,'Section 2'!$C$16:$R$1015,COLUMNS('Section 2'!$C$13:P$13),0)))</f>
        <v/>
      </c>
      <c r="Q190" s="125" t="str">
        <f>IF($C190="","",IF(ISBLANK(VLOOKUP($A190,'Section 2'!$C$16:$R$1015,COLUMNS('Section 2'!$C$13:Q$13),0)),"",VLOOKUP($A190,'Section 2'!$C$16:$R$1015,COLUMNS('Section 2'!$C$13:Q$13),0)))</f>
        <v/>
      </c>
      <c r="R190" s="125" t="str">
        <f>IF($C190="","",IF(ISBLANK(VLOOKUP($A190,'Section 2'!$C$16:$R$1015,COLUMNS('Section 2'!$C$13:R$13),0)),"",VLOOKUP($A190,'Section 2'!$C$16:$R$1015,COLUMNS('Section 2'!$C$13:R$13),0)))</f>
        <v/>
      </c>
    </row>
    <row r="191" spans="1:18" s="55" customFormat="1" ht="12.75" customHeight="1" x14ac:dyDescent="0.25">
      <c r="A191" s="59">
        <v>190</v>
      </c>
      <c r="B191" s="125" t="str">
        <f t="shared" si="2"/>
        <v/>
      </c>
      <c r="C191" s="125" t="str">
        <f>IFERROR(VLOOKUP($A191,'Section 2'!$C$16:$R$1015,COLUMNS('Section 2'!$C$13:$C$13),0),"")</f>
        <v/>
      </c>
      <c r="D191" s="76" t="str">
        <f>IF($C191="","",IF(ISBLANK(VLOOKUP($A191,'Section 2'!$C$16:$R$1015,COLUMNS('Section 2'!$C$13:D$13),0)),"",VLOOKUP($A191,'Section 2'!$C$16:$R$1015,COLUMNS('Section 2'!$C$13:D$13),0)))</f>
        <v/>
      </c>
      <c r="E191" s="125" t="str">
        <f>IF($C191="","",IF(ISBLANK(VLOOKUP($A191,'Section 2'!$C$16:$R$1015,COLUMNS('Section 2'!$C$13:E$13),0)),"",VLOOKUP($A191,'Section 2'!$C$16:$R$1015,COLUMNS('Section 2'!$C$13:E$13),0)))</f>
        <v/>
      </c>
      <c r="F191" s="125" t="str">
        <f>IF($C191="","",IF(ISBLANK(VLOOKUP($A191,'Section 2'!$C$16:$R$1015,COLUMNS('Section 2'!$C$13:F$13),0)),"",VLOOKUP($A191,'Section 2'!$C$16:$R$1015,COLUMNS('Section 2'!$C$13:F$13),0)))</f>
        <v/>
      </c>
      <c r="G191" s="125" t="str">
        <f>IF($C191="","",IF(ISBLANK(VLOOKUP($A191,'Section 2'!$C$16:$R$1015,COLUMNS('Section 2'!$C$13:G$13),0)),"",VLOOKUP($A191,'Section 2'!$C$16:$R$1015,COLUMNS('Section 2'!$C$13:G$13),0)))</f>
        <v/>
      </c>
      <c r="H191" s="125" t="str">
        <f>IF($C191="","",IF(ISBLANK(VLOOKUP($A191,'Section 2'!$C$16:$R$1015,COLUMNS('Section 2'!$C$13:H$13),0)),"",VLOOKUP($A191,'Section 2'!$C$16:$R$1015,COLUMNS('Section 2'!$C$13:H$13),0)))</f>
        <v/>
      </c>
      <c r="I191" s="125" t="str">
        <f>IF($C191="","",IF(ISBLANK(VLOOKUP($A191,'Section 2'!$C$16:$R$1015,COLUMNS('Section 2'!$C$13:I$13),0)),"",VLOOKUP($A191,'Section 2'!$C$16:$R$1015,COLUMNS('Section 2'!$C$13:I$13),0)))</f>
        <v/>
      </c>
      <c r="J191" s="125" t="str">
        <f>IF($C191="","",IF(ISBLANK(VLOOKUP($A191,'Section 2'!$C$16:$R$1015,COLUMNS('Section 2'!$C$13:J$13),0)),"",VLOOKUP($A191,'Section 2'!$C$16:$R$1015,COLUMNS('Section 2'!$C$13:J$13),0)))</f>
        <v/>
      </c>
      <c r="K191" s="125" t="str">
        <f>IF($C191="","",IF(ISBLANK(VLOOKUP($A191,'Section 2'!$C$16:$R$1015,COLUMNS('Section 2'!$C$13:K$13),0)),"",VLOOKUP($A191,'Section 2'!$C$16:$R$1015,COLUMNS('Section 2'!$C$13:K$13),0)))</f>
        <v/>
      </c>
      <c r="L191" s="125" t="str">
        <f>IF($C191="","",IF(ISBLANK(VLOOKUP($A191,'Section 2'!$C$16:$R$1015,COLUMNS('Section 2'!$C$13:L$13),0)),"",VLOOKUP($A191,'Section 2'!$C$16:$R$1015,COLUMNS('Section 2'!$C$13:L$13),0)))</f>
        <v/>
      </c>
      <c r="M191" s="125" t="str">
        <f>IF($C191="","",IF(ISBLANK(VLOOKUP($A191,'Section 2'!$C$16:$R$1015,COLUMNS('Section 2'!$C$13:M$13),0)),"",VLOOKUP($A191,'Section 2'!$C$16:$R$1015,COLUMNS('Section 2'!$C$13:M$13),0)))</f>
        <v/>
      </c>
      <c r="N191" s="125" t="str">
        <f>IF($C191="","",IF(ISBLANK(VLOOKUP($A191,'Section 2'!$C$16:$R$1015,COLUMNS('Section 2'!$C$13:N$13),0)),"",VLOOKUP($A191,'Section 2'!$C$16:$R$1015,COLUMNS('Section 2'!$C$13:N$13),0)))</f>
        <v/>
      </c>
      <c r="O191" s="125" t="str">
        <f>IF($C191="","",IF(ISBLANK(VLOOKUP($A191,'Section 2'!$C$16:$R$1015,COLUMNS('Section 2'!$C$13:O$13),0)),"",VLOOKUP($A191,'Section 2'!$C$16:$R$1015,COLUMNS('Section 2'!$C$13:O$13),0)))</f>
        <v/>
      </c>
      <c r="P191" s="125" t="str">
        <f>IF($C191="","",IF(ISBLANK(VLOOKUP($A191,'Section 2'!$C$16:$R$1015,COLUMNS('Section 2'!$C$13:P$13),0)),"",VLOOKUP($A191,'Section 2'!$C$16:$R$1015,COLUMNS('Section 2'!$C$13:P$13),0)))</f>
        <v/>
      </c>
      <c r="Q191" s="125" t="str">
        <f>IF($C191="","",IF(ISBLANK(VLOOKUP($A191,'Section 2'!$C$16:$R$1015,COLUMNS('Section 2'!$C$13:Q$13),0)),"",VLOOKUP($A191,'Section 2'!$C$16:$R$1015,COLUMNS('Section 2'!$C$13:Q$13),0)))</f>
        <v/>
      </c>
      <c r="R191" s="125" t="str">
        <f>IF($C191="","",IF(ISBLANK(VLOOKUP($A191,'Section 2'!$C$16:$R$1015,COLUMNS('Section 2'!$C$13:R$13),0)),"",VLOOKUP($A191,'Section 2'!$C$16:$R$1015,COLUMNS('Section 2'!$C$13:R$13),0)))</f>
        <v/>
      </c>
    </row>
    <row r="192" spans="1:18" s="55" customFormat="1" ht="12.75" customHeight="1" x14ac:dyDescent="0.25">
      <c r="A192" s="59">
        <v>191</v>
      </c>
      <c r="B192" s="125" t="str">
        <f t="shared" si="2"/>
        <v/>
      </c>
      <c r="C192" s="125" t="str">
        <f>IFERROR(VLOOKUP($A192,'Section 2'!$C$16:$R$1015,COLUMNS('Section 2'!$C$13:$C$13),0),"")</f>
        <v/>
      </c>
      <c r="D192" s="76" t="str">
        <f>IF($C192="","",IF(ISBLANK(VLOOKUP($A192,'Section 2'!$C$16:$R$1015,COLUMNS('Section 2'!$C$13:D$13),0)),"",VLOOKUP($A192,'Section 2'!$C$16:$R$1015,COLUMNS('Section 2'!$C$13:D$13),0)))</f>
        <v/>
      </c>
      <c r="E192" s="125" t="str">
        <f>IF($C192="","",IF(ISBLANK(VLOOKUP($A192,'Section 2'!$C$16:$R$1015,COLUMNS('Section 2'!$C$13:E$13),0)),"",VLOOKUP($A192,'Section 2'!$C$16:$R$1015,COLUMNS('Section 2'!$C$13:E$13),0)))</f>
        <v/>
      </c>
      <c r="F192" s="125" t="str">
        <f>IF($C192="","",IF(ISBLANK(VLOOKUP($A192,'Section 2'!$C$16:$R$1015,COLUMNS('Section 2'!$C$13:F$13),0)),"",VLOOKUP($A192,'Section 2'!$C$16:$R$1015,COLUMNS('Section 2'!$C$13:F$13),0)))</f>
        <v/>
      </c>
      <c r="G192" s="125" t="str">
        <f>IF($C192="","",IF(ISBLANK(VLOOKUP($A192,'Section 2'!$C$16:$R$1015,COLUMNS('Section 2'!$C$13:G$13),0)),"",VLOOKUP($A192,'Section 2'!$C$16:$R$1015,COLUMNS('Section 2'!$C$13:G$13),0)))</f>
        <v/>
      </c>
      <c r="H192" s="125" t="str">
        <f>IF($C192="","",IF(ISBLANK(VLOOKUP($A192,'Section 2'!$C$16:$R$1015,COLUMNS('Section 2'!$C$13:H$13),0)),"",VLOOKUP($A192,'Section 2'!$C$16:$R$1015,COLUMNS('Section 2'!$C$13:H$13),0)))</f>
        <v/>
      </c>
      <c r="I192" s="125" t="str">
        <f>IF($C192="","",IF(ISBLANK(VLOOKUP($A192,'Section 2'!$C$16:$R$1015,COLUMNS('Section 2'!$C$13:I$13),0)),"",VLOOKUP($A192,'Section 2'!$C$16:$R$1015,COLUMNS('Section 2'!$C$13:I$13),0)))</f>
        <v/>
      </c>
      <c r="J192" s="125" t="str">
        <f>IF($C192="","",IF(ISBLANK(VLOOKUP($A192,'Section 2'!$C$16:$R$1015,COLUMNS('Section 2'!$C$13:J$13),0)),"",VLOOKUP($A192,'Section 2'!$C$16:$R$1015,COLUMNS('Section 2'!$C$13:J$13),0)))</f>
        <v/>
      </c>
      <c r="K192" s="125" t="str">
        <f>IF($C192="","",IF(ISBLANK(VLOOKUP($A192,'Section 2'!$C$16:$R$1015,COLUMNS('Section 2'!$C$13:K$13),0)),"",VLOOKUP($A192,'Section 2'!$C$16:$R$1015,COLUMNS('Section 2'!$C$13:K$13),0)))</f>
        <v/>
      </c>
      <c r="L192" s="125" t="str">
        <f>IF($C192="","",IF(ISBLANK(VLOOKUP($A192,'Section 2'!$C$16:$R$1015,COLUMNS('Section 2'!$C$13:L$13),0)),"",VLOOKUP($A192,'Section 2'!$C$16:$R$1015,COLUMNS('Section 2'!$C$13:L$13),0)))</f>
        <v/>
      </c>
      <c r="M192" s="125" t="str">
        <f>IF($C192="","",IF(ISBLANK(VLOOKUP($A192,'Section 2'!$C$16:$R$1015,COLUMNS('Section 2'!$C$13:M$13),0)),"",VLOOKUP($A192,'Section 2'!$C$16:$R$1015,COLUMNS('Section 2'!$C$13:M$13),0)))</f>
        <v/>
      </c>
      <c r="N192" s="125" t="str">
        <f>IF($C192="","",IF(ISBLANK(VLOOKUP($A192,'Section 2'!$C$16:$R$1015,COLUMNS('Section 2'!$C$13:N$13),0)),"",VLOOKUP($A192,'Section 2'!$C$16:$R$1015,COLUMNS('Section 2'!$C$13:N$13),0)))</f>
        <v/>
      </c>
      <c r="O192" s="125" t="str">
        <f>IF($C192="","",IF(ISBLANK(VLOOKUP($A192,'Section 2'!$C$16:$R$1015,COLUMNS('Section 2'!$C$13:O$13),0)),"",VLOOKUP($A192,'Section 2'!$C$16:$R$1015,COLUMNS('Section 2'!$C$13:O$13),0)))</f>
        <v/>
      </c>
      <c r="P192" s="125" t="str">
        <f>IF($C192="","",IF(ISBLANK(VLOOKUP($A192,'Section 2'!$C$16:$R$1015,COLUMNS('Section 2'!$C$13:P$13),0)),"",VLOOKUP($A192,'Section 2'!$C$16:$R$1015,COLUMNS('Section 2'!$C$13:P$13),0)))</f>
        <v/>
      </c>
      <c r="Q192" s="125" t="str">
        <f>IF($C192="","",IF(ISBLANK(VLOOKUP($A192,'Section 2'!$C$16:$R$1015,COLUMNS('Section 2'!$C$13:Q$13),0)),"",VLOOKUP($A192,'Section 2'!$C$16:$R$1015,COLUMNS('Section 2'!$C$13:Q$13),0)))</f>
        <v/>
      </c>
      <c r="R192" s="125" t="str">
        <f>IF($C192="","",IF(ISBLANK(VLOOKUP($A192,'Section 2'!$C$16:$R$1015,COLUMNS('Section 2'!$C$13:R$13),0)),"",VLOOKUP($A192,'Section 2'!$C$16:$R$1015,COLUMNS('Section 2'!$C$13:R$13),0)))</f>
        <v/>
      </c>
    </row>
    <row r="193" spans="1:18" s="55" customFormat="1" ht="12.75" customHeight="1" x14ac:dyDescent="0.25">
      <c r="A193" s="59">
        <v>192</v>
      </c>
      <c r="B193" s="125" t="str">
        <f t="shared" si="2"/>
        <v/>
      </c>
      <c r="C193" s="125" t="str">
        <f>IFERROR(VLOOKUP($A193,'Section 2'!$C$16:$R$1015,COLUMNS('Section 2'!$C$13:$C$13),0),"")</f>
        <v/>
      </c>
      <c r="D193" s="76" t="str">
        <f>IF($C193="","",IF(ISBLANK(VLOOKUP($A193,'Section 2'!$C$16:$R$1015,COLUMNS('Section 2'!$C$13:D$13),0)),"",VLOOKUP($A193,'Section 2'!$C$16:$R$1015,COLUMNS('Section 2'!$C$13:D$13),0)))</f>
        <v/>
      </c>
      <c r="E193" s="125" t="str">
        <f>IF($C193="","",IF(ISBLANK(VLOOKUP($A193,'Section 2'!$C$16:$R$1015,COLUMNS('Section 2'!$C$13:E$13),0)),"",VLOOKUP($A193,'Section 2'!$C$16:$R$1015,COLUMNS('Section 2'!$C$13:E$13),0)))</f>
        <v/>
      </c>
      <c r="F193" s="125" t="str">
        <f>IF($C193="","",IF(ISBLANK(VLOOKUP($A193,'Section 2'!$C$16:$R$1015,COLUMNS('Section 2'!$C$13:F$13),0)),"",VLOOKUP($A193,'Section 2'!$C$16:$R$1015,COLUMNS('Section 2'!$C$13:F$13),0)))</f>
        <v/>
      </c>
      <c r="G193" s="125" t="str">
        <f>IF($C193="","",IF(ISBLANK(VLOOKUP($A193,'Section 2'!$C$16:$R$1015,COLUMNS('Section 2'!$C$13:G$13),0)),"",VLOOKUP($A193,'Section 2'!$C$16:$R$1015,COLUMNS('Section 2'!$C$13:G$13),0)))</f>
        <v/>
      </c>
      <c r="H193" s="125" t="str">
        <f>IF($C193="","",IF(ISBLANK(VLOOKUP($A193,'Section 2'!$C$16:$R$1015,COLUMNS('Section 2'!$C$13:H$13),0)),"",VLOOKUP($A193,'Section 2'!$C$16:$R$1015,COLUMNS('Section 2'!$C$13:H$13),0)))</f>
        <v/>
      </c>
      <c r="I193" s="125" t="str">
        <f>IF($C193="","",IF(ISBLANK(VLOOKUP($A193,'Section 2'!$C$16:$R$1015,COLUMNS('Section 2'!$C$13:I$13),0)),"",VLOOKUP($A193,'Section 2'!$C$16:$R$1015,COLUMNS('Section 2'!$C$13:I$13),0)))</f>
        <v/>
      </c>
      <c r="J193" s="125" t="str">
        <f>IF($C193="","",IF(ISBLANK(VLOOKUP($A193,'Section 2'!$C$16:$R$1015,COLUMNS('Section 2'!$C$13:J$13),0)),"",VLOOKUP($A193,'Section 2'!$C$16:$R$1015,COLUMNS('Section 2'!$C$13:J$13),0)))</f>
        <v/>
      </c>
      <c r="K193" s="125" t="str">
        <f>IF($C193="","",IF(ISBLANK(VLOOKUP($A193,'Section 2'!$C$16:$R$1015,COLUMNS('Section 2'!$C$13:K$13),0)),"",VLOOKUP($A193,'Section 2'!$C$16:$R$1015,COLUMNS('Section 2'!$C$13:K$13),0)))</f>
        <v/>
      </c>
      <c r="L193" s="125" t="str">
        <f>IF($C193="","",IF(ISBLANK(VLOOKUP($A193,'Section 2'!$C$16:$R$1015,COLUMNS('Section 2'!$C$13:L$13),0)),"",VLOOKUP($A193,'Section 2'!$C$16:$R$1015,COLUMNS('Section 2'!$C$13:L$13),0)))</f>
        <v/>
      </c>
      <c r="M193" s="125" t="str">
        <f>IF($C193="","",IF(ISBLANK(VLOOKUP($A193,'Section 2'!$C$16:$R$1015,COLUMNS('Section 2'!$C$13:M$13),0)),"",VLOOKUP($A193,'Section 2'!$C$16:$R$1015,COLUMNS('Section 2'!$C$13:M$13),0)))</f>
        <v/>
      </c>
      <c r="N193" s="125" t="str">
        <f>IF($C193="","",IF(ISBLANK(VLOOKUP($A193,'Section 2'!$C$16:$R$1015,COLUMNS('Section 2'!$C$13:N$13),0)),"",VLOOKUP($A193,'Section 2'!$C$16:$R$1015,COLUMNS('Section 2'!$C$13:N$13),0)))</f>
        <v/>
      </c>
      <c r="O193" s="125" t="str">
        <f>IF($C193="","",IF(ISBLANK(VLOOKUP($A193,'Section 2'!$C$16:$R$1015,COLUMNS('Section 2'!$C$13:O$13),0)),"",VLOOKUP($A193,'Section 2'!$C$16:$R$1015,COLUMNS('Section 2'!$C$13:O$13),0)))</f>
        <v/>
      </c>
      <c r="P193" s="125" t="str">
        <f>IF($C193="","",IF(ISBLANK(VLOOKUP($A193,'Section 2'!$C$16:$R$1015,COLUMNS('Section 2'!$C$13:P$13),0)),"",VLOOKUP($A193,'Section 2'!$C$16:$R$1015,COLUMNS('Section 2'!$C$13:P$13),0)))</f>
        <v/>
      </c>
      <c r="Q193" s="125" t="str">
        <f>IF($C193="","",IF(ISBLANK(VLOOKUP($A193,'Section 2'!$C$16:$R$1015,COLUMNS('Section 2'!$C$13:Q$13),0)),"",VLOOKUP($A193,'Section 2'!$C$16:$R$1015,COLUMNS('Section 2'!$C$13:Q$13),0)))</f>
        <v/>
      </c>
      <c r="R193" s="125" t="str">
        <f>IF($C193="","",IF(ISBLANK(VLOOKUP($A193,'Section 2'!$C$16:$R$1015,COLUMNS('Section 2'!$C$13:R$13),0)),"",VLOOKUP($A193,'Section 2'!$C$16:$R$1015,COLUMNS('Section 2'!$C$13:R$13),0)))</f>
        <v/>
      </c>
    </row>
    <row r="194" spans="1:18" s="55" customFormat="1" ht="12.75" customHeight="1" x14ac:dyDescent="0.25">
      <c r="A194" s="59">
        <v>193</v>
      </c>
      <c r="B194" s="125" t="str">
        <f t="shared" si="2"/>
        <v/>
      </c>
      <c r="C194" s="125" t="str">
        <f>IFERROR(VLOOKUP($A194,'Section 2'!$C$16:$R$1015,COLUMNS('Section 2'!$C$13:$C$13),0),"")</f>
        <v/>
      </c>
      <c r="D194" s="76" t="str">
        <f>IF($C194="","",IF(ISBLANK(VLOOKUP($A194,'Section 2'!$C$16:$R$1015,COLUMNS('Section 2'!$C$13:D$13),0)),"",VLOOKUP($A194,'Section 2'!$C$16:$R$1015,COLUMNS('Section 2'!$C$13:D$13),0)))</f>
        <v/>
      </c>
      <c r="E194" s="125" t="str">
        <f>IF($C194="","",IF(ISBLANK(VLOOKUP($A194,'Section 2'!$C$16:$R$1015,COLUMNS('Section 2'!$C$13:E$13),0)),"",VLOOKUP($A194,'Section 2'!$C$16:$R$1015,COLUMNS('Section 2'!$C$13:E$13),0)))</f>
        <v/>
      </c>
      <c r="F194" s="125" t="str">
        <f>IF($C194="","",IF(ISBLANK(VLOOKUP($A194,'Section 2'!$C$16:$R$1015,COLUMNS('Section 2'!$C$13:F$13),0)),"",VLOOKUP($A194,'Section 2'!$C$16:$R$1015,COLUMNS('Section 2'!$C$13:F$13),0)))</f>
        <v/>
      </c>
      <c r="G194" s="125" t="str">
        <f>IF($C194="","",IF(ISBLANK(VLOOKUP($A194,'Section 2'!$C$16:$R$1015,COLUMNS('Section 2'!$C$13:G$13),0)),"",VLOOKUP($A194,'Section 2'!$C$16:$R$1015,COLUMNS('Section 2'!$C$13:G$13),0)))</f>
        <v/>
      </c>
      <c r="H194" s="125" t="str">
        <f>IF($C194="","",IF(ISBLANK(VLOOKUP($A194,'Section 2'!$C$16:$R$1015,COLUMNS('Section 2'!$C$13:H$13),0)),"",VLOOKUP($A194,'Section 2'!$C$16:$R$1015,COLUMNS('Section 2'!$C$13:H$13),0)))</f>
        <v/>
      </c>
      <c r="I194" s="125" t="str">
        <f>IF($C194="","",IF(ISBLANK(VLOOKUP($A194,'Section 2'!$C$16:$R$1015,COLUMNS('Section 2'!$C$13:I$13),0)),"",VLOOKUP($A194,'Section 2'!$C$16:$R$1015,COLUMNS('Section 2'!$C$13:I$13),0)))</f>
        <v/>
      </c>
      <c r="J194" s="125" t="str">
        <f>IF($C194="","",IF(ISBLANK(VLOOKUP($A194,'Section 2'!$C$16:$R$1015,COLUMNS('Section 2'!$C$13:J$13),0)),"",VLOOKUP($A194,'Section 2'!$C$16:$R$1015,COLUMNS('Section 2'!$C$13:J$13),0)))</f>
        <v/>
      </c>
      <c r="K194" s="125" t="str">
        <f>IF($C194="","",IF(ISBLANK(VLOOKUP($A194,'Section 2'!$C$16:$R$1015,COLUMNS('Section 2'!$C$13:K$13),0)),"",VLOOKUP($A194,'Section 2'!$C$16:$R$1015,COLUMNS('Section 2'!$C$13:K$13),0)))</f>
        <v/>
      </c>
      <c r="L194" s="125" t="str">
        <f>IF($C194="","",IF(ISBLANK(VLOOKUP($A194,'Section 2'!$C$16:$R$1015,COLUMNS('Section 2'!$C$13:L$13),0)),"",VLOOKUP($A194,'Section 2'!$C$16:$R$1015,COLUMNS('Section 2'!$C$13:L$13),0)))</f>
        <v/>
      </c>
      <c r="M194" s="125" t="str">
        <f>IF($C194="","",IF(ISBLANK(VLOOKUP($A194,'Section 2'!$C$16:$R$1015,COLUMNS('Section 2'!$C$13:M$13),0)),"",VLOOKUP($A194,'Section 2'!$C$16:$R$1015,COLUMNS('Section 2'!$C$13:M$13),0)))</f>
        <v/>
      </c>
      <c r="N194" s="125" t="str">
        <f>IF($C194="","",IF(ISBLANK(VLOOKUP($A194,'Section 2'!$C$16:$R$1015,COLUMNS('Section 2'!$C$13:N$13),0)),"",VLOOKUP($A194,'Section 2'!$C$16:$R$1015,COLUMNS('Section 2'!$C$13:N$13),0)))</f>
        <v/>
      </c>
      <c r="O194" s="125" t="str">
        <f>IF($C194="","",IF(ISBLANK(VLOOKUP($A194,'Section 2'!$C$16:$R$1015,COLUMNS('Section 2'!$C$13:O$13),0)),"",VLOOKUP($A194,'Section 2'!$C$16:$R$1015,COLUMNS('Section 2'!$C$13:O$13),0)))</f>
        <v/>
      </c>
      <c r="P194" s="125" t="str">
        <f>IF($C194="","",IF(ISBLANK(VLOOKUP($A194,'Section 2'!$C$16:$R$1015,COLUMNS('Section 2'!$C$13:P$13),0)),"",VLOOKUP($A194,'Section 2'!$C$16:$R$1015,COLUMNS('Section 2'!$C$13:P$13),0)))</f>
        <v/>
      </c>
      <c r="Q194" s="125" t="str">
        <f>IF($C194="","",IF(ISBLANK(VLOOKUP($A194,'Section 2'!$C$16:$R$1015,COLUMNS('Section 2'!$C$13:Q$13),0)),"",VLOOKUP($A194,'Section 2'!$C$16:$R$1015,COLUMNS('Section 2'!$C$13:Q$13),0)))</f>
        <v/>
      </c>
      <c r="R194" s="125" t="str">
        <f>IF($C194="","",IF(ISBLANK(VLOOKUP($A194,'Section 2'!$C$16:$R$1015,COLUMNS('Section 2'!$C$13:R$13),0)),"",VLOOKUP($A194,'Section 2'!$C$16:$R$1015,COLUMNS('Section 2'!$C$13:R$13),0)))</f>
        <v/>
      </c>
    </row>
    <row r="195" spans="1:18" s="55" customFormat="1" ht="12.75" customHeight="1" x14ac:dyDescent="0.25">
      <c r="A195" s="59">
        <v>194</v>
      </c>
      <c r="B195" s="125" t="str">
        <f t="shared" ref="B195:B258" si="3">IF(C195="","",2)</f>
        <v/>
      </c>
      <c r="C195" s="125" t="str">
        <f>IFERROR(VLOOKUP($A195,'Section 2'!$C$16:$R$1015,COLUMNS('Section 2'!$C$13:$C$13),0),"")</f>
        <v/>
      </c>
      <c r="D195" s="76" t="str">
        <f>IF($C195="","",IF(ISBLANK(VLOOKUP($A195,'Section 2'!$C$16:$R$1015,COLUMNS('Section 2'!$C$13:D$13),0)),"",VLOOKUP($A195,'Section 2'!$C$16:$R$1015,COLUMNS('Section 2'!$C$13:D$13),0)))</f>
        <v/>
      </c>
      <c r="E195" s="125" t="str">
        <f>IF($C195="","",IF(ISBLANK(VLOOKUP($A195,'Section 2'!$C$16:$R$1015,COLUMNS('Section 2'!$C$13:E$13),0)),"",VLOOKUP($A195,'Section 2'!$C$16:$R$1015,COLUMNS('Section 2'!$C$13:E$13),0)))</f>
        <v/>
      </c>
      <c r="F195" s="125" t="str">
        <f>IF($C195="","",IF(ISBLANK(VLOOKUP($A195,'Section 2'!$C$16:$R$1015,COLUMNS('Section 2'!$C$13:F$13),0)),"",VLOOKUP($A195,'Section 2'!$C$16:$R$1015,COLUMNS('Section 2'!$C$13:F$13),0)))</f>
        <v/>
      </c>
      <c r="G195" s="125" t="str">
        <f>IF($C195="","",IF(ISBLANK(VLOOKUP($A195,'Section 2'!$C$16:$R$1015,COLUMNS('Section 2'!$C$13:G$13),0)),"",VLOOKUP($A195,'Section 2'!$C$16:$R$1015,COLUMNS('Section 2'!$C$13:G$13),0)))</f>
        <v/>
      </c>
      <c r="H195" s="125" t="str">
        <f>IF($C195="","",IF(ISBLANK(VLOOKUP($A195,'Section 2'!$C$16:$R$1015,COLUMNS('Section 2'!$C$13:H$13),0)),"",VLOOKUP($A195,'Section 2'!$C$16:$R$1015,COLUMNS('Section 2'!$C$13:H$13),0)))</f>
        <v/>
      </c>
      <c r="I195" s="125" t="str">
        <f>IF($C195="","",IF(ISBLANK(VLOOKUP($A195,'Section 2'!$C$16:$R$1015,COLUMNS('Section 2'!$C$13:I$13),0)),"",VLOOKUP($A195,'Section 2'!$C$16:$R$1015,COLUMNS('Section 2'!$C$13:I$13),0)))</f>
        <v/>
      </c>
      <c r="J195" s="125" t="str">
        <f>IF($C195="","",IF(ISBLANK(VLOOKUP($A195,'Section 2'!$C$16:$R$1015,COLUMNS('Section 2'!$C$13:J$13),0)),"",VLOOKUP($A195,'Section 2'!$C$16:$R$1015,COLUMNS('Section 2'!$C$13:J$13),0)))</f>
        <v/>
      </c>
      <c r="K195" s="125" t="str">
        <f>IF($C195="","",IF(ISBLANK(VLOOKUP($A195,'Section 2'!$C$16:$R$1015,COLUMNS('Section 2'!$C$13:K$13),0)),"",VLOOKUP($A195,'Section 2'!$C$16:$R$1015,COLUMNS('Section 2'!$C$13:K$13),0)))</f>
        <v/>
      </c>
      <c r="L195" s="125" t="str">
        <f>IF($C195="","",IF(ISBLANK(VLOOKUP($A195,'Section 2'!$C$16:$R$1015,COLUMNS('Section 2'!$C$13:L$13),0)),"",VLOOKUP($A195,'Section 2'!$C$16:$R$1015,COLUMNS('Section 2'!$C$13:L$13),0)))</f>
        <v/>
      </c>
      <c r="M195" s="125" t="str">
        <f>IF($C195="","",IF(ISBLANK(VLOOKUP($A195,'Section 2'!$C$16:$R$1015,COLUMNS('Section 2'!$C$13:M$13),0)),"",VLOOKUP($A195,'Section 2'!$C$16:$R$1015,COLUMNS('Section 2'!$C$13:M$13),0)))</f>
        <v/>
      </c>
      <c r="N195" s="125" t="str">
        <f>IF($C195="","",IF(ISBLANK(VLOOKUP($A195,'Section 2'!$C$16:$R$1015,COLUMNS('Section 2'!$C$13:N$13),0)),"",VLOOKUP($A195,'Section 2'!$C$16:$R$1015,COLUMNS('Section 2'!$C$13:N$13),0)))</f>
        <v/>
      </c>
      <c r="O195" s="125" t="str">
        <f>IF($C195="","",IF(ISBLANK(VLOOKUP($A195,'Section 2'!$C$16:$R$1015,COLUMNS('Section 2'!$C$13:O$13),0)),"",VLOOKUP($A195,'Section 2'!$C$16:$R$1015,COLUMNS('Section 2'!$C$13:O$13),0)))</f>
        <v/>
      </c>
      <c r="P195" s="125" t="str">
        <f>IF($C195="","",IF(ISBLANK(VLOOKUP($A195,'Section 2'!$C$16:$R$1015,COLUMNS('Section 2'!$C$13:P$13),0)),"",VLOOKUP($A195,'Section 2'!$C$16:$R$1015,COLUMNS('Section 2'!$C$13:P$13),0)))</f>
        <v/>
      </c>
      <c r="Q195" s="125" t="str">
        <f>IF($C195="","",IF(ISBLANK(VLOOKUP($A195,'Section 2'!$C$16:$R$1015,COLUMNS('Section 2'!$C$13:Q$13),0)),"",VLOOKUP($A195,'Section 2'!$C$16:$R$1015,COLUMNS('Section 2'!$C$13:Q$13),0)))</f>
        <v/>
      </c>
      <c r="R195" s="125" t="str">
        <f>IF($C195="","",IF(ISBLANK(VLOOKUP($A195,'Section 2'!$C$16:$R$1015,COLUMNS('Section 2'!$C$13:R$13),0)),"",VLOOKUP($A195,'Section 2'!$C$16:$R$1015,COLUMNS('Section 2'!$C$13:R$13),0)))</f>
        <v/>
      </c>
    </row>
    <row r="196" spans="1:18" s="55" customFormat="1" ht="12.75" customHeight="1" x14ac:dyDescent="0.25">
      <c r="A196" s="59">
        <v>195</v>
      </c>
      <c r="B196" s="125" t="str">
        <f t="shared" si="3"/>
        <v/>
      </c>
      <c r="C196" s="125" t="str">
        <f>IFERROR(VLOOKUP($A196,'Section 2'!$C$16:$R$1015,COLUMNS('Section 2'!$C$13:$C$13),0),"")</f>
        <v/>
      </c>
      <c r="D196" s="76" t="str">
        <f>IF($C196="","",IF(ISBLANK(VLOOKUP($A196,'Section 2'!$C$16:$R$1015,COLUMNS('Section 2'!$C$13:D$13),0)),"",VLOOKUP($A196,'Section 2'!$C$16:$R$1015,COLUMNS('Section 2'!$C$13:D$13),0)))</f>
        <v/>
      </c>
      <c r="E196" s="125" t="str">
        <f>IF($C196="","",IF(ISBLANK(VLOOKUP($A196,'Section 2'!$C$16:$R$1015,COLUMNS('Section 2'!$C$13:E$13),0)),"",VLOOKUP($A196,'Section 2'!$C$16:$R$1015,COLUMNS('Section 2'!$C$13:E$13),0)))</f>
        <v/>
      </c>
      <c r="F196" s="125" t="str">
        <f>IF($C196="","",IF(ISBLANK(VLOOKUP($A196,'Section 2'!$C$16:$R$1015,COLUMNS('Section 2'!$C$13:F$13),0)),"",VLOOKUP($A196,'Section 2'!$C$16:$R$1015,COLUMNS('Section 2'!$C$13:F$13),0)))</f>
        <v/>
      </c>
      <c r="G196" s="125" t="str">
        <f>IF($C196="","",IF(ISBLANK(VLOOKUP($A196,'Section 2'!$C$16:$R$1015,COLUMNS('Section 2'!$C$13:G$13),0)),"",VLOOKUP($A196,'Section 2'!$C$16:$R$1015,COLUMNS('Section 2'!$C$13:G$13),0)))</f>
        <v/>
      </c>
      <c r="H196" s="125" t="str">
        <f>IF($C196="","",IF(ISBLANK(VLOOKUP($A196,'Section 2'!$C$16:$R$1015,COLUMNS('Section 2'!$C$13:H$13),0)),"",VLOOKUP($A196,'Section 2'!$C$16:$R$1015,COLUMNS('Section 2'!$C$13:H$13),0)))</f>
        <v/>
      </c>
      <c r="I196" s="125" t="str">
        <f>IF($C196="","",IF(ISBLANK(VLOOKUP($A196,'Section 2'!$C$16:$R$1015,COLUMNS('Section 2'!$C$13:I$13),0)),"",VLOOKUP($A196,'Section 2'!$C$16:$R$1015,COLUMNS('Section 2'!$C$13:I$13),0)))</f>
        <v/>
      </c>
      <c r="J196" s="125" t="str">
        <f>IF($C196="","",IF(ISBLANK(VLOOKUP($A196,'Section 2'!$C$16:$R$1015,COLUMNS('Section 2'!$C$13:J$13),0)),"",VLOOKUP($A196,'Section 2'!$C$16:$R$1015,COLUMNS('Section 2'!$C$13:J$13),0)))</f>
        <v/>
      </c>
      <c r="K196" s="125" t="str">
        <f>IF($C196="","",IF(ISBLANK(VLOOKUP($A196,'Section 2'!$C$16:$R$1015,COLUMNS('Section 2'!$C$13:K$13),0)),"",VLOOKUP($A196,'Section 2'!$C$16:$R$1015,COLUMNS('Section 2'!$C$13:K$13),0)))</f>
        <v/>
      </c>
      <c r="L196" s="125" t="str">
        <f>IF($C196="","",IF(ISBLANK(VLOOKUP($A196,'Section 2'!$C$16:$R$1015,COLUMNS('Section 2'!$C$13:L$13),0)),"",VLOOKUP($A196,'Section 2'!$C$16:$R$1015,COLUMNS('Section 2'!$C$13:L$13),0)))</f>
        <v/>
      </c>
      <c r="M196" s="125" t="str">
        <f>IF($C196="","",IF(ISBLANK(VLOOKUP($A196,'Section 2'!$C$16:$R$1015,COLUMNS('Section 2'!$C$13:M$13),0)),"",VLOOKUP($A196,'Section 2'!$C$16:$R$1015,COLUMNS('Section 2'!$C$13:M$13),0)))</f>
        <v/>
      </c>
      <c r="N196" s="125" t="str">
        <f>IF($C196="","",IF(ISBLANK(VLOOKUP($A196,'Section 2'!$C$16:$R$1015,COLUMNS('Section 2'!$C$13:N$13),0)),"",VLOOKUP($A196,'Section 2'!$C$16:$R$1015,COLUMNS('Section 2'!$C$13:N$13),0)))</f>
        <v/>
      </c>
      <c r="O196" s="125" t="str">
        <f>IF($C196="","",IF(ISBLANK(VLOOKUP($A196,'Section 2'!$C$16:$R$1015,COLUMNS('Section 2'!$C$13:O$13),0)),"",VLOOKUP($A196,'Section 2'!$C$16:$R$1015,COLUMNS('Section 2'!$C$13:O$13),0)))</f>
        <v/>
      </c>
      <c r="P196" s="125" t="str">
        <f>IF($C196="","",IF(ISBLANK(VLOOKUP($A196,'Section 2'!$C$16:$R$1015,COLUMNS('Section 2'!$C$13:P$13),0)),"",VLOOKUP($A196,'Section 2'!$C$16:$R$1015,COLUMNS('Section 2'!$C$13:P$13),0)))</f>
        <v/>
      </c>
      <c r="Q196" s="125" t="str">
        <f>IF($C196="","",IF(ISBLANK(VLOOKUP($A196,'Section 2'!$C$16:$R$1015,COLUMNS('Section 2'!$C$13:Q$13),0)),"",VLOOKUP($A196,'Section 2'!$C$16:$R$1015,COLUMNS('Section 2'!$C$13:Q$13),0)))</f>
        <v/>
      </c>
      <c r="R196" s="125" t="str">
        <f>IF($C196="","",IF(ISBLANK(VLOOKUP($A196,'Section 2'!$C$16:$R$1015,COLUMNS('Section 2'!$C$13:R$13),0)),"",VLOOKUP($A196,'Section 2'!$C$16:$R$1015,COLUMNS('Section 2'!$C$13:R$13),0)))</f>
        <v/>
      </c>
    </row>
    <row r="197" spans="1:18" s="55" customFormat="1" ht="12.75" customHeight="1" x14ac:dyDescent="0.25">
      <c r="A197" s="59">
        <v>196</v>
      </c>
      <c r="B197" s="125" t="str">
        <f t="shared" si="3"/>
        <v/>
      </c>
      <c r="C197" s="125" t="str">
        <f>IFERROR(VLOOKUP($A197,'Section 2'!$C$16:$R$1015,COLUMNS('Section 2'!$C$13:$C$13),0),"")</f>
        <v/>
      </c>
      <c r="D197" s="76" t="str">
        <f>IF($C197="","",IF(ISBLANK(VLOOKUP($A197,'Section 2'!$C$16:$R$1015,COLUMNS('Section 2'!$C$13:D$13),0)),"",VLOOKUP($A197,'Section 2'!$C$16:$R$1015,COLUMNS('Section 2'!$C$13:D$13),0)))</f>
        <v/>
      </c>
      <c r="E197" s="125" t="str">
        <f>IF($C197="","",IF(ISBLANK(VLOOKUP($A197,'Section 2'!$C$16:$R$1015,COLUMNS('Section 2'!$C$13:E$13),0)),"",VLOOKUP($A197,'Section 2'!$C$16:$R$1015,COLUMNS('Section 2'!$C$13:E$13),0)))</f>
        <v/>
      </c>
      <c r="F197" s="125" t="str">
        <f>IF($C197="","",IF(ISBLANK(VLOOKUP($A197,'Section 2'!$C$16:$R$1015,COLUMNS('Section 2'!$C$13:F$13),0)),"",VLOOKUP($A197,'Section 2'!$C$16:$R$1015,COLUMNS('Section 2'!$C$13:F$13),0)))</f>
        <v/>
      </c>
      <c r="G197" s="125" t="str">
        <f>IF($C197="","",IF(ISBLANK(VLOOKUP($A197,'Section 2'!$C$16:$R$1015,COLUMNS('Section 2'!$C$13:G$13),0)),"",VLOOKUP($A197,'Section 2'!$C$16:$R$1015,COLUMNS('Section 2'!$C$13:G$13),0)))</f>
        <v/>
      </c>
      <c r="H197" s="125" t="str">
        <f>IF($C197="","",IF(ISBLANK(VLOOKUP($A197,'Section 2'!$C$16:$R$1015,COLUMNS('Section 2'!$C$13:H$13),0)),"",VLOOKUP($A197,'Section 2'!$C$16:$R$1015,COLUMNS('Section 2'!$C$13:H$13),0)))</f>
        <v/>
      </c>
      <c r="I197" s="125" t="str">
        <f>IF($C197="","",IF(ISBLANK(VLOOKUP($A197,'Section 2'!$C$16:$R$1015,COLUMNS('Section 2'!$C$13:I$13),0)),"",VLOOKUP($A197,'Section 2'!$C$16:$R$1015,COLUMNS('Section 2'!$C$13:I$13),0)))</f>
        <v/>
      </c>
      <c r="J197" s="125" t="str">
        <f>IF($C197="","",IF(ISBLANK(VLOOKUP($A197,'Section 2'!$C$16:$R$1015,COLUMNS('Section 2'!$C$13:J$13),0)),"",VLOOKUP($A197,'Section 2'!$C$16:$R$1015,COLUMNS('Section 2'!$C$13:J$13),0)))</f>
        <v/>
      </c>
      <c r="K197" s="125" t="str">
        <f>IF($C197="","",IF(ISBLANK(VLOOKUP($A197,'Section 2'!$C$16:$R$1015,COLUMNS('Section 2'!$C$13:K$13),0)),"",VLOOKUP($A197,'Section 2'!$C$16:$R$1015,COLUMNS('Section 2'!$C$13:K$13),0)))</f>
        <v/>
      </c>
      <c r="L197" s="125" t="str">
        <f>IF($C197="","",IF(ISBLANK(VLOOKUP($A197,'Section 2'!$C$16:$R$1015,COLUMNS('Section 2'!$C$13:L$13),0)),"",VLOOKUP($A197,'Section 2'!$C$16:$R$1015,COLUMNS('Section 2'!$C$13:L$13),0)))</f>
        <v/>
      </c>
      <c r="M197" s="125" t="str">
        <f>IF($C197="","",IF(ISBLANK(VLOOKUP($A197,'Section 2'!$C$16:$R$1015,COLUMNS('Section 2'!$C$13:M$13),0)),"",VLOOKUP($A197,'Section 2'!$C$16:$R$1015,COLUMNS('Section 2'!$C$13:M$13),0)))</f>
        <v/>
      </c>
      <c r="N197" s="125" t="str">
        <f>IF($C197="","",IF(ISBLANK(VLOOKUP($A197,'Section 2'!$C$16:$R$1015,COLUMNS('Section 2'!$C$13:N$13),0)),"",VLOOKUP($A197,'Section 2'!$C$16:$R$1015,COLUMNS('Section 2'!$C$13:N$13),0)))</f>
        <v/>
      </c>
      <c r="O197" s="125" t="str">
        <f>IF($C197="","",IF(ISBLANK(VLOOKUP($A197,'Section 2'!$C$16:$R$1015,COLUMNS('Section 2'!$C$13:O$13),0)),"",VLOOKUP($A197,'Section 2'!$C$16:$R$1015,COLUMNS('Section 2'!$C$13:O$13),0)))</f>
        <v/>
      </c>
      <c r="P197" s="125" t="str">
        <f>IF($C197="","",IF(ISBLANK(VLOOKUP($A197,'Section 2'!$C$16:$R$1015,COLUMNS('Section 2'!$C$13:P$13),0)),"",VLOOKUP($A197,'Section 2'!$C$16:$R$1015,COLUMNS('Section 2'!$C$13:P$13),0)))</f>
        <v/>
      </c>
      <c r="Q197" s="125" t="str">
        <f>IF($C197="","",IF(ISBLANK(VLOOKUP($A197,'Section 2'!$C$16:$R$1015,COLUMNS('Section 2'!$C$13:Q$13),0)),"",VLOOKUP($A197,'Section 2'!$C$16:$R$1015,COLUMNS('Section 2'!$C$13:Q$13),0)))</f>
        <v/>
      </c>
      <c r="R197" s="125" t="str">
        <f>IF($C197="","",IF(ISBLANK(VLOOKUP($A197,'Section 2'!$C$16:$R$1015,COLUMNS('Section 2'!$C$13:R$13),0)),"",VLOOKUP($A197,'Section 2'!$C$16:$R$1015,COLUMNS('Section 2'!$C$13:R$13),0)))</f>
        <v/>
      </c>
    </row>
    <row r="198" spans="1:18" s="55" customFormat="1" ht="12.75" customHeight="1" x14ac:dyDescent="0.25">
      <c r="A198" s="59">
        <v>197</v>
      </c>
      <c r="B198" s="125" t="str">
        <f t="shared" si="3"/>
        <v/>
      </c>
      <c r="C198" s="125" t="str">
        <f>IFERROR(VLOOKUP($A198,'Section 2'!$C$16:$R$1015,COLUMNS('Section 2'!$C$13:$C$13),0),"")</f>
        <v/>
      </c>
      <c r="D198" s="76" t="str">
        <f>IF($C198="","",IF(ISBLANK(VLOOKUP($A198,'Section 2'!$C$16:$R$1015,COLUMNS('Section 2'!$C$13:D$13),0)),"",VLOOKUP($A198,'Section 2'!$C$16:$R$1015,COLUMNS('Section 2'!$C$13:D$13),0)))</f>
        <v/>
      </c>
      <c r="E198" s="125" t="str">
        <f>IF($C198="","",IF(ISBLANK(VLOOKUP($A198,'Section 2'!$C$16:$R$1015,COLUMNS('Section 2'!$C$13:E$13),0)),"",VLOOKUP($A198,'Section 2'!$C$16:$R$1015,COLUMNS('Section 2'!$C$13:E$13),0)))</f>
        <v/>
      </c>
      <c r="F198" s="125" t="str">
        <f>IF($C198="","",IF(ISBLANK(VLOOKUP($A198,'Section 2'!$C$16:$R$1015,COLUMNS('Section 2'!$C$13:F$13),0)),"",VLOOKUP($A198,'Section 2'!$C$16:$R$1015,COLUMNS('Section 2'!$C$13:F$13),0)))</f>
        <v/>
      </c>
      <c r="G198" s="125" t="str">
        <f>IF($C198="","",IF(ISBLANK(VLOOKUP($A198,'Section 2'!$C$16:$R$1015,COLUMNS('Section 2'!$C$13:G$13),0)),"",VLOOKUP($A198,'Section 2'!$C$16:$R$1015,COLUMNS('Section 2'!$C$13:G$13),0)))</f>
        <v/>
      </c>
      <c r="H198" s="125" t="str">
        <f>IF($C198="","",IF(ISBLANK(VLOOKUP($A198,'Section 2'!$C$16:$R$1015,COLUMNS('Section 2'!$C$13:H$13),0)),"",VLOOKUP($A198,'Section 2'!$C$16:$R$1015,COLUMNS('Section 2'!$C$13:H$13),0)))</f>
        <v/>
      </c>
      <c r="I198" s="125" t="str">
        <f>IF($C198="","",IF(ISBLANK(VLOOKUP($A198,'Section 2'!$C$16:$R$1015,COLUMNS('Section 2'!$C$13:I$13),0)),"",VLOOKUP($A198,'Section 2'!$C$16:$R$1015,COLUMNS('Section 2'!$C$13:I$13),0)))</f>
        <v/>
      </c>
      <c r="J198" s="125" t="str">
        <f>IF($C198="","",IF(ISBLANK(VLOOKUP($A198,'Section 2'!$C$16:$R$1015,COLUMNS('Section 2'!$C$13:J$13),0)),"",VLOOKUP($A198,'Section 2'!$C$16:$R$1015,COLUMNS('Section 2'!$C$13:J$13),0)))</f>
        <v/>
      </c>
      <c r="K198" s="125" t="str">
        <f>IF($C198="","",IF(ISBLANK(VLOOKUP($A198,'Section 2'!$C$16:$R$1015,COLUMNS('Section 2'!$C$13:K$13),0)),"",VLOOKUP($A198,'Section 2'!$C$16:$R$1015,COLUMNS('Section 2'!$C$13:K$13),0)))</f>
        <v/>
      </c>
      <c r="L198" s="125" t="str">
        <f>IF($C198="","",IF(ISBLANK(VLOOKUP($A198,'Section 2'!$C$16:$R$1015,COLUMNS('Section 2'!$C$13:L$13),0)),"",VLOOKUP($A198,'Section 2'!$C$16:$R$1015,COLUMNS('Section 2'!$C$13:L$13),0)))</f>
        <v/>
      </c>
      <c r="M198" s="125" t="str">
        <f>IF($C198="","",IF(ISBLANK(VLOOKUP($A198,'Section 2'!$C$16:$R$1015,COLUMNS('Section 2'!$C$13:M$13),0)),"",VLOOKUP($A198,'Section 2'!$C$16:$R$1015,COLUMNS('Section 2'!$C$13:M$13),0)))</f>
        <v/>
      </c>
      <c r="N198" s="125" t="str">
        <f>IF($C198="","",IF(ISBLANK(VLOOKUP($A198,'Section 2'!$C$16:$R$1015,COLUMNS('Section 2'!$C$13:N$13),0)),"",VLOOKUP($A198,'Section 2'!$C$16:$R$1015,COLUMNS('Section 2'!$C$13:N$13),0)))</f>
        <v/>
      </c>
      <c r="O198" s="125" t="str">
        <f>IF($C198="","",IF(ISBLANK(VLOOKUP($A198,'Section 2'!$C$16:$R$1015,COLUMNS('Section 2'!$C$13:O$13),0)),"",VLOOKUP($A198,'Section 2'!$C$16:$R$1015,COLUMNS('Section 2'!$C$13:O$13),0)))</f>
        <v/>
      </c>
      <c r="P198" s="125" t="str">
        <f>IF($C198="","",IF(ISBLANK(VLOOKUP($A198,'Section 2'!$C$16:$R$1015,COLUMNS('Section 2'!$C$13:P$13),0)),"",VLOOKUP($A198,'Section 2'!$C$16:$R$1015,COLUMNS('Section 2'!$C$13:P$13),0)))</f>
        <v/>
      </c>
      <c r="Q198" s="125" t="str">
        <f>IF($C198="","",IF(ISBLANK(VLOOKUP($A198,'Section 2'!$C$16:$R$1015,COLUMNS('Section 2'!$C$13:Q$13),0)),"",VLOOKUP($A198,'Section 2'!$C$16:$R$1015,COLUMNS('Section 2'!$C$13:Q$13),0)))</f>
        <v/>
      </c>
      <c r="R198" s="125" t="str">
        <f>IF($C198="","",IF(ISBLANK(VLOOKUP($A198,'Section 2'!$C$16:$R$1015,COLUMNS('Section 2'!$C$13:R$13),0)),"",VLOOKUP($A198,'Section 2'!$C$16:$R$1015,COLUMNS('Section 2'!$C$13:R$13),0)))</f>
        <v/>
      </c>
    </row>
    <row r="199" spans="1:18" s="55" customFormat="1" ht="12.75" customHeight="1" x14ac:dyDescent="0.25">
      <c r="A199" s="59">
        <v>198</v>
      </c>
      <c r="B199" s="125" t="str">
        <f t="shared" si="3"/>
        <v/>
      </c>
      <c r="C199" s="125" t="str">
        <f>IFERROR(VLOOKUP($A199,'Section 2'!$C$16:$R$1015,COLUMNS('Section 2'!$C$13:$C$13),0),"")</f>
        <v/>
      </c>
      <c r="D199" s="76" t="str">
        <f>IF($C199="","",IF(ISBLANK(VLOOKUP($A199,'Section 2'!$C$16:$R$1015,COLUMNS('Section 2'!$C$13:D$13),0)),"",VLOOKUP($A199,'Section 2'!$C$16:$R$1015,COLUMNS('Section 2'!$C$13:D$13),0)))</f>
        <v/>
      </c>
      <c r="E199" s="125" t="str">
        <f>IF($C199="","",IF(ISBLANK(VLOOKUP($A199,'Section 2'!$C$16:$R$1015,COLUMNS('Section 2'!$C$13:E$13),0)),"",VLOOKUP($A199,'Section 2'!$C$16:$R$1015,COLUMNS('Section 2'!$C$13:E$13),0)))</f>
        <v/>
      </c>
      <c r="F199" s="125" t="str">
        <f>IF($C199="","",IF(ISBLANK(VLOOKUP($A199,'Section 2'!$C$16:$R$1015,COLUMNS('Section 2'!$C$13:F$13),0)),"",VLOOKUP($A199,'Section 2'!$C$16:$R$1015,COLUMNS('Section 2'!$C$13:F$13),0)))</f>
        <v/>
      </c>
      <c r="G199" s="125" t="str">
        <f>IF($C199="","",IF(ISBLANK(VLOOKUP($A199,'Section 2'!$C$16:$R$1015,COLUMNS('Section 2'!$C$13:G$13),0)),"",VLOOKUP($A199,'Section 2'!$C$16:$R$1015,COLUMNS('Section 2'!$C$13:G$13),0)))</f>
        <v/>
      </c>
      <c r="H199" s="125" t="str">
        <f>IF($C199="","",IF(ISBLANK(VLOOKUP($A199,'Section 2'!$C$16:$R$1015,COLUMNS('Section 2'!$C$13:H$13),0)),"",VLOOKUP($A199,'Section 2'!$C$16:$R$1015,COLUMNS('Section 2'!$C$13:H$13),0)))</f>
        <v/>
      </c>
      <c r="I199" s="125" t="str">
        <f>IF($C199="","",IF(ISBLANK(VLOOKUP($A199,'Section 2'!$C$16:$R$1015,COLUMNS('Section 2'!$C$13:I$13),0)),"",VLOOKUP($A199,'Section 2'!$C$16:$R$1015,COLUMNS('Section 2'!$C$13:I$13),0)))</f>
        <v/>
      </c>
      <c r="J199" s="125" t="str">
        <f>IF($C199="","",IF(ISBLANK(VLOOKUP($A199,'Section 2'!$C$16:$R$1015,COLUMNS('Section 2'!$C$13:J$13),0)),"",VLOOKUP($A199,'Section 2'!$C$16:$R$1015,COLUMNS('Section 2'!$C$13:J$13),0)))</f>
        <v/>
      </c>
      <c r="K199" s="125" t="str">
        <f>IF($C199="","",IF(ISBLANK(VLOOKUP($A199,'Section 2'!$C$16:$R$1015,COLUMNS('Section 2'!$C$13:K$13),0)),"",VLOOKUP($A199,'Section 2'!$C$16:$R$1015,COLUMNS('Section 2'!$C$13:K$13),0)))</f>
        <v/>
      </c>
      <c r="L199" s="125" t="str">
        <f>IF($C199="","",IF(ISBLANK(VLOOKUP($A199,'Section 2'!$C$16:$R$1015,COLUMNS('Section 2'!$C$13:L$13),0)),"",VLOOKUP($A199,'Section 2'!$C$16:$R$1015,COLUMNS('Section 2'!$C$13:L$13),0)))</f>
        <v/>
      </c>
      <c r="M199" s="125" t="str">
        <f>IF($C199="","",IF(ISBLANK(VLOOKUP($A199,'Section 2'!$C$16:$R$1015,COLUMNS('Section 2'!$C$13:M$13),0)),"",VLOOKUP($A199,'Section 2'!$C$16:$R$1015,COLUMNS('Section 2'!$C$13:M$13),0)))</f>
        <v/>
      </c>
      <c r="N199" s="125" t="str">
        <f>IF($C199="","",IF(ISBLANK(VLOOKUP($A199,'Section 2'!$C$16:$R$1015,COLUMNS('Section 2'!$C$13:N$13),0)),"",VLOOKUP($A199,'Section 2'!$C$16:$R$1015,COLUMNS('Section 2'!$C$13:N$13),0)))</f>
        <v/>
      </c>
      <c r="O199" s="125" t="str">
        <f>IF($C199="","",IF(ISBLANK(VLOOKUP($A199,'Section 2'!$C$16:$R$1015,COLUMNS('Section 2'!$C$13:O$13),0)),"",VLOOKUP($A199,'Section 2'!$C$16:$R$1015,COLUMNS('Section 2'!$C$13:O$13),0)))</f>
        <v/>
      </c>
      <c r="P199" s="125" t="str">
        <f>IF($C199="","",IF(ISBLANK(VLOOKUP($A199,'Section 2'!$C$16:$R$1015,COLUMNS('Section 2'!$C$13:P$13),0)),"",VLOOKUP($A199,'Section 2'!$C$16:$R$1015,COLUMNS('Section 2'!$C$13:P$13),0)))</f>
        <v/>
      </c>
      <c r="Q199" s="125" t="str">
        <f>IF($C199="","",IF(ISBLANK(VLOOKUP($A199,'Section 2'!$C$16:$R$1015,COLUMNS('Section 2'!$C$13:Q$13),0)),"",VLOOKUP($A199,'Section 2'!$C$16:$R$1015,COLUMNS('Section 2'!$C$13:Q$13),0)))</f>
        <v/>
      </c>
      <c r="R199" s="125" t="str">
        <f>IF($C199="","",IF(ISBLANK(VLOOKUP($A199,'Section 2'!$C$16:$R$1015,COLUMNS('Section 2'!$C$13:R$13),0)),"",VLOOKUP($A199,'Section 2'!$C$16:$R$1015,COLUMNS('Section 2'!$C$13:R$13),0)))</f>
        <v/>
      </c>
    </row>
    <row r="200" spans="1:18" s="55" customFormat="1" ht="12.75" customHeight="1" x14ac:dyDescent="0.25">
      <c r="A200" s="59">
        <v>199</v>
      </c>
      <c r="B200" s="125" t="str">
        <f t="shared" si="3"/>
        <v/>
      </c>
      <c r="C200" s="125" t="str">
        <f>IFERROR(VLOOKUP($A200,'Section 2'!$C$16:$R$1015,COLUMNS('Section 2'!$C$13:$C$13),0),"")</f>
        <v/>
      </c>
      <c r="D200" s="76" t="str">
        <f>IF($C200="","",IF(ISBLANK(VLOOKUP($A200,'Section 2'!$C$16:$R$1015,COLUMNS('Section 2'!$C$13:D$13),0)),"",VLOOKUP($A200,'Section 2'!$C$16:$R$1015,COLUMNS('Section 2'!$C$13:D$13),0)))</f>
        <v/>
      </c>
      <c r="E200" s="125" t="str">
        <f>IF($C200="","",IF(ISBLANK(VLOOKUP($A200,'Section 2'!$C$16:$R$1015,COLUMNS('Section 2'!$C$13:E$13),0)),"",VLOOKUP($A200,'Section 2'!$C$16:$R$1015,COLUMNS('Section 2'!$C$13:E$13),0)))</f>
        <v/>
      </c>
      <c r="F200" s="125" t="str">
        <f>IF($C200="","",IF(ISBLANK(VLOOKUP($A200,'Section 2'!$C$16:$R$1015,COLUMNS('Section 2'!$C$13:F$13),0)),"",VLOOKUP($A200,'Section 2'!$C$16:$R$1015,COLUMNS('Section 2'!$C$13:F$13),0)))</f>
        <v/>
      </c>
      <c r="G200" s="125" t="str">
        <f>IF($C200="","",IF(ISBLANK(VLOOKUP($A200,'Section 2'!$C$16:$R$1015,COLUMNS('Section 2'!$C$13:G$13),0)),"",VLOOKUP($A200,'Section 2'!$C$16:$R$1015,COLUMNS('Section 2'!$C$13:G$13),0)))</f>
        <v/>
      </c>
      <c r="H200" s="125" t="str">
        <f>IF($C200="","",IF(ISBLANK(VLOOKUP($A200,'Section 2'!$C$16:$R$1015,COLUMNS('Section 2'!$C$13:H$13),0)),"",VLOOKUP($A200,'Section 2'!$C$16:$R$1015,COLUMNS('Section 2'!$C$13:H$13),0)))</f>
        <v/>
      </c>
      <c r="I200" s="125" t="str">
        <f>IF($C200="","",IF(ISBLANK(VLOOKUP($A200,'Section 2'!$C$16:$R$1015,COLUMNS('Section 2'!$C$13:I$13),0)),"",VLOOKUP($A200,'Section 2'!$C$16:$R$1015,COLUMNS('Section 2'!$C$13:I$13),0)))</f>
        <v/>
      </c>
      <c r="J200" s="125" t="str">
        <f>IF($C200="","",IF(ISBLANK(VLOOKUP($A200,'Section 2'!$C$16:$R$1015,COLUMNS('Section 2'!$C$13:J$13),0)),"",VLOOKUP($A200,'Section 2'!$C$16:$R$1015,COLUMNS('Section 2'!$C$13:J$13),0)))</f>
        <v/>
      </c>
      <c r="K200" s="125" t="str">
        <f>IF($C200="","",IF(ISBLANK(VLOOKUP($A200,'Section 2'!$C$16:$R$1015,COLUMNS('Section 2'!$C$13:K$13),0)),"",VLOOKUP($A200,'Section 2'!$C$16:$R$1015,COLUMNS('Section 2'!$C$13:K$13),0)))</f>
        <v/>
      </c>
      <c r="L200" s="125" t="str">
        <f>IF($C200="","",IF(ISBLANK(VLOOKUP($A200,'Section 2'!$C$16:$R$1015,COLUMNS('Section 2'!$C$13:L$13),0)),"",VLOOKUP($A200,'Section 2'!$C$16:$R$1015,COLUMNS('Section 2'!$C$13:L$13),0)))</f>
        <v/>
      </c>
      <c r="M200" s="125" t="str">
        <f>IF($C200="","",IF(ISBLANK(VLOOKUP($A200,'Section 2'!$C$16:$R$1015,COLUMNS('Section 2'!$C$13:M$13),0)),"",VLOOKUP($A200,'Section 2'!$C$16:$R$1015,COLUMNS('Section 2'!$C$13:M$13),0)))</f>
        <v/>
      </c>
      <c r="N200" s="125" t="str">
        <f>IF($C200="","",IF(ISBLANK(VLOOKUP($A200,'Section 2'!$C$16:$R$1015,COLUMNS('Section 2'!$C$13:N$13),0)),"",VLOOKUP($A200,'Section 2'!$C$16:$R$1015,COLUMNS('Section 2'!$C$13:N$13),0)))</f>
        <v/>
      </c>
      <c r="O200" s="125" t="str">
        <f>IF($C200="","",IF(ISBLANK(VLOOKUP($A200,'Section 2'!$C$16:$R$1015,COLUMNS('Section 2'!$C$13:O$13),0)),"",VLOOKUP($A200,'Section 2'!$C$16:$R$1015,COLUMNS('Section 2'!$C$13:O$13),0)))</f>
        <v/>
      </c>
      <c r="P200" s="125" t="str">
        <f>IF($C200="","",IF(ISBLANK(VLOOKUP($A200,'Section 2'!$C$16:$R$1015,COLUMNS('Section 2'!$C$13:P$13),0)),"",VLOOKUP($A200,'Section 2'!$C$16:$R$1015,COLUMNS('Section 2'!$C$13:P$13),0)))</f>
        <v/>
      </c>
      <c r="Q200" s="125" t="str">
        <f>IF($C200="","",IF(ISBLANK(VLOOKUP($A200,'Section 2'!$C$16:$R$1015,COLUMNS('Section 2'!$C$13:Q$13),0)),"",VLOOKUP($A200,'Section 2'!$C$16:$R$1015,COLUMNS('Section 2'!$C$13:Q$13),0)))</f>
        <v/>
      </c>
      <c r="R200" s="125" t="str">
        <f>IF($C200="","",IF(ISBLANK(VLOOKUP($A200,'Section 2'!$C$16:$R$1015,COLUMNS('Section 2'!$C$13:R$13),0)),"",VLOOKUP($A200,'Section 2'!$C$16:$R$1015,COLUMNS('Section 2'!$C$13:R$13),0)))</f>
        <v/>
      </c>
    </row>
    <row r="201" spans="1:18" s="55" customFormat="1" ht="12.75" customHeight="1" x14ac:dyDescent="0.25">
      <c r="A201" s="59">
        <v>200</v>
      </c>
      <c r="B201" s="125" t="str">
        <f t="shared" si="3"/>
        <v/>
      </c>
      <c r="C201" s="125" t="str">
        <f>IFERROR(VLOOKUP($A201,'Section 2'!$C$16:$R$1015,COLUMNS('Section 2'!$C$13:$C$13),0),"")</f>
        <v/>
      </c>
      <c r="D201" s="76" t="str">
        <f>IF($C201="","",IF(ISBLANK(VLOOKUP($A201,'Section 2'!$C$16:$R$1015,COLUMNS('Section 2'!$C$13:D$13),0)),"",VLOOKUP($A201,'Section 2'!$C$16:$R$1015,COLUMNS('Section 2'!$C$13:D$13),0)))</f>
        <v/>
      </c>
      <c r="E201" s="125" t="str">
        <f>IF($C201="","",IF(ISBLANK(VLOOKUP($A201,'Section 2'!$C$16:$R$1015,COLUMNS('Section 2'!$C$13:E$13),0)),"",VLOOKUP($A201,'Section 2'!$C$16:$R$1015,COLUMNS('Section 2'!$C$13:E$13),0)))</f>
        <v/>
      </c>
      <c r="F201" s="125" t="str">
        <f>IF($C201="","",IF(ISBLANK(VLOOKUP($A201,'Section 2'!$C$16:$R$1015,COLUMNS('Section 2'!$C$13:F$13),0)),"",VLOOKUP($A201,'Section 2'!$C$16:$R$1015,COLUMNS('Section 2'!$C$13:F$13),0)))</f>
        <v/>
      </c>
      <c r="G201" s="125" t="str">
        <f>IF($C201="","",IF(ISBLANK(VLOOKUP($A201,'Section 2'!$C$16:$R$1015,COLUMNS('Section 2'!$C$13:G$13),0)),"",VLOOKUP($A201,'Section 2'!$C$16:$R$1015,COLUMNS('Section 2'!$C$13:G$13),0)))</f>
        <v/>
      </c>
      <c r="H201" s="125" t="str">
        <f>IF($C201="","",IF(ISBLANK(VLOOKUP($A201,'Section 2'!$C$16:$R$1015,COLUMNS('Section 2'!$C$13:H$13),0)),"",VLOOKUP($A201,'Section 2'!$C$16:$R$1015,COLUMNS('Section 2'!$C$13:H$13),0)))</f>
        <v/>
      </c>
      <c r="I201" s="125" t="str">
        <f>IF($C201="","",IF(ISBLANK(VLOOKUP($A201,'Section 2'!$C$16:$R$1015,COLUMNS('Section 2'!$C$13:I$13),0)),"",VLOOKUP($A201,'Section 2'!$C$16:$R$1015,COLUMNS('Section 2'!$C$13:I$13),0)))</f>
        <v/>
      </c>
      <c r="J201" s="125" t="str">
        <f>IF($C201="","",IF(ISBLANK(VLOOKUP($A201,'Section 2'!$C$16:$R$1015,COLUMNS('Section 2'!$C$13:J$13),0)),"",VLOOKUP($A201,'Section 2'!$C$16:$R$1015,COLUMNS('Section 2'!$C$13:J$13),0)))</f>
        <v/>
      </c>
      <c r="K201" s="125" t="str">
        <f>IF($C201="","",IF(ISBLANK(VLOOKUP($A201,'Section 2'!$C$16:$R$1015,COLUMNS('Section 2'!$C$13:K$13),0)),"",VLOOKUP($A201,'Section 2'!$C$16:$R$1015,COLUMNS('Section 2'!$C$13:K$13),0)))</f>
        <v/>
      </c>
      <c r="L201" s="125" t="str">
        <f>IF($C201="","",IF(ISBLANK(VLOOKUP($A201,'Section 2'!$C$16:$R$1015,COLUMNS('Section 2'!$C$13:L$13),0)),"",VLOOKUP($A201,'Section 2'!$C$16:$R$1015,COLUMNS('Section 2'!$C$13:L$13),0)))</f>
        <v/>
      </c>
      <c r="M201" s="125" t="str">
        <f>IF($C201="","",IF(ISBLANK(VLOOKUP($A201,'Section 2'!$C$16:$R$1015,COLUMNS('Section 2'!$C$13:M$13),0)),"",VLOOKUP($A201,'Section 2'!$C$16:$R$1015,COLUMNS('Section 2'!$C$13:M$13),0)))</f>
        <v/>
      </c>
      <c r="N201" s="125" t="str">
        <f>IF($C201="","",IF(ISBLANK(VLOOKUP($A201,'Section 2'!$C$16:$R$1015,COLUMNS('Section 2'!$C$13:N$13),0)),"",VLOOKUP($A201,'Section 2'!$C$16:$R$1015,COLUMNS('Section 2'!$C$13:N$13),0)))</f>
        <v/>
      </c>
      <c r="O201" s="125" t="str">
        <f>IF($C201="","",IF(ISBLANK(VLOOKUP($A201,'Section 2'!$C$16:$R$1015,COLUMNS('Section 2'!$C$13:O$13),0)),"",VLOOKUP($A201,'Section 2'!$C$16:$R$1015,COLUMNS('Section 2'!$C$13:O$13),0)))</f>
        <v/>
      </c>
      <c r="P201" s="125" t="str">
        <f>IF($C201="","",IF(ISBLANK(VLOOKUP($A201,'Section 2'!$C$16:$R$1015,COLUMNS('Section 2'!$C$13:P$13),0)),"",VLOOKUP($A201,'Section 2'!$C$16:$R$1015,COLUMNS('Section 2'!$C$13:P$13),0)))</f>
        <v/>
      </c>
      <c r="Q201" s="125" t="str">
        <f>IF($C201="","",IF(ISBLANK(VLOOKUP($A201,'Section 2'!$C$16:$R$1015,COLUMNS('Section 2'!$C$13:Q$13),0)),"",VLOOKUP($A201,'Section 2'!$C$16:$R$1015,COLUMNS('Section 2'!$C$13:Q$13),0)))</f>
        <v/>
      </c>
      <c r="R201" s="125" t="str">
        <f>IF($C201="","",IF(ISBLANK(VLOOKUP($A201,'Section 2'!$C$16:$R$1015,COLUMNS('Section 2'!$C$13:R$13),0)),"",VLOOKUP($A201,'Section 2'!$C$16:$R$1015,COLUMNS('Section 2'!$C$13:R$13),0)))</f>
        <v/>
      </c>
    </row>
    <row r="202" spans="1:18" s="55" customFormat="1" ht="12.75" customHeight="1" x14ac:dyDescent="0.25">
      <c r="A202" s="59">
        <v>201</v>
      </c>
      <c r="B202" s="125" t="str">
        <f t="shared" si="3"/>
        <v/>
      </c>
      <c r="C202" s="125" t="str">
        <f>IFERROR(VLOOKUP($A202,'Section 2'!$C$16:$R$1015,COLUMNS('Section 2'!$C$13:$C$13),0),"")</f>
        <v/>
      </c>
      <c r="D202" s="76" t="str">
        <f>IF($C202="","",IF(ISBLANK(VLOOKUP($A202,'Section 2'!$C$16:$R$1015,COLUMNS('Section 2'!$C$13:D$13),0)),"",VLOOKUP($A202,'Section 2'!$C$16:$R$1015,COLUMNS('Section 2'!$C$13:D$13),0)))</f>
        <v/>
      </c>
      <c r="E202" s="125" t="str">
        <f>IF($C202="","",IF(ISBLANK(VLOOKUP($A202,'Section 2'!$C$16:$R$1015,COLUMNS('Section 2'!$C$13:E$13),0)),"",VLOOKUP($A202,'Section 2'!$C$16:$R$1015,COLUMNS('Section 2'!$C$13:E$13),0)))</f>
        <v/>
      </c>
      <c r="F202" s="125" t="str">
        <f>IF($C202="","",IF(ISBLANK(VLOOKUP($A202,'Section 2'!$C$16:$R$1015,COLUMNS('Section 2'!$C$13:F$13),0)),"",VLOOKUP($A202,'Section 2'!$C$16:$R$1015,COLUMNS('Section 2'!$C$13:F$13),0)))</f>
        <v/>
      </c>
      <c r="G202" s="125" t="str">
        <f>IF($C202="","",IF(ISBLANK(VLOOKUP($A202,'Section 2'!$C$16:$R$1015,COLUMNS('Section 2'!$C$13:G$13),0)),"",VLOOKUP($A202,'Section 2'!$C$16:$R$1015,COLUMNS('Section 2'!$C$13:G$13),0)))</f>
        <v/>
      </c>
      <c r="H202" s="125" t="str">
        <f>IF($C202="","",IF(ISBLANK(VLOOKUP($A202,'Section 2'!$C$16:$R$1015,COLUMNS('Section 2'!$C$13:H$13),0)),"",VLOOKUP($A202,'Section 2'!$C$16:$R$1015,COLUMNS('Section 2'!$C$13:H$13),0)))</f>
        <v/>
      </c>
      <c r="I202" s="125" t="str">
        <f>IF($C202="","",IF(ISBLANK(VLOOKUP($A202,'Section 2'!$C$16:$R$1015,COLUMNS('Section 2'!$C$13:I$13),0)),"",VLOOKUP($A202,'Section 2'!$C$16:$R$1015,COLUMNS('Section 2'!$C$13:I$13),0)))</f>
        <v/>
      </c>
      <c r="J202" s="125" t="str">
        <f>IF($C202="","",IF(ISBLANK(VLOOKUP($A202,'Section 2'!$C$16:$R$1015,COLUMNS('Section 2'!$C$13:J$13),0)),"",VLOOKUP($A202,'Section 2'!$C$16:$R$1015,COLUMNS('Section 2'!$C$13:J$13),0)))</f>
        <v/>
      </c>
      <c r="K202" s="125" t="str">
        <f>IF($C202="","",IF(ISBLANK(VLOOKUP($A202,'Section 2'!$C$16:$R$1015,COLUMNS('Section 2'!$C$13:K$13),0)),"",VLOOKUP($A202,'Section 2'!$C$16:$R$1015,COLUMNS('Section 2'!$C$13:K$13),0)))</f>
        <v/>
      </c>
      <c r="L202" s="125" t="str">
        <f>IF($C202="","",IF(ISBLANK(VLOOKUP($A202,'Section 2'!$C$16:$R$1015,COLUMNS('Section 2'!$C$13:L$13),0)),"",VLOOKUP($A202,'Section 2'!$C$16:$R$1015,COLUMNS('Section 2'!$C$13:L$13),0)))</f>
        <v/>
      </c>
      <c r="M202" s="125" t="str">
        <f>IF($C202="","",IF(ISBLANK(VLOOKUP($A202,'Section 2'!$C$16:$R$1015,COLUMNS('Section 2'!$C$13:M$13),0)),"",VLOOKUP($A202,'Section 2'!$C$16:$R$1015,COLUMNS('Section 2'!$C$13:M$13),0)))</f>
        <v/>
      </c>
      <c r="N202" s="125" t="str">
        <f>IF($C202="","",IF(ISBLANK(VLOOKUP($A202,'Section 2'!$C$16:$R$1015,COLUMNS('Section 2'!$C$13:N$13),0)),"",VLOOKUP($A202,'Section 2'!$C$16:$R$1015,COLUMNS('Section 2'!$C$13:N$13),0)))</f>
        <v/>
      </c>
      <c r="O202" s="125" t="str">
        <f>IF($C202="","",IF(ISBLANK(VLOOKUP($A202,'Section 2'!$C$16:$R$1015,COLUMNS('Section 2'!$C$13:O$13),0)),"",VLOOKUP($A202,'Section 2'!$C$16:$R$1015,COLUMNS('Section 2'!$C$13:O$13),0)))</f>
        <v/>
      </c>
      <c r="P202" s="125" t="str">
        <f>IF($C202="","",IF(ISBLANK(VLOOKUP($A202,'Section 2'!$C$16:$R$1015,COLUMNS('Section 2'!$C$13:P$13),0)),"",VLOOKUP($A202,'Section 2'!$C$16:$R$1015,COLUMNS('Section 2'!$C$13:P$13),0)))</f>
        <v/>
      </c>
      <c r="Q202" s="125" t="str">
        <f>IF($C202="","",IF(ISBLANK(VLOOKUP($A202,'Section 2'!$C$16:$R$1015,COLUMNS('Section 2'!$C$13:Q$13),0)),"",VLOOKUP($A202,'Section 2'!$C$16:$R$1015,COLUMNS('Section 2'!$C$13:Q$13),0)))</f>
        <v/>
      </c>
      <c r="R202" s="125" t="str">
        <f>IF($C202="","",IF(ISBLANK(VLOOKUP($A202,'Section 2'!$C$16:$R$1015,COLUMNS('Section 2'!$C$13:R$13),0)),"",VLOOKUP($A202,'Section 2'!$C$16:$R$1015,COLUMNS('Section 2'!$C$13:R$13),0)))</f>
        <v/>
      </c>
    </row>
    <row r="203" spans="1:18" s="55" customFormat="1" ht="12.75" customHeight="1" x14ac:dyDescent="0.25">
      <c r="A203" s="59">
        <v>202</v>
      </c>
      <c r="B203" s="125" t="str">
        <f t="shared" si="3"/>
        <v/>
      </c>
      <c r="C203" s="125" t="str">
        <f>IFERROR(VLOOKUP($A203,'Section 2'!$C$16:$R$1015,COLUMNS('Section 2'!$C$13:$C$13),0),"")</f>
        <v/>
      </c>
      <c r="D203" s="76" t="str">
        <f>IF($C203="","",IF(ISBLANK(VLOOKUP($A203,'Section 2'!$C$16:$R$1015,COLUMNS('Section 2'!$C$13:D$13),0)),"",VLOOKUP($A203,'Section 2'!$C$16:$R$1015,COLUMNS('Section 2'!$C$13:D$13),0)))</f>
        <v/>
      </c>
      <c r="E203" s="125" t="str">
        <f>IF($C203="","",IF(ISBLANK(VLOOKUP($A203,'Section 2'!$C$16:$R$1015,COLUMNS('Section 2'!$C$13:E$13),0)),"",VLOOKUP($A203,'Section 2'!$C$16:$R$1015,COLUMNS('Section 2'!$C$13:E$13),0)))</f>
        <v/>
      </c>
      <c r="F203" s="125" t="str">
        <f>IF($C203="","",IF(ISBLANK(VLOOKUP($A203,'Section 2'!$C$16:$R$1015,COLUMNS('Section 2'!$C$13:F$13),0)),"",VLOOKUP($A203,'Section 2'!$C$16:$R$1015,COLUMNS('Section 2'!$C$13:F$13),0)))</f>
        <v/>
      </c>
      <c r="G203" s="125" t="str">
        <f>IF($C203="","",IF(ISBLANK(VLOOKUP($A203,'Section 2'!$C$16:$R$1015,COLUMNS('Section 2'!$C$13:G$13),0)),"",VLOOKUP($A203,'Section 2'!$C$16:$R$1015,COLUMNS('Section 2'!$C$13:G$13),0)))</f>
        <v/>
      </c>
      <c r="H203" s="125" t="str">
        <f>IF($C203="","",IF(ISBLANK(VLOOKUP($A203,'Section 2'!$C$16:$R$1015,COLUMNS('Section 2'!$C$13:H$13),0)),"",VLOOKUP($A203,'Section 2'!$C$16:$R$1015,COLUMNS('Section 2'!$C$13:H$13),0)))</f>
        <v/>
      </c>
      <c r="I203" s="125" t="str">
        <f>IF($C203="","",IF(ISBLANK(VLOOKUP($A203,'Section 2'!$C$16:$R$1015,COLUMNS('Section 2'!$C$13:I$13),0)),"",VLOOKUP($A203,'Section 2'!$C$16:$R$1015,COLUMNS('Section 2'!$C$13:I$13),0)))</f>
        <v/>
      </c>
      <c r="J203" s="125" t="str">
        <f>IF($C203="","",IF(ISBLANK(VLOOKUP($A203,'Section 2'!$C$16:$R$1015,COLUMNS('Section 2'!$C$13:J$13),0)),"",VLOOKUP($A203,'Section 2'!$C$16:$R$1015,COLUMNS('Section 2'!$C$13:J$13),0)))</f>
        <v/>
      </c>
      <c r="K203" s="125" t="str">
        <f>IF($C203="","",IF(ISBLANK(VLOOKUP($A203,'Section 2'!$C$16:$R$1015,COLUMNS('Section 2'!$C$13:K$13),0)),"",VLOOKUP($A203,'Section 2'!$C$16:$R$1015,COLUMNS('Section 2'!$C$13:K$13),0)))</f>
        <v/>
      </c>
      <c r="L203" s="125" t="str">
        <f>IF($C203="","",IF(ISBLANK(VLOOKUP($A203,'Section 2'!$C$16:$R$1015,COLUMNS('Section 2'!$C$13:L$13),0)),"",VLOOKUP($A203,'Section 2'!$C$16:$R$1015,COLUMNS('Section 2'!$C$13:L$13),0)))</f>
        <v/>
      </c>
      <c r="M203" s="125" t="str">
        <f>IF($C203="","",IF(ISBLANK(VLOOKUP($A203,'Section 2'!$C$16:$R$1015,COLUMNS('Section 2'!$C$13:M$13),0)),"",VLOOKUP($A203,'Section 2'!$C$16:$R$1015,COLUMNS('Section 2'!$C$13:M$13),0)))</f>
        <v/>
      </c>
      <c r="N203" s="125" t="str">
        <f>IF($C203="","",IF(ISBLANK(VLOOKUP($A203,'Section 2'!$C$16:$R$1015,COLUMNS('Section 2'!$C$13:N$13),0)),"",VLOOKUP($A203,'Section 2'!$C$16:$R$1015,COLUMNS('Section 2'!$C$13:N$13),0)))</f>
        <v/>
      </c>
      <c r="O203" s="125" t="str">
        <f>IF($C203="","",IF(ISBLANK(VLOOKUP($A203,'Section 2'!$C$16:$R$1015,COLUMNS('Section 2'!$C$13:O$13),0)),"",VLOOKUP($A203,'Section 2'!$C$16:$R$1015,COLUMNS('Section 2'!$C$13:O$13),0)))</f>
        <v/>
      </c>
      <c r="P203" s="125" t="str">
        <f>IF($C203="","",IF(ISBLANK(VLOOKUP($A203,'Section 2'!$C$16:$R$1015,COLUMNS('Section 2'!$C$13:P$13),0)),"",VLOOKUP($A203,'Section 2'!$C$16:$R$1015,COLUMNS('Section 2'!$C$13:P$13),0)))</f>
        <v/>
      </c>
      <c r="Q203" s="125" t="str">
        <f>IF($C203="","",IF(ISBLANK(VLOOKUP($A203,'Section 2'!$C$16:$R$1015,COLUMNS('Section 2'!$C$13:Q$13),0)),"",VLOOKUP($A203,'Section 2'!$C$16:$R$1015,COLUMNS('Section 2'!$C$13:Q$13),0)))</f>
        <v/>
      </c>
      <c r="R203" s="125" t="str">
        <f>IF($C203="","",IF(ISBLANK(VLOOKUP($A203,'Section 2'!$C$16:$R$1015,COLUMNS('Section 2'!$C$13:R$13),0)),"",VLOOKUP($A203,'Section 2'!$C$16:$R$1015,COLUMNS('Section 2'!$C$13:R$13),0)))</f>
        <v/>
      </c>
    </row>
    <row r="204" spans="1:18" s="55" customFormat="1" ht="12.75" customHeight="1" x14ac:dyDescent="0.25">
      <c r="A204" s="59">
        <v>203</v>
      </c>
      <c r="B204" s="125" t="str">
        <f t="shared" si="3"/>
        <v/>
      </c>
      <c r="C204" s="125" t="str">
        <f>IFERROR(VLOOKUP($A204,'Section 2'!$C$16:$R$1015,COLUMNS('Section 2'!$C$13:$C$13),0),"")</f>
        <v/>
      </c>
      <c r="D204" s="76" t="str">
        <f>IF($C204="","",IF(ISBLANK(VLOOKUP($A204,'Section 2'!$C$16:$R$1015,COLUMNS('Section 2'!$C$13:D$13),0)),"",VLOOKUP($A204,'Section 2'!$C$16:$R$1015,COLUMNS('Section 2'!$C$13:D$13),0)))</f>
        <v/>
      </c>
      <c r="E204" s="125" t="str">
        <f>IF($C204="","",IF(ISBLANK(VLOOKUP($A204,'Section 2'!$C$16:$R$1015,COLUMNS('Section 2'!$C$13:E$13),0)),"",VLOOKUP($A204,'Section 2'!$C$16:$R$1015,COLUMNS('Section 2'!$C$13:E$13),0)))</f>
        <v/>
      </c>
      <c r="F204" s="125" t="str">
        <f>IF($C204="","",IF(ISBLANK(VLOOKUP($A204,'Section 2'!$C$16:$R$1015,COLUMNS('Section 2'!$C$13:F$13),0)),"",VLOOKUP($A204,'Section 2'!$C$16:$R$1015,COLUMNS('Section 2'!$C$13:F$13),0)))</f>
        <v/>
      </c>
      <c r="G204" s="125" t="str">
        <f>IF($C204="","",IF(ISBLANK(VLOOKUP($A204,'Section 2'!$C$16:$R$1015,COLUMNS('Section 2'!$C$13:G$13),0)),"",VLOOKUP($A204,'Section 2'!$C$16:$R$1015,COLUMNS('Section 2'!$C$13:G$13),0)))</f>
        <v/>
      </c>
      <c r="H204" s="125" t="str">
        <f>IF($C204="","",IF(ISBLANK(VLOOKUP($A204,'Section 2'!$C$16:$R$1015,COLUMNS('Section 2'!$C$13:H$13),0)),"",VLOOKUP($A204,'Section 2'!$C$16:$R$1015,COLUMNS('Section 2'!$C$13:H$13),0)))</f>
        <v/>
      </c>
      <c r="I204" s="125" t="str">
        <f>IF($C204="","",IF(ISBLANK(VLOOKUP($A204,'Section 2'!$C$16:$R$1015,COLUMNS('Section 2'!$C$13:I$13),0)),"",VLOOKUP($A204,'Section 2'!$C$16:$R$1015,COLUMNS('Section 2'!$C$13:I$13),0)))</f>
        <v/>
      </c>
      <c r="J204" s="125" t="str">
        <f>IF($C204="","",IF(ISBLANK(VLOOKUP($A204,'Section 2'!$C$16:$R$1015,COLUMNS('Section 2'!$C$13:J$13),0)),"",VLOOKUP($A204,'Section 2'!$C$16:$R$1015,COLUMNS('Section 2'!$C$13:J$13),0)))</f>
        <v/>
      </c>
      <c r="K204" s="125" t="str">
        <f>IF($C204="","",IF(ISBLANK(VLOOKUP($A204,'Section 2'!$C$16:$R$1015,COLUMNS('Section 2'!$C$13:K$13),0)),"",VLOOKUP($A204,'Section 2'!$C$16:$R$1015,COLUMNS('Section 2'!$C$13:K$13),0)))</f>
        <v/>
      </c>
      <c r="L204" s="125" t="str">
        <f>IF($C204="","",IF(ISBLANK(VLOOKUP($A204,'Section 2'!$C$16:$R$1015,COLUMNS('Section 2'!$C$13:L$13),0)),"",VLOOKUP($A204,'Section 2'!$C$16:$R$1015,COLUMNS('Section 2'!$C$13:L$13),0)))</f>
        <v/>
      </c>
      <c r="M204" s="125" t="str">
        <f>IF($C204="","",IF(ISBLANK(VLOOKUP($A204,'Section 2'!$C$16:$R$1015,COLUMNS('Section 2'!$C$13:M$13),0)),"",VLOOKUP($A204,'Section 2'!$C$16:$R$1015,COLUMNS('Section 2'!$C$13:M$13),0)))</f>
        <v/>
      </c>
      <c r="N204" s="125" t="str">
        <f>IF($C204="","",IF(ISBLANK(VLOOKUP($A204,'Section 2'!$C$16:$R$1015,COLUMNS('Section 2'!$C$13:N$13),0)),"",VLOOKUP($A204,'Section 2'!$C$16:$R$1015,COLUMNS('Section 2'!$C$13:N$13),0)))</f>
        <v/>
      </c>
      <c r="O204" s="125" t="str">
        <f>IF($C204="","",IF(ISBLANK(VLOOKUP($A204,'Section 2'!$C$16:$R$1015,COLUMNS('Section 2'!$C$13:O$13),0)),"",VLOOKUP($A204,'Section 2'!$C$16:$R$1015,COLUMNS('Section 2'!$C$13:O$13),0)))</f>
        <v/>
      </c>
      <c r="P204" s="125" t="str">
        <f>IF($C204="","",IF(ISBLANK(VLOOKUP($A204,'Section 2'!$C$16:$R$1015,COLUMNS('Section 2'!$C$13:P$13),0)),"",VLOOKUP($A204,'Section 2'!$C$16:$R$1015,COLUMNS('Section 2'!$C$13:P$13),0)))</f>
        <v/>
      </c>
      <c r="Q204" s="125" t="str">
        <f>IF($C204="","",IF(ISBLANK(VLOOKUP($A204,'Section 2'!$C$16:$R$1015,COLUMNS('Section 2'!$C$13:Q$13),0)),"",VLOOKUP($A204,'Section 2'!$C$16:$R$1015,COLUMNS('Section 2'!$C$13:Q$13),0)))</f>
        <v/>
      </c>
      <c r="R204" s="125" t="str">
        <f>IF($C204="","",IF(ISBLANK(VLOOKUP($A204,'Section 2'!$C$16:$R$1015,COLUMNS('Section 2'!$C$13:R$13),0)),"",VLOOKUP($A204,'Section 2'!$C$16:$R$1015,COLUMNS('Section 2'!$C$13:R$13),0)))</f>
        <v/>
      </c>
    </row>
    <row r="205" spans="1:18" s="55" customFormat="1" ht="12.75" customHeight="1" x14ac:dyDescent="0.25">
      <c r="A205" s="59">
        <v>204</v>
      </c>
      <c r="B205" s="125" t="str">
        <f t="shared" si="3"/>
        <v/>
      </c>
      <c r="C205" s="125" t="str">
        <f>IFERROR(VLOOKUP($A205,'Section 2'!$C$16:$R$1015,COLUMNS('Section 2'!$C$13:$C$13),0),"")</f>
        <v/>
      </c>
      <c r="D205" s="76" t="str">
        <f>IF($C205="","",IF(ISBLANK(VLOOKUP($A205,'Section 2'!$C$16:$R$1015,COLUMNS('Section 2'!$C$13:D$13),0)),"",VLOOKUP($A205,'Section 2'!$C$16:$R$1015,COLUMNS('Section 2'!$C$13:D$13),0)))</f>
        <v/>
      </c>
      <c r="E205" s="125" t="str">
        <f>IF($C205="","",IF(ISBLANK(VLOOKUP($A205,'Section 2'!$C$16:$R$1015,COLUMNS('Section 2'!$C$13:E$13),0)),"",VLOOKUP($A205,'Section 2'!$C$16:$R$1015,COLUMNS('Section 2'!$C$13:E$13),0)))</f>
        <v/>
      </c>
      <c r="F205" s="125" t="str">
        <f>IF($C205="","",IF(ISBLANK(VLOOKUP($A205,'Section 2'!$C$16:$R$1015,COLUMNS('Section 2'!$C$13:F$13),0)),"",VLOOKUP($A205,'Section 2'!$C$16:$R$1015,COLUMNS('Section 2'!$C$13:F$13),0)))</f>
        <v/>
      </c>
      <c r="G205" s="125" t="str">
        <f>IF($C205="","",IF(ISBLANK(VLOOKUP($A205,'Section 2'!$C$16:$R$1015,COLUMNS('Section 2'!$C$13:G$13),0)),"",VLOOKUP($A205,'Section 2'!$C$16:$R$1015,COLUMNS('Section 2'!$C$13:G$13),0)))</f>
        <v/>
      </c>
      <c r="H205" s="125" t="str">
        <f>IF($C205="","",IF(ISBLANK(VLOOKUP($A205,'Section 2'!$C$16:$R$1015,COLUMNS('Section 2'!$C$13:H$13),0)),"",VLOOKUP($A205,'Section 2'!$C$16:$R$1015,COLUMNS('Section 2'!$C$13:H$13),0)))</f>
        <v/>
      </c>
      <c r="I205" s="125" t="str">
        <f>IF($C205="","",IF(ISBLANK(VLOOKUP($A205,'Section 2'!$C$16:$R$1015,COLUMNS('Section 2'!$C$13:I$13),0)),"",VLOOKUP($A205,'Section 2'!$C$16:$R$1015,COLUMNS('Section 2'!$C$13:I$13),0)))</f>
        <v/>
      </c>
      <c r="J205" s="125" t="str">
        <f>IF($C205="","",IF(ISBLANK(VLOOKUP($A205,'Section 2'!$C$16:$R$1015,COLUMNS('Section 2'!$C$13:J$13),0)),"",VLOOKUP($A205,'Section 2'!$C$16:$R$1015,COLUMNS('Section 2'!$C$13:J$13),0)))</f>
        <v/>
      </c>
      <c r="K205" s="125" t="str">
        <f>IF($C205="","",IF(ISBLANK(VLOOKUP($A205,'Section 2'!$C$16:$R$1015,COLUMNS('Section 2'!$C$13:K$13),0)),"",VLOOKUP($A205,'Section 2'!$C$16:$R$1015,COLUMNS('Section 2'!$C$13:K$13),0)))</f>
        <v/>
      </c>
      <c r="L205" s="125" t="str">
        <f>IF($C205="","",IF(ISBLANK(VLOOKUP($A205,'Section 2'!$C$16:$R$1015,COLUMNS('Section 2'!$C$13:L$13),0)),"",VLOOKUP($A205,'Section 2'!$C$16:$R$1015,COLUMNS('Section 2'!$C$13:L$13),0)))</f>
        <v/>
      </c>
      <c r="M205" s="125" t="str">
        <f>IF($C205="","",IF(ISBLANK(VLOOKUP($A205,'Section 2'!$C$16:$R$1015,COLUMNS('Section 2'!$C$13:M$13),0)),"",VLOOKUP($A205,'Section 2'!$C$16:$R$1015,COLUMNS('Section 2'!$C$13:M$13),0)))</f>
        <v/>
      </c>
      <c r="N205" s="125" t="str">
        <f>IF($C205="","",IF(ISBLANK(VLOOKUP($A205,'Section 2'!$C$16:$R$1015,COLUMNS('Section 2'!$C$13:N$13),0)),"",VLOOKUP($A205,'Section 2'!$C$16:$R$1015,COLUMNS('Section 2'!$C$13:N$13),0)))</f>
        <v/>
      </c>
      <c r="O205" s="125" t="str">
        <f>IF($C205="","",IF(ISBLANK(VLOOKUP($A205,'Section 2'!$C$16:$R$1015,COLUMNS('Section 2'!$C$13:O$13),0)),"",VLOOKUP($A205,'Section 2'!$C$16:$R$1015,COLUMNS('Section 2'!$C$13:O$13),0)))</f>
        <v/>
      </c>
      <c r="P205" s="125" t="str">
        <f>IF($C205="","",IF(ISBLANK(VLOOKUP($A205,'Section 2'!$C$16:$R$1015,COLUMNS('Section 2'!$C$13:P$13),0)),"",VLOOKUP($A205,'Section 2'!$C$16:$R$1015,COLUMNS('Section 2'!$C$13:P$13),0)))</f>
        <v/>
      </c>
      <c r="Q205" s="125" t="str">
        <f>IF($C205="","",IF(ISBLANK(VLOOKUP($A205,'Section 2'!$C$16:$R$1015,COLUMNS('Section 2'!$C$13:Q$13),0)),"",VLOOKUP($A205,'Section 2'!$C$16:$R$1015,COLUMNS('Section 2'!$C$13:Q$13),0)))</f>
        <v/>
      </c>
      <c r="R205" s="125" t="str">
        <f>IF($C205="","",IF(ISBLANK(VLOOKUP($A205,'Section 2'!$C$16:$R$1015,COLUMNS('Section 2'!$C$13:R$13),0)),"",VLOOKUP($A205,'Section 2'!$C$16:$R$1015,COLUMNS('Section 2'!$C$13:R$13),0)))</f>
        <v/>
      </c>
    </row>
    <row r="206" spans="1:18" s="55" customFormat="1" ht="12.75" customHeight="1" x14ac:dyDescent="0.25">
      <c r="A206" s="59">
        <v>205</v>
      </c>
      <c r="B206" s="125" t="str">
        <f t="shared" si="3"/>
        <v/>
      </c>
      <c r="C206" s="125" t="str">
        <f>IFERROR(VLOOKUP($A206,'Section 2'!$C$16:$R$1015,COLUMNS('Section 2'!$C$13:$C$13),0),"")</f>
        <v/>
      </c>
      <c r="D206" s="76" t="str">
        <f>IF($C206="","",IF(ISBLANK(VLOOKUP($A206,'Section 2'!$C$16:$R$1015,COLUMNS('Section 2'!$C$13:D$13),0)),"",VLOOKUP($A206,'Section 2'!$C$16:$R$1015,COLUMNS('Section 2'!$C$13:D$13),0)))</f>
        <v/>
      </c>
      <c r="E206" s="125" t="str">
        <f>IF($C206="","",IF(ISBLANK(VLOOKUP($A206,'Section 2'!$C$16:$R$1015,COLUMNS('Section 2'!$C$13:E$13),0)),"",VLOOKUP($A206,'Section 2'!$C$16:$R$1015,COLUMNS('Section 2'!$C$13:E$13),0)))</f>
        <v/>
      </c>
      <c r="F206" s="125" t="str">
        <f>IF($C206="","",IF(ISBLANK(VLOOKUP($A206,'Section 2'!$C$16:$R$1015,COLUMNS('Section 2'!$C$13:F$13),0)),"",VLOOKUP($A206,'Section 2'!$C$16:$R$1015,COLUMNS('Section 2'!$C$13:F$13),0)))</f>
        <v/>
      </c>
      <c r="G206" s="125" t="str">
        <f>IF($C206="","",IF(ISBLANK(VLOOKUP($A206,'Section 2'!$C$16:$R$1015,COLUMNS('Section 2'!$C$13:G$13),0)),"",VLOOKUP($A206,'Section 2'!$C$16:$R$1015,COLUMNS('Section 2'!$C$13:G$13),0)))</f>
        <v/>
      </c>
      <c r="H206" s="125" t="str">
        <f>IF($C206="","",IF(ISBLANK(VLOOKUP($A206,'Section 2'!$C$16:$R$1015,COLUMNS('Section 2'!$C$13:H$13),0)),"",VLOOKUP($A206,'Section 2'!$C$16:$R$1015,COLUMNS('Section 2'!$C$13:H$13),0)))</f>
        <v/>
      </c>
      <c r="I206" s="125" t="str">
        <f>IF($C206="","",IF(ISBLANK(VLOOKUP($A206,'Section 2'!$C$16:$R$1015,COLUMNS('Section 2'!$C$13:I$13),0)),"",VLOOKUP($A206,'Section 2'!$C$16:$R$1015,COLUMNS('Section 2'!$C$13:I$13),0)))</f>
        <v/>
      </c>
      <c r="J206" s="125" t="str">
        <f>IF($C206="","",IF(ISBLANK(VLOOKUP($A206,'Section 2'!$C$16:$R$1015,COLUMNS('Section 2'!$C$13:J$13),0)),"",VLOOKUP($A206,'Section 2'!$C$16:$R$1015,COLUMNS('Section 2'!$C$13:J$13),0)))</f>
        <v/>
      </c>
      <c r="K206" s="125" t="str">
        <f>IF($C206="","",IF(ISBLANK(VLOOKUP($A206,'Section 2'!$C$16:$R$1015,COLUMNS('Section 2'!$C$13:K$13),0)),"",VLOOKUP($A206,'Section 2'!$C$16:$R$1015,COLUMNS('Section 2'!$C$13:K$13),0)))</f>
        <v/>
      </c>
      <c r="L206" s="125" t="str">
        <f>IF($C206="","",IF(ISBLANK(VLOOKUP($A206,'Section 2'!$C$16:$R$1015,COLUMNS('Section 2'!$C$13:L$13),0)),"",VLOOKUP($A206,'Section 2'!$C$16:$R$1015,COLUMNS('Section 2'!$C$13:L$13),0)))</f>
        <v/>
      </c>
      <c r="M206" s="125" t="str">
        <f>IF($C206="","",IF(ISBLANK(VLOOKUP($A206,'Section 2'!$C$16:$R$1015,COLUMNS('Section 2'!$C$13:M$13),0)),"",VLOOKUP($A206,'Section 2'!$C$16:$R$1015,COLUMNS('Section 2'!$C$13:M$13),0)))</f>
        <v/>
      </c>
      <c r="N206" s="125" t="str">
        <f>IF($C206="","",IF(ISBLANK(VLOOKUP($A206,'Section 2'!$C$16:$R$1015,COLUMNS('Section 2'!$C$13:N$13),0)),"",VLOOKUP($A206,'Section 2'!$C$16:$R$1015,COLUMNS('Section 2'!$C$13:N$13),0)))</f>
        <v/>
      </c>
      <c r="O206" s="125" t="str">
        <f>IF($C206="","",IF(ISBLANK(VLOOKUP($A206,'Section 2'!$C$16:$R$1015,COLUMNS('Section 2'!$C$13:O$13),0)),"",VLOOKUP($A206,'Section 2'!$C$16:$R$1015,COLUMNS('Section 2'!$C$13:O$13),0)))</f>
        <v/>
      </c>
      <c r="P206" s="125" t="str">
        <f>IF($C206="","",IF(ISBLANK(VLOOKUP($A206,'Section 2'!$C$16:$R$1015,COLUMNS('Section 2'!$C$13:P$13),0)),"",VLOOKUP($A206,'Section 2'!$C$16:$R$1015,COLUMNS('Section 2'!$C$13:P$13),0)))</f>
        <v/>
      </c>
      <c r="Q206" s="125" t="str">
        <f>IF($C206="","",IF(ISBLANK(VLOOKUP($A206,'Section 2'!$C$16:$R$1015,COLUMNS('Section 2'!$C$13:Q$13),0)),"",VLOOKUP($A206,'Section 2'!$C$16:$R$1015,COLUMNS('Section 2'!$C$13:Q$13),0)))</f>
        <v/>
      </c>
      <c r="R206" s="125" t="str">
        <f>IF($C206="","",IF(ISBLANK(VLOOKUP($A206,'Section 2'!$C$16:$R$1015,COLUMNS('Section 2'!$C$13:R$13),0)),"",VLOOKUP($A206,'Section 2'!$C$16:$R$1015,COLUMNS('Section 2'!$C$13:R$13),0)))</f>
        <v/>
      </c>
    </row>
    <row r="207" spans="1:18" s="55" customFormat="1" ht="12.75" customHeight="1" x14ac:dyDescent="0.25">
      <c r="A207" s="59">
        <v>206</v>
      </c>
      <c r="B207" s="125" t="str">
        <f t="shared" si="3"/>
        <v/>
      </c>
      <c r="C207" s="125" t="str">
        <f>IFERROR(VLOOKUP($A207,'Section 2'!$C$16:$R$1015,COLUMNS('Section 2'!$C$13:$C$13),0),"")</f>
        <v/>
      </c>
      <c r="D207" s="76" t="str">
        <f>IF($C207="","",IF(ISBLANK(VLOOKUP($A207,'Section 2'!$C$16:$R$1015,COLUMNS('Section 2'!$C$13:D$13),0)),"",VLOOKUP($A207,'Section 2'!$C$16:$R$1015,COLUMNS('Section 2'!$C$13:D$13),0)))</f>
        <v/>
      </c>
      <c r="E207" s="125" t="str">
        <f>IF($C207="","",IF(ISBLANK(VLOOKUP($A207,'Section 2'!$C$16:$R$1015,COLUMNS('Section 2'!$C$13:E$13),0)),"",VLOOKUP($A207,'Section 2'!$C$16:$R$1015,COLUMNS('Section 2'!$C$13:E$13),0)))</f>
        <v/>
      </c>
      <c r="F207" s="125" t="str">
        <f>IF($C207="","",IF(ISBLANK(VLOOKUP($A207,'Section 2'!$C$16:$R$1015,COLUMNS('Section 2'!$C$13:F$13),0)),"",VLOOKUP($A207,'Section 2'!$C$16:$R$1015,COLUMNS('Section 2'!$C$13:F$13),0)))</f>
        <v/>
      </c>
      <c r="G207" s="125" t="str">
        <f>IF($C207="","",IF(ISBLANK(VLOOKUP($A207,'Section 2'!$C$16:$R$1015,COLUMNS('Section 2'!$C$13:G$13),0)),"",VLOOKUP($A207,'Section 2'!$C$16:$R$1015,COLUMNS('Section 2'!$C$13:G$13),0)))</f>
        <v/>
      </c>
      <c r="H207" s="125" t="str">
        <f>IF($C207="","",IF(ISBLANK(VLOOKUP($A207,'Section 2'!$C$16:$R$1015,COLUMNS('Section 2'!$C$13:H$13),0)),"",VLOOKUP($A207,'Section 2'!$C$16:$R$1015,COLUMNS('Section 2'!$C$13:H$13),0)))</f>
        <v/>
      </c>
      <c r="I207" s="125" t="str">
        <f>IF($C207="","",IF(ISBLANK(VLOOKUP($A207,'Section 2'!$C$16:$R$1015,COLUMNS('Section 2'!$C$13:I$13),0)),"",VLOOKUP($A207,'Section 2'!$C$16:$R$1015,COLUMNS('Section 2'!$C$13:I$13),0)))</f>
        <v/>
      </c>
      <c r="J207" s="125" t="str">
        <f>IF($C207="","",IF(ISBLANK(VLOOKUP($A207,'Section 2'!$C$16:$R$1015,COLUMNS('Section 2'!$C$13:J$13),0)),"",VLOOKUP($A207,'Section 2'!$C$16:$R$1015,COLUMNS('Section 2'!$C$13:J$13),0)))</f>
        <v/>
      </c>
      <c r="K207" s="125" t="str">
        <f>IF($C207="","",IF(ISBLANK(VLOOKUP($A207,'Section 2'!$C$16:$R$1015,COLUMNS('Section 2'!$C$13:K$13),0)),"",VLOOKUP($A207,'Section 2'!$C$16:$R$1015,COLUMNS('Section 2'!$C$13:K$13),0)))</f>
        <v/>
      </c>
      <c r="L207" s="125" t="str">
        <f>IF($C207="","",IF(ISBLANK(VLOOKUP($A207,'Section 2'!$C$16:$R$1015,COLUMNS('Section 2'!$C$13:L$13),0)),"",VLOOKUP($A207,'Section 2'!$C$16:$R$1015,COLUMNS('Section 2'!$C$13:L$13),0)))</f>
        <v/>
      </c>
      <c r="M207" s="125" t="str">
        <f>IF($C207="","",IF(ISBLANK(VLOOKUP($A207,'Section 2'!$C$16:$R$1015,COLUMNS('Section 2'!$C$13:M$13),0)),"",VLOOKUP($A207,'Section 2'!$C$16:$R$1015,COLUMNS('Section 2'!$C$13:M$13),0)))</f>
        <v/>
      </c>
      <c r="N207" s="125" t="str">
        <f>IF($C207="","",IF(ISBLANK(VLOOKUP($A207,'Section 2'!$C$16:$R$1015,COLUMNS('Section 2'!$C$13:N$13),0)),"",VLOOKUP($A207,'Section 2'!$C$16:$R$1015,COLUMNS('Section 2'!$C$13:N$13),0)))</f>
        <v/>
      </c>
      <c r="O207" s="125" t="str">
        <f>IF($C207="","",IF(ISBLANK(VLOOKUP($A207,'Section 2'!$C$16:$R$1015,COLUMNS('Section 2'!$C$13:O$13),0)),"",VLOOKUP($A207,'Section 2'!$C$16:$R$1015,COLUMNS('Section 2'!$C$13:O$13),0)))</f>
        <v/>
      </c>
      <c r="P207" s="125" t="str">
        <f>IF($C207="","",IF(ISBLANK(VLOOKUP($A207,'Section 2'!$C$16:$R$1015,COLUMNS('Section 2'!$C$13:P$13),0)),"",VLOOKUP($A207,'Section 2'!$C$16:$R$1015,COLUMNS('Section 2'!$C$13:P$13),0)))</f>
        <v/>
      </c>
      <c r="Q207" s="125" t="str">
        <f>IF($C207="","",IF(ISBLANK(VLOOKUP($A207,'Section 2'!$C$16:$R$1015,COLUMNS('Section 2'!$C$13:Q$13),0)),"",VLOOKUP($A207,'Section 2'!$C$16:$R$1015,COLUMNS('Section 2'!$C$13:Q$13),0)))</f>
        <v/>
      </c>
      <c r="R207" s="125" t="str">
        <f>IF($C207="","",IF(ISBLANK(VLOOKUP($A207,'Section 2'!$C$16:$R$1015,COLUMNS('Section 2'!$C$13:R$13),0)),"",VLOOKUP($A207,'Section 2'!$C$16:$R$1015,COLUMNS('Section 2'!$C$13:R$13),0)))</f>
        <v/>
      </c>
    </row>
    <row r="208" spans="1:18" s="55" customFormat="1" ht="12.75" customHeight="1" x14ac:dyDescent="0.25">
      <c r="A208" s="59">
        <v>207</v>
      </c>
      <c r="B208" s="125" t="str">
        <f t="shared" si="3"/>
        <v/>
      </c>
      <c r="C208" s="125" t="str">
        <f>IFERROR(VLOOKUP($A208,'Section 2'!$C$16:$R$1015,COLUMNS('Section 2'!$C$13:$C$13),0),"")</f>
        <v/>
      </c>
      <c r="D208" s="76" t="str">
        <f>IF($C208="","",IF(ISBLANK(VLOOKUP($A208,'Section 2'!$C$16:$R$1015,COLUMNS('Section 2'!$C$13:D$13),0)),"",VLOOKUP($A208,'Section 2'!$C$16:$R$1015,COLUMNS('Section 2'!$C$13:D$13),0)))</f>
        <v/>
      </c>
      <c r="E208" s="125" t="str">
        <f>IF($C208="","",IF(ISBLANK(VLOOKUP($A208,'Section 2'!$C$16:$R$1015,COLUMNS('Section 2'!$C$13:E$13),0)),"",VLOOKUP($A208,'Section 2'!$C$16:$R$1015,COLUMNS('Section 2'!$C$13:E$13),0)))</f>
        <v/>
      </c>
      <c r="F208" s="125" t="str">
        <f>IF($C208="","",IF(ISBLANK(VLOOKUP($A208,'Section 2'!$C$16:$R$1015,COLUMNS('Section 2'!$C$13:F$13),0)),"",VLOOKUP($A208,'Section 2'!$C$16:$R$1015,COLUMNS('Section 2'!$C$13:F$13),0)))</f>
        <v/>
      </c>
      <c r="G208" s="125" t="str">
        <f>IF($C208="","",IF(ISBLANK(VLOOKUP($A208,'Section 2'!$C$16:$R$1015,COLUMNS('Section 2'!$C$13:G$13),0)),"",VLOOKUP($A208,'Section 2'!$C$16:$R$1015,COLUMNS('Section 2'!$C$13:G$13),0)))</f>
        <v/>
      </c>
      <c r="H208" s="125" t="str">
        <f>IF($C208="","",IF(ISBLANK(VLOOKUP($A208,'Section 2'!$C$16:$R$1015,COLUMNS('Section 2'!$C$13:H$13),0)),"",VLOOKUP($A208,'Section 2'!$C$16:$R$1015,COLUMNS('Section 2'!$C$13:H$13),0)))</f>
        <v/>
      </c>
      <c r="I208" s="125" t="str">
        <f>IF($C208="","",IF(ISBLANK(VLOOKUP($A208,'Section 2'!$C$16:$R$1015,COLUMNS('Section 2'!$C$13:I$13),0)),"",VLOOKUP($A208,'Section 2'!$C$16:$R$1015,COLUMNS('Section 2'!$C$13:I$13),0)))</f>
        <v/>
      </c>
      <c r="J208" s="125" t="str">
        <f>IF($C208="","",IF(ISBLANK(VLOOKUP($A208,'Section 2'!$C$16:$R$1015,COLUMNS('Section 2'!$C$13:J$13),0)),"",VLOOKUP($A208,'Section 2'!$C$16:$R$1015,COLUMNS('Section 2'!$C$13:J$13),0)))</f>
        <v/>
      </c>
      <c r="K208" s="125" t="str">
        <f>IF($C208="","",IF(ISBLANK(VLOOKUP($A208,'Section 2'!$C$16:$R$1015,COLUMNS('Section 2'!$C$13:K$13),0)),"",VLOOKUP($A208,'Section 2'!$C$16:$R$1015,COLUMNS('Section 2'!$C$13:K$13),0)))</f>
        <v/>
      </c>
      <c r="L208" s="125" t="str">
        <f>IF($C208="","",IF(ISBLANK(VLOOKUP($A208,'Section 2'!$C$16:$R$1015,COLUMNS('Section 2'!$C$13:L$13),0)),"",VLOOKUP($A208,'Section 2'!$C$16:$R$1015,COLUMNS('Section 2'!$C$13:L$13),0)))</f>
        <v/>
      </c>
      <c r="M208" s="125" t="str">
        <f>IF($C208="","",IF(ISBLANK(VLOOKUP($A208,'Section 2'!$C$16:$R$1015,COLUMNS('Section 2'!$C$13:M$13),0)),"",VLOOKUP($A208,'Section 2'!$C$16:$R$1015,COLUMNS('Section 2'!$C$13:M$13),0)))</f>
        <v/>
      </c>
      <c r="N208" s="125" t="str">
        <f>IF($C208="","",IF(ISBLANK(VLOOKUP($A208,'Section 2'!$C$16:$R$1015,COLUMNS('Section 2'!$C$13:N$13),0)),"",VLOOKUP($A208,'Section 2'!$C$16:$R$1015,COLUMNS('Section 2'!$C$13:N$13),0)))</f>
        <v/>
      </c>
      <c r="O208" s="125" t="str">
        <f>IF($C208="","",IF(ISBLANK(VLOOKUP($A208,'Section 2'!$C$16:$R$1015,COLUMNS('Section 2'!$C$13:O$13),0)),"",VLOOKUP($A208,'Section 2'!$C$16:$R$1015,COLUMNS('Section 2'!$C$13:O$13),0)))</f>
        <v/>
      </c>
      <c r="P208" s="125" t="str">
        <f>IF($C208="","",IF(ISBLANK(VLOOKUP($A208,'Section 2'!$C$16:$R$1015,COLUMNS('Section 2'!$C$13:P$13),0)),"",VLOOKUP($A208,'Section 2'!$C$16:$R$1015,COLUMNS('Section 2'!$C$13:P$13),0)))</f>
        <v/>
      </c>
      <c r="Q208" s="125" t="str">
        <f>IF($C208="","",IF(ISBLANK(VLOOKUP($A208,'Section 2'!$C$16:$R$1015,COLUMNS('Section 2'!$C$13:Q$13),0)),"",VLOOKUP($A208,'Section 2'!$C$16:$R$1015,COLUMNS('Section 2'!$C$13:Q$13),0)))</f>
        <v/>
      </c>
      <c r="R208" s="125" t="str">
        <f>IF($C208="","",IF(ISBLANK(VLOOKUP($A208,'Section 2'!$C$16:$R$1015,COLUMNS('Section 2'!$C$13:R$13),0)),"",VLOOKUP($A208,'Section 2'!$C$16:$R$1015,COLUMNS('Section 2'!$C$13:R$13),0)))</f>
        <v/>
      </c>
    </row>
    <row r="209" spans="1:18" s="55" customFormat="1" ht="12.75" customHeight="1" x14ac:dyDescent="0.25">
      <c r="A209" s="59">
        <v>208</v>
      </c>
      <c r="B209" s="125" t="str">
        <f t="shared" si="3"/>
        <v/>
      </c>
      <c r="C209" s="125" t="str">
        <f>IFERROR(VLOOKUP($A209,'Section 2'!$C$16:$R$1015,COLUMNS('Section 2'!$C$13:$C$13),0),"")</f>
        <v/>
      </c>
      <c r="D209" s="76" t="str">
        <f>IF($C209="","",IF(ISBLANK(VLOOKUP($A209,'Section 2'!$C$16:$R$1015,COLUMNS('Section 2'!$C$13:D$13),0)),"",VLOOKUP($A209,'Section 2'!$C$16:$R$1015,COLUMNS('Section 2'!$C$13:D$13),0)))</f>
        <v/>
      </c>
      <c r="E209" s="125" t="str">
        <f>IF($C209="","",IF(ISBLANK(VLOOKUP($A209,'Section 2'!$C$16:$R$1015,COLUMNS('Section 2'!$C$13:E$13),0)),"",VLOOKUP($A209,'Section 2'!$C$16:$R$1015,COLUMNS('Section 2'!$C$13:E$13),0)))</f>
        <v/>
      </c>
      <c r="F209" s="125" t="str">
        <f>IF($C209="","",IF(ISBLANK(VLOOKUP($A209,'Section 2'!$C$16:$R$1015,COLUMNS('Section 2'!$C$13:F$13),0)),"",VLOOKUP($A209,'Section 2'!$C$16:$R$1015,COLUMNS('Section 2'!$C$13:F$13),0)))</f>
        <v/>
      </c>
      <c r="G209" s="125" t="str">
        <f>IF($C209="","",IF(ISBLANK(VLOOKUP($A209,'Section 2'!$C$16:$R$1015,COLUMNS('Section 2'!$C$13:G$13),0)),"",VLOOKUP($A209,'Section 2'!$C$16:$R$1015,COLUMNS('Section 2'!$C$13:G$13),0)))</f>
        <v/>
      </c>
      <c r="H209" s="125" t="str">
        <f>IF($C209="","",IF(ISBLANK(VLOOKUP($A209,'Section 2'!$C$16:$R$1015,COLUMNS('Section 2'!$C$13:H$13),0)),"",VLOOKUP($A209,'Section 2'!$C$16:$R$1015,COLUMNS('Section 2'!$C$13:H$13),0)))</f>
        <v/>
      </c>
      <c r="I209" s="125" t="str">
        <f>IF($C209="","",IF(ISBLANK(VLOOKUP($A209,'Section 2'!$C$16:$R$1015,COLUMNS('Section 2'!$C$13:I$13),0)),"",VLOOKUP($A209,'Section 2'!$C$16:$R$1015,COLUMNS('Section 2'!$C$13:I$13),0)))</f>
        <v/>
      </c>
      <c r="J209" s="125" t="str">
        <f>IF($C209="","",IF(ISBLANK(VLOOKUP($A209,'Section 2'!$C$16:$R$1015,COLUMNS('Section 2'!$C$13:J$13),0)),"",VLOOKUP($A209,'Section 2'!$C$16:$R$1015,COLUMNS('Section 2'!$C$13:J$13),0)))</f>
        <v/>
      </c>
      <c r="K209" s="125" t="str">
        <f>IF($C209="","",IF(ISBLANK(VLOOKUP($A209,'Section 2'!$C$16:$R$1015,COLUMNS('Section 2'!$C$13:K$13),0)),"",VLOOKUP($A209,'Section 2'!$C$16:$R$1015,COLUMNS('Section 2'!$C$13:K$13),0)))</f>
        <v/>
      </c>
      <c r="L209" s="125" t="str">
        <f>IF($C209="","",IF(ISBLANK(VLOOKUP($A209,'Section 2'!$C$16:$R$1015,COLUMNS('Section 2'!$C$13:L$13),0)),"",VLOOKUP($A209,'Section 2'!$C$16:$R$1015,COLUMNS('Section 2'!$C$13:L$13),0)))</f>
        <v/>
      </c>
      <c r="M209" s="125" t="str">
        <f>IF($C209="","",IF(ISBLANK(VLOOKUP($A209,'Section 2'!$C$16:$R$1015,COLUMNS('Section 2'!$C$13:M$13),0)),"",VLOOKUP($A209,'Section 2'!$C$16:$R$1015,COLUMNS('Section 2'!$C$13:M$13),0)))</f>
        <v/>
      </c>
      <c r="N209" s="125" t="str">
        <f>IF($C209="","",IF(ISBLANK(VLOOKUP($A209,'Section 2'!$C$16:$R$1015,COLUMNS('Section 2'!$C$13:N$13),0)),"",VLOOKUP($A209,'Section 2'!$C$16:$R$1015,COLUMNS('Section 2'!$C$13:N$13),0)))</f>
        <v/>
      </c>
      <c r="O209" s="125" t="str">
        <f>IF($C209="","",IF(ISBLANK(VLOOKUP($A209,'Section 2'!$C$16:$R$1015,COLUMNS('Section 2'!$C$13:O$13),0)),"",VLOOKUP($A209,'Section 2'!$C$16:$R$1015,COLUMNS('Section 2'!$C$13:O$13),0)))</f>
        <v/>
      </c>
      <c r="P209" s="125" t="str">
        <f>IF($C209="","",IF(ISBLANK(VLOOKUP($A209,'Section 2'!$C$16:$R$1015,COLUMNS('Section 2'!$C$13:P$13),0)),"",VLOOKUP($A209,'Section 2'!$C$16:$R$1015,COLUMNS('Section 2'!$C$13:P$13),0)))</f>
        <v/>
      </c>
      <c r="Q209" s="125" t="str">
        <f>IF($C209="","",IF(ISBLANK(VLOOKUP($A209,'Section 2'!$C$16:$R$1015,COLUMNS('Section 2'!$C$13:Q$13),0)),"",VLOOKUP($A209,'Section 2'!$C$16:$R$1015,COLUMNS('Section 2'!$C$13:Q$13),0)))</f>
        <v/>
      </c>
      <c r="R209" s="125" t="str">
        <f>IF($C209="","",IF(ISBLANK(VLOOKUP($A209,'Section 2'!$C$16:$R$1015,COLUMNS('Section 2'!$C$13:R$13),0)),"",VLOOKUP($A209,'Section 2'!$C$16:$R$1015,COLUMNS('Section 2'!$C$13:R$13),0)))</f>
        <v/>
      </c>
    </row>
    <row r="210" spans="1:18" s="55" customFormat="1" ht="12.75" customHeight="1" x14ac:dyDescent="0.25">
      <c r="A210" s="59">
        <v>209</v>
      </c>
      <c r="B210" s="125" t="str">
        <f t="shared" si="3"/>
        <v/>
      </c>
      <c r="C210" s="125" t="str">
        <f>IFERROR(VLOOKUP($A210,'Section 2'!$C$16:$R$1015,COLUMNS('Section 2'!$C$13:$C$13),0),"")</f>
        <v/>
      </c>
      <c r="D210" s="76" t="str">
        <f>IF($C210="","",IF(ISBLANK(VLOOKUP($A210,'Section 2'!$C$16:$R$1015,COLUMNS('Section 2'!$C$13:D$13),0)),"",VLOOKUP($A210,'Section 2'!$C$16:$R$1015,COLUMNS('Section 2'!$C$13:D$13),0)))</f>
        <v/>
      </c>
      <c r="E210" s="125" t="str">
        <f>IF($C210="","",IF(ISBLANK(VLOOKUP($A210,'Section 2'!$C$16:$R$1015,COLUMNS('Section 2'!$C$13:E$13),0)),"",VLOOKUP($A210,'Section 2'!$C$16:$R$1015,COLUMNS('Section 2'!$C$13:E$13),0)))</f>
        <v/>
      </c>
      <c r="F210" s="125" t="str">
        <f>IF($C210="","",IF(ISBLANK(VLOOKUP($A210,'Section 2'!$C$16:$R$1015,COLUMNS('Section 2'!$C$13:F$13),0)),"",VLOOKUP($A210,'Section 2'!$C$16:$R$1015,COLUMNS('Section 2'!$C$13:F$13),0)))</f>
        <v/>
      </c>
      <c r="G210" s="125" t="str">
        <f>IF($C210="","",IF(ISBLANK(VLOOKUP($A210,'Section 2'!$C$16:$R$1015,COLUMNS('Section 2'!$C$13:G$13),0)),"",VLOOKUP($A210,'Section 2'!$C$16:$R$1015,COLUMNS('Section 2'!$C$13:G$13),0)))</f>
        <v/>
      </c>
      <c r="H210" s="125" t="str">
        <f>IF($C210="","",IF(ISBLANK(VLOOKUP($A210,'Section 2'!$C$16:$R$1015,COLUMNS('Section 2'!$C$13:H$13),0)),"",VLOOKUP($A210,'Section 2'!$C$16:$R$1015,COLUMNS('Section 2'!$C$13:H$13),0)))</f>
        <v/>
      </c>
      <c r="I210" s="125" t="str">
        <f>IF($C210="","",IF(ISBLANK(VLOOKUP($A210,'Section 2'!$C$16:$R$1015,COLUMNS('Section 2'!$C$13:I$13),0)),"",VLOOKUP($A210,'Section 2'!$C$16:$R$1015,COLUMNS('Section 2'!$C$13:I$13),0)))</f>
        <v/>
      </c>
      <c r="J210" s="125" t="str">
        <f>IF($C210="","",IF(ISBLANK(VLOOKUP($A210,'Section 2'!$C$16:$R$1015,COLUMNS('Section 2'!$C$13:J$13),0)),"",VLOOKUP($A210,'Section 2'!$C$16:$R$1015,COLUMNS('Section 2'!$C$13:J$13),0)))</f>
        <v/>
      </c>
      <c r="K210" s="125" t="str">
        <f>IF($C210="","",IF(ISBLANK(VLOOKUP($A210,'Section 2'!$C$16:$R$1015,COLUMNS('Section 2'!$C$13:K$13),0)),"",VLOOKUP($A210,'Section 2'!$C$16:$R$1015,COLUMNS('Section 2'!$C$13:K$13),0)))</f>
        <v/>
      </c>
      <c r="L210" s="125" t="str">
        <f>IF($C210="","",IF(ISBLANK(VLOOKUP($A210,'Section 2'!$C$16:$R$1015,COLUMNS('Section 2'!$C$13:L$13),0)),"",VLOOKUP($A210,'Section 2'!$C$16:$R$1015,COLUMNS('Section 2'!$C$13:L$13),0)))</f>
        <v/>
      </c>
      <c r="M210" s="125" t="str">
        <f>IF($C210="","",IF(ISBLANK(VLOOKUP($A210,'Section 2'!$C$16:$R$1015,COLUMNS('Section 2'!$C$13:M$13),0)),"",VLOOKUP($A210,'Section 2'!$C$16:$R$1015,COLUMNS('Section 2'!$C$13:M$13),0)))</f>
        <v/>
      </c>
      <c r="N210" s="125" t="str">
        <f>IF($C210="","",IF(ISBLANK(VLOOKUP($A210,'Section 2'!$C$16:$R$1015,COLUMNS('Section 2'!$C$13:N$13),0)),"",VLOOKUP($A210,'Section 2'!$C$16:$R$1015,COLUMNS('Section 2'!$C$13:N$13),0)))</f>
        <v/>
      </c>
      <c r="O210" s="125" t="str">
        <f>IF($C210="","",IF(ISBLANK(VLOOKUP($A210,'Section 2'!$C$16:$R$1015,COLUMNS('Section 2'!$C$13:O$13),0)),"",VLOOKUP($A210,'Section 2'!$C$16:$R$1015,COLUMNS('Section 2'!$C$13:O$13),0)))</f>
        <v/>
      </c>
      <c r="P210" s="125" t="str">
        <f>IF($C210="","",IF(ISBLANK(VLOOKUP($A210,'Section 2'!$C$16:$R$1015,COLUMNS('Section 2'!$C$13:P$13),0)),"",VLOOKUP($A210,'Section 2'!$C$16:$R$1015,COLUMNS('Section 2'!$C$13:P$13),0)))</f>
        <v/>
      </c>
      <c r="Q210" s="125" t="str">
        <f>IF($C210="","",IF(ISBLANK(VLOOKUP($A210,'Section 2'!$C$16:$R$1015,COLUMNS('Section 2'!$C$13:Q$13),0)),"",VLOOKUP($A210,'Section 2'!$C$16:$R$1015,COLUMNS('Section 2'!$C$13:Q$13),0)))</f>
        <v/>
      </c>
      <c r="R210" s="125" t="str">
        <f>IF($C210="","",IF(ISBLANK(VLOOKUP($A210,'Section 2'!$C$16:$R$1015,COLUMNS('Section 2'!$C$13:R$13),0)),"",VLOOKUP($A210,'Section 2'!$C$16:$R$1015,COLUMNS('Section 2'!$C$13:R$13),0)))</f>
        <v/>
      </c>
    </row>
    <row r="211" spans="1:18" s="55" customFormat="1" ht="12.75" customHeight="1" x14ac:dyDescent="0.25">
      <c r="A211" s="59">
        <v>210</v>
      </c>
      <c r="B211" s="125" t="str">
        <f t="shared" si="3"/>
        <v/>
      </c>
      <c r="C211" s="125" t="str">
        <f>IFERROR(VLOOKUP($A211,'Section 2'!$C$16:$R$1015,COLUMNS('Section 2'!$C$13:$C$13),0),"")</f>
        <v/>
      </c>
      <c r="D211" s="76" t="str">
        <f>IF($C211="","",IF(ISBLANK(VLOOKUP($A211,'Section 2'!$C$16:$R$1015,COLUMNS('Section 2'!$C$13:D$13),0)),"",VLOOKUP($A211,'Section 2'!$C$16:$R$1015,COLUMNS('Section 2'!$C$13:D$13),0)))</f>
        <v/>
      </c>
      <c r="E211" s="125" t="str">
        <f>IF($C211="","",IF(ISBLANK(VLOOKUP($A211,'Section 2'!$C$16:$R$1015,COLUMNS('Section 2'!$C$13:E$13),0)),"",VLOOKUP($A211,'Section 2'!$C$16:$R$1015,COLUMNS('Section 2'!$C$13:E$13),0)))</f>
        <v/>
      </c>
      <c r="F211" s="125" t="str">
        <f>IF($C211="","",IF(ISBLANK(VLOOKUP($A211,'Section 2'!$C$16:$R$1015,COLUMNS('Section 2'!$C$13:F$13),0)),"",VLOOKUP($A211,'Section 2'!$C$16:$R$1015,COLUMNS('Section 2'!$C$13:F$13),0)))</f>
        <v/>
      </c>
      <c r="G211" s="125" t="str">
        <f>IF($C211="","",IF(ISBLANK(VLOOKUP($A211,'Section 2'!$C$16:$R$1015,COLUMNS('Section 2'!$C$13:G$13),0)),"",VLOOKUP($A211,'Section 2'!$C$16:$R$1015,COLUMNS('Section 2'!$C$13:G$13),0)))</f>
        <v/>
      </c>
      <c r="H211" s="125" t="str">
        <f>IF($C211="","",IF(ISBLANK(VLOOKUP($A211,'Section 2'!$C$16:$R$1015,COLUMNS('Section 2'!$C$13:H$13),0)),"",VLOOKUP($A211,'Section 2'!$C$16:$R$1015,COLUMNS('Section 2'!$C$13:H$13),0)))</f>
        <v/>
      </c>
      <c r="I211" s="125" t="str">
        <f>IF($C211="","",IF(ISBLANK(VLOOKUP($A211,'Section 2'!$C$16:$R$1015,COLUMNS('Section 2'!$C$13:I$13),0)),"",VLOOKUP($A211,'Section 2'!$C$16:$R$1015,COLUMNS('Section 2'!$C$13:I$13),0)))</f>
        <v/>
      </c>
      <c r="J211" s="125" t="str">
        <f>IF($C211="","",IF(ISBLANK(VLOOKUP($A211,'Section 2'!$C$16:$R$1015,COLUMNS('Section 2'!$C$13:J$13),0)),"",VLOOKUP($A211,'Section 2'!$C$16:$R$1015,COLUMNS('Section 2'!$C$13:J$13),0)))</f>
        <v/>
      </c>
      <c r="K211" s="125" t="str">
        <f>IF($C211="","",IF(ISBLANK(VLOOKUP($A211,'Section 2'!$C$16:$R$1015,COLUMNS('Section 2'!$C$13:K$13),0)),"",VLOOKUP($A211,'Section 2'!$C$16:$R$1015,COLUMNS('Section 2'!$C$13:K$13),0)))</f>
        <v/>
      </c>
      <c r="L211" s="125" t="str">
        <f>IF($C211="","",IF(ISBLANK(VLOOKUP($A211,'Section 2'!$C$16:$R$1015,COLUMNS('Section 2'!$C$13:L$13),0)),"",VLOOKUP($A211,'Section 2'!$C$16:$R$1015,COLUMNS('Section 2'!$C$13:L$13),0)))</f>
        <v/>
      </c>
      <c r="M211" s="125" t="str">
        <f>IF($C211="","",IF(ISBLANK(VLOOKUP($A211,'Section 2'!$C$16:$R$1015,COLUMNS('Section 2'!$C$13:M$13),0)),"",VLOOKUP($A211,'Section 2'!$C$16:$R$1015,COLUMNS('Section 2'!$C$13:M$13),0)))</f>
        <v/>
      </c>
      <c r="N211" s="125" t="str">
        <f>IF($C211="","",IF(ISBLANK(VLOOKUP($A211,'Section 2'!$C$16:$R$1015,COLUMNS('Section 2'!$C$13:N$13),0)),"",VLOOKUP($A211,'Section 2'!$C$16:$R$1015,COLUMNS('Section 2'!$C$13:N$13),0)))</f>
        <v/>
      </c>
      <c r="O211" s="125" t="str">
        <f>IF($C211="","",IF(ISBLANK(VLOOKUP($A211,'Section 2'!$C$16:$R$1015,COLUMNS('Section 2'!$C$13:O$13),0)),"",VLOOKUP($A211,'Section 2'!$C$16:$R$1015,COLUMNS('Section 2'!$C$13:O$13),0)))</f>
        <v/>
      </c>
      <c r="P211" s="125" t="str">
        <f>IF($C211="","",IF(ISBLANK(VLOOKUP($A211,'Section 2'!$C$16:$R$1015,COLUMNS('Section 2'!$C$13:P$13),0)),"",VLOOKUP($A211,'Section 2'!$C$16:$R$1015,COLUMNS('Section 2'!$C$13:P$13),0)))</f>
        <v/>
      </c>
      <c r="Q211" s="125" t="str">
        <f>IF($C211="","",IF(ISBLANK(VLOOKUP($A211,'Section 2'!$C$16:$R$1015,COLUMNS('Section 2'!$C$13:Q$13),0)),"",VLOOKUP($A211,'Section 2'!$C$16:$R$1015,COLUMNS('Section 2'!$C$13:Q$13),0)))</f>
        <v/>
      </c>
      <c r="R211" s="125" t="str">
        <f>IF($C211="","",IF(ISBLANK(VLOOKUP($A211,'Section 2'!$C$16:$R$1015,COLUMNS('Section 2'!$C$13:R$13),0)),"",VLOOKUP($A211,'Section 2'!$C$16:$R$1015,COLUMNS('Section 2'!$C$13:R$13),0)))</f>
        <v/>
      </c>
    </row>
    <row r="212" spans="1:18" s="55" customFormat="1" ht="12.75" customHeight="1" x14ac:dyDescent="0.25">
      <c r="A212" s="59">
        <v>211</v>
      </c>
      <c r="B212" s="125" t="str">
        <f t="shared" si="3"/>
        <v/>
      </c>
      <c r="C212" s="125" t="str">
        <f>IFERROR(VLOOKUP($A212,'Section 2'!$C$16:$R$1015,COLUMNS('Section 2'!$C$13:$C$13),0),"")</f>
        <v/>
      </c>
      <c r="D212" s="76" t="str">
        <f>IF($C212="","",IF(ISBLANK(VLOOKUP($A212,'Section 2'!$C$16:$R$1015,COLUMNS('Section 2'!$C$13:D$13),0)),"",VLOOKUP($A212,'Section 2'!$C$16:$R$1015,COLUMNS('Section 2'!$C$13:D$13),0)))</f>
        <v/>
      </c>
      <c r="E212" s="125" t="str">
        <f>IF($C212="","",IF(ISBLANK(VLOOKUP($A212,'Section 2'!$C$16:$R$1015,COLUMNS('Section 2'!$C$13:E$13),0)),"",VLOOKUP($A212,'Section 2'!$C$16:$R$1015,COLUMNS('Section 2'!$C$13:E$13),0)))</f>
        <v/>
      </c>
      <c r="F212" s="125" t="str">
        <f>IF($C212="","",IF(ISBLANK(VLOOKUP($A212,'Section 2'!$C$16:$R$1015,COLUMNS('Section 2'!$C$13:F$13),0)),"",VLOOKUP($A212,'Section 2'!$C$16:$R$1015,COLUMNS('Section 2'!$C$13:F$13),0)))</f>
        <v/>
      </c>
      <c r="G212" s="125" t="str">
        <f>IF($C212="","",IF(ISBLANK(VLOOKUP($A212,'Section 2'!$C$16:$R$1015,COLUMNS('Section 2'!$C$13:G$13),0)),"",VLOOKUP($A212,'Section 2'!$C$16:$R$1015,COLUMNS('Section 2'!$C$13:G$13),0)))</f>
        <v/>
      </c>
      <c r="H212" s="125" t="str">
        <f>IF($C212="","",IF(ISBLANK(VLOOKUP($A212,'Section 2'!$C$16:$R$1015,COLUMNS('Section 2'!$C$13:H$13),0)),"",VLOOKUP($A212,'Section 2'!$C$16:$R$1015,COLUMNS('Section 2'!$C$13:H$13),0)))</f>
        <v/>
      </c>
      <c r="I212" s="125" t="str">
        <f>IF($C212="","",IF(ISBLANK(VLOOKUP($A212,'Section 2'!$C$16:$R$1015,COLUMNS('Section 2'!$C$13:I$13),0)),"",VLOOKUP($A212,'Section 2'!$C$16:$R$1015,COLUMNS('Section 2'!$C$13:I$13),0)))</f>
        <v/>
      </c>
      <c r="J212" s="125" t="str">
        <f>IF($C212="","",IF(ISBLANK(VLOOKUP($A212,'Section 2'!$C$16:$R$1015,COLUMNS('Section 2'!$C$13:J$13),0)),"",VLOOKUP($A212,'Section 2'!$C$16:$R$1015,COLUMNS('Section 2'!$C$13:J$13),0)))</f>
        <v/>
      </c>
      <c r="K212" s="125" t="str">
        <f>IF($C212="","",IF(ISBLANK(VLOOKUP($A212,'Section 2'!$C$16:$R$1015,COLUMNS('Section 2'!$C$13:K$13),0)),"",VLOOKUP($A212,'Section 2'!$C$16:$R$1015,COLUMNS('Section 2'!$C$13:K$13),0)))</f>
        <v/>
      </c>
      <c r="L212" s="125" t="str">
        <f>IF($C212="","",IF(ISBLANK(VLOOKUP($A212,'Section 2'!$C$16:$R$1015,COLUMNS('Section 2'!$C$13:L$13),0)),"",VLOOKUP($A212,'Section 2'!$C$16:$R$1015,COLUMNS('Section 2'!$C$13:L$13),0)))</f>
        <v/>
      </c>
      <c r="M212" s="125" t="str">
        <f>IF($C212="","",IF(ISBLANK(VLOOKUP($A212,'Section 2'!$C$16:$R$1015,COLUMNS('Section 2'!$C$13:M$13),0)),"",VLOOKUP($A212,'Section 2'!$C$16:$R$1015,COLUMNS('Section 2'!$C$13:M$13),0)))</f>
        <v/>
      </c>
      <c r="N212" s="125" t="str">
        <f>IF($C212="","",IF(ISBLANK(VLOOKUP($A212,'Section 2'!$C$16:$R$1015,COLUMNS('Section 2'!$C$13:N$13),0)),"",VLOOKUP($A212,'Section 2'!$C$16:$R$1015,COLUMNS('Section 2'!$C$13:N$13),0)))</f>
        <v/>
      </c>
      <c r="O212" s="125" t="str">
        <f>IF($C212="","",IF(ISBLANK(VLOOKUP($A212,'Section 2'!$C$16:$R$1015,COLUMNS('Section 2'!$C$13:O$13),0)),"",VLOOKUP($A212,'Section 2'!$C$16:$R$1015,COLUMNS('Section 2'!$C$13:O$13),0)))</f>
        <v/>
      </c>
      <c r="P212" s="125" t="str">
        <f>IF($C212="","",IF(ISBLANK(VLOOKUP($A212,'Section 2'!$C$16:$R$1015,COLUMNS('Section 2'!$C$13:P$13),0)),"",VLOOKUP($A212,'Section 2'!$C$16:$R$1015,COLUMNS('Section 2'!$C$13:P$13),0)))</f>
        <v/>
      </c>
      <c r="Q212" s="125" t="str">
        <f>IF($C212="","",IF(ISBLANK(VLOOKUP($A212,'Section 2'!$C$16:$R$1015,COLUMNS('Section 2'!$C$13:Q$13),0)),"",VLOOKUP($A212,'Section 2'!$C$16:$R$1015,COLUMNS('Section 2'!$C$13:Q$13),0)))</f>
        <v/>
      </c>
      <c r="R212" s="125" t="str">
        <f>IF($C212="","",IF(ISBLANK(VLOOKUP($A212,'Section 2'!$C$16:$R$1015,COLUMNS('Section 2'!$C$13:R$13),0)),"",VLOOKUP($A212,'Section 2'!$C$16:$R$1015,COLUMNS('Section 2'!$C$13:R$13),0)))</f>
        <v/>
      </c>
    </row>
    <row r="213" spans="1:18" s="55" customFormat="1" ht="12.75" customHeight="1" x14ac:dyDescent="0.25">
      <c r="A213" s="59">
        <v>212</v>
      </c>
      <c r="B213" s="125" t="str">
        <f t="shared" si="3"/>
        <v/>
      </c>
      <c r="C213" s="125" t="str">
        <f>IFERROR(VLOOKUP($A213,'Section 2'!$C$16:$R$1015,COLUMNS('Section 2'!$C$13:$C$13),0),"")</f>
        <v/>
      </c>
      <c r="D213" s="76" t="str">
        <f>IF($C213="","",IF(ISBLANK(VLOOKUP($A213,'Section 2'!$C$16:$R$1015,COLUMNS('Section 2'!$C$13:D$13),0)),"",VLOOKUP($A213,'Section 2'!$C$16:$R$1015,COLUMNS('Section 2'!$C$13:D$13),0)))</f>
        <v/>
      </c>
      <c r="E213" s="125" t="str">
        <f>IF($C213="","",IF(ISBLANK(VLOOKUP($A213,'Section 2'!$C$16:$R$1015,COLUMNS('Section 2'!$C$13:E$13),0)),"",VLOOKUP($A213,'Section 2'!$C$16:$R$1015,COLUMNS('Section 2'!$C$13:E$13),0)))</f>
        <v/>
      </c>
      <c r="F213" s="125" t="str">
        <f>IF($C213="","",IF(ISBLANK(VLOOKUP($A213,'Section 2'!$C$16:$R$1015,COLUMNS('Section 2'!$C$13:F$13),0)),"",VLOOKUP($A213,'Section 2'!$C$16:$R$1015,COLUMNS('Section 2'!$C$13:F$13),0)))</f>
        <v/>
      </c>
      <c r="G213" s="125" t="str">
        <f>IF($C213="","",IF(ISBLANK(VLOOKUP($A213,'Section 2'!$C$16:$R$1015,COLUMNS('Section 2'!$C$13:G$13),0)),"",VLOOKUP($A213,'Section 2'!$C$16:$R$1015,COLUMNS('Section 2'!$C$13:G$13),0)))</f>
        <v/>
      </c>
      <c r="H213" s="125" t="str">
        <f>IF($C213="","",IF(ISBLANK(VLOOKUP($A213,'Section 2'!$C$16:$R$1015,COLUMNS('Section 2'!$C$13:H$13),0)),"",VLOOKUP($A213,'Section 2'!$C$16:$R$1015,COLUMNS('Section 2'!$C$13:H$13),0)))</f>
        <v/>
      </c>
      <c r="I213" s="125" t="str">
        <f>IF($C213="","",IF(ISBLANK(VLOOKUP($A213,'Section 2'!$C$16:$R$1015,COLUMNS('Section 2'!$C$13:I$13),0)),"",VLOOKUP($A213,'Section 2'!$C$16:$R$1015,COLUMNS('Section 2'!$C$13:I$13),0)))</f>
        <v/>
      </c>
      <c r="J213" s="125" t="str">
        <f>IF($C213="","",IF(ISBLANK(VLOOKUP($A213,'Section 2'!$C$16:$R$1015,COLUMNS('Section 2'!$C$13:J$13),0)),"",VLOOKUP($A213,'Section 2'!$C$16:$R$1015,COLUMNS('Section 2'!$C$13:J$13),0)))</f>
        <v/>
      </c>
      <c r="K213" s="125" t="str">
        <f>IF($C213="","",IF(ISBLANK(VLOOKUP($A213,'Section 2'!$C$16:$R$1015,COLUMNS('Section 2'!$C$13:K$13),0)),"",VLOOKUP($A213,'Section 2'!$C$16:$R$1015,COLUMNS('Section 2'!$C$13:K$13),0)))</f>
        <v/>
      </c>
      <c r="L213" s="125" t="str">
        <f>IF($C213="","",IF(ISBLANK(VLOOKUP($A213,'Section 2'!$C$16:$R$1015,COLUMNS('Section 2'!$C$13:L$13),0)),"",VLOOKUP($A213,'Section 2'!$C$16:$R$1015,COLUMNS('Section 2'!$C$13:L$13),0)))</f>
        <v/>
      </c>
      <c r="M213" s="125" t="str">
        <f>IF($C213="","",IF(ISBLANK(VLOOKUP($A213,'Section 2'!$C$16:$R$1015,COLUMNS('Section 2'!$C$13:M$13),0)),"",VLOOKUP($A213,'Section 2'!$C$16:$R$1015,COLUMNS('Section 2'!$C$13:M$13),0)))</f>
        <v/>
      </c>
      <c r="N213" s="125" t="str">
        <f>IF($C213="","",IF(ISBLANK(VLOOKUP($A213,'Section 2'!$C$16:$R$1015,COLUMNS('Section 2'!$C$13:N$13),0)),"",VLOOKUP($A213,'Section 2'!$C$16:$R$1015,COLUMNS('Section 2'!$C$13:N$13),0)))</f>
        <v/>
      </c>
      <c r="O213" s="125" t="str">
        <f>IF($C213="","",IF(ISBLANK(VLOOKUP($A213,'Section 2'!$C$16:$R$1015,COLUMNS('Section 2'!$C$13:O$13),0)),"",VLOOKUP($A213,'Section 2'!$C$16:$R$1015,COLUMNS('Section 2'!$C$13:O$13),0)))</f>
        <v/>
      </c>
      <c r="P213" s="125" t="str">
        <f>IF($C213="","",IF(ISBLANK(VLOOKUP($A213,'Section 2'!$C$16:$R$1015,COLUMNS('Section 2'!$C$13:P$13),0)),"",VLOOKUP($A213,'Section 2'!$C$16:$R$1015,COLUMNS('Section 2'!$C$13:P$13),0)))</f>
        <v/>
      </c>
      <c r="Q213" s="125" t="str">
        <f>IF($C213="","",IF(ISBLANK(VLOOKUP($A213,'Section 2'!$C$16:$R$1015,COLUMNS('Section 2'!$C$13:Q$13),0)),"",VLOOKUP($A213,'Section 2'!$C$16:$R$1015,COLUMNS('Section 2'!$C$13:Q$13),0)))</f>
        <v/>
      </c>
      <c r="R213" s="125" t="str">
        <f>IF($C213="","",IF(ISBLANK(VLOOKUP($A213,'Section 2'!$C$16:$R$1015,COLUMNS('Section 2'!$C$13:R$13),0)),"",VLOOKUP($A213,'Section 2'!$C$16:$R$1015,COLUMNS('Section 2'!$C$13:R$13),0)))</f>
        <v/>
      </c>
    </row>
    <row r="214" spans="1:18" s="55" customFormat="1" ht="12.75" customHeight="1" x14ac:dyDescent="0.25">
      <c r="A214" s="59">
        <v>213</v>
      </c>
      <c r="B214" s="125" t="str">
        <f t="shared" si="3"/>
        <v/>
      </c>
      <c r="C214" s="125" t="str">
        <f>IFERROR(VLOOKUP($A214,'Section 2'!$C$16:$R$1015,COLUMNS('Section 2'!$C$13:$C$13),0),"")</f>
        <v/>
      </c>
      <c r="D214" s="76" t="str">
        <f>IF($C214="","",IF(ISBLANK(VLOOKUP($A214,'Section 2'!$C$16:$R$1015,COLUMNS('Section 2'!$C$13:D$13),0)),"",VLOOKUP($A214,'Section 2'!$C$16:$R$1015,COLUMNS('Section 2'!$C$13:D$13),0)))</f>
        <v/>
      </c>
      <c r="E214" s="125" t="str">
        <f>IF($C214="","",IF(ISBLANK(VLOOKUP($A214,'Section 2'!$C$16:$R$1015,COLUMNS('Section 2'!$C$13:E$13),0)),"",VLOOKUP($A214,'Section 2'!$C$16:$R$1015,COLUMNS('Section 2'!$C$13:E$13),0)))</f>
        <v/>
      </c>
      <c r="F214" s="125" t="str">
        <f>IF($C214="","",IF(ISBLANK(VLOOKUP($A214,'Section 2'!$C$16:$R$1015,COLUMNS('Section 2'!$C$13:F$13),0)),"",VLOOKUP($A214,'Section 2'!$C$16:$R$1015,COLUMNS('Section 2'!$C$13:F$13),0)))</f>
        <v/>
      </c>
      <c r="G214" s="125" t="str">
        <f>IF($C214="","",IF(ISBLANK(VLOOKUP($A214,'Section 2'!$C$16:$R$1015,COLUMNS('Section 2'!$C$13:G$13),0)),"",VLOOKUP($A214,'Section 2'!$C$16:$R$1015,COLUMNS('Section 2'!$C$13:G$13),0)))</f>
        <v/>
      </c>
      <c r="H214" s="125" t="str">
        <f>IF($C214="","",IF(ISBLANK(VLOOKUP($A214,'Section 2'!$C$16:$R$1015,COLUMNS('Section 2'!$C$13:H$13),0)),"",VLOOKUP($A214,'Section 2'!$C$16:$R$1015,COLUMNS('Section 2'!$C$13:H$13),0)))</f>
        <v/>
      </c>
      <c r="I214" s="125" t="str">
        <f>IF($C214="","",IF(ISBLANK(VLOOKUP($A214,'Section 2'!$C$16:$R$1015,COLUMNS('Section 2'!$C$13:I$13),0)),"",VLOOKUP($A214,'Section 2'!$C$16:$R$1015,COLUMNS('Section 2'!$C$13:I$13),0)))</f>
        <v/>
      </c>
      <c r="J214" s="125" t="str">
        <f>IF($C214="","",IF(ISBLANK(VLOOKUP($A214,'Section 2'!$C$16:$R$1015,COLUMNS('Section 2'!$C$13:J$13),0)),"",VLOOKUP($A214,'Section 2'!$C$16:$R$1015,COLUMNS('Section 2'!$C$13:J$13),0)))</f>
        <v/>
      </c>
      <c r="K214" s="125" t="str">
        <f>IF($C214="","",IF(ISBLANK(VLOOKUP($A214,'Section 2'!$C$16:$R$1015,COLUMNS('Section 2'!$C$13:K$13),0)),"",VLOOKUP($A214,'Section 2'!$C$16:$R$1015,COLUMNS('Section 2'!$C$13:K$13),0)))</f>
        <v/>
      </c>
      <c r="L214" s="125" t="str">
        <f>IF($C214="","",IF(ISBLANK(VLOOKUP($A214,'Section 2'!$C$16:$R$1015,COLUMNS('Section 2'!$C$13:L$13),0)),"",VLOOKUP($A214,'Section 2'!$C$16:$R$1015,COLUMNS('Section 2'!$C$13:L$13),0)))</f>
        <v/>
      </c>
      <c r="M214" s="125" t="str">
        <f>IF($C214="","",IF(ISBLANK(VLOOKUP($A214,'Section 2'!$C$16:$R$1015,COLUMNS('Section 2'!$C$13:M$13),0)),"",VLOOKUP($A214,'Section 2'!$C$16:$R$1015,COLUMNS('Section 2'!$C$13:M$13),0)))</f>
        <v/>
      </c>
      <c r="N214" s="125" t="str">
        <f>IF($C214="","",IF(ISBLANK(VLOOKUP($A214,'Section 2'!$C$16:$R$1015,COLUMNS('Section 2'!$C$13:N$13),0)),"",VLOOKUP($A214,'Section 2'!$C$16:$R$1015,COLUMNS('Section 2'!$C$13:N$13),0)))</f>
        <v/>
      </c>
      <c r="O214" s="125" t="str">
        <f>IF($C214="","",IF(ISBLANK(VLOOKUP($A214,'Section 2'!$C$16:$R$1015,COLUMNS('Section 2'!$C$13:O$13),0)),"",VLOOKUP($A214,'Section 2'!$C$16:$R$1015,COLUMNS('Section 2'!$C$13:O$13),0)))</f>
        <v/>
      </c>
      <c r="P214" s="125" t="str">
        <f>IF($C214="","",IF(ISBLANK(VLOOKUP($A214,'Section 2'!$C$16:$R$1015,COLUMNS('Section 2'!$C$13:P$13),0)),"",VLOOKUP($A214,'Section 2'!$C$16:$R$1015,COLUMNS('Section 2'!$C$13:P$13),0)))</f>
        <v/>
      </c>
      <c r="Q214" s="125" t="str">
        <f>IF($C214="","",IF(ISBLANK(VLOOKUP($A214,'Section 2'!$C$16:$R$1015,COLUMNS('Section 2'!$C$13:Q$13),0)),"",VLOOKUP($A214,'Section 2'!$C$16:$R$1015,COLUMNS('Section 2'!$C$13:Q$13),0)))</f>
        <v/>
      </c>
      <c r="R214" s="125" t="str">
        <f>IF($C214="","",IF(ISBLANK(VLOOKUP($A214,'Section 2'!$C$16:$R$1015,COLUMNS('Section 2'!$C$13:R$13),0)),"",VLOOKUP($A214,'Section 2'!$C$16:$R$1015,COLUMNS('Section 2'!$C$13:R$13),0)))</f>
        <v/>
      </c>
    </row>
    <row r="215" spans="1:18" s="55" customFormat="1" ht="12.75" customHeight="1" x14ac:dyDescent="0.25">
      <c r="A215" s="59">
        <v>214</v>
      </c>
      <c r="B215" s="125" t="str">
        <f t="shared" si="3"/>
        <v/>
      </c>
      <c r="C215" s="125" t="str">
        <f>IFERROR(VLOOKUP($A215,'Section 2'!$C$16:$R$1015,COLUMNS('Section 2'!$C$13:$C$13),0),"")</f>
        <v/>
      </c>
      <c r="D215" s="76" t="str">
        <f>IF($C215="","",IF(ISBLANK(VLOOKUP($A215,'Section 2'!$C$16:$R$1015,COLUMNS('Section 2'!$C$13:D$13),0)),"",VLOOKUP($A215,'Section 2'!$C$16:$R$1015,COLUMNS('Section 2'!$C$13:D$13),0)))</f>
        <v/>
      </c>
      <c r="E215" s="125" t="str">
        <f>IF($C215="","",IF(ISBLANK(VLOOKUP($A215,'Section 2'!$C$16:$R$1015,COLUMNS('Section 2'!$C$13:E$13),0)),"",VLOOKUP($A215,'Section 2'!$C$16:$R$1015,COLUMNS('Section 2'!$C$13:E$13),0)))</f>
        <v/>
      </c>
      <c r="F215" s="125" t="str">
        <f>IF($C215="","",IF(ISBLANK(VLOOKUP($A215,'Section 2'!$C$16:$R$1015,COLUMNS('Section 2'!$C$13:F$13),0)),"",VLOOKUP($A215,'Section 2'!$C$16:$R$1015,COLUMNS('Section 2'!$C$13:F$13),0)))</f>
        <v/>
      </c>
      <c r="G215" s="125" t="str">
        <f>IF($C215="","",IF(ISBLANK(VLOOKUP($A215,'Section 2'!$C$16:$R$1015,COLUMNS('Section 2'!$C$13:G$13),0)),"",VLOOKUP($A215,'Section 2'!$C$16:$R$1015,COLUMNS('Section 2'!$C$13:G$13),0)))</f>
        <v/>
      </c>
      <c r="H215" s="125" t="str">
        <f>IF($C215="","",IF(ISBLANK(VLOOKUP($A215,'Section 2'!$C$16:$R$1015,COLUMNS('Section 2'!$C$13:H$13),0)),"",VLOOKUP($A215,'Section 2'!$C$16:$R$1015,COLUMNS('Section 2'!$C$13:H$13),0)))</f>
        <v/>
      </c>
      <c r="I215" s="125" t="str">
        <f>IF($C215="","",IF(ISBLANK(VLOOKUP($A215,'Section 2'!$C$16:$R$1015,COLUMNS('Section 2'!$C$13:I$13),0)),"",VLOOKUP($A215,'Section 2'!$C$16:$R$1015,COLUMNS('Section 2'!$C$13:I$13),0)))</f>
        <v/>
      </c>
      <c r="J215" s="125" t="str">
        <f>IF($C215="","",IF(ISBLANK(VLOOKUP($A215,'Section 2'!$C$16:$R$1015,COLUMNS('Section 2'!$C$13:J$13),0)),"",VLOOKUP($A215,'Section 2'!$C$16:$R$1015,COLUMNS('Section 2'!$C$13:J$13),0)))</f>
        <v/>
      </c>
      <c r="K215" s="125" t="str">
        <f>IF($C215="","",IF(ISBLANK(VLOOKUP($A215,'Section 2'!$C$16:$R$1015,COLUMNS('Section 2'!$C$13:K$13),0)),"",VLOOKUP($A215,'Section 2'!$C$16:$R$1015,COLUMNS('Section 2'!$C$13:K$13),0)))</f>
        <v/>
      </c>
      <c r="L215" s="125" t="str">
        <f>IF($C215="","",IF(ISBLANK(VLOOKUP($A215,'Section 2'!$C$16:$R$1015,COLUMNS('Section 2'!$C$13:L$13),0)),"",VLOOKUP($A215,'Section 2'!$C$16:$R$1015,COLUMNS('Section 2'!$C$13:L$13),0)))</f>
        <v/>
      </c>
      <c r="M215" s="125" t="str">
        <f>IF($C215="","",IF(ISBLANK(VLOOKUP($A215,'Section 2'!$C$16:$R$1015,COLUMNS('Section 2'!$C$13:M$13),0)),"",VLOOKUP($A215,'Section 2'!$C$16:$R$1015,COLUMNS('Section 2'!$C$13:M$13),0)))</f>
        <v/>
      </c>
      <c r="N215" s="125" t="str">
        <f>IF($C215="","",IF(ISBLANK(VLOOKUP($A215,'Section 2'!$C$16:$R$1015,COLUMNS('Section 2'!$C$13:N$13),0)),"",VLOOKUP($A215,'Section 2'!$C$16:$R$1015,COLUMNS('Section 2'!$C$13:N$13),0)))</f>
        <v/>
      </c>
      <c r="O215" s="125" t="str">
        <f>IF($C215="","",IF(ISBLANK(VLOOKUP($A215,'Section 2'!$C$16:$R$1015,COLUMNS('Section 2'!$C$13:O$13),0)),"",VLOOKUP($A215,'Section 2'!$C$16:$R$1015,COLUMNS('Section 2'!$C$13:O$13),0)))</f>
        <v/>
      </c>
      <c r="P215" s="125" t="str">
        <f>IF($C215="","",IF(ISBLANK(VLOOKUP($A215,'Section 2'!$C$16:$R$1015,COLUMNS('Section 2'!$C$13:P$13),0)),"",VLOOKUP($A215,'Section 2'!$C$16:$R$1015,COLUMNS('Section 2'!$C$13:P$13),0)))</f>
        <v/>
      </c>
      <c r="Q215" s="125" t="str">
        <f>IF($C215="","",IF(ISBLANK(VLOOKUP($A215,'Section 2'!$C$16:$R$1015,COLUMNS('Section 2'!$C$13:Q$13),0)),"",VLOOKUP($A215,'Section 2'!$C$16:$R$1015,COLUMNS('Section 2'!$C$13:Q$13),0)))</f>
        <v/>
      </c>
      <c r="R215" s="125" t="str">
        <f>IF($C215="","",IF(ISBLANK(VLOOKUP($A215,'Section 2'!$C$16:$R$1015,COLUMNS('Section 2'!$C$13:R$13),0)),"",VLOOKUP($A215,'Section 2'!$C$16:$R$1015,COLUMNS('Section 2'!$C$13:R$13),0)))</f>
        <v/>
      </c>
    </row>
    <row r="216" spans="1:18" s="55" customFormat="1" ht="12.75" customHeight="1" x14ac:dyDescent="0.25">
      <c r="A216" s="59">
        <v>215</v>
      </c>
      <c r="B216" s="125" t="str">
        <f t="shared" si="3"/>
        <v/>
      </c>
      <c r="C216" s="125" t="str">
        <f>IFERROR(VLOOKUP($A216,'Section 2'!$C$16:$R$1015,COLUMNS('Section 2'!$C$13:$C$13),0),"")</f>
        <v/>
      </c>
      <c r="D216" s="76" t="str">
        <f>IF($C216="","",IF(ISBLANK(VLOOKUP($A216,'Section 2'!$C$16:$R$1015,COLUMNS('Section 2'!$C$13:D$13),0)),"",VLOOKUP($A216,'Section 2'!$C$16:$R$1015,COLUMNS('Section 2'!$C$13:D$13),0)))</f>
        <v/>
      </c>
      <c r="E216" s="125" t="str">
        <f>IF($C216="","",IF(ISBLANK(VLOOKUP($A216,'Section 2'!$C$16:$R$1015,COLUMNS('Section 2'!$C$13:E$13),0)),"",VLOOKUP($A216,'Section 2'!$C$16:$R$1015,COLUMNS('Section 2'!$C$13:E$13),0)))</f>
        <v/>
      </c>
      <c r="F216" s="125" t="str">
        <f>IF($C216="","",IF(ISBLANK(VLOOKUP($A216,'Section 2'!$C$16:$R$1015,COLUMNS('Section 2'!$C$13:F$13),0)),"",VLOOKUP($A216,'Section 2'!$C$16:$R$1015,COLUMNS('Section 2'!$C$13:F$13),0)))</f>
        <v/>
      </c>
      <c r="G216" s="125" t="str">
        <f>IF($C216="","",IF(ISBLANK(VLOOKUP($A216,'Section 2'!$C$16:$R$1015,COLUMNS('Section 2'!$C$13:G$13),0)),"",VLOOKUP($A216,'Section 2'!$C$16:$R$1015,COLUMNS('Section 2'!$C$13:G$13),0)))</f>
        <v/>
      </c>
      <c r="H216" s="125" t="str">
        <f>IF($C216="","",IF(ISBLANK(VLOOKUP($A216,'Section 2'!$C$16:$R$1015,COLUMNS('Section 2'!$C$13:H$13),0)),"",VLOOKUP($A216,'Section 2'!$C$16:$R$1015,COLUMNS('Section 2'!$C$13:H$13),0)))</f>
        <v/>
      </c>
      <c r="I216" s="125" t="str">
        <f>IF($C216="","",IF(ISBLANK(VLOOKUP($A216,'Section 2'!$C$16:$R$1015,COLUMNS('Section 2'!$C$13:I$13),0)),"",VLOOKUP($A216,'Section 2'!$C$16:$R$1015,COLUMNS('Section 2'!$C$13:I$13),0)))</f>
        <v/>
      </c>
      <c r="J216" s="125" t="str">
        <f>IF($C216="","",IF(ISBLANK(VLOOKUP($A216,'Section 2'!$C$16:$R$1015,COLUMNS('Section 2'!$C$13:J$13),0)),"",VLOOKUP($A216,'Section 2'!$C$16:$R$1015,COLUMNS('Section 2'!$C$13:J$13),0)))</f>
        <v/>
      </c>
      <c r="K216" s="125" t="str">
        <f>IF($C216="","",IF(ISBLANK(VLOOKUP($A216,'Section 2'!$C$16:$R$1015,COLUMNS('Section 2'!$C$13:K$13),0)),"",VLOOKUP($A216,'Section 2'!$C$16:$R$1015,COLUMNS('Section 2'!$C$13:K$13),0)))</f>
        <v/>
      </c>
      <c r="L216" s="125" t="str">
        <f>IF($C216="","",IF(ISBLANK(VLOOKUP($A216,'Section 2'!$C$16:$R$1015,COLUMNS('Section 2'!$C$13:L$13),0)),"",VLOOKUP($A216,'Section 2'!$C$16:$R$1015,COLUMNS('Section 2'!$C$13:L$13),0)))</f>
        <v/>
      </c>
      <c r="M216" s="125" t="str">
        <f>IF($C216="","",IF(ISBLANK(VLOOKUP($A216,'Section 2'!$C$16:$R$1015,COLUMNS('Section 2'!$C$13:M$13),0)),"",VLOOKUP($A216,'Section 2'!$C$16:$R$1015,COLUMNS('Section 2'!$C$13:M$13),0)))</f>
        <v/>
      </c>
      <c r="N216" s="125" t="str">
        <f>IF($C216="","",IF(ISBLANK(VLOOKUP($A216,'Section 2'!$C$16:$R$1015,COLUMNS('Section 2'!$C$13:N$13),0)),"",VLOOKUP($A216,'Section 2'!$C$16:$R$1015,COLUMNS('Section 2'!$C$13:N$13),0)))</f>
        <v/>
      </c>
      <c r="O216" s="125" t="str">
        <f>IF($C216="","",IF(ISBLANK(VLOOKUP($A216,'Section 2'!$C$16:$R$1015,COLUMNS('Section 2'!$C$13:O$13),0)),"",VLOOKUP($A216,'Section 2'!$C$16:$R$1015,COLUMNS('Section 2'!$C$13:O$13),0)))</f>
        <v/>
      </c>
      <c r="P216" s="125" t="str">
        <f>IF($C216="","",IF(ISBLANK(VLOOKUP($A216,'Section 2'!$C$16:$R$1015,COLUMNS('Section 2'!$C$13:P$13),0)),"",VLOOKUP($A216,'Section 2'!$C$16:$R$1015,COLUMNS('Section 2'!$C$13:P$13),0)))</f>
        <v/>
      </c>
      <c r="Q216" s="125" t="str">
        <f>IF($C216="","",IF(ISBLANK(VLOOKUP($A216,'Section 2'!$C$16:$R$1015,COLUMNS('Section 2'!$C$13:Q$13),0)),"",VLOOKUP($A216,'Section 2'!$C$16:$R$1015,COLUMNS('Section 2'!$C$13:Q$13),0)))</f>
        <v/>
      </c>
      <c r="R216" s="125" t="str">
        <f>IF($C216="","",IF(ISBLANK(VLOOKUP($A216,'Section 2'!$C$16:$R$1015,COLUMNS('Section 2'!$C$13:R$13),0)),"",VLOOKUP($A216,'Section 2'!$C$16:$R$1015,COLUMNS('Section 2'!$C$13:R$13),0)))</f>
        <v/>
      </c>
    </row>
    <row r="217" spans="1:18" s="55" customFormat="1" ht="12.75" customHeight="1" x14ac:dyDescent="0.25">
      <c r="A217" s="59">
        <v>216</v>
      </c>
      <c r="B217" s="125" t="str">
        <f t="shared" si="3"/>
        <v/>
      </c>
      <c r="C217" s="125" t="str">
        <f>IFERROR(VLOOKUP($A217,'Section 2'!$C$16:$R$1015,COLUMNS('Section 2'!$C$13:$C$13),0),"")</f>
        <v/>
      </c>
      <c r="D217" s="76" t="str">
        <f>IF($C217="","",IF(ISBLANK(VLOOKUP($A217,'Section 2'!$C$16:$R$1015,COLUMNS('Section 2'!$C$13:D$13),0)),"",VLOOKUP($A217,'Section 2'!$C$16:$R$1015,COLUMNS('Section 2'!$C$13:D$13),0)))</f>
        <v/>
      </c>
      <c r="E217" s="125" t="str">
        <f>IF($C217="","",IF(ISBLANK(VLOOKUP($A217,'Section 2'!$C$16:$R$1015,COLUMNS('Section 2'!$C$13:E$13),0)),"",VLOOKUP($A217,'Section 2'!$C$16:$R$1015,COLUMNS('Section 2'!$C$13:E$13),0)))</f>
        <v/>
      </c>
      <c r="F217" s="125" t="str">
        <f>IF($C217="","",IF(ISBLANK(VLOOKUP($A217,'Section 2'!$C$16:$R$1015,COLUMNS('Section 2'!$C$13:F$13),0)),"",VLOOKUP($A217,'Section 2'!$C$16:$R$1015,COLUMNS('Section 2'!$C$13:F$13),0)))</f>
        <v/>
      </c>
      <c r="G217" s="125" t="str">
        <f>IF($C217="","",IF(ISBLANK(VLOOKUP($A217,'Section 2'!$C$16:$R$1015,COLUMNS('Section 2'!$C$13:G$13),0)),"",VLOOKUP($A217,'Section 2'!$C$16:$R$1015,COLUMNS('Section 2'!$C$13:G$13),0)))</f>
        <v/>
      </c>
      <c r="H217" s="125" t="str">
        <f>IF($C217="","",IF(ISBLANK(VLOOKUP($A217,'Section 2'!$C$16:$R$1015,COLUMNS('Section 2'!$C$13:H$13),0)),"",VLOOKUP($A217,'Section 2'!$C$16:$R$1015,COLUMNS('Section 2'!$C$13:H$13),0)))</f>
        <v/>
      </c>
      <c r="I217" s="125" t="str">
        <f>IF($C217="","",IF(ISBLANK(VLOOKUP($A217,'Section 2'!$C$16:$R$1015,COLUMNS('Section 2'!$C$13:I$13),0)),"",VLOOKUP($A217,'Section 2'!$C$16:$R$1015,COLUMNS('Section 2'!$C$13:I$13),0)))</f>
        <v/>
      </c>
      <c r="J217" s="125" t="str">
        <f>IF($C217="","",IF(ISBLANK(VLOOKUP($A217,'Section 2'!$C$16:$R$1015,COLUMNS('Section 2'!$C$13:J$13),0)),"",VLOOKUP($A217,'Section 2'!$C$16:$R$1015,COLUMNS('Section 2'!$C$13:J$13),0)))</f>
        <v/>
      </c>
      <c r="K217" s="125" t="str">
        <f>IF($C217="","",IF(ISBLANK(VLOOKUP($A217,'Section 2'!$C$16:$R$1015,COLUMNS('Section 2'!$C$13:K$13),0)),"",VLOOKUP($A217,'Section 2'!$C$16:$R$1015,COLUMNS('Section 2'!$C$13:K$13),0)))</f>
        <v/>
      </c>
      <c r="L217" s="125" t="str">
        <f>IF($C217="","",IF(ISBLANK(VLOOKUP($A217,'Section 2'!$C$16:$R$1015,COLUMNS('Section 2'!$C$13:L$13),0)),"",VLOOKUP($A217,'Section 2'!$C$16:$R$1015,COLUMNS('Section 2'!$C$13:L$13),0)))</f>
        <v/>
      </c>
      <c r="M217" s="125" t="str">
        <f>IF($C217="","",IF(ISBLANK(VLOOKUP($A217,'Section 2'!$C$16:$R$1015,COLUMNS('Section 2'!$C$13:M$13),0)),"",VLOOKUP($A217,'Section 2'!$C$16:$R$1015,COLUMNS('Section 2'!$C$13:M$13),0)))</f>
        <v/>
      </c>
      <c r="N217" s="125" t="str">
        <f>IF($C217="","",IF(ISBLANK(VLOOKUP($A217,'Section 2'!$C$16:$R$1015,COLUMNS('Section 2'!$C$13:N$13),0)),"",VLOOKUP($A217,'Section 2'!$C$16:$R$1015,COLUMNS('Section 2'!$C$13:N$13),0)))</f>
        <v/>
      </c>
      <c r="O217" s="125" t="str">
        <f>IF($C217="","",IF(ISBLANK(VLOOKUP($A217,'Section 2'!$C$16:$R$1015,COLUMNS('Section 2'!$C$13:O$13),0)),"",VLOOKUP($A217,'Section 2'!$C$16:$R$1015,COLUMNS('Section 2'!$C$13:O$13),0)))</f>
        <v/>
      </c>
      <c r="P217" s="125" t="str">
        <f>IF($C217="","",IF(ISBLANK(VLOOKUP($A217,'Section 2'!$C$16:$R$1015,COLUMNS('Section 2'!$C$13:P$13),0)),"",VLOOKUP($A217,'Section 2'!$C$16:$R$1015,COLUMNS('Section 2'!$C$13:P$13),0)))</f>
        <v/>
      </c>
      <c r="Q217" s="125" t="str">
        <f>IF($C217="","",IF(ISBLANK(VLOOKUP($A217,'Section 2'!$C$16:$R$1015,COLUMNS('Section 2'!$C$13:Q$13),0)),"",VLOOKUP($A217,'Section 2'!$C$16:$R$1015,COLUMNS('Section 2'!$C$13:Q$13),0)))</f>
        <v/>
      </c>
      <c r="R217" s="125" t="str">
        <f>IF($C217="","",IF(ISBLANK(VLOOKUP($A217,'Section 2'!$C$16:$R$1015,COLUMNS('Section 2'!$C$13:R$13),0)),"",VLOOKUP($A217,'Section 2'!$C$16:$R$1015,COLUMNS('Section 2'!$C$13:R$13),0)))</f>
        <v/>
      </c>
    </row>
    <row r="218" spans="1:18" s="55" customFormat="1" ht="12.75" customHeight="1" x14ac:dyDescent="0.25">
      <c r="A218" s="59">
        <v>217</v>
      </c>
      <c r="B218" s="125" t="str">
        <f t="shared" si="3"/>
        <v/>
      </c>
      <c r="C218" s="125" t="str">
        <f>IFERROR(VLOOKUP($A218,'Section 2'!$C$16:$R$1015,COLUMNS('Section 2'!$C$13:$C$13),0),"")</f>
        <v/>
      </c>
      <c r="D218" s="76" t="str">
        <f>IF($C218="","",IF(ISBLANK(VLOOKUP($A218,'Section 2'!$C$16:$R$1015,COLUMNS('Section 2'!$C$13:D$13),0)),"",VLOOKUP($A218,'Section 2'!$C$16:$R$1015,COLUMNS('Section 2'!$C$13:D$13),0)))</f>
        <v/>
      </c>
      <c r="E218" s="125" t="str">
        <f>IF($C218="","",IF(ISBLANK(VLOOKUP($A218,'Section 2'!$C$16:$R$1015,COLUMNS('Section 2'!$C$13:E$13),0)),"",VLOOKUP($A218,'Section 2'!$C$16:$R$1015,COLUMNS('Section 2'!$C$13:E$13),0)))</f>
        <v/>
      </c>
      <c r="F218" s="125" t="str">
        <f>IF($C218="","",IF(ISBLANK(VLOOKUP($A218,'Section 2'!$C$16:$R$1015,COLUMNS('Section 2'!$C$13:F$13),0)),"",VLOOKUP($A218,'Section 2'!$C$16:$R$1015,COLUMNS('Section 2'!$C$13:F$13),0)))</f>
        <v/>
      </c>
      <c r="G218" s="125" t="str">
        <f>IF($C218="","",IF(ISBLANK(VLOOKUP($A218,'Section 2'!$C$16:$R$1015,COLUMNS('Section 2'!$C$13:G$13),0)),"",VLOOKUP($A218,'Section 2'!$C$16:$R$1015,COLUMNS('Section 2'!$C$13:G$13),0)))</f>
        <v/>
      </c>
      <c r="H218" s="125" t="str">
        <f>IF($C218="","",IF(ISBLANK(VLOOKUP($A218,'Section 2'!$C$16:$R$1015,COLUMNS('Section 2'!$C$13:H$13),0)),"",VLOOKUP($A218,'Section 2'!$C$16:$R$1015,COLUMNS('Section 2'!$C$13:H$13),0)))</f>
        <v/>
      </c>
      <c r="I218" s="125" t="str">
        <f>IF($C218="","",IF(ISBLANK(VLOOKUP($A218,'Section 2'!$C$16:$R$1015,COLUMNS('Section 2'!$C$13:I$13),0)),"",VLOOKUP($A218,'Section 2'!$C$16:$R$1015,COLUMNS('Section 2'!$C$13:I$13),0)))</f>
        <v/>
      </c>
      <c r="J218" s="125" t="str">
        <f>IF($C218="","",IF(ISBLANK(VLOOKUP($A218,'Section 2'!$C$16:$R$1015,COLUMNS('Section 2'!$C$13:J$13),0)),"",VLOOKUP($A218,'Section 2'!$C$16:$R$1015,COLUMNS('Section 2'!$C$13:J$13),0)))</f>
        <v/>
      </c>
      <c r="K218" s="125" t="str">
        <f>IF($C218="","",IF(ISBLANK(VLOOKUP($A218,'Section 2'!$C$16:$R$1015,COLUMNS('Section 2'!$C$13:K$13),0)),"",VLOOKUP($A218,'Section 2'!$C$16:$R$1015,COLUMNS('Section 2'!$C$13:K$13),0)))</f>
        <v/>
      </c>
      <c r="L218" s="125" t="str">
        <f>IF($C218="","",IF(ISBLANK(VLOOKUP($A218,'Section 2'!$C$16:$R$1015,COLUMNS('Section 2'!$C$13:L$13),0)),"",VLOOKUP($A218,'Section 2'!$C$16:$R$1015,COLUMNS('Section 2'!$C$13:L$13),0)))</f>
        <v/>
      </c>
      <c r="M218" s="125" t="str">
        <f>IF($C218="","",IF(ISBLANK(VLOOKUP($A218,'Section 2'!$C$16:$R$1015,COLUMNS('Section 2'!$C$13:M$13),0)),"",VLOOKUP($A218,'Section 2'!$C$16:$R$1015,COLUMNS('Section 2'!$C$13:M$13),0)))</f>
        <v/>
      </c>
      <c r="N218" s="125" t="str">
        <f>IF($C218="","",IF(ISBLANK(VLOOKUP($A218,'Section 2'!$C$16:$R$1015,COLUMNS('Section 2'!$C$13:N$13),0)),"",VLOOKUP($A218,'Section 2'!$C$16:$R$1015,COLUMNS('Section 2'!$C$13:N$13),0)))</f>
        <v/>
      </c>
      <c r="O218" s="125" t="str">
        <f>IF($C218="","",IF(ISBLANK(VLOOKUP($A218,'Section 2'!$C$16:$R$1015,COLUMNS('Section 2'!$C$13:O$13),0)),"",VLOOKUP($A218,'Section 2'!$C$16:$R$1015,COLUMNS('Section 2'!$C$13:O$13),0)))</f>
        <v/>
      </c>
      <c r="P218" s="125" t="str">
        <f>IF($C218="","",IF(ISBLANK(VLOOKUP($A218,'Section 2'!$C$16:$R$1015,COLUMNS('Section 2'!$C$13:P$13),0)),"",VLOOKUP($A218,'Section 2'!$C$16:$R$1015,COLUMNS('Section 2'!$C$13:P$13),0)))</f>
        <v/>
      </c>
      <c r="Q218" s="125" t="str">
        <f>IF($C218="","",IF(ISBLANK(VLOOKUP($A218,'Section 2'!$C$16:$R$1015,COLUMNS('Section 2'!$C$13:Q$13),0)),"",VLOOKUP($A218,'Section 2'!$C$16:$R$1015,COLUMNS('Section 2'!$C$13:Q$13),0)))</f>
        <v/>
      </c>
      <c r="R218" s="125" t="str">
        <f>IF($C218="","",IF(ISBLANK(VLOOKUP($A218,'Section 2'!$C$16:$R$1015,COLUMNS('Section 2'!$C$13:R$13),0)),"",VLOOKUP($A218,'Section 2'!$C$16:$R$1015,COLUMNS('Section 2'!$C$13:R$13),0)))</f>
        <v/>
      </c>
    </row>
    <row r="219" spans="1:18" s="55" customFormat="1" ht="12.75" customHeight="1" x14ac:dyDescent="0.25">
      <c r="A219" s="59">
        <v>218</v>
      </c>
      <c r="B219" s="125" t="str">
        <f t="shared" si="3"/>
        <v/>
      </c>
      <c r="C219" s="125" t="str">
        <f>IFERROR(VLOOKUP($A219,'Section 2'!$C$16:$R$1015,COLUMNS('Section 2'!$C$13:$C$13),0),"")</f>
        <v/>
      </c>
      <c r="D219" s="76" t="str">
        <f>IF($C219="","",IF(ISBLANK(VLOOKUP($A219,'Section 2'!$C$16:$R$1015,COLUMNS('Section 2'!$C$13:D$13),0)),"",VLOOKUP($A219,'Section 2'!$C$16:$R$1015,COLUMNS('Section 2'!$C$13:D$13),0)))</f>
        <v/>
      </c>
      <c r="E219" s="125" t="str">
        <f>IF($C219="","",IF(ISBLANK(VLOOKUP($A219,'Section 2'!$C$16:$R$1015,COLUMNS('Section 2'!$C$13:E$13),0)),"",VLOOKUP($A219,'Section 2'!$C$16:$R$1015,COLUMNS('Section 2'!$C$13:E$13),0)))</f>
        <v/>
      </c>
      <c r="F219" s="125" t="str">
        <f>IF($C219="","",IF(ISBLANK(VLOOKUP($A219,'Section 2'!$C$16:$R$1015,COLUMNS('Section 2'!$C$13:F$13),0)),"",VLOOKUP($A219,'Section 2'!$C$16:$R$1015,COLUMNS('Section 2'!$C$13:F$13),0)))</f>
        <v/>
      </c>
      <c r="G219" s="125" t="str">
        <f>IF($C219="","",IF(ISBLANK(VLOOKUP($A219,'Section 2'!$C$16:$R$1015,COLUMNS('Section 2'!$C$13:G$13),0)),"",VLOOKUP($A219,'Section 2'!$C$16:$R$1015,COLUMNS('Section 2'!$C$13:G$13),0)))</f>
        <v/>
      </c>
      <c r="H219" s="125" t="str">
        <f>IF($C219="","",IF(ISBLANK(VLOOKUP($A219,'Section 2'!$C$16:$R$1015,COLUMNS('Section 2'!$C$13:H$13),0)),"",VLOOKUP($A219,'Section 2'!$C$16:$R$1015,COLUMNS('Section 2'!$C$13:H$13),0)))</f>
        <v/>
      </c>
      <c r="I219" s="125" t="str">
        <f>IF($C219="","",IF(ISBLANK(VLOOKUP($A219,'Section 2'!$C$16:$R$1015,COLUMNS('Section 2'!$C$13:I$13),0)),"",VLOOKUP($A219,'Section 2'!$C$16:$R$1015,COLUMNS('Section 2'!$C$13:I$13),0)))</f>
        <v/>
      </c>
      <c r="J219" s="125" t="str">
        <f>IF($C219="","",IF(ISBLANK(VLOOKUP($A219,'Section 2'!$C$16:$R$1015,COLUMNS('Section 2'!$C$13:J$13),0)),"",VLOOKUP($A219,'Section 2'!$C$16:$R$1015,COLUMNS('Section 2'!$C$13:J$13),0)))</f>
        <v/>
      </c>
      <c r="K219" s="125" t="str">
        <f>IF($C219="","",IF(ISBLANK(VLOOKUP($A219,'Section 2'!$C$16:$R$1015,COLUMNS('Section 2'!$C$13:K$13),0)),"",VLOOKUP($A219,'Section 2'!$C$16:$R$1015,COLUMNS('Section 2'!$C$13:K$13),0)))</f>
        <v/>
      </c>
      <c r="L219" s="125" t="str">
        <f>IF($C219="","",IF(ISBLANK(VLOOKUP($A219,'Section 2'!$C$16:$R$1015,COLUMNS('Section 2'!$C$13:L$13),0)),"",VLOOKUP($A219,'Section 2'!$C$16:$R$1015,COLUMNS('Section 2'!$C$13:L$13),0)))</f>
        <v/>
      </c>
      <c r="M219" s="125" t="str">
        <f>IF($C219="","",IF(ISBLANK(VLOOKUP($A219,'Section 2'!$C$16:$R$1015,COLUMNS('Section 2'!$C$13:M$13),0)),"",VLOOKUP($A219,'Section 2'!$C$16:$R$1015,COLUMNS('Section 2'!$C$13:M$13),0)))</f>
        <v/>
      </c>
      <c r="N219" s="125" t="str">
        <f>IF($C219="","",IF(ISBLANK(VLOOKUP($A219,'Section 2'!$C$16:$R$1015,COLUMNS('Section 2'!$C$13:N$13),0)),"",VLOOKUP($A219,'Section 2'!$C$16:$R$1015,COLUMNS('Section 2'!$C$13:N$13),0)))</f>
        <v/>
      </c>
      <c r="O219" s="125" t="str">
        <f>IF($C219="","",IF(ISBLANK(VLOOKUP($A219,'Section 2'!$C$16:$R$1015,COLUMNS('Section 2'!$C$13:O$13),0)),"",VLOOKUP($A219,'Section 2'!$C$16:$R$1015,COLUMNS('Section 2'!$C$13:O$13),0)))</f>
        <v/>
      </c>
      <c r="P219" s="125" t="str">
        <f>IF($C219="","",IF(ISBLANK(VLOOKUP($A219,'Section 2'!$C$16:$R$1015,COLUMNS('Section 2'!$C$13:P$13),0)),"",VLOOKUP($A219,'Section 2'!$C$16:$R$1015,COLUMNS('Section 2'!$C$13:P$13),0)))</f>
        <v/>
      </c>
      <c r="Q219" s="125" t="str">
        <f>IF($C219="","",IF(ISBLANK(VLOOKUP($A219,'Section 2'!$C$16:$R$1015,COLUMNS('Section 2'!$C$13:Q$13),0)),"",VLOOKUP($A219,'Section 2'!$C$16:$R$1015,COLUMNS('Section 2'!$C$13:Q$13),0)))</f>
        <v/>
      </c>
      <c r="R219" s="125" t="str">
        <f>IF($C219="","",IF(ISBLANK(VLOOKUP($A219,'Section 2'!$C$16:$R$1015,COLUMNS('Section 2'!$C$13:R$13),0)),"",VLOOKUP($A219,'Section 2'!$C$16:$R$1015,COLUMNS('Section 2'!$C$13:R$13),0)))</f>
        <v/>
      </c>
    </row>
    <row r="220" spans="1:18" s="55" customFormat="1" ht="12.75" customHeight="1" x14ac:dyDescent="0.25">
      <c r="A220" s="59">
        <v>219</v>
      </c>
      <c r="B220" s="125" t="str">
        <f t="shared" si="3"/>
        <v/>
      </c>
      <c r="C220" s="125" t="str">
        <f>IFERROR(VLOOKUP($A220,'Section 2'!$C$16:$R$1015,COLUMNS('Section 2'!$C$13:$C$13),0),"")</f>
        <v/>
      </c>
      <c r="D220" s="76" t="str">
        <f>IF($C220="","",IF(ISBLANK(VLOOKUP($A220,'Section 2'!$C$16:$R$1015,COLUMNS('Section 2'!$C$13:D$13),0)),"",VLOOKUP($A220,'Section 2'!$C$16:$R$1015,COLUMNS('Section 2'!$C$13:D$13),0)))</f>
        <v/>
      </c>
      <c r="E220" s="125" t="str">
        <f>IF($C220="","",IF(ISBLANK(VLOOKUP($A220,'Section 2'!$C$16:$R$1015,COLUMNS('Section 2'!$C$13:E$13),0)),"",VLOOKUP($A220,'Section 2'!$C$16:$R$1015,COLUMNS('Section 2'!$C$13:E$13),0)))</f>
        <v/>
      </c>
      <c r="F220" s="125" t="str">
        <f>IF($C220="","",IF(ISBLANK(VLOOKUP($A220,'Section 2'!$C$16:$R$1015,COLUMNS('Section 2'!$C$13:F$13),0)),"",VLOOKUP($A220,'Section 2'!$C$16:$R$1015,COLUMNS('Section 2'!$C$13:F$13),0)))</f>
        <v/>
      </c>
      <c r="G220" s="125" t="str">
        <f>IF($C220="","",IF(ISBLANK(VLOOKUP($A220,'Section 2'!$C$16:$R$1015,COLUMNS('Section 2'!$C$13:G$13),0)),"",VLOOKUP($A220,'Section 2'!$C$16:$R$1015,COLUMNS('Section 2'!$C$13:G$13),0)))</f>
        <v/>
      </c>
      <c r="H220" s="125" t="str">
        <f>IF($C220="","",IF(ISBLANK(VLOOKUP($A220,'Section 2'!$C$16:$R$1015,COLUMNS('Section 2'!$C$13:H$13),0)),"",VLOOKUP($A220,'Section 2'!$C$16:$R$1015,COLUMNS('Section 2'!$C$13:H$13),0)))</f>
        <v/>
      </c>
      <c r="I220" s="125" t="str">
        <f>IF($C220="","",IF(ISBLANK(VLOOKUP($A220,'Section 2'!$C$16:$R$1015,COLUMNS('Section 2'!$C$13:I$13),0)),"",VLOOKUP($A220,'Section 2'!$C$16:$R$1015,COLUMNS('Section 2'!$C$13:I$13),0)))</f>
        <v/>
      </c>
      <c r="J220" s="125" t="str">
        <f>IF($C220="","",IF(ISBLANK(VLOOKUP($A220,'Section 2'!$C$16:$R$1015,COLUMNS('Section 2'!$C$13:J$13),0)),"",VLOOKUP($A220,'Section 2'!$C$16:$R$1015,COLUMNS('Section 2'!$C$13:J$13),0)))</f>
        <v/>
      </c>
      <c r="K220" s="125" t="str">
        <f>IF($C220="","",IF(ISBLANK(VLOOKUP($A220,'Section 2'!$C$16:$R$1015,COLUMNS('Section 2'!$C$13:K$13),0)),"",VLOOKUP($A220,'Section 2'!$C$16:$R$1015,COLUMNS('Section 2'!$C$13:K$13),0)))</f>
        <v/>
      </c>
      <c r="L220" s="125" t="str">
        <f>IF($C220="","",IF(ISBLANK(VLOOKUP($A220,'Section 2'!$C$16:$R$1015,COLUMNS('Section 2'!$C$13:L$13),0)),"",VLOOKUP($A220,'Section 2'!$C$16:$R$1015,COLUMNS('Section 2'!$C$13:L$13),0)))</f>
        <v/>
      </c>
      <c r="M220" s="125" t="str">
        <f>IF($C220="","",IF(ISBLANK(VLOOKUP($A220,'Section 2'!$C$16:$R$1015,COLUMNS('Section 2'!$C$13:M$13),0)),"",VLOOKUP($A220,'Section 2'!$C$16:$R$1015,COLUMNS('Section 2'!$C$13:M$13),0)))</f>
        <v/>
      </c>
      <c r="N220" s="125" t="str">
        <f>IF($C220="","",IF(ISBLANK(VLOOKUP($A220,'Section 2'!$C$16:$R$1015,COLUMNS('Section 2'!$C$13:N$13),0)),"",VLOOKUP($A220,'Section 2'!$C$16:$R$1015,COLUMNS('Section 2'!$C$13:N$13),0)))</f>
        <v/>
      </c>
      <c r="O220" s="125" t="str">
        <f>IF($C220="","",IF(ISBLANK(VLOOKUP($A220,'Section 2'!$C$16:$R$1015,COLUMNS('Section 2'!$C$13:O$13),0)),"",VLOOKUP($A220,'Section 2'!$C$16:$R$1015,COLUMNS('Section 2'!$C$13:O$13),0)))</f>
        <v/>
      </c>
      <c r="P220" s="125" t="str">
        <f>IF($C220="","",IF(ISBLANK(VLOOKUP($A220,'Section 2'!$C$16:$R$1015,COLUMNS('Section 2'!$C$13:P$13),0)),"",VLOOKUP($A220,'Section 2'!$C$16:$R$1015,COLUMNS('Section 2'!$C$13:P$13),0)))</f>
        <v/>
      </c>
      <c r="Q220" s="125" t="str">
        <f>IF($C220="","",IF(ISBLANK(VLOOKUP($A220,'Section 2'!$C$16:$R$1015,COLUMNS('Section 2'!$C$13:Q$13),0)),"",VLOOKUP($A220,'Section 2'!$C$16:$R$1015,COLUMNS('Section 2'!$C$13:Q$13),0)))</f>
        <v/>
      </c>
      <c r="R220" s="125" t="str">
        <f>IF($C220="","",IF(ISBLANK(VLOOKUP($A220,'Section 2'!$C$16:$R$1015,COLUMNS('Section 2'!$C$13:R$13),0)),"",VLOOKUP($A220,'Section 2'!$C$16:$R$1015,COLUMNS('Section 2'!$C$13:R$13),0)))</f>
        <v/>
      </c>
    </row>
    <row r="221" spans="1:18" s="55" customFormat="1" ht="12.75" customHeight="1" x14ac:dyDescent="0.25">
      <c r="A221" s="59">
        <v>220</v>
      </c>
      <c r="B221" s="125" t="str">
        <f t="shared" si="3"/>
        <v/>
      </c>
      <c r="C221" s="125" t="str">
        <f>IFERROR(VLOOKUP($A221,'Section 2'!$C$16:$R$1015,COLUMNS('Section 2'!$C$13:$C$13),0),"")</f>
        <v/>
      </c>
      <c r="D221" s="76" t="str">
        <f>IF($C221="","",IF(ISBLANK(VLOOKUP($A221,'Section 2'!$C$16:$R$1015,COLUMNS('Section 2'!$C$13:D$13),0)),"",VLOOKUP($A221,'Section 2'!$C$16:$R$1015,COLUMNS('Section 2'!$C$13:D$13),0)))</f>
        <v/>
      </c>
      <c r="E221" s="125" t="str">
        <f>IF($C221="","",IF(ISBLANK(VLOOKUP($A221,'Section 2'!$C$16:$R$1015,COLUMNS('Section 2'!$C$13:E$13),0)),"",VLOOKUP($A221,'Section 2'!$C$16:$R$1015,COLUMNS('Section 2'!$C$13:E$13),0)))</f>
        <v/>
      </c>
      <c r="F221" s="125" t="str">
        <f>IF($C221="","",IF(ISBLANK(VLOOKUP($A221,'Section 2'!$C$16:$R$1015,COLUMNS('Section 2'!$C$13:F$13),0)),"",VLOOKUP($A221,'Section 2'!$C$16:$R$1015,COLUMNS('Section 2'!$C$13:F$13),0)))</f>
        <v/>
      </c>
      <c r="G221" s="125" t="str">
        <f>IF($C221="","",IF(ISBLANK(VLOOKUP($A221,'Section 2'!$C$16:$R$1015,COLUMNS('Section 2'!$C$13:G$13),0)),"",VLOOKUP($A221,'Section 2'!$C$16:$R$1015,COLUMNS('Section 2'!$C$13:G$13),0)))</f>
        <v/>
      </c>
      <c r="H221" s="125" t="str">
        <f>IF($C221="","",IF(ISBLANK(VLOOKUP($A221,'Section 2'!$C$16:$R$1015,COLUMNS('Section 2'!$C$13:H$13),0)),"",VLOOKUP($A221,'Section 2'!$C$16:$R$1015,COLUMNS('Section 2'!$C$13:H$13),0)))</f>
        <v/>
      </c>
      <c r="I221" s="125" t="str">
        <f>IF($C221="","",IF(ISBLANK(VLOOKUP($A221,'Section 2'!$C$16:$R$1015,COLUMNS('Section 2'!$C$13:I$13),0)),"",VLOOKUP($A221,'Section 2'!$C$16:$R$1015,COLUMNS('Section 2'!$C$13:I$13),0)))</f>
        <v/>
      </c>
      <c r="J221" s="125" t="str">
        <f>IF($C221="","",IF(ISBLANK(VLOOKUP($A221,'Section 2'!$C$16:$R$1015,COLUMNS('Section 2'!$C$13:J$13),0)),"",VLOOKUP($A221,'Section 2'!$C$16:$R$1015,COLUMNS('Section 2'!$C$13:J$13),0)))</f>
        <v/>
      </c>
      <c r="K221" s="125" t="str">
        <f>IF($C221="","",IF(ISBLANK(VLOOKUP($A221,'Section 2'!$C$16:$R$1015,COLUMNS('Section 2'!$C$13:K$13),0)),"",VLOOKUP($A221,'Section 2'!$C$16:$R$1015,COLUMNS('Section 2'!$C$13:K$13),0)))</f>
        <v/>
      </c>
      <c r="L221" s="125" t="str">
        <f>IF($C221="","",IF(ISBLANK(VLOOKUP($A221,'Section 2'!$C$16:$R$1015,COLUMNS('Section 2'!$C$13:L$13),0)),"",VLOOKUP($A221,'Section 2'!$C$16:$R$1015,COLUMNS('Section 2'!$C$13:L$13),0)))</f>
        <v/>
      </c>
      <c r="M221" s="125" t="str">
        <f>IF($C221="","",IF(ISBLANK(VLOOKUP($A221,'Section 2'!$C$16:$R$1015,COLUMNS('Section 2'!$C$13:M$13),0)),"",VLOOKUP($A221,'Section 2'!$C$16:$R$1015,COLUMNS('Section 2'!$C$13:M$13),0)))</f>
        <v/>
      </c>
      <c r="N221" s="125" t="str">
        <f>IF($C221="","",IF(ISBLANK(VLOOKUP($A221,'Section 2'!$C$16:$R$1015,COLUMNS('Section 2'!$C$13:N$13),0)),"",VLOOKUP($A221,'Section 2'!$C$16:$R$1015,COLUMNS('Section 2'!$C$13:N$13),0)))</f>
        <v/>
      </c>
      <c r="O221" s="125" t="str">
        <f>IF($C221="","",IF(ISBLANK(VLOOKUP($A221,'Section 2'!$C$16:$R$1015,COLUMNS('Section 2'!$C$13:O$13),0)),"",VLOOKUP($A221,'Section 2'!$C$16:$R$1015,COLUMNS('Section 2'!$C$13:O$13),0)))</f>
        <v/>
      </c>
      <c r="P221" s="125" t="str">
        <f>IF($C221="","",IF(ISBLANK(VLOOKUP($A221,'Section 2'!$C$16:$R$1015,COLUMNS('Section 2'!$C$13:P$13),0)),"",VLOOKUP($A221,'Section 2'!$C$16:$R$1015,COLUMNS('Section 2'!$C$13:P$13),0)))</f>
        <v/>
      </c>
      <c r="Q221" s="125" t="str">
        <f>IF($C221="","",IF(ISBLANK(VLOOKUP($A221,'Section 2'!$C$16:$R$1015,COLUMNS('Section 2'!$C$13:Q$13),0)),"",VLOOKUP($A221,'Section 2'!$C$16:$R$1015,COLUMNS('Section 2'!$C$13:Q$13),0)))</f>
        <v/>
      </c>
      <c r="R221" s="125" t="str">
        <f>IF($C221="","",IF(ISBLANK(VLOOKUP($A221,'Section 2'!$C$16:$R$1015,COLUMNS('Section 2'!$C$13:R$13),0)),"",VLOOKUP($A221,'Section 2'!$C$16:$R$1015,COLUMNS('Section 2'!$C$13:R$13),0)))</f>
        <v/>
      </c>
    </row>
    <row r="222" spans="1:18" s="55" customFormat="1" ht="12.75" customHeight="1" x14ac:dyDescent="0.25">
      <c r="A222" s="59">
        <v>221</v>
      </c>
      <c r="B222" s="125" t="str">
        <f t="shared" si="3"/>
        <v/>
      </c>
      <c r="C222" s="125" t="str">
        <f>IFERROR(VLOOKUP($A222,'Section 2'!$C$16:$R$1015,COLUMNS('Section 2'!$C$13:$C$13),0),"")</f>
        <v/>
      </c>
      <c r="D222" s="76" t="str">
        <f>IF($C222="","",IF(ISBLANK(VLOOKUP($A222,'Section 2'!$C$16:$R$1015,COLUMNS('Section 2'!$C$13:D$13),0)),"",VLOOKUP($A222,'Section 2'!$C$16:$R$1015,COLUMNS('Section 2'!$C$13:D$13),0)))</f>
        <v/>
      </c>
      <c r="E222" s="125" t="str">
        <f>IF($C222="","",IF(ISBLANK(VLOOKUP($A222,'Section 2'!$C$16:$R$1015,COLUMNS('Section 2'!$C$13:E$13),0)),"",VLOOKUP($A222,'Section 2'!$C$16:$R$1015,COLUMNS('Section 2'!$C$13:E$13),0)))</f>
        <v/>
      </c>
      <c r="F222" s="125" t="str">
        <f>IF($C222="","",IF(ISBLANK(VLOOKUP($A222,'Section 2'!$C$16:$R$1015,COLUMNS('Section 2'!$C$13:F$13),0)),"",VLOOKUP($A222,'Section 2'!$C$16:$R$1015,COLUMNS('Section 2'!$C$13:F$13),0)))</f>
        <v/>
      </c>
      <c r="G222" s="125" t="str">
        <f>IF($C222="","",IF(ISBLANK(VLOOKUP($A222,'Section 2'!$C$16:$R$1015,COLUMNS('Section 2'!$C$13:G$13),0)),"",VLOOKUP($A222,'Section 2'!$C$16:$R$1015,COLUMNS('Section 2'!$C$13:G$13),0)))</f>
        <v/>
      </c>
      <c r="H222" s="125" t="str">
        <f>IF($C222="","",IF(ISBLANK(VLOOKUP($A222,'Section 2'!$C$16:$R$1015,COLUMNS('Section 2'!$C$13:H$13),0)),"",VLOOKUP($A222,'Section 2'!$C$16:$R$1015,COLUMNS('Section 2'!$C$13:H$13),0)))</f>
        <v/>
      </c>
      <c r="I222" s="125" t="str">
        <f>IF($C222="","",IF(ISBLANK(VLOOKUP($A222,'Section 2'!$C$16:$R$1015,COLUMNS('Section 2'!$C$13:I$13),0)),"",VLOOKUP($A222,'Section 2'!$C$16:$R$1015,COLUMNS('Section 2'!$C$13:I$13),0)))</f>
        <v/>
      </c>
      <c r="J222" s="125" t="str">
        <f>IF($C222="","",IF(ISBLANK(VLOOKUP($A222,'Section 2'!$C$16:$R$1015,COLUMNS('Section 2'!$C$13:J$13),0)),"",VLOOKUP($A222,'Section 2'!$C$16:$R$1015,COLUMNS('Section 2'!$C$13:J$13),0)))</f>
        <v/>
      </c>
      <c r="K222" s="125" t="str">
        <f>IF($C222="","",IF(ISBLANK(VLOOKUP($A222,'Section 2'!$C$16:$R$1015,COLUMNS('Section 2'!$C$13:K$13),0)),"",VLOOKUP($A222,'Section 2'!$C$16:$R$1015,COLUMNS('Section 2'!$C$13:K$13),0)))</f>
        <v/>
      </c>
      <c r="L222" s="125" t="str">
        <f>IF($C222="","",IF(ISBLANK(VLOOKUP($A222,'Section 2'!$C$16:$R$1015,COLUMNS('Section 2'!$C$13:L$13),0)),"",VLOOKUP($A222,'Section 2'!$C$16:$R$1015,COLUMNS('Section 2'!$C$13:L$13),0)))</f>
        <v/>
      </c>
      <c r="M222" s="125" t="str">
        <f>IF($C222="","",IF(ISBLANK(VLOOKUP($A222,'Section 2'!$C$16:$R$1015,COLUMNS('Section 2'!$C$13:M$13),0)),"",VLOOKUP($A222,'Section 2'!$C$16:$R$1015,COLUMNS('Section 2'!$C$13:M$13),0)))</f>
        <v/>
      </c>
      <c r="N222" s="125" t="str">
        <f>IF($C222="","",IF(ISBLANK(VLOOKUP($A222,'Section 2'!$C$16:$R$1015,COLUMNS('Section 2'!$C$13:N$13),0)),"",VLOOKUP($A222,'Section 2'!$C$16:$R$1015,COLUMNS('Section 2'!$C$13:N$13),0)))</f>
        <v/>
      </c>
      <c r="O222" s="125" t="str">
        <f>IF($C222="","",IF(ISBLANK(VLOOKUP($A222,'Section 2'!$C$16:$R$1015,COLUMNS('Section 2'!$C$13:O$13),0)),"",VLOOKUP($A222,'Section 2'!$C$16:$R$1015,COLUMNS('Section 2'!$C$13:O$13),0)))</f>
        <v/>
      </c>
      <c r="P222" s="125" t="str">
        <f>IF($C222="","",IF(ISBLANK(VLOOKUP($A222,'Section 2'!$C$16:$R$1015,COLUMNS('Section 2'!$C$13:P$13),0)),"",VLOOKUP($A222,'Section 2'!$C$16:$R$1015,COLUMNS('Section 2'!$C$13:P$13),0)))</f>
        <v/>
      </c>
      <c r="Q222" s="125" t="str">
        <f>IF($C222="","",IF(ISBLANK(VLOOKUP($A222,'Section 2'!$C$16:$R$1015,COLUMNS('Section 2'!$C$13:Q$13),0)),"",VLOOKUP($A222,'Section 2'!$C$16:$R$1015,COLUMNS('Section 2'!$C$13:Q$13),0)))</f>
        <v/>
      </c>
      <c r="R222" s="125" t="str">
        <f>IF($C222="","",IF(ISBLANK(VLOOKUP($A222,'Section 2'!$C$16:$R$1015,COLUMNS('Section 2'!$C$13:R$13),0)),"",VLOOKUP($A222,'Section 2'!$C$16:$R$1015,COLUMNS('Section 2'!$C$13:R$13),0)))</f>
        <v/>
      </c>
    </row>
    <row r="223" spans="1:18" s="55" customFormat="1" ht="12.75" customHeight="1" x14ac:dyDescent="0.25">
      <c r="A223" s="59">
        <v>222</v>
      </c>
      <c r="B223" s="125" t="str">
        <f t="shared" si="3"/>
        <v/>
      </c>
      <c r="C223" s="125" t="str">
        <f>IFERROR(VLOOKUP($A223,'Section 2'!$C$16:$R$1015,COLUMNS('Section 2'!$C$13:$C$13),0),"")</f>
        <v/>
      </c>
      <c r="D223" s="76" t="str">
        <f>IF($C223="","",IF(ISBLANK(VLOOKUP($A223,'Section 2'!$C$16:$R$1015,COLUMNS('Section 2'!$C$13:D$13),0)),"",VLOOKUP($A223,'Section 2'!$C$16:$R$1015,COLUMNS('Section 2'!$C$13:D$13),0)))</f>
        <v/>
      </c>
      <c r="E223" s="125" t="str">
        <f>IF($C223="","",IF(ISBLANK(VLOOKUP($A223,'Section 2'!$C$16:$R$1015,COLUMNS('Section 2'!$C$13:E$13),0)),"",VLOOKUP($A223,'Section 2'!$C$16:$R$1015,COLUMNS('Section 2'!$C$13:E$13),0)))</f>
        <v/>
      </c>
      <c r="F223" s="125" t="str">
        <f>IF($C223="","",IF(ISBLANK(VLOOKUP($A223,'Section 2'!$C$16:$R$1015,COLUMNS('Section 2'!$C$13:F$13),0)),"",VLOOKUP($A223,'Section 2'!$C$16:$R$1015,COLUMNS('Section 2'!$C$13:F$13),0)))</f>
        <v/>
      </c>
      <c r="G223" s="125" t="str">
        <f>IF($C223="","",IF(ISBLANK(VLOOKUP($A223,'Section 2'!$C$16:$R$1015,COLUMNS('Section 2'!$C$13:G$13),0)),"",VLOOKUP($A223,'Section 2'!$C$16:$R$1015,COLUMNS('Section 2'!$C$13:G$13),0)))</f>
        <v/>
      </c>
      <c r="H223" s="125" t="str">
        <f>IF($C223="","",IF(ISBLANK(VLOOKUP($A223,'Section 2'!$C$16:$R$1015,COLUMNS('Section 2'!$C$13:H$13),0)),"",VLOOKUP($A223,'Section 2'!$C$16:$R$1015,COLUMNS('Section 2'!$C$13:H$13),0)))</f>
        <v/>
      </c>
      <c r="I223" s="125" t="str">
        <f>IF($C223="","",IF(ISBLANK(VLOOKUP($A223,'Section 2'!$C$16:$R$1015,COLUMNS('Section 2'!$C$13:I$13),0)),"",VLOOKUP($A223,'Section 2'!$C$16:$R$1015,COLUMNS('Section 2'!$C$13:I$13),0)))</f>
        <v/>
      </c>
      <c r="J223" s="125" t="str">
        <f>IF($C223="","",IF(ISBLANK(VLOOKUP($A223,'Section 2'!$C$16:$R$1015,COLUMNS('Section 2'!$C$13:J$13),0)),"",VLOOKUP($A223,'Section 2'!$C$16:$R$1015,COLUMNS('Section 2'!$C$13:J$13),0)))</f>
        <v/>
      </c>
      <c r="K223" s="125" t="str">
        <f>IF($C223="","",IF(ISBLANK(VLOOKUP($A223,'Section 2'!$C$16:$R$1015,COLUMNS('Section 2'!$C$13:K$13),0)),"",VLOOKUP($A223,'Section 2'!$C$16:$R$1015,COLUMNS('Section 2'!$C$13:K$13),0)))</f>
        <v/>
      </c>
      <c r="L223" s="125" t="str">
        <f>IF($C223="","",IF(ISBLANK(VLOOKUP($A223,'Section 2'!$C$16:$R$1015,COLUMNS('Section 2'!$C$13:L$13),0)),"",VLOOKUP($A223,'Section 2'!$C$16:$R$1015,COLUMNS('Section 2'!$C$13:L$13),0)))</f>
        <v/>
      </c>
      <c r="M223" s="125" t="str">
        <f>IF($C223="","",IF(ISBLANK(VLOOKUP($A223,'Section 2'!$C$16:$R$1015,COLUMNS('Section 2'!$C$13:M$13),0)),"",VLOOKUP($A223,'Section 2'!$C$16:$R$1015,COLUMNS('Section 2'!$C$13:M$13),0)))</f>
        <v/>
      </c>
      <c r="N223" s="125" t="str">
        <f>IF($C223="","",IF(ISBLANK(VLOOKUP($A223,'Section 2'!$C$16:$R$1015,COLUMNS('Section 2'!$C$13:N$13),0)),"",VLOOKUP($A223,'Section 2'!$C$16:$R$1015,COLUMNS('Section 2'!$C$13:N$13),0)))</f>
        <v/>
      </c>
      <c r="O223" s="125" t="str">
        <f>IF($C223="","",IF(ISBLANK(VLOOKUP($A223,'Section 2'!$C$16:$R$1015,COLUMNS('Section 2'!$C$13:O$13),0)),"",VLOOKUP($A223,'Section 2'!$C$16:$R$1015,COLUMNS('Section 2'!$C$13:O$13),0)))</f>
        <v/>
      </c>
      <c r="P223" s="125" t="str">
        <f>IF($C223="","",IF(ISBLANK(VLOOKUP($A223,'Section 2'!$C$16:$R$1015,COLUMNS('Section 2'!$C$13:P$13),0)),"",VLOOKUP($A223,'Section 2'!$C$16:$R$1015,COLUMNS('Section 2'!$C$13:P$13),0)))</f>
        <v/>
      </c>
      <c r="Q223" s="125" t="str">
        <f>IF($C223="","",IF(ISBLANK(VLOOKUP($A223,'Section 2'!$C$16:$R$1015,COLUMNS('Section 2'!$C$13:Q$13),0)),"",VLOOKUP($A223,'Section 2'!$C$16:$R$1015,COLUMNS('Section 2'!$C$13:Q$13),0)))</f>
        <v/>
      </c>
      <c r="R223" s="125" t="str">
        <f>IF($C223="","",IF(ISBLANK(VLOOKUP($A223,'Section 2'!$C$16:$R$1015,COLUMNS('Section 2'!$C$13:R$13),0)),"",VLOOKUP($A223,'Section 2'!$C$16:$R$1015,COLUMNS('Section 2'!$C$13:R$13),0)))</f>
        <v/>
      </c>
    </row>
    <row r="224" spans="1:18" s="55" customFormat="1" ht="12.75" customHeight="1" x14ac:dyDescent="0.25">
      <c r="A224" s="59">
        <v>223</v>
      </c>
      <c r="B224" s="125" t="str">
        <f t="shared" si="3"/>
        <v/>
      </c>
      <c r="C224" s="125" t="str">
        <f>IFERROR(VLOOKUP($A224,'Section 2'!$C$16:$R$1015,COLUMNS('Section 2'!$C$13:$C$13),0),"")</f>
        <v/>
      </c>
      <c r="D224" s="76" t="str">
        <f>IF($C224="","",IF(ISBLANK(VLOOKUP($A224,'Section 2'!$C$16:$R$1015,COLUMNS('Section 2'!$C$13:D$13),0)),"",VLOOKUP($A224,'Section 2'!$C$16:$R$1015,COLUMNS('Section 2'!$C$13:D$13),0)))</f>
        <v/>
      </c>
      <c r="E224" s="125" t="str">
        <f>IF($C224="","",IF(ISBLANK(VLOOKUP($A224,'Section 2'!$C$16:$R$1015,COLUMNS('Section 2'!$C$13:E$13),0)),"",VLOOKUP($A224,'Section 2'!$C$16:$R$1015,COLUMNS('Section 2'!$C$13:E$13),0)))</f>
        <v/>
      </c>
      <c r="F224" s="125" t="str">
        <f>IF($C224="","",IF(ISBLANK(VLOOKUP($A224,'Section 2'!$C$16:$R$1015,COLUMNS('Section 2'!$C$13:F$13),0)),"",VLOOKUP($A224,'Section 2'!$C$16:$R$1015,COLUMNS('Section 2'!$C$13:F$13),0)))</f>
        <v/>
      </c>
      <c r="G224" s="125" t="str">
        <f>IF($C224="","",IF(ISBLANK(VLOOKUP($A224,'Section 2'!$C$16:$R$1015,COLUMNS('Section 2'!$C$13:G$13),0)),"",VLOOKUP($A224,'Section 2'!$C$16:$R$1015,COLUMNS('Section 2'!$C$13:G$13),0)))</f>
        <v/>
      </c>
      <c r="H224" s="125" t="str">
        <f>IF($C224="","",IF(ISBLANK(VLOOKUP($A224,'Section 2'!$C$16:$R$1015,COLUMNS('Section 2'!$C$13:H$13),0)),"",VLOOKUP($A224,'Section 2'!$C$16:$R$1015,COLUMNS('Section 2'!$C$13:H$13),0)))</f>
        <v/>
      </c>
      <c r="I224" s="125" t="str">
        <f>IF($C224="","",IF(ISBLANK(VLOOKUP($A224,'Section 2'!$C$16:$R$1015,COLUMNS('Section 2'!$C$13:I$13),0)),"",VLOOKUP($A224,'Section 2'!$C$16:$R$1015,COLUMNS('Section 2'!$C$13:I$13),0)))</f>
        <v/>
      </c>
      <c r="J224" s="125" t="str">
        <f>IF($C224="","",IF(ISBLANK(VLOOKUP($A224,'Section 2'!$C$16:$R$1015,COLUMNS('Section 2'!$C$13:J$13),0)),"",VLOOKUP($A224,'Section 2'!$C$16:$R$1015,COLUMNS('Section 2'!$C$13:J$13),0)))</f>
        <v/>
      </c>
      <c r="K224" s="125" t="str">
        <f>IF($C224="","",IF(ISBLANK(VLOOKUP($A224,'Section 2'!$C$16:$R$1015,COLUMNS('Section 2'!$C$13:K$13),0)),"",VLOOKUP($A224,'Section 2'!$C$16:$R$1015,COLUMNS('Section 2'!$C$13:K$13),0)))</f>
        <v/>
      </c>
      <c r="L224" s="125" t="str">
        <f>IF($C224="","",IF(ISBLANK(VLOOKUP($A224,'Section 2'!$C$16:$R$1015,COLUMNS('Section 2'!$C$13:L$13),0)),"",VLOOKUP($A224,'Section 2'!$C$16:$R$1015,COLUMNS('Section 2'!$C$13:L$13),0)))</f>
        <v/>
      </c>
      <c r="M224" s="125" t="str">
        <f>IF($C224="","",IF(ISBLANK(VLOOKUP($A224,'Section 2'!$C$16:$R$1015,COLUMNS('Section 2'!$C$13:M$13),0)),"",VLOOKUP($A224,'Section 2'!$C$16:$R$1015,COLUMNS('Section 2'!$C$13:M$13),0)))</f>
        <v/>
      </c>
      <c r="N224" s="125" t="str">
        <f>IF($C224="","",IF(ISBLANK(VLOOKUP($A224,'Section 2'!$C$16:$R$1015,COLUMNS('Section 2'!$C$13:N$13),0)),"",VLOOKUP($A224,'Section 2'!$C$16:$R$1015,COLUMNS('Section 2'!$C$13:N$13),0)))</f>
        <v/>
      </c>
      <c r="O224" s="125" t="str">
        <f>IF($C224="","",IF(ISBLANK(VLOOKUP($A224,'Section 2'!$C$16:$R$1015,COLUMNS('Section 2'!$C$13:O$13),0)),"",VLOOKUP($A224,'Section 2'!$C$16:$R$1015,COLUMNS('Section 2'!$C$13:O$13),0)))</f>
        <v/>
      </c>
      <c r="P224" s="125" t="str">
        <f>IF($C224="","",IF(ISBLANK(VLOOKUP($A224,'Section 2'!$C$16:$R$1015,COLUMNS('Section 2'!$C$13:P$13),0)),"",VLOOKUP($A224,'Section 2'!$C$16:$R$1015,COLUMNS('Section 2'!$C$13:P$13),0)))</f>
        <v/>
      </c>
      <c r="Q224" s="125" t="str">
        <f>IF($C224="","",IF(ISBLANK(VLOOKUP($A224,'Section 2'!$C$16:$R$1015,COLUMNS('Section 2'!$C$13:Q$13),0)),"",VLOOKUP($A224,'Section 2'!$C$16:$R$1015,COLUMNS('Section 2'!$C$13:Q$13),0)))</f>
        <v/>
      </c>
      <c r="R224" s="125" t="str">
        <f>IF($C224="","",IF(ISBLANK(VLOOKUP($A224,'Section 2'!$C$16:$R$1015,COLUMNS('Section 2'!$C$13:R$13),0)),"",VLOOKUP($A224,'Section 2'!$C$16:$R$1015,COLUMNS('Section 2'!$C$13:R$13),0)))</f>
        <v/>
      </c>
    </row>
    <row r="225" spans="1:18" s="55" customFormat="1" ht="12.75" customHeight="1" x14ac:dyDescent="0.25">
      <c r="A225" s="59">
        <v>224</v>
      </c>
      <c r="B225" s="125" t="str">
        <f t="shared" si="3"/>
        <v/>
      </c>
      <c r="C225" s="125" t="str">
        <f>IFERROR(VLOOKUP($A225,'Section 2'!$C$16:$R$1015,COLUMNS('Section 2'!$C$13:$C$13),0),"")</f>
        <v/>
      </c>
      <c r="D225" s="76" t="str">
        <f>IF($C225="","",IF(ISBLANK(VLOOKUP($A225,'Section 2'!$C$16:$R$1015,COLUMNS('Section 2'!$C$13:D$13),0)),"",VLOOKUP($A225,'Section 2'!$C$16:$R$1015,COLUMNS('Section 2'!$C$13:D$13),0)))</f>
        <v/>
      </c>
      <c r="E225" s="125" t="str">
        <f>IF($C225="","",IF(ISBLANK(VLOOKUP($A225,'Section 2'!$C$16:$R$1015,COLUMNS('Section 2'!$C$13:E$13),0)),"",VLOOKUP($A225,'Section 2'!$C$16:$R$1015,COLUMNS('Section 2'!$C$13:E$13),0)))</f>
        <v/>
      </c>
      <c r="F225" s="125" t="str">
        <f>IF($C225="","",IF(ISBLANK(VLOOKUP($A225,'Section 2'!$C$16:$R$1015,COLUMNS('Section 2'!$C$13:F$13),0)),"",VLOOKUP($A225,'Section 2'!$C$16:$R$1015,COLUMNS('Section 2'!$C$13:F$13),0)))</f>
        <v/>
      </c>
      <c r="G225" s="125" t="str">
        <f>IF($C225="","",IF(ISBLANK(VLOOKUP($A225,'Section 2'!$C$16:$R$1015,COLUMNS('Section 2'!$C$13:G$13),0)),"",VLOOKUP($A225,'Section 2'!$C$16:$R$1015,COLUMNS('Section 2'!$C$13:G$13),0)))</f>
        <v/>
      </c>
      <c r="H225" s="125" t="str">
        <f>IF($C225="","",IF(ISBLANK(VLOOKUP($A225,'Section 2'!$C$16:$R$1015,COLUMNS('Section 2'!$C$13:H$13),0)),"",VLOOKUP($A225,'Section 2'!$C$16:$R$1015,COLUMNS('Section 2'!$C$13:H$13),0)))</f>
        <v/>
      </c>
      <c r="I225" s="125" t="str">
        <f>IF($C225="","",IF(ISBLANK(VLOOKUP($A225,'Section 2'!$C$16:$R$1015,COLUMNS('Section 2'!$C$13:I$13),0)),"",VLOOKUP($A225,'Section 2'!$C$16:$R$1015,COLUMNS('Section 2'!$C$13:I$13),0)))</f>
        <v/>
      </c>
      <c r="J225" s="125" t="str">
        <f>IF($C225="","",IF(ISBLANK(VLOOKUP($A225,'Section 2'!$C$16:$R$1015,COLUMNS('Section 2'!$C$13:J$13),0)),"",VLOOKUP($A225,'Section 2'!$C$16:$R$1015,COLUMNS('Section 2'!$C$13:J$13),0)))</f>
        <v/>
      </c>
      <c r="K225" s="125" t="str">
        <f>IF($C225="","",IF(ISBLANK(VLOOKUP($A225,'Section 2'!$C$16:$R$1015,COLUMNS('Section 2'!$C$13:K$13),0)),"",VLOOKUP($A225,'Section 2'!$C$16:$R$1015,COLUMNS('Section 2'!$C$13:K$13),0)))</f>
        <v/>
      </c>
      <c r="L225" s="125" t="str">
        <f>IF($C225="","",IF(ISBLANK(VLOOKUP($A225,'Section 2'!$C$16:$R$1015,COLUMNS('Section 2'!$C$13:L$13),0)),"",VLOOKUP($A225,'Section 2'!$C$16:$R$1015,COLUMNS('Section 2'!$C$13:L$13),0)))</f>
        <v/>
      </c>
      <c r="M225" s="125" t="str">
        <f>IF($C225="","",IF(ISBLANK(VLOOKUP($A225,'Section 2'!$C$16:$R$1015,COLUMNS('Section 2'!$C$13:M$13),0)),"",VLOOKUP($A225,'Section 2'!$C$16:$R$1015,COLUMNS('Section 2'!$C$13:M$13),0)))</f>
        <v/>
      </c>
      <c r="N225" s="125" t="str">
        <f>IF($C225="","",IF(ISBLANK(VLOOKUP($A225,'Section 2'!$C$16:$R$1015,COLUMNS('Section 2'!$C$13:N$13),0)),"",VLOOKUP($A225,'Section 2'!$C$16:$R$1015,COLUMNS('Section 2'!$C$13:N$13),0)))</f>
        <v/>
      </c>
      <c r="O225" s="125" t="str">
        <f>IF($C225="","",IF(ISBLANK(VLOOKUP($A225,'Section 2'!$C$16:$R$1015,COLUMNS('Section 2'!$C$13:O$13),0)),"",VLOOKUP($A225,'Section 2'!$C$16:$R$1015,COLUMNS('Section 2'!$C$13:O$13),0)))</f>
        <v/>
      </c>
      <c r="P225" s="125" t="str">
        <f>IF($C225="","",IF(ISBLANK(VLOOKUP($A225,'Section 2'!$C$16:$R$1015,COLUMNS('Section 2'!$C$13:P$13),0)),"",VLOOKUP($A225,'Section 2'!$C$16:$R$1015,COLUMNS('Section 2'!$C$13:P$13),0)))</f>
        <v/>
      </c>
      <c r="Q225" s="125" t="str">
        <f>IF($C225="","",IF(ISBLANK(VLOOKUP($A225,'Section 2'!$C$16:$R$1015,COLUMNS('Section 2'!$C$13:Q$13),0)),"",VLOOKUP($A225,'Section 2'!$C$16:$R$1015,COLUMNS('Section 2'!$C$13:Q$13),0)))</f>
        <v/>
      </c>
      <c r="R225" s="125" t="str">
        <f>IF($C225="","",IF(ISBLANK(VLOOKUP($A225,'Section 2'!$C$16:$R$1015,COLUMNS('Section 2'!$C$13:R$13),0)),"",VLOOKUP($A225,'Section 2'!$C$16:$R$1015,COLUMNS('Section 2'!$C$13:R$13),0)))</f>
        <v/>
      </c>
    </row>
    <row r="226" spans="1:18" s="55" customFormat="1" ht="12.75" customHeight="1" x14ac:dyDescent="0.25">
      <c r="A226" s="59">
        <v>225</v>
      </c>
      <c r="B226" s="125" t="str">
        <f t="shared" si="3"/>
        <v/>
      </c>
      <c r="C226" s="125" t="str">
        <f>IFERROR(VLOOKUP($A226,'Section 2'!$C$16:$R$1015,COLUMNS('Section 2'!$C$13:$C$13),0),"")</f>
        <v/>
      </c>
      <c r="D226" s="76" t="str">
        <f>IF($C226="","",IF(ISBLANK(VLOOKUP($A226,'Section 2'!$C$16:$R$1015,COLUMNS('Section 2'!$C$13:D$13),0)),"",VLOOKUP($A226,'Section 2'!$C$16:$R$1015,COLUMNS('Section 2'!$C$13:D$13),0)))</f>
        <v/>
      </c>
      <c r="E226" s="125" t="str">
        <f>IF($C226="","",IF(ISBLANK(VLOOKUP($A226,'Section 2'!$C$16:$R$1015,COLUMNS('Section 2'!$C$13:E$13),0)),"",VLOOKUP($A226,'Section 2'!$C$16:$R$1015,COLUMNS('Section 2'!$C$13:E$13),0)))</f>
        <v/>
      </c>
      <c r="F226" s="125" t="str">
        <f>IF($C226="","",IF(ISBLANK(VLOOKUP($A226,'Section 2'!$C$16:$R$1015,COLUMNS('Section 2'!$C$13:F$13),0)),"",VLOOKUP($A226,'Section 2'!$C$16:$R$1015,COLUMNS('Section 2'!$C$13:F$13),0)))</f>
        <v/>
      </c>
      <c r="G226" s="125" t="str">
        <f>IF($C226="","",IF(ISBLANK(VLOOKUP($A226,'Section 2'!$C$16:$R$1015,COLUMNS('Section 2'!$C$13:G$13),0)),"",VLOOKUP($A226,'Section 2'!$C$16:$R$1015,COLUMNS('Section 2'!$C$13:G$13),0)))</f>
        <v/>
      </c>
      <c r="H226" s="125" t="str">
        <f>IF($C226="","",IF(ISBLANK(VLOOKUP($A226,'Section 2'!$C$16:$R$1015,COLUMNS('Section 2'!$C$13:H$13),0)),"",VLOOKUP($A226,'Section 2'!$C$16:$R$1015,COLUMNS('Section 2'!$C$13:H$13),0)))</f>
        <v/>
      </c>
      <c r="I226" s="125" t="str">
        <f>IF($C226="","",IF(ISBLANK(VLOOKUP($A226,'Section 2'!$C$16:$R$1015,COLUMNS('Section 2'!$C$13:I$13),0)),"",VLOOKUP($A226,'Section 2'!$C$16:$R$1015,COLUMNS('Section 2'!$C$13:I$13),0)))</f>
        <v/>
      </c>
      <c r="J226" s="125" t="str">
        <f>IF($C226="","",IF(ISBLANK(VLOOKUP($A226,'Section 2'!$C$16:$R$1015,COLUMNS('Section 2'!$C$13:J$13),0)),"",VLOOKUP($A226,'Section 2'!$C$16:$R$1015,COLUMNS('Section 2'!$C$13:J$13),0)))</f>
        <v/>
      </c>
      <c r="K226" s="125" t="str">
        <f>IF($C226="","",IF(ISBLANK(VLOOKUP($A226,'Section 2'!$C$16:$R$1015,COLUMNS('Section 2'!$C$13:K$13),0)),"",VLOOKUP($A226,'Section 2'!$C$16:$R$1015,COLUMNS('Section 2'!$C$13:K$13),0)))</f>
        <v/>
      </c>
      <c r="L226" s="125" t="str">
        <f>IF($C226="","",IF(ISBLANK(VLOOKUP($A226,'Section 2'!$C$16:$R$1015,COLUMNS('Section 2'!$C$13:L$13),0)),"",VLOOKUP($A226,'Section 2'!$C$16:$R$1015,COLUMNS('Section 2'!$C$13:L$13),0)))</f>
        <v/>
      </c>
      <c r="M226" s="125" t="str">
        <f>IF($C226="","",IF(ISBLANK(VLOOKUP($A226,'Section 2'!$C$16:$R$1015,COLUMNS('Section 2'!$C$13:M$13),0)),"",VLOOKUP($A226,'Section 2'!$C$16:$R$1015,COLUMNS('Section 2'!$C$13:M$13),0)))</f>
        <v/>
      </c>
      <c r="N226" s="125" t="str">
        <f>IF($C226="","",IF(ISBLANK(VLOOKUP($A226,'Section 2'!$C$16:$R$1015,COLUMNS('Section 2'!$C$13:N$13),0)),"",VLOOKUP($A226,'Section 2'!$C$16:$R$1015,COLUMNS('Section 2'!$C$13:N$13),0)))</f>
        <v/>
      </c>
      <c r="O226" s="125" t="str">
        <f>IF($C226="","",IF(ISBLANK(VLOOKUP($A226,'Section 2'!$C$16:$R$1015,COLUMNS('Section 2'!$C$13:O$13),0)),"",VLOOKUP($A226,'Section 2'!$C$16:$R$1015,COLUMNS('Section 2'!$C$13:O$13),0)))</f>
        <v/>
      </c>
      <c r="P226" s="125" t="str">
        <f>IF($C226="","",IF(ISBLANK(VLOOKUP($A226,'Section 2'!$C$16:$R$1015,COLUMNS('Section 2'!$C$13:P$13),0)),"",VLOOKUP($A226,'Section 2'!$C$16:$R$1015,COLUMNS('Section 2'!$C$13:P$13),0)))</f>
        <v/>
      </c>
      <c r="Q226" s="125" t="str">
        <f>IF($C226="","",IF(ISBLANK(VLOOKUP($A226,'Section 2'!$C$16:$R$1015,COLUMNS('Section 2'!$C$13:Q$13),0)),"",VLOOKUP($A226,'Section 2'!$C$16:$R$1015,COLUMNS('Section 2'!$C$13:Q$13),0)))</f>
        <v/>
      </c>
      <c r="R226" s="125" t="str">
        <f>IF($C226="","",IF(ISBLANK(VLOOKUP($A226,'Section 2'!$C$16:$R$1015,COLUMNS('Section 2'!$C$13:R$13),0)),"",VLOOKUP($A226,'Section 2'!$C$16:$R$1015,COLUMNS('Section 2'!$C$13:R$13),0)))</f>
        <v/>
      </c>
    </row>
    <row r="227" spans="1:18" s="55" customFormat="1" ht="12.75" customHeight="1" x14ac:dyDescent="0.25">
      <c r="A227" s="59">
        <v>226</v>
      </c>
      <c r="B227" s="125" t="str">
        <f t="shared" si="3"/>
        <v/>
      </c>
      <c r="C227" s="125" t="str">
        <f>IFERROR(VLOOKUP($A227,'Section 2'!$C$16:$R$1015,COLUMNS('Section 2'!$C$13:$C$13),0),"")</f>
        <v/>
      </c>
      <c r="D227" s="76" t="str">
        <f>IF($C227="","",IF(ISBLANK(VLOOKUP($A227,'Section 2'!$C$16:$R$1015,COLUMNS('Section 2'!$C$13:D$13),0)),"",VLOOKUP($A227,'Section 2'!$C$16:$R$1015,COLUMNS('Section 2'!$C$13:D$13),0)))</f>
        <v/>
      </c>
      <c r="E227" s="125" t="str">
        <f>IF($C227="","",IF(ISBLANK(VLOOKUP($A227,'Section 2'!$C$16:$R$1015,COLUMNS('Section 2'!$C$13:E$13),0)),"",VLOOKUP($A227,'Section 2'!$C$16:$R$1015,COLUMNS('Section 2'!$C$13:E$13),0)))</f>
        <v/>
      </c>
      <c r="F227" s="125" t="str">
        <f>IF($C227="","",IF(ISBLANK(VLOOKUP($A227,'Section 2'!$C$16:$R$1015,COLUMNS('Section 2'!$C$13:F$13),0)),"",VLOOKUP($A227,'Section 2'!$C$16:$R$1015,COLUMNS('Section 2'!$C$13:F$13),0)))</f>
        <v/>
      </c>
      <c r="G227" s="125" t="str">
        <f>IF($C227="","",IF(ISBLANK(VLOOKUP($A227,'Section 2'!$C$16:$R$1015,COLUMNS('Section 2'!$C$13:G$13),0)),"",VLOOKUP($A227,'Section 2'!$C$16:$R$1015,COLUMNS('Section 2'!$C$13:G$13),0)))</f>
        <v/>
      </c>
      <c r="H227" s="125" t="str">
        <f>IF($C227="","",IF(ISBLANK(VLOOKUP($A227,'Section 2'!$C$16:$R$1015,COLUMNS('Section 2'!$C$13:H$13),0)),"",VLOOKUP($A227,'Section 2'!$C$16:$R$1015,COLUMNS('Section 2'!$C$13:H$13),0)))</f>
        <v/>
      </c>
      <c r="I227" s="125" t="str">
        <f>IF($C227="","",IF(ISBLANK(VLOOKUP($A227,'Section 2'!$C$16:$R$1015,COLUMNS('Section 2'!$C$13:I$13),0)),"",VLOOKUP($A227,'Section 2'!$C$16:$R$1015,COLUMNS('Section 2'!$C$13:I$13),0)))</f>
        <v/>
      </c>
      <c r="J227" s="125" t="str">
        <f>IF($C227="","",IF(ISBLANK(VLOOKUP($A227,'Section 2'!$C$16:$R$1015,COLUMNS('Section 2'!$C$13:J$13),0)),"",VLOOKUP($A227,'Section 2'!$C$16:$R$1015,COLUMNS('Section 2'!$C$13:J$13),0)))</f>
        <v/>
      </c>
      <c r="K227" s="125" t="str">
        <f>IF($C227="","",IF(ISBLANK(VLOOKUP($A227,'Section 2'!$C$16:$R$1015,COLUMNS('Section 2'!$C$13:K$13),0)),"",VLOOKUP($A227,'Section 2'!$C$16:$R$1015,COLUMNS('Section 2'!$C$13:K$13),0)))</f>
        <v/>
      </c>
      <c r="L227" s="125" t="str">
        <f>IF($C227="","",IF(ISBLANK(VLOOKUP($A227,'Section 2'!$C$16:$R$1015,COLUMNS('Section 2'!$C$13:L$13),0)),"",VLOOKUP($A227,'Section 2'!$C$16:$R$1015,COLUMNS('Section 2'!$C$13:L$13),0)))</f>
        <v/>
      </c>
      <c r="M227" s="125" t="str">
        <f>IF($C227="","",IF(ISBLANK(VLOOKUP($A227,'Section 2'!$C$16:$R$1015,COLUMNS('Section 2'!$C$13:M$13),0)),"",VLOOKUP($A227,'Section 2'!$C$16:$R$1015,COLUMNS('Section 2'!$C$13:M$13),0)))</f>
        <v/>
      </c>
      <c r="N227" s="125" t="str">
        <f>IF($C227="","",IF(ISBLANK(VLOOKUP($A227,'Section 2'!$C$16:$R$1015,COLUMNS('Section 2'!$C$13:N$13),0)),"",VLOOKUP($A227,'Section 2'!$C$16:$R$1015,COLUMNS('Section 2'!$C$13:N$13),0)))</f>
        <v/>
      </c>
      <c r="O227" s="125" t="str">
        <f>IF($C227="","",IF(ISBLANK(VLOOKUP($A227,'Section 2'!$C$16:$R$1015,COLUMNS('Section 2'!$C$13:O$13),0)),"",VLOOKUP($A227,'Section 2'!$C$16:$R$1015,COLUMNS('Section 2'!$C$13:O$13),0)))</f>
        <v/>
      </c>
      <c r="P227" s="125" t="str">
        <f>IF($C227="","",IF(ISBLANK(VLOOKUP($A227,'Section 2'!$C$16:$R$1015,COLUMNS('Section 2'!$C$13:P$13),0)),"",VLOOKUP($A227,'Section 2'!$C$16:$R$1015,COLUMNS('Section 2'!$C$13:P$13),0)))</f>
        <v/>
      </c>
      <c r="Q227" s="125" t="str">
        <f>IF($C227="","",IF(ISBLANK(VLOOKUP($A227,'Section 2'!$C$16:$R$1015,COLUMNS('Section 2'!$C$13:Q$13),0)),"",VLOOKUP($A227,'Section 2'!$C$16:$R$1015,COLUMNS('Section 2'!$C$13:Q$13),0)))</f>
        <v/>
      </c>
      <c r="R227" s="125" t="str">
        <f>IF($C227="","",IF(ISBLANK(VLOOKUP($A227,'Section 2'!$C$16:$R$1015,COLUMNS('Section 2'!$C$13:R$13),0)),"",VLOOKUP($A227,'Section 2'!$C$16:$R$1015,COLUMNS('Section 2'!$C$13:R$13),0)))</f>
        <v/>
      </c>
    </row>
    <row r="228" spans="1:18" s="55" customFormat="1" ht="12.75" customHeight="1" x14ac:dyDescent="0.25">
      <c r="A228" s="59">
        <v>227</v>
      </c>
      <c r="B228" s="125" t="str">
        <f t="shared" si="3"/>
        <v/>
      </c>
      <c r="C228" s="125" t="str">
        <f>IFERROR(VLOOKUP($A228,'Section 2'!$C$16:$R$1015,COLUMNS('Section 2'!$C$13:$C$13),0),"")</f>
        <v/>
      </c>
      <c r="D228" s="76" t="str">
        <f>IF($C228="","",IF(ISBLANK(VLOOKUP($A228,'Section 2'!$C$16:$R$1015,COLUMNS('Section 2'!$C$13:D$13),0)),"",VLOOKUP($A228,'Section 2'!$C$16:$R$1015,COLUMNS('Section 2'!$C$13:D$13),0)))</f>
        <v/>
      </c>
      <c r="E228" s="125" t="str">
        <f>IF($C228="","",IF(ISBLANK(VLOOKUP($A228,'Section 2'!$C$16:$R$1015,COLUMNS('Section 2'!$C$13:E$13),0)),"",VLOOKUP($A228,'Section 2'!$C$16:$R$1015,COLUMNS('Section 2'!$C$13:E$13),0)))</f>
        <v/>
      </c>
      <c r="F228" s="125" t="str">
        <f>IF($C228="","",IF(ISBLANK(VLOOKUP($A228,'Section 2'!$C$16:$R$1015,COLUMNS('Section 2'!$C$13:F$13),0)),"",VLOOKUP($A228,'Section 2'!$C$16:$R$1015,COLUMNS('Section 2'!$C$13:F$13),0)))</f>
        <v/>
      </c>
      <c r="G228" s="125" t="str">
        <f>IF($C228="","",IF(ISBLANK(VLOOKUP($A228,'Section 2'!$C$16:$R$1015,COLUMNS('Section 2'!$C$13:G$13),0)),"",VLOOKUP($A228,'Section 2'!$C$16:$R$1015,COLUMNS('Section 2'!$C$13:G$13),0)))</f>
        <v/>
      </c>
      <c r="H228" s="125" t="str">
        <f>IF($C228="","",IF(ISBLANK(VLOOKUP($A228,'Section 2'!$C$16:$R$1015,COLUMNS('Section 2'!$C$13:H$13),0)),"",VLOOKUP($A228,'Section 2'!$C$16:$R$1015,COLUMNS('Section 2'!$C$13:H$13),0)))</f>
        <v/>
      </c>
      <c r="I228" s="125" t="str">
        <f>IF($C228="","",IF(ISBLANK(VLOOKUP($A228,'Section 2'!$C$16:$R$1015,COLUMNS('Section 2'!$C$13:I$13),0)),"",VLOOKUP($A228,'Section 2'!$C$16:$R$1015,COLUMNS('Section 2'!$C$13:I$13),0)))</f>
        <v/>
      </c>
      <c r="J228" s="125" t="str">
        <f>IF($C228="","",IF(ISBLANK(VLOOKUP($A228,'Section 2'!$C$16:$R$1015,COLUMNS('Section 2'!$C$13:J$13),0)),"",VLOOKUP($A228,'Section 2'!$C$16:$R$1015,COLUMNS('Section 2'!$C$13:J$13),0)))</f>
        <v/>
      </c>
      <c r="K228" s="125" t="str">
        <f>IF($C228="","",IF(ISBLANK(VLOOKUP($A228,'Section 2'!$C$16:$R$1015,COLUMNS('Section 2'!$C$13:K$13),0)),"",VLOOKUP($A228,'Section 2'!$C$16:$R$1015,COLUMNS('Section 2'!$C$13:K$13),0)))</f>
        <v/>
      </c>
      <c r="L228" s="125" t="str">
        <f>IF($C228="","",IF(ISBLANK(VLOOKUP($A228,'Section 2'!$C$16:$R$1015,COLUMNS('Section 2'!$C$13:L$13),0)),"",VLOOKUP($A228,'Section 2'!$C$16:$R$1015,COLUMNS('Section 2'!$C$13:L$13),0)))</f>
        <v/>
      </c>
      <c r="M228" s="125" t="str">
        <f>IF($C228="","",IF(ISBLANK(VLOOKUP($A228,'Section 2'!$C$16:$R$1015,COLUMNS('Section 2'!$C$13:M$13),0)),"",VLOOKUP($A228,'Section 2'!$C$16:$R$1015,COLUMNS('Section 2'!$C$13:M$13),0)))</f>
        <v/>
      </c>
      <c r="N228" s="125" t="str">
        <f>IF($C228="","",IF(ISBLANK(VLOOKUP($A228,'Section 2'!$C$16:$R$1015,COLUMNS('Section 2'!$C$13:N$13),0)),"",VLOOKUP($A228,'Section 2'!$C$16:$R$1015,COLUMNS('Section 2'!$C$13:N$13),0)))</f>
        <v/>
      </c>
      <c r="O228" s="125" t="str">
        <f>IF($C228="","",IF(ISBLANK(VLOOKUP($A228,'Section 2'!$C$16:$R$1015,COLUMNS('Section 2'!$C$13:O$13),0)),"",VLOOKUP($A228,'Section 2'!$C$16:$R$1015,COLUMNS('Section 2'!$C$13:O$13),0)))</f>
        <v/>
      </c>
      <c r="P228" s="125" t="str">
        <f>IF($C228="","",IF(ISBLANK(VLOOKUP($A228,'Section 2'!$C$16:$R$1015,COLUMNS('Section 2'!$C$13:P$13),0)),"",VLOOKUP($A228,'Section 2'!$C$16:$R$1015,COLUMNS('Section 2'!$C$13:P$13),0)))</f>
        <v/>
      </c>
      <c r="Q228" s="125" t="str">
        <f>IF($C228="","",IF(ISBLANK(VLOOKUP($A228,'Section 2'!$C$16:$R$1015,COLUMNS('Section 2'!$C$13:Q$13),0)),"",VLOOKUP($A228,'Section 2'!$C$16:$R$1015,COLUMNS('Section 2'!$C$13:Q$13),0)))</f>
        <v/>
      </c>
      <c r="R228" s="125" t="str">
        <f>IF($C228="","",IF(ISBLANK(VLOOKUP($A228,'Section 2'!$C$16:$R$1015,COLUMNS('Section 2'!$C$13:R$13),0)),"",VLOOKUP($A228,'Section 2'!$C$16:$R$1015,COLUMNS('Section 2'!$C$13:R$13),0)))</f>
        <v/>
      </c>
    </row>
    <row r="229" spans="1:18" s="55" customFormat="1" ht="12.75" customHeight="1" x14ac:dyDescent="0.25">
      <c r="A229" s="59">
        <v>228</v>
      </c>
      <c r="B229" s="125" t="str">
        <f t="shared" si="3"/>
        <v/>
      </c>
      <c r="C229" s="125" t="str">
        <f>IFERROR(VLOOKUP($A229,'Section 2'!$C$16:$R$1015,COLUMNS('Section 2'!$C$13:$C$13),0),"")</f>
        <v/>
      </c>
      <c r="D229" s="76" t="str">
        <f>IF($C229="","",IF(ISBLANK(VLOOKUP($A229,'Section 2'!$C$16:$R$1015,COLUMNS('Section 2'!$C$13:D$13),0)),"",VLOOKUP($A229,'Section 2'!$C$16:$R$1015,COLUMNS('Section 2'!$C$13:D$13),0)))</f>
        <v/>
      </c>
      <c r="E229" s="125" t="str">
        <f>IF($C229="","",IF(ISBLANK(VLOOKUP($A229,'Section 2'!$C$16:$R$1015,COLUMNS('Section 2'!$C$13:E$13),0)),"",VLOOKUP($A229,'Section 2'!$C$16:$R$1015,COLUMNS('Section 2'!$C$13:E$13),0)))</f>
        <v/>
      </c>
      <c r="F229" s="125" t="str">
        <f>IF($C229="","",IF(ISBLANK(VLOOKUP($A229,'Section 2'!$C$16:$R$1015,COLUMNS('Section 2'!$C$13:F$13),0)),"",VLOOKUP($A229,'Section 2'!$C$16:$R$1015,COLUMNS('Section 2'!$C$13:F$13),0)))</f>
        <v/>
      </c>
      <c r="G229" s="125" t="str">
        <f>IF($C229="","",IF(ISBLANK(VLOOKUP($A229,'Section 2'!$C$16:$R$1015,COLUMNS('Section 2'!$C$13:G$13),0)),"",VLOOKUP($A229,'Section 2'!$C$16:$R$1015,COLUMNS('Section 2'!$C$13:G$13),0)))</f>
        <v/>
      </c>
      <c r="H229" s="125" t="str">
        <f>IF($C229="","",IF(ISBLANK(VLOOKUP($A229,'Section 2'!$C$16:$R$1015,COLUMNS('Section 2'!$C$13:H$13),0)),"",VLOOKUP($A229,'Section 2'!$C$16:$R$1015,COLUMNS('Section 2'!$C$13:H$13),0)))</f>
        <v/>
      </c>
      <c r="I229" s="125" t="str">
        <f>IF($C229="","",IF(ISBLANK(VLOOKUP($A229,'Section 2'!$C$16:$R$1015,COLUMNS('Section 2'!$C$13:I$13),0)),"",VLOOKUP($A229,'Section 2'!$C$16:$R$1015,COLUMNS('Section 2'!$C$13:I$13),0)))</f>
        <v/>
      </c>
      <c r="J229" s="125" t="str">
        <f>IF($C229="","",IF(ISBLANK(VLOOKUP($A229,'Section 2'!$C$16:$R$1015,COLUMNS('Section 2'!$C$13:J$13),0)),"",VLOOKUP($A229,'Section 2'!$C$16:$R$1015,COLUMNS('Section 2'!$C$13:J$13),0)))</f>
        <v/>
      </c>
      <c r="K229" s="125" t="str">
        <f>IF($C229="","",IF(ISBLANK(VLOOKUP($A229,'Section 2'!$C$16:$R$1015,COLUMNS('Section 2'!$C$13:K$13),0)),"",VLOOKUP($A229,'Section 2'!$C$16:$R$1015,COLUMNS('Section 2'!$C$13:K$13),0)))</f>
        <v/>
      </c>
      <c r="L229" s="125" t="str">
        <f>IF($C229="","",IF(ISBLANK(VLOOKUP($A229,'Section 2'!$C$16:$R$1015,COLUMNS('Section 2'!$C$13:L$13),0)),"",VLOOKUP($A229,'Section 2'!$C$16:$R$1015,COLUMNS('Section 2'!$C$13:L$13),0)))</f>
        <v/>
      </c>
      <c r="M229" s="125" t="str">
        <f>IF($C229="","",IF(ISBLANK(VLOOKUP($A229,'Section 2'!$C$16:$R$1015,COLUMNS('Section 2'!$C$13:M$13),0)),"",VLOOKUP($A229,'Section 2'!$C$16:$R$1015,COLUMNS('Section 2'!$C$13:M$13),0)))</f>
        <v/>
      </c>
      <c r="N229" s="125" t="str">
        <f>IF($C229="","",IF(ISBLANK(VLOOKUP($A229,'Section 2'!$C$16:$R$1015,COLUMNS('Section 2'!$C$13:N$13),0)),"",VLOOKUP($A229,'Section 2'!$C$16:$R$1015,COLUMNS('Section 2'!$C$13:N$13),0)))</f>
        <v/>
      </c>
      <c r="O229" s="125" t="str">
        <f>IF($C229="","",IF(ISBLANK(VLOOKUP($A229,'Section 2'!$C$16:$R$1015,COLUMNS('Section 2'!$C$13:O$13),0)),"",VLOOKUP($A229,'Section 2'!$C$16:$R$1015,COLUMNS('Section 2'!$C$13:O$13),0)))</f>
        <v/>
      </c>
      <c r="P229" s="125" t="str">
        <f>IF($C229="","",IF(ISBLANK(VLOOKUP($A229,'Section 2'!$C$16:$R$1015,COLUMNS('Section 2'!$C$13:P$13),0)),"",VLOOKUP($A229,'Section 2'!$C$16:$R$1015,COLUMNS('Section 2'!$C$13:P$13),0)))</f>
        <v/>
      </c>
      <c r="Q229" s="125" t="str">
        <f>IF($C229="","",IF(ISBLANK(VLOOKUP($A229,'Section 2'!$C$16:$R$1015,COLUMNS('Section 2'!$C$13:Q$13),0)),"",VLOOKUP($A229,'Section 2'!$C$16:$R$1015,COLUMNS('Section 2'!$C$13:Q$13),0)))</f>
        <v/>
      </c>
      <c r="R229" s="125" t="str">
        <f>IF($C229="","",IF(ISBLANK(VLOOKUP($A229,'Section 2'!$C$16:$R$1015,COLUMNS('Section 2'!$C$13:R$13),0)),"",VLOOKUP($A229,'Section 2'!$C$16:$R$1015,COLUMNS('Section 2'!$C$13:R$13),0)))</f>
        <v/>
      </c>
    </row>
    <row r="230" spans="1:18" s="55" customFormat="1" ht="12.75" customHeight="1" x14ac:dyDescent="0.25">
      <c r="A230" s="59">
        <v>229</v>
      </c>
      <c r="B230" s="125" t="str">
        <f t="shared" si="3"/>
        <v/>
      </c>
      <c r="C230" s="125" t="str">
        <f>IFERROR(VLOOKUP($A230,'Section 2'!$C$16:$R$1015,COLUMNS('Section 2'!$C$13:$C$13),0),"")</f>
        <v/>
      </c>
      <c r="D230" s="76" t="str">
        <f>IF($C230="","",IF(ISBLANK(VLOOKUP($A230,'Section 2'!$C$16:$R$1015,COLUMNS('Section 2'!$C$13:D$13),0)),"",VLOOKUP($A230,'Section 2'!$C$16:$R$1015,COLUMNS('Section 2'!$C$13:D$13),0)))</f>
        <v/>
      </c>
      <c r="E230" s="125" t="str">
        <f>IF($C230="","",IF(ISBLANK(VLOOKUP($A230,'Section 2'!$C$16:$R$1015,COLUMNS('Section 2'!$C$13:E$13),0)),"",VLOOKUP($A230,'Section 2'!$C$16:$R$1015,COLUMNS('Section 2'!$C$13:E$13),0)))</f>
        <v/>
      </c>
      <c r="F230" s="125" t="str">
        <f>IF($C230="","",IF(ISBLANK(VLOOKUP($A230,'Section 2'!$C$16:$R$1015,COLUMNS('Section 2'!$C$13:F$13),0)),"",VLOOKUP($A230,'Section 2'!$C$16:$R$1015,COLUMNS('Section 2'!$C$13:F$13),0)))</f>
        <v/>
      </c>
      <c r="G230" s="125" t="str">
        <f>IF($C230="","",IF(ISBLANK(VLOOKUP($A230,'Section 2'!$C$16:$R$1015,COLUMNS('Section 2'!$C$13:G$13),0)),"",VLOOKUP($A230,'Section 2'!$C$16:$R$1015,COLUMNS('Section 2'!$C$13:G$13),0)))</f>
        <v/>
      </c>
      <c r="H230" s="125" t="str">
        <f>IF($C230="","",IF(ISBLANK(VLOOKUP($A230,'Section 2'!$C$16:$R$1015,COLUMNS('Section 2'!$C$13:H$13),0)),"",VLOOKUP($A230,'Section 2'!$C$16:$R$1015,COLUMNS('Section 2'!$C$13:H$13),0)))</f>
        <v/>
      </c>
      <c r="I230" s="125" t="str">
        <f>IF($C230="","",IF(ISBLANK(VLOOKUP($A230,'Section 2'!$C$16:$R$1015,COLUMNS('Section 2'!$C$13:I$13),0)),"",VLOOKUP($A230,'Section 2'!$C$16:$R$1015,COLUMNS('Section 2'!$C$13:I$13),0)))</f>
        <v/>
      </c>
      <c r="J230" s="125" t="str">
        <f>IF($C230="","",IF(ISBLANK(VLOOKUP($A230,'Section 2'!$C$16:$R$1015,COLUMNS('Section 2'!$C$13:J$13),0)),"",VLOOKUP($A230,'Section 2'!$C$16:$R$1015,COLUMNS('Section 2'!$C$13:J$13),0)))</f>
        <v/>
      </c>
      <c r="K230" s="125" t="str">
        <f>IF($C230="","",IF(ISBLANK(VLOOKUP($A230,'Section 2'!$C$16:$R$1015,COLUMNS('Section 2'!$C$13:K$13),0)),"",VLOOKUP($A230,'Section 2'!$C$16:$R$1015,COLUMNS('Section 2'!$C$13:K$13),0)))</f>
        <v/>
      </c>
      <c r="L230" s="125" t="str">
        <f>IF($C230="","",IF(ISBLANK(VLOOKUP($A230,'Section 2'!$C$16:$R$1015,COLUMNS('Section 2'!$C$13:L$13),0)),"",VLOOKUP($A230,'Section 2'!$C$16:$R$1015,COLUMNS('Section 2'!$C$13:L$13),0)))</f>
        <v/>
      </c>
      <c r="M230" s="125" t="str">
        <f>IF($C230="","",IF(ISBLANK(VLOOKUP($A230,'Section 2'!$C$16:$R$1015,COLUMNS('Section 2'!$C$13:M$13),0)),"",VLOOKUP($A230,'Section 2'!$C$16:$R$1015,COLUMNS('Section 2'!$C$13:M$13),0)))</f>
        <v/>
      </c>
      <c r="N230" s="125" t="str">
        <f>IF($C230="","",IF(ISBLANK(VLOOKUP($A230,'Section 2'!$C$16:$R$1015,COLUMNS('Section 2'!$C$13:N$13),0)),"",VLOOKUP($A230,'Section 2'!$C$16:$R$1015,COLUMNS('Section 2'!$C$13:N$13),0)))</f>
        <v/>
      </c>
      <c r="O230" s="125" t="str">
        <f>IF($C230="","",IF(ISBLANK(VLOOKUP($A230,'Section 2'!$C$16:$R$1015,COLUMNS('Section 2'!$C$13:O$13),0)),"",VLOOKUP($A230,'Section 2'!$C$16:$R$1015,COLUMNS('Section 2'!$C$13:O$13),0)))</f>
        <v/>
      </c>
      <c r="P230" s="125" t="str">
        <f>IF($C230="","",IF(ISBLANK(VLOOKUP($A230,'Section 2'!$C$16:$R$1015,COLUMNS('Section 2'!$C$13:P$13),0)),"",VLOOKUP($A230,'Section 2'!$C$16:$R$1015,COLUMNS('Section 2'!$C$13:P$13),0)))</f>
        <v/>
      </c>
      <c r="Q230" s="125" t="str">
        <f>IF($C230="","",IF(ISBLANK(VLOOKUP($A230,'Section 2'!$C$16:$R$1015,COLUMNS('Section 2'!$C$13:Q$13),0)),"",VLOOKUP($A230,'Section 2'!$C$16:$R$1015,COLUMNS('Section 2'!$C$13:Q$13),0)))</f>
        <v/>
      </c>
      <c r="R230" s="125" t="str">
        <f>IF($C230="","",IF(ISBLANK(VLOOKUP($A230,'Section 2'!$C$16:$R$1015,COLUMNS('Section 2'!$C$13:R$13),0)),"",VLOOKUP($A230,'Section 2'!$C$16:$R$1015,COLUMNS('Section 2'!$C$13:R$13),0)))</f>
        <v/>
      </c>
    </row>
    <row r="231" spans="1:18" s="55" customFormat="1" ht="12.75" customHeight="1" x14ac:dyDescent="0.25">
      <c r="A231" s="59">
        <v>230</v>
      </c>
      <c r="B231" s="125" t="str">
        <f t="shared" si="3"/>
        <v/>
      </c>
      <c r="C231" s="125" t="str">
        <f>IFERROR(VLOOKUP($A231,'Section 2'!$C$16:$R$1015,COLUMNS('Section 2'!$C$13:$C$13),0),"")</f>
        <v/>
      </c>
      <c r="D231" s="76" t="str">
        <f>IF($C231="","",IF(ISBLANK(VLOOKUP($A231,'Section 2'!$C$16:$R$1015,COLUMNS('Section 2'!$C$13:D$13),0)),"",VLOOKUP($A231,'Section 2'!$C$16:$R$1015,COLUMNS('Section 2'!$C$13:D$13),0)))</f>
        <v/>
      </c>
      <c r="E231" s="125" t="str">
        <f>IF($C231="","",IF(ISBLANK(VLOOKUP($A231,'Section 2'!$C$16:$R$1015,COLUMNS('Section 2'!$C$13:E$13),0)),"",VLOOKUP($A231,'Section 2'!$C$16:$R$1015,COLUMNS('Section 2'!$C$13:E$13),0)))</f>
        <v/>
      </c>
      <c r="F231" s="125" t="str">
        <f>IF($C231="","",IF(ISBLANK(VLOOKUP($A231,'Section 2'!$C$16:$R$1015,COLUMNS('Section 2'!$C$13:F$13),0)),"",VLOOKUP($A231,'Section 2'!$C$16:$R$1015,COLUMNS('Section 2'!$C$13:F$13),0)))</f>
        <v/>
      </c>
      <c r="G231" s="125" t="str">
        <f>IF($C231="","",IF(ISBLANK(VLOOKUP($A231,'Section 2'!$C$16:$R$1015,COLUMNS('Section 2'!$C$13:G$13),0)),"",VLOOKUP($A231,'Section 2'!$C$16:$R$1015,COLUMNS('Section 2'!$C$13:G$13),0)))</f>
        <v/>
      </c>
      <c r="H231" s="125" t="str">
        <f>IF($C231="","",IF(ISBLANK(VLOOKUP($A231,'Section 2'!$C$16:$R$1015,COLUMNS('Section 2'!$C$13:H$13),0)),"",VLOOKUP($A231,'Section 2'!$C$16:$R$1015,COLUMNS('Section 2'!$C$13:H$13),0)))</f>
        <v/>
      </c>
      <c r="I231" s="125" t="str">
        <f>IF($C231="","",IF(ISBLANK(VLOOKUP($A231,'Section 2'!$C$16:$R$1015,COLUMNS('Section 2'!$C$13:I$13),0)),"",VLOOKUP($A231,'Section 2'!$C$16:$R$1015,COLUMNS('Section 2'!$C$13:I$13),0)))</f>
        <v/>
      </c>
      <c r="J231" s="125" t="str">
        <f>IF($C231="","",IF(ISBLANK(VLOOKUP($A231,'Section 2'!$C$16:$R$1015,COLUMNS('Section 2'!$C$13:J$13),0)),"",VLOOKUP($A231,'Section 2'!$C$16:$R$1015,COLUMNS('Section 2'!$C$13:J$13),0)))</f>
        <v/>
      </c>
      <c r="K231" s="125" t="str">
        <f>IF($C231="","",IF(ISBLANK(VLOOKUP($A231,'Section 2'!$C$16:$R$1015,COLUMNS('Section 2'!$C$13:K$13),0)),"",VLOOKUP($A231,'Section 2'!$C$16:$R$1015,COLUMNS('Section 2'!$C$13:K$13),0)))</f>
        <v/>
      </c>
      <c r="L231" s="125" t="str">
        <f>IF($C231="","",IF(ISBLANK(VLOOKUP($A231,'Section 2'!$C$16:$R$1015,COLUMNS('Section 2'!$C$13:L$13),0)),"",VLOOKUP($A231,'Section 2'!$C$16:$R$1015,COLUMNS('Section 2'!$C$13:L$13),0)))</f>
        <v/>
      </c>
      <c r="M231" s="125" t="str">
        <f>IF($C231="","",IF(ISBLANK(VLOOKUP($A231,'Section 2'!$C$16:$R$1015,COLUMNS('Section 2'!$C$13:M$13),0)),"",VLOOKUP($A231,'Section 2'!$C$16:$R$1015,COLUMNS('Section 2'!$C$13:M$13),0)))</f>
        <v/>
      </c>
      <c r="N231" s="125" t="str">
        <f>IF($C231="","",IF(ISBLANK(VLOOKUP($A231,'Section 2'!$C$16:$R$1015,COLUMNS('Section 2'!$C$13:N$13),0)),"",VLOOKUP($A231,'Section 2'!$C$16:$R$1015,COLUMNS('Section 2'!$C$13:N$13),0)))</f>
        <v/>
      </c>
      <c r="O231" s="125" t="str">
        <f>IF($C231="","",IF(ISBLANK(VLOOKUP($A231,'Section 2'!$C$16:$R$1015,COLUMNS('Section 2'!$C$13:O$13),0)),"",VLOOKUP($A231,'Section 2'!$C$16:$R$1015,COLUMNS('Section 2'!$C$13:O$13),0)))</f>
        <v/>
      </c>
      <c r="P231" s="125" t="str">
        <f>IF($C231="","",IF(ISBLANK(VLOOKUP($A231,'Section 2'!$C$16:$R$1015,COLUMNS('Section 2'!$C$13:P$13),0)),"",VLOOKUP($A231,'Section 2'!$C$16:$R$1015,COLUMNS('Section 2'!$C$13:P$13),0)))</f>
        <v/>
      </c>
      <c r="Q231" s="125" t="str">
        <f>IF($C231="","",IF(ISBLANK(VLOOKUP($A231,'Section 2'!$C$16:$R$1015,COLUMNS('Section 2'!$C$13:Q$13),0)),"",VLOOKUP($A231,'Section 2'!$C$16:$R$1015,COLUMNS('Section 2'!$C$13:Q$13),0)))</f>
        <v/>
      </c>
      <c r="R231" s="125" t="str">
        <f>IF($C231="","",IF(ISBLANK(VLOOKUP($A231,'Section 2'!$C$16:$R$1015,COLUMNS('Section 2'!$C$13:R$13),0)),"",VLOOKUP($A231,'Section 2'!$C$16:$R$1015,COLUMNS('Section 2'!$C$13:R$13),0)))</f>
        <v/>
      </c>
    </row>
    <row r="232" spans="1:18" s="55" customFormat="1" ht="12.75" customHeight="1" x14ac:dyDescent="0.25">
      <c r="A232" s="59">
        <v>231</v>
      </c>
      <c r="B232" s="125" t="str">
        <f t="shared" si="3"/>
        <v/>
      </c>
      <c r="C232" s="125" t="str">
        <f>IFERROR(VLOOKUP($A232,'Section 2'!$C$16:$R$1015,COLUMNS('Section 2'!$C$13:$C$13),0),"")</f>
        <v/>
      </c>
      <c r="D232" s="76" t="str">
        <f>IF($C232="","",IF(ISBLANK(VLOOKUP($A232,'Section 2'!$C$16:$R$1015,COLUMNS('Section 2'!$C$13:D$13),0)),"",VLOOKUP($A232,'Section 2'!$C$16:$R$1015,COLUMNS('Section 2'!$C$13:D$13),0)))</f>
        <v/>
      </c>
      <c r="E232" s="125" t="str">
        <f>IF($C232="","",IF(ISBLANK(VLOOKUP($A232,'Section 2'!$C$16:$R$1015,COLUMNS('Section 2'!$C$13:E$13),0)),"",VLOOKUP($A232,'Section 2'!$C$16:$R$1015,COLUMNS('Section 2'!$C$13:E$13),0)))</f>
        <v/>
      </c>
      <c r="F232" s="125" t="str">
        <f>IF($C232="","",IF(ISBLANK(VLOOKUP($A232,'Section 2'!$C$16:$R$1015,COLUMNS('Section 2'!$C$13:F$13),0)),"",VLOOKUP($A232,'Section 2'!$C$16:$R$1015,COLUMNS('Section 2'!$C$13:F$13),0)))</f>
        <v/>
      </c>
      <c r="G232" s="125" t="str">
        <f>IF($C232="","",IF(ISBLANK(VLOOKUP($A232,'Section 2'!$C$16:$R$1015,COLUMNS('Section 2'!$C$13:G$13),0)),"",VLOOKUP($A232,'Section 2'!$C$16:$R$1015,COLUMNS('Section 2'!$C$13:G$13),0)))</f>
        <v/>
      </c>
      <c r="H232" s="125" t="str">
        <f>IF($C232="","",IF(ISBLANK(VLOOKUP($A232,'Section 2'!$C$16:$R$1015,COLUMNS('Section 2'!$C$13:H$13),0)),"",VLOOKUP($A232,'Section 2'!$C$16:$R$1015,COLUMNS('Section 2'!$C$13:H$13),0)))</f>
        <v/>
      </c>
      <c r="I232" s="125" t="str">
        <f>IF($C232="","",IF(ISBLANK(VLOOKUP($A232,'Section 2'!$C$16:$R$1015,COLUMNS('Section 2'!$C$13:I$13),0)),"",VLOOKUP($A232,'Section 2'!$C$16:$R$1015,COLUMNS('Section 2'!$C$13:I$13),0)))</f>
        <v/>
      </c>
      <c r="J232" s="125" t="str">
        <f>IF($C232="","",IF(ISBLANK(VLOOKUP($A232,'Section 2'!$C$16:$R$1015,COLUMNS('Section 2'!$C$13:J$13),0)),"",VLOOKUP($A232,'Section 2'!$C$16:$R$1015,COLUMNS('Section 2'!$C$13:J$13),0)))</f>
        <v/>
      </c>
      <c r="K232" s="125" t="str">
        <f>IF($C232="","",IF(ISBLANK(VLOOKUP($A232,'Section 2'!$C$16:$R$1015,COLUMNS('Section 2'!$C$13:K$13),0)),"",VLOOKUP($A232,'Section 2'!$C$16:$R$1015,COLUMNS('Section 2'!$C$13:K$13),0)))</f>
        <v/>
      </c>
      <c r="L232" s="125" t="str">
        <f>IF($C232="","",IF(ISBLANK(VLOOKUP($A232,'Section 2'!$C$16:$R$1015,COLUMNS('Section 2'!$C$13:L$13),0)),"",VLOOKUP($A232,'Section 2'!$C$16:$R$1015,COLUMNS('Section 2'!$C$13:L$13),0)))</f>
        <v/>
      </c>
      <c r="M232" s="125" t="str">
        <f>IF($C232="","",IF(ISBLANK(VLOOKUP($A232,'Section 2'!$C$16:$R$1015,COLUMNS('Section 2'!$C$13:M$13),0)),"",VLOOKUP($A232,'Section 2'!$C$16:$R$1015,COLUMNS('Section 2'!$C$13:M$13),0)))</f>
        <v/>
      </c>
      <c r="N232" s="125" t="str">
        <f>IF($C232="","",IF(ISBLANK(VLOOKUP($A232,'Section 2'!$C$16:$R$1015,COLUMNS('Section 2'!$C$13:N$13),0)),"",VLOOKUP($A232,'Section 2'!$C$16:$R$1015,COLUMNS('Section 2'!$C$13:N$13),0)))</f>
        <v/>
      </c>
      <c r="O232" s="125" t="str">
        <f>IF($C232="","",IF(ISBLANK(VLOOKUP($A232,'Section 2'!$C$16:$R$1015,COLUMNS('Section 2'!$C$13:O$13),0)),"",VLOOKUP($A232,'Section 2'!$C$16:$R$1015,COLUMNS('Section 2'!$C$13:O$13),0)))</f>
        <v/>
      </c>
      <c r="P232" s="125" t="str">
        <f>IF($C232="","",IF(ISBLANK(VLOOKUP($A232,'Section 2'!$C$16:$R$1015,COLUMNS('Section 2'!$C$13:P$13),0)),"",VLOOKUP($A232,'Section 2'!$C$16:$R$1015,COLUMNS('Section 2'!$C$13:P$13),0)))</f>
        <v/>
      </c>
      <c r="Q232" s="125" t="str">
        <f>IF($C232="","",IF(ISBLANK(VLOOKUP($A232,'Section 2'!$C$16:$R$1015,COLUMNS('Section 2'!$C$13:Q$13),0)),"",VLOOKUP($A232,'Section 2'!$C$16:$R$1015,COLUMNS('Section 2'!$C$13:Q$13),0)))</f>
        <v/>
      </c>
      <c r="R232" s="125" t="str">
        <f>IF($C232="","",IF(ISBLANK(VLOOKUP($A232,'Section 2'!$C$16:$R$1015,COLUMNS('Section 2'!$C$13:R$13),0)),"",VLOOKUP($A232,'Section 2'!$C$16:$R$1015,COLUMNS('Section 2'!$C$13:R$13),0)))</f>
        <v/>
      </c>
    </row>
    <row r="233" spans="1:18" s="55" customFormat="1" ht="12.75" customHeight="1" x14ac:dyDescent="0.25">
      <c r="A233" s="59">
        <v>232</v>
      </c>
      <c r="B233" s="125" t="str">
        <f t="shared" si="3"/>
        <v/>
      </c>
      <c r="C233" s="125" t="str">
        <f>IFERROR(VLOOKUP($A233,'Section 2'!$C$16:$R$1015,COLUMNS('Section 2'!$C$13:$C$13),0),"")</f>
        <v/>
      </c>
      <c r="D233" s="76" t="str">
        <f>IF($C233="","",IF(ISBLANK(VLOOKUP($A233,'Section 2'!$C$16:$R$1015,COLUMNS('Section 2'!$C$13:D$13),0)),"",VLOOKUP($A233,'Section 2'!$C$16:$R$1015,COLUMNS('Section 2'!$C$13:D$13),0)))</f>
        <v/>
      </c>
      <c r="E233" s="125" t="str">
        <f>IF($C233="","",IF(ISBLANK(VLOOKUP($A233,'Section 2'!$C$16:$R$1015,COLUMNS('Section 2'!$C$13:E$13),0)),"",VLOOKUP($A233,'Section 2'!$C$16:$R$1015,COLUMNS('Section 2'!$C$13:E$13),0)))</f>
        <v/>
      </c>
      <c r="F233" s="125" t="str">
        <f>IF($C233="","",IF(ISBLANK(VLOOKUP($A233,'Section 2'!$C$16:$R$1015,COLUMNS('Section 2'!$C$13:F$13),0)),"",VLOOKUP($A233,'Section 2'!$C$16:$R$1015,COLUMNS('Section 2'!$C$13:F$13),0)))</f>
        <v/>
      </c>
      <c r="G233" s="125" t="str">
        <f>IF($C233="","",IF(ISBLANK(VLOOKUP($A233,'Section 2'!$C$16:$R$1015,COLUMNS('Section 2'!$C$13:G$13),0)),"",VLOOKUP($A233,'Section 2'!$C$16:$R$1015,COLUMNS('Section 2'!$C$13:G$13),0)))</f>
        <v/>
      </c>
      <c r="H233" s="125" t="str">
        <f>IF($C233="","",IF(ISBLANK(VLOOKUP($A233,'Section 2'!$C$16:$R$1015,COLUMNS('Section 2'!$C$13:H$13),0)),"",VLOOKUP($A233,'Section 2'!$C$16:$R$1015,COLUMNS('Section 2'!$C$13:H$13),0)))</f>
        <v/>
      </c>
      <c r="I233" s="125" t="str">
        <f>IF($C233="","",IF(ISBLANK(VLOOKUP($A233,'Section 2'!$C$16:$R$1015,COLUMNS('Section 2'!$C$13:I$13),0)),"",VLOOKUP($A233,'Section 2'!$C$16:$R$1015,COLUMNS('Section 2'!$C$13:I$13),0)))</f>
        <v/>
      </c>
      <c r="J233" s="125" t="str">
        <f>IF($C233="","",IF(ISBLANK(VLOOKUP($A233,'Section 2'!$C$16:$R$1015,COLUMNS('Section 2'!$C$13:J$13),0)),"",VLOOKUP($A233,'Section 2'!$C$16:$R$1015,COLUMNS('Section 2'!$C$13:J$13),0)))</f>
        <v/>
      </c>
      <c r="K233" s="125" t="str">
        <f>IF($C233="","",IF(ISBLANK(VLOOKUP($A233,'Section 2'!$C$16:$R$1015,COLUMNS('Section 2'!$C$13:K$13),0)),"",VLOOKUP($A233,'Section 2'!$C$16:$R$1015,COLUMNS('Section 2'!$C$13:K$13),0)))</f>
        <v/>
      </c>
      <c r="L233" s="125" t="str">
        <f>IF($C233="","",IF(ISBLANK(VLOOKUP($A233,'Section 2'!$C$16:$R$1015,COLUMNS('Section 2'!$C$13:L$13),0)),"",VLOOKUP($A233,'Section 2'!$C$16:$R$1015,COLUMNS('Section 2'!$C$13:L$13),0)))</f>
        <v/>
      </c>
      <c r="M233" s="125" t="str">
        <f>IF($C233="","",IF(ISBLANK(VLOOKUP($A233,'Section 2'!$C$16:$R$1015,COLUMNS('Section 2'!$C$13:M$13),0)),"",VLOOKUP($A233,'Section 2'!$C$16:$R$1015,COLUMNS('Section 2'!$C$13:M$13),0)))</f>
        <v/>
      </c>
      <c r="N233" s="125" t="str">
        <f>IF($C233="","",IF(ISBLANK(VLOOKUP($A233,'Section 2'!$C$16:$R$1015,COLUMNS('Section 2'!$C$13:N$13),0)),"",VLOOKUP($A233,'Section 2'!$C$16:$R$1015,COLUMNS('Section 2'!$C$13:N$13),0)))</f>
        <v/>
      </c>
      <c r="O233" s="125" t="str">
        <f>IF($C233="","",IF(ISBLANK(VLOOKUP($A233,'Section 2'!$C$16:$R$1015,COLUMNS('Section 2'!$C$13:O$13),0)),"",VLOOKUP($A233,'Section 2'!$C$16:$R$1015,COLUMNS('Section 2'!$C$13:O$13),0)))</f>
        <v/>
      </c>
      <c r="P233" s="125" t="str">
        <f>IF($C233="","",IF(ISBLANK(VLOOKUP($A233,'Section 2'!$C$16:$R$1015,COLUMNS('Section 2'!$C$13:P$13),0)),"",VLOOKUP($A233,'Section 2'!$C$16:$R$1015,COLUMNS('Section 2'!$C$13:P$13),0)))</f>
        <v/>
      </c>
      <c r="Q233" s="125" t="str">
        <f>IF($C233="","",IF(ISBLANK(VLOOKUP($A233,'Section 2'!$C$16:$R$1015,COLUMNS('Section 2'!$C$13:Q$13),0)),"",VLOOKUP($A233,'Section 2'!$C$16:$R$1015,COLUMNS('Section 2'!$C$13:Q$13),0)))</f>
        <v/>
      </c>
      <c r="R233" s="125" t="str">
        <f>IF($C233="","",IF(ISBLANK(VLOOKUP($A233,'Section 2'!$C$16:$R$1015,COLUMNS('Section 2'!$C$13:R$13),0)),"",VLOOKUP($A233,'Section 2'!$C$16:$R$1015,COLUMNS('Section 2'!$C$13:R$13),0)))</f>
        <v/>
      </c>
    </row>
    <row r="234" spans="1:18" s="55" customFormat="1" ht="12.75" customHeight="1" x14ac:dyDescent="0.25">
      <c r="A234" s="59">
        <v>233</v>
      </c>
      <c r="B234" s="125" t="str">
        <f t="shared" si="3"/>
        <v/>
      </c>
      <c r="C234" s="125" t="str">
        <f>IFERROR(VLOOKUP($A234,'Section 2'!$C$16:$R$1015,COLUMNS('Section 2'!$C$13:$C$13),0),"")</f>
        <v/>
      </c>
      <c r="D234" s="76" t="str">
        <f>IF($C234="","",IF(ISBLANK(VLOOKUP($A234,'Section 2'!$C$16:$R$1015,COLUMNS('Section 2'!$C$13:D$13),0)),"",VLOOKUP($A234,'Section 2'!$C$16:$R$1015,COLUMNS('Section 2'!$C$13:D$13),0)))</f>
        <v/>
      </c>
      <c r="E234" s="125" t="str">
        <f>IF($C234="","",IF(ISBLANK(VLOOKUP($A234,'Section 2'!$C$16:$R$1015,COLUMNS('Section 2'!$C$13:E$13),0)),"",VLOOKUP($A234,'Section 2'!$C$16:$R$1015,COLUMNS('Section 2'!$C$13:E$13),0)))</f>
        <v/>
      </c>
      <c r="F234" s="125" t="str">
        <f>IF($C234="","",IF(ISBLANK(VLOOKUP($A234,'Section 2'!$C$16:$R$1015,COLUMNS('Section 2'!$C$13:F$13),0)),"",VLOOKUP($A234,'Section 2'!$C$16:$R$1015,COLUMNS('Section 2'!$C$13:F$13),0)))</f>
        <v/>
      </c>
      <c r="G234" s="125" t="str">
        <f>IF($C234="","",IF(ISBLANK(VLOOKUP($A234,'Section 2'!$C$16:$R$1015,COLUMNS('Section 2'!$C$13:G$13),0)),"",VLOOKUP($A234,'Section 2'!$C$16:$R$1015,COLUMNS('Section 2'!$C$13:G$13),0)))</f>
        <v/>
      </c>
      <c r="H234" s="125" t="str">
        <f>IF($C234="","",IF(ISBLANK(VLOOKUP($A234,'Section 2'!$C$16:$R$1015,COLUMNS('Section 2'!$C$13:H$13),0)),"",VLOOKUP($A234,'Section 2'!$C$16:$R$1015,COLUMNS('Section 2'!$C$13:H$13),0)))</f>
        <v/>
      </c>
      <c r="I234" s="125" t="str">
        <f>IF($C234="","",IF(ISBLANK(VLOOKUP($A234,'Section 2'!$C$16:$R$1015,COLUMNS('Section 2'!$C$13:I$13),0)),"",VLOOKUP($A234,'Section 2'!$C$16:$R$1015,COLUMNS('Section 2'!$C$13:I$13),0)))</f>
        <v/>
      </c>
      <c r="J234" s="125" t="str">
        <f>IF($C234="","",IF(ISBLANK(VLOOKUP($A234,'Section 2'!$C$16:$R$1015,COLUMNS('Section 2'!$C$13:J$13),0)),"",VLOOKUP($A234,'Section 2'!$C$16:$R$1015,COLUMNS('Section 2'!$C$13:J$13),0)))</f>
        <v/>
      </c>
      <c r="K234" s="125" t="str">
        <f>IF($C234="","",IF(ISBLANK(VLOOKUP($A234,'Section 2'!$C$16:$R$1015,COLUMNS('Section 2'!$C$13:K$13),0)),"",VLOOKUP($A234,'Section 2'!$C$16:$R$1015,COLUMNS('Section 2'!$C$13:K$13),0)))</f>
        <v/>
      </c>
      <c r="L234" s="125" t="str">
        <f>IF($C234="","",IF(ISBLANK(VLOOKUP($A234,'Section 2'!$C$16:$R$1015,COLUMNS('Section 2'!$C$13:L$13),0)),"",VLOOKUP($A234,'Section 2'!$C$16:$R$1015,COLUMNS('Section 2'!$C$13:L$13),0)))</f>
        <v/>
      </c>
      <c r="M234" s="125" t="str">
        <f>IF($C234="","",IF(ISBLANK(VLOOKUP($A234,'Section 2'!$C$16:$R$1015,COLUMNS('Section 2'!$C$13:M$13),0)),"",VLOOKUP($A234,'Section 2'!$C$16:$R$1015,COLUMNS('Section 2'!$C$13:M$13),0)))</f>
        <v/>
      </c>
      <c r="N234" s="125" t="str">
        <f>IF($C234="","",IF(ISBLANK(VLOOKUP($A234,'Section 2'!$C$16:$R$1015,COLUMNS('Section 2'!$C$13:N$13),0)),"",VLOOKUP($A234,'Section 2'!$C$16:$R$1015,COLUMNS('Section 2'!$C$13:N$13),0)))</f>
        <v/>
      </c>
      <c r="O234" s="125" t="str">
        <f>IF($C234="","",IF(ISBLANK(VLOOKUP($A234,'Section 2'!$C$16:$R$1015,COLUMNS('Section 2'!$C$13:O$13),0)),"",VLOOKUP($A234,'Section 2'!$C$16:$R$1015,COLUMNS('Section 2'!$C$13:O$13),0)))</f>
        <v/>
      </c>
      <c r="P234" s="125" t="str">
        <f>IF($C234="","",IF(ISBLANK(VLOOKUP($A234,'Section 2'!$C$16:$R$1015,COLUMNS('Section 2'!$C$13:P$13),0)),"",VLOOKUP($A234,'Section 2'!$C$16:$R$1015,COLUMNS('Section 2'!$C$13:P$13),0)))</f>
        <v/>
      </c>
      <c r="Q234" s="125" t="str">
        <f>IF($C234="","",IF(ISBLANK(VLOOKUP($A234,'Section 2'!$C$16:$R$1015,COLUMNS('Section 2'!$C$13:Q$13),0)),"",VLOOKUP($A234,'Section 2'!$C$16:$R$1015,COLUMNS('Section 2'!$C$13:Q$13),0)))</f>
        <v/>
      </c>
      <c r="R234" s="125" t="str">
        <f>IF($C234="","",IF(ISBLANK(VLOOKUP($A234,'Section 2'!$C$16:$R$1015,COLUMNS('Section 2'!$C$13:R$13),0)),"",VLOOKUP($A234,'Section 2'!$C$16:$R$1015,COLUMNS('Section 2'!$C$13:R$13),0)))</f>
        <v/>
      </c>
    </row>
    <row r="235" spans="1:18" s="55" customFormat="1" ht="12.75" customHeight="1" x14ac:dyDescent="0.25">
      <c r="A235" s="59">
        <v>234</v>
      </c>
      <c r="B235" s="125" t="str">
        <f t="shared" si="3"/>
        <v/>
      </c>
      <c r="C235" s="125" t="str">
        <f>IFERROR(VLOOKUP($A235,'Section 2'!$C$16:$R$1015,COLUMNS('Section 2'!$C$13:$C$13),0),"")</f>
        <v/>
      </c>
      <c r="D235" s="76" t="str">
        <f>IF($C235="","",IF(ISBLANK(VLOOKUP($A235,'Section 2'!$C$16:$R$1015,COLUMNS('Section 2'!$C$13:D$13),0)),"",VLOOKUP($A235,'Section 2'!$C$16:$R$1015,COLUMNS('Section 2'!$C$13:D$13),0)))</f>
        <v/>
      </c>
      <c r="E235" s="125" t="str">
        <f>IF($C235="","",IF(ISBLANK(VLOOKUP($A235,'Section 2'!$C$16:$R$1015,COLUMNS('Section 2'!$C$13:E$13),0)),"",VLOOKUP($A235,'Section 2'!$C$16:$R$1015,COLUMNS('Section 2'!$C$13:E$13),0)))</f>
        <v/>
      </c>
      <c r="F235" s="125" t="str">
        <f>IF($C235="","",IF(ISBLANK(VLOOKUP($A235,'Section 2'!$C$16:$R$1015,COLUMNS('Section 2'!$C$13:F$13),0)),"",VLOOKUP($A235,'Section 2'!$C$16:$R$1015,COLUMNS('Section 2'!$C$13:F$13),0)))</f>
        <v/>
      </c>
      <c r="G235" s="125" t="str">
        <f>IF($C235="","",IF(ISBLANK(VLOOKUP($A235,'Section 2'!$C$16:$R$1015,COLUMNS('Section 2'!$C$13:G$13),0)),"",VLOOKUP($A235,'Section 2'!$C$16:$R$1015,COLUMNS('Section 2'!$C$13:G$13),0)))</f>
        <v/>
      </c>
      <c r="H235" s="125" t="str">
        <f>IF($C235="","",IF(ISBLANK(VLOOKUP($A235,'Section 2'!$C$16:$R$1015,COLUMNS('Section 2'!$C$13:H$13),0)),"",VLOOKUP($A235,'Section 2'!$C$16:$R$1015,COLUMNS('Section 2'!$C$13:H$13),0)))</f>
        <v/>
      </c>
      <c r="I235" s="125" t="str">
        <f>IF($C235="","",IF(ISBLANK(VLOOKUP($A235,'Section 2'!$C$16:$R$1015,COLUMNS('Section 2'!$C$13:I$13),0)),"",VLOOKUP($A235,'Section 2'!$C$16:$R$1015,COLUMNS('Section 2'!$C$13:I$13),0)))</f>
        <v/>
      </c>
      <c r="J235" s="125" t="str">
        <f>IF($C235="","",IF(ISBLANK(VLOOKUP($A235,'Section 2'!$C$16:$R$1015,COLUMNS('Section 2'!$C$13:J$13),0)),"",VLOOKUP($A235,'Section 2'!$C$16:$R$1015,COLUMNS('Section 2'!$C$13:J$13),0)))</f>
        <v/>
      </c>
      <c r="K235" s="125" t="str">
        <f>IF($C235="","",IF(ISBLANK(VLOOKUP($A235,'Section 2'!$C$16:$R$1015,COLUMNS('Section 2'!$C$13:K$13),0)),"",VLOOKUP($A235,'Section 2'!$C$16:$R$1015,COLUMNS('Section 2'!$C$13:K$13),0)))</f>
        <v/>
      </c>
      <c r="L235" s="125" t="str">
        <f>IF($C235="","",IF(ISBLANK(VLOOKUP($A235,'Section 2'!$C$16:$R$1015,COLUMNS('Section 2'!$C$13:L$13),0)),"",VLOOKUP($A235,'Section 2'!$C$16:$R$1015,COLUMNS('Section 2'!$C$13:L$13),0)))</f>
        <v/>
      </c>
      <c r="M235" s="125" t="str">
        <f>IF($C235="","",IF(ISBLANK(VLOOKUP($A235,'Section 2'!$C$16:$R$1015,COLUMNS('Section 2'!$C$13:M$13),0)),"",VLOOKUP($A235,'Section 2'!$C$16:$R$1015,COLUMNS('Section 2'!$C$13:M$13),0)))</f>
        <v/>
      </c>
      <c r="N235" s="125" t="str">
        <f>IF($C235="","",IF(ISBLANK(VLOOKUP($A235,'Section 2'!$C$16:$R$1015,COLUMNS('Section 2'!$C$13:N$13),0)),"",VLOOKUP($A235,'Section 2'!$C$16:$R$1015,COLUMNS('Section 2'!$C$13:N$13),0)))</f>
        <v/>
      </c>
      <c r="O235" s="125" t="str">
        <f>IF($C235="","",IF(ISBLANK(VLOOKUP($A235,'Section 2'!$C$16:$R$1015,COLUMNS('Section 2'!$C$13:O$13),0)),"",VLOOKUP($A235,'Section 2'!$C$16:$R$1015,COLUMNS('Section 2'!$C$13:O$13),0)))</f>
        <v/>
      </c>
      <c r="P235" s="125" t="str">
        <f>IF($C235="","",IF(ISBLANK(VLOOKUP($A235,'Section 2'!$C$16:$R$1015,COLUMNS('Section 2'!$C$13:P$13),0)),"",VLOOKUP($A235,'Section 2'!$C$16:$R$1015,COLUMNS('Section 2'!$C$13:P$13),0)))</f>
        <v/>
      </c>
      <c r="Q235" s="125" t="str">
        <f>IF($C235="","",IF(ISBLANK(VLOOKUP($A235,'Section 2'!$C$16:$R$1015,COLUMNS('Section 2'!$C$13:Q$13),0)),"",VLOOKUP($A235,'Section 2'!$C$16:$R$1015,COLUMNS('Section 2'!$C$13:Q$13),0)))</f>
        <v/>
      </c>
      <c r="R235" s="125" t="str">
        <f>IF($C235="","",IF(ISBLANK(VLOOKUP($A235,'Section 2'!$C$16:$R$1015,COLUMNS('Section 2'!$C$13:R$13),0)),"",VLOOKUP($A235,'Section 2'!$C$16:$R$1015,COLUMNS('Section 2'!$C$13:R$13),0)))</f>
        <v/>
      </c>
    </row>
    <row r="236" spans="1:18" s="55" customFormat="1" ht="12.75" customHeight="1" x14ac:dyDescent="0.25">
      <c r="A236" s="59">
        <v>235</v>
      </c>
      <c r="B236" s="125" t="str">
        <f t="shared" si="3"/>
        <v/>
      </c>
      <c r="C236" s="125" t="str">
        <f>IFERROR(VLOOKUP($A236,'Section 2'!$C$16:$R$1015,COLUMNS('Section 2'!$C$13:$C$13),0),"")</f>
        <v/>
      </c>
      <c r="D236" s="76" t="str">
        <f>IF($C236="","",IF(ISBLANK(VLOOKUP($A236,'Section 2'!$C$16:$R$1015,COLUMNS('Section 2'!$C$13:D$13),0)),"",VLOOKUP($A236,'Section 2'!$C$16:$R$1015,COLUMNS('Section 2'!$C$13:D$13),0)))</f>
        <v/>
      </c>
      <c r="E236" s="125" t="str">
        <f>IF($C236="","",IF(ISBLANK(VLOOKUP($A236,'Section 2'!$C$16:$R$1015,COLUMNS('Section 2'!$C$13:E$13),0)),"",VLOOKUP($A236,'Section 2'!$C$16:$R$1015,COLUMNS('Section 2'!$C$13:E$13),0)))</f>
        <v/>
      </c>
      <c r="F236" s="125" t="str">
        <f>IF($C236="","",IF(ISBLANK(VLOOKUP($A236,'Section 2'!$C$16:$R$1015,COLUMNS('Section 2'!$C$13:F$13),0)),"",VLOOKUP($A236,'Section 2'!$C$16:$R$1015,COLUMNS('Section 2'!$C$13:F$13),0)))</f>
        <v/>
      </c>
      <c r="G236" s="125" t="str">
        <f>IF($C236="","",IF(ISBLANK(VLOOKUP($A236,'Section 2'!$C$16:$R$1015,COLUMNS('Section 2'!$C$13:G$13),0)),"",VLOOKUP($A236,'Section 2'!$C$16:$R$1015,COLUMNS('Section 2'!$C$13:G$13),0)))</f>
        <v/>
      </c>
      <c r="H236" s="125" t="str">
        <f>IF($C236="","",IF(ISBLANK(VLOOKUP($A236,'Section 2'!$C$16:$R$1015,COLUMNS('Section 2'!$C$13:H$13),0)),"",VLOOKUP($A236,'Section 2'!$C$16:$R$1015,COLUMNS('Section 2'!$C$13:H$13),0)))</f>
        <v/>
      </c>
      <c r="I236" s="125" t="str">
        <f>IF($C236="","",IF(ISBLANK(VLOOKUP($A236,'Section 2'!$C$16:$R$1015,COLUMNS('Section 2'!$C$13:I$13),0)),"",VLOOKUP($A236,'Section 2'!$C$16:$R$1015,COLUMNS('Section 2'!$C$13:I$13),0)))</f>
        <v/>
      </c>
      <c r="J236" s="125" t="str">
        <f>IF($C236="","",IF(ISBLANK(VLOOKUP($A236,'Section 2'!$C$16:$R$1015,COLUMNS('Section 2'!$C$13:J$13),0)),"",VLOOKUP($A236,'Section 2'!$C$16:$R$1015,COLUMNS('Section 2'!$C$13:J$13),0)))</f>
        <v/>
      </c>
      <c r="K236" s="125" t="str">
        <f>IF($C236="","",IF(ISBLANK(VLOOKUP($A236,'Section 2'!$C$16:$R$1015,COLUMNS('Section 2'!$C$13:K$13),0)),"",VLOOKUP($A236,'Section 2'!$C$16:$R$1015,COLUMNS('Section 2'!$C$13:K$13),0)))</f>
        <v/>
      </c>
      <c r="L236" s="125" t="str">
        <f>IF($C236="","",IF(ISBLANK(VLOOKUP($A236,'Section 2'!$C$16:$R$1015,COLUMNS('Section 2'!$C$13:L$13),0)),"",VLOOKUP($A236,'Section 2'!$C$16:$R$1015,COLUMNS('Section 2'!$C$13:L$13),0)))</f>
        <v/>
      </c>
      <c r="M236" s="125" t="str">
        <f>IF($C236="","",IF(ISBLANK(VLOOKUP($A236,'Section 2'!$C$16:$R$1015,COLUMNS('Section 2'!$C$13:M$13),0)),"",VLOOKUP($A236,'Section 2'!$C$16:$R$1015,COLUMNS('Section 2'!$C$13:M$13),0)))</f>
        <v/>
      </c>
      <c r="N236" s="125" t="str">
        <f>IF($C236="","",IF(ISBLANK(VLOOKUP($A236,'Section 2'!$C$16:$R$1015,COLUMNS('Section 2'!$C$13:N$13),0)),"",VLOOKUP($A236,'Section 2'!$C$16:$R$1015,COLUMNS('Section 2'!$C$13:N$13),0)))</f>
        <v/>
      </c>
      <c r="O236" s="125" t="str">
        <f>IF($C236="","",IF(ISBLANK(VLOOKUP($A236,'Section 2'!$C$16:$R$1015,COLUMNS('Section 2'!$C$13:O$13),0)),"",VLOOKUP($A236,'Section 2'!$C$16:$R$1015,COLUMNS('Section 2'!$C$13:O$13),0)))</f>
        <v/>
      </c>
      <c r="P236" s="125" t="str">
        <f>IF($C236="","",IF(ISBLANK(VLOOKUP($A236,'Section 2'!$C$16:$R$1015,COLUMNS('Section 2'!$C$13:P$13),0)),"",VLOOKUP($A236,'Section 2'!$C$16:$R$1015,COLUMNS('Section 2'!$C$13:P$13),0)))</f>
        <v/>
      </c>
      <c r="Q236" s="125" t="str">
        <f>IF($C236="","",IF(ISBLANK(VLOOKUP($A236,'Section 2'!$C$16:$R$1015,COLUMNS('Section 2'!$C$13:Q$13),0)),"",VLOOKUP($A236,'Section 2'!$C$16:$R$1015,COLUMNS('Section 2'!$C$13:Q$13),0)))</f>
        <v/>
      </c>
      <c r="R236" s="125" t="str">
        <f>IF($C236="","",IF(ISBLANK(VLOOKUP($A236,'Section 2'!$C$16:$R$1015,COLUMNS('Section 2'!$C$13:R$13),0)),"",VLOOKUP($A236,'Section 2'!$C$16:$R$1015,COLUMNS('Section 2'!$C$13:R$13),0)))</f>
        <v/>
      </c>
    </row>
    <row r="237" spans="1:18" s="55" customFormat="1" ht="12.75" customHeight="1" x14ac:dyDescent="0.25">
      <c r="A237" s="59">
        <v>236</v>
      </c>
      <c r="B237" s="125" t="str">
        <f t="shared" si="3"/>
        <v/>
      </c>
      <c r="C237" s="125" t="str">
        <f>IFERROR(VLOOKUP($A237,'Section 2'!$C$16:$R$1015,COLUMNS('Section 2'!$C$13:$C$13),0),"")</f>
        <v/>
      </c>
      <c r="D237" s="76" t="str">
        <f>IF($C237="","",IF(ISBLANK(VLOOKUP($A237,'Section 2'!$C$16:$R$1015,COLUMNS('Section 2'!$C$13:D$13),0)),"",VLOOKUP($A237,'Section 2'!$C$16:$R$1015,COLUMNS('Section 2'!$C$13:D$13),0)))</f>
        <v/>
      </c>
      <c r="E237" s="125" t="str">
        <f>IF($C237="","",IF(ISBLANK(VLOOKUP($A237,'Section 2'!$C$16:$R$1015,COLUMNS('Section 2'!$C$13:E$13),0)),"",VLOOKUP($A237,'Section 2'!$C$16:$R$1015,COLUMNS('Section 2'!$C$13:E$13),0)))</f>
        <v/>
      </c>
      <c r="F237" s="125" t="str">
        <f>IF($C237="","",IF(ISBLANK(VLOOKUP($A237,'Section 2'!$C$16:$R$1015,COLUMNS('Section 2'!$C$13:F$13),0)),"",VLOOKUP($A237,'Section 2'!$C$16:$R$1015,COLUMNS('Section 2'!$C$13:F$13),0)))</f>
        <v/>
      </c>
      <c r="G237" s="125" t="str">
        <f>IF($C237="","",IF(ISBLANK(VLOOKUP($A237,'Section 2'!$C$16:$R$1015,COLUMNS('Section 2'!$C$13:G$13),0)),"",VLOOKUP($A237,'Section 2'!$C$16:$R$1015,COLUMNS('Section 2'!$C$13:G$13),0)))</f>
        <v/>
      </c>
      <c r="H237" s="125" t="str">
        <f>IF($C237="","",IF(ISBLANK(VLOOKUP($A237,'Section 2'!$C$16:$R$1015,COLUMNS('Section 2'!$C$13:H$13),0)),"",VLOOKUP($A237,'Section 2'!$C$16:$R$1015,COLUMNS('Section 2'!$C$13:H$13),0)))</f>
        <v/>
      </c>
      <c r="I237" s="125" t="str">
        <f>IF($C237="","",IF(ISBLANK(VLOOKUP($A237,'Section 2'!$C$16:$R$1015,COLUMNS('Section 2'!$C$13:I$13),0)),"",VLOOKUP($A237,'Section 2'!$C$16:$R$1015,COLUMNS('Section 2'!$C$13:I$13),0)))</f>
        <v/>
      </c>
      <c r="J237" s="125" t="str">
        <f>IF($C237="","",IF(ISBLANK(VLOOKUP($A237,'Section 2'!$C$16:$R$1015,COLUMNS('Section 2'!$C$13:J$13),0)),"",VLOOKUP($A237,'Section 2'!$C$16:$R$1015,COLUMNS('Section 2'!$C$13:J$13),0)))</f>
        <v/>
      </c>
      <c r="K237" s="125" t="str">
        <f>IF($C237="","",IF(ISBLANK(VLOOKUP($A237,'Section 2'!$C$16:$R$1015,COLUMNS('Section 2'!$C$13:K$13),0)),"",VLOOKUP($A237,'Section 2'!$C$16:$R$1015,COLUMNS('Section 2'!$C$13:K$13),0)))</f>
        <v/>
      </c>
      <c r="L237" s="125" t="str">
        <f>IF($C237="","",IF(ISBLANK(VLOOKUP($A237,'Section 2'!$C$16:$R$1015,COLUMNS('Section 2'!$C$13:L$13),0)),"",VLOOKUP($A237,'Section 2'!$C$16:$R$1015,COLUMNS('Section 2'!$C$13:L$13),0)))</f>
        <v/>
      </c>
      <c r="M237" s="125" t="str">
        <f>IF($C237="","",IF(ISBLANK(VLOOKUP($A237,'Section 2'!$C$16:$R$1015,COLUMNS('Section 2'!$C$13:M$13),0)),"",VLOOKUP($A237,'Section 2'!$C$16:$R$1015,COLUMNS('Section 2'!$C$13:M$13),0)))</f>
        <v/>
      </c>
      <c r="N237" s="125" t="str">
        <f>IF($C237="","",IF(ISBLANK(VLOOKUP($A237,'Section 2'!$C$16:$R$1015,COLUMNS('Section 2'!$C$13:N$13),0)),"",VLOOKUP($A237,'Section 2'!$C$16:$R$1015,COLUMNS('Section 2'!$C$13:N$13),0)))</f>
        <v/>
      </c>
      <c r="O237" s="125" t="str">
        <f>IF($C237="","",IF(ISBLANK(VLOOKUP($A237,'Section 2'!$C$16:$R$1015,COLUMNS('Section 2'!$C$13:O$13),0)),"",VLOOKUP($A237,'Section 2'!$C$16:$R$1015,COLUMNS('Section 2'!$C$13:O$13),0)))</f>
        <v/>
      </c>
      <c r="P237" s="125" t="str">
        <f>IF($C237="","",IF(ISBLANK(VLOOKUP($A237,'Section 2'!$C$16:$R$1015,COLUMNS('Section 2'!$C$13:P$13),0)),"",VLOOKUP($A237,'Section 2'!$C$16:$R$1015,COLUMNS('Section 2'!$C$13:P$13),0)))</f>
        <v/>
      </c>
      <c r="Q237" s="125" t="str">
        <f>IF($C237="","",IF(ISBLANK(VLOOKUP($A237,'Section 2'!$C$16:$R$1015,COLUMNS('Section 2'!$C$13:Q$13),0)),"",VLOOKUP($A237,'Section 2'!$C$16:$R$1015,COLUMNS('Section 2'!$C$13:Q$13),0)))</f>
        <v/>
      </c>
      <c r="R237" s="125" t="str">
        <f>IF($C237="","",IF(ISBLANK(VLOOKUP($A237,'Section 2'!$C$16:$R$1015,COLUMNS('Section 2'!$C$13:R$13),0)),"",VLOOKUP($A237,'Section 2'!$C$16:$R$1015,COLUMNS('Section 2'!$C$13:R$13),0)))</f>
        <v/>
      </c>
    </row>
    <row r="238" spans="1:18" s="55" customFormat="1" ht="12.75" customHeight="1" x14ac:dyDescent="0.25">
      <c r="A238" s="59">
        <v>237</v>
      </c>
      <c r="B238" s="125" t="str">
        <f t="shared" si="3"/>
        <v/>
      </c>
      <c r="C238" s="125" t="str">
        <f>IFERROR(VLOOKUP($A238,'Section 2'!$C$16:$R$1015,COLUMNS('Section 2'!$C$13:$C$13),0),"")</f>
        <v/>
      </c>
      <c r="D238" s="76" t="str">
        <f>IF($C238="","",IF(ISBLANK(VLOOKUP($A238,'Section 2'!$C$16:$R$1015,COLUMNS('Section 2'!$C$13:D$13),0)),"",VLOOKUP($A238,'Section 2'!$C$16:$R$1015,COLUMNS('Section 2'!$C$13:D$13),0)))</f>
        <v/>
      </c>
      <c r="E238" s="125" t="str">
        <f>IF($C238="","",IF(ISBLANK(VLOOKUP($A238,'Section 2'!$C$16:$R$1015,COLUMNS('Section 2'!$C$13:E$13),0)),"",VLOOKUP($A238,'Section 2'!$C$16:$R$1015,COLUMNS('Section 2'!$C$13:E$13),0)))</f>
        <v/>
      </c>
      <c r="F238" s="125" t="str">
        <f>IF($C238="","",IF(ISBLANK(VLOOKUP($A238,'Section 2'!$C$16:$R$1015,COLUMNS('Section 2'!$C$13:F$13),0)),"",VLOOKUP($A238,'Section 2'!$C$16:$R$1015,COLUMNS('Section 2'!$C$13:F$13),0)))</f>
        <v/>
      </c>
      <c r="G238" s="125" t="str">
        <f>IF($C238="","",IF(ISBLANK(VLOOKUP($A238,'Section 2'!$C$16:$R$1015,COLUMNS('Section 2'!$C$13:G$13),0)),"",VLOOKUP($A238,'Section 2'!$C$16:$R$1015,COLUMNS('Section 2'!$C$13:G$13),0)))</f>
        <v/>
      </c>
      <c r="H238" s="125" t="str">
        <f>IF($C238="","",IF(ISBLANK(VLOOKUP($A238,'Section 2'!$C$16:$R$1015,COLUMNS('Section 2'!$C$13:H$13),0)),"",VLOOKUP($A238,'Section 2'!$C$16:$R$1015,COLUMNS('Section 2'!$C$13:H$13),0)))</f>
        <v/>
      </c>
      <c r="I238" s="125" t="str">
        <f>IF($C238="","",IF(ISBLANK(VLOOKUP($A238,'Section 2'!$C$16:$R$1015,COLUMNS('Section 2'!$C$13:I$13),0)),"",VLOOKUP($A238,'Section 2'!$C$16:$R$1015,COLUMNS('Section 2'!$C$13:I$13),0)))</f>
        <v/>
      </c>
      <c r="J238" s="125" t="str">
        <f>IF($C238="","",IF(ISBLANK(VLOOKUP($A238,'Section 2'!$C$16:$R$1015,COLUMNS('Section 2'!$C$13:J$13),0)),"",VLOOKUP($A238,'Section 2'!$C$16:$R$1015,COLUMNS('Section 2'!$C$13:J$13),0)))</f>
        <v/>
      </c>
      <c r="K238" s="125" t="str">
        <f>IF($C238="","",IF(ISBLANK(VLOOKUP($A238,'Section 2'!$C$16:$R$1015,COLUMNS('Section 2'!$C$13:K$13),0)),"",VLOOKUP($A238,'Section 2'!$C$16:$R$1015,COLUMNS('Section 2'!$C$13:K$13),0)))</f>
        <v/>
      </c>
      <c r="L238" s="125" t="str">
        <f>IF($C238="","",IF(ISBLANK(VLOOKUP($A238,'Section 2'!$C$16:$R$1015,COLUMNS('Section 2'!$C$13:L$13),0)),"",VLOOKUP($A238,'Section 2'!$C$16:$R$1015,COLUMNS('Section 2'!$C$13:L$13),0)))</f>
        <v/>
      </c>
      <c r="M238" s="125" t="str">
        <f>IF($C238="","",IF(ISBLANK(VLOOKUP($A238,'Section 2'!$C$16:$R$1015,COLUMNS('Section 2'!$C$13:M$13),0)),"",VLOOKUP($A238,'Section 2'!$C$16:$R$1015,COLUMNS('Section 2'!$C$13:M$13),0)))</f>
        <v/>
      </c>
      <c r="N238" s="125" t="str">
        <f>IF($C238="","",IF(ISBLANK(VLOOKUP($A238,'Section 2'!$C$16:$R$1015,COLUMNS('Section 2'!$C$13:N$13),0)),"",VLOOKUP($A238,'Section 2'!$C$16:$R$1015,COLUMNS('Section 2'!$C$13:N$13),0)))</f>
        <v/>
      </c>
      <c r="O238" s="125" t="str">
        <f>IF($C238="","",IF(ISBLANK(VLOOKUP($A238,'Section 2'!$C$16:$R$1015,COLUMNS('Section 2'!$C$13:O$13),0)),"",VLOOKUP($A238,'Section 2'!$C$16:$R$1015,COLUMNS('Section 2'!$C$13:O$13),0)))</f>
        <v/>
      </c>
      <c r="P238" s="125" t="str">
        <f>IF($C238="","",IF(ISBLANK(VLOOKUP($A238,'Section 2'!$C$16:$R$1015,COLUMNS('Section 2'!$C$13:P$13),0)),"",VLOOKUP($A238,'Section 2'!$C$16:$R$1015,COLUMNS('Section 2'!$C$13:P$13),0)))</f>
        <v/>
      </c>
      <c r="Q238" s="125" t="str">
        <f>IF($C238="","",IF(ISBLANK(VLOOKUP($A238,'Section 2'!$C$16:$R$1015,COLUMNS('Section 2'!$C$13:Q$13),0)),"",VLOOKUP($A238,'Section 2'!$C$16:$R$1015,COLUMNS('Section 2'!$C$13:Q$13),0)))</f>
        <v/>
      </c>
      <c r="R238" s="125" t="str">
        <f>IF($C238="","",IF(ISBLANK(VLOOKUP($A238,'Section 2'!$C$16:$R$1015,COLUMNS('Section 2'!$C$13:R$13),0)),"",VLOOKUP($A238,'Section 2'!$C$16:$R$1015,COLUMNS('Section 2'!$C$13:R$13),0)))</f>
        <v/>
      </c>
    </row>
    <row r="239" spans="1:18" s="55" customFormat="1" ht="12.75" customHeight="1" x14ac:dyDescent="0.25">
      <c r="A239" s="59">
        <v>238</v>
      </c>
      <c r="B239" s="125" t="str">
        <f t="shared" si="3"/>
        <v/>
      </c>
      <c r="C239" s="125" t="str">
        <f>IFERROR(VLOOKUP($A239,'Section 2'!$C$16:$R$1015,COLUMNS('Section 2'!$C$13:$C$13),0),"")</f>
        <v/>
      </c>
      <c r="D239" s="76" t="str">
        <f>IF($C239="","",IF(ISBLANK(VLOOKUP($A239,'Section 2'!$C$16:$R$1015,COLUMNS('Section 2'!$C$13:D$13),0)),"",VLOOKUP($A239,'Section 2'!$C$16:$R$1015,COLUMNS('Section 2'!$C$13:D$13),0)))</f>
        <v/>
      </c>
      <c r="E239" s="125" t="str">
        <f>IF($C239="","",IF(ISBLANK(VLOOKUP($A239,'Section 2'!$C$16:$R$1015,COLUMNS('Section 2'!$C$13:E$13),0)),"",VLOOKUP($A239,'Section 2'!$C$16:$R$1015,COLUMNS('Section 2'!$C$13:E$13),0)))</f>
        <v/>
      </c>
      <c r="F239" s="125" t="str">
        <f>IF($C239="","",IF(ISBLANK(VLOOKUP($A239,'Section 2'!$C$16:$R$1015,COLUMNS('Section 2'!$C$13:F$13),0)),"",VLOOKUP($A239,'Section 2'!$C$16:$R$1015,COLUMNS('Section 2'!$C$13:F$13),0)))</f>
        <v/>
      </c>
      <c r="G239" s="125" t="str">
        <f>IF($C239="","",IF(ISBLANK(VLOOKUP($A239,'Section 2'!$C$16:$R$1015,COLUMNS('Section 2'!$C$13:G$13),0)),"",VLOOKUP($A239,'Section 2'!$C$16:$R$1015,COLUMNS('Section 2'!$C$13:G$13),0)))</f>
        <v/>
      </c>
      <c r="H239" s="125" t="str">
        <f>IF($C239="","",IF(ISBLANK(VLOOKUP($A239,'Section 2'!$C$16:$R$1015,COLUMNS('Section 2'!$C$13:H$13),0)),"",VLOOKUP($A239,'Section 2'!$C$16:$R$1015,COLUMNS('Section 2'!$C$13:H$13),0)))</f>
        <v/>
      </c>
      <c r="I239" s="125" t="str">
        <f>IF($C239="","",IF(ISBLANK(VLOOKUP($A239,'Section 2'!$C$16:$R$1015,COLUMNS('Section 2'!$C$13:I$13),0)),"",VLOOKUP($A239,'Section 2'!$C$16:$R$1015,COLUMNS('Section 2'!$C$13:I$13),0)))</f>
        <v/>
      </c>
      <c r="J239" s="125" t="str">
        <f>IF($C239="","",IF(ISBLANK(VLOOKUP($A239,'Section 2'!$C$16:$R$1015,COLUMNS('Section 2'!$C$13:J$13),0)),"",VLOOKUP($A239,'Section 2'!$C$16:$R$1015,COLUMNS('Section 2'!$C$13:J$13),0)))</f>
        <v/>
      </c>
      <c r="K239" s="125" t="str">
        <f>IF($C239="","",IF(ISBLANK(VLOOKUP($A239,'Section 2'!$C$16:$R$1015,COLUMNS('Section 2'!$C$13:K$13),0)),"",VLOOKUP($A239,'Section 2'!$C$16:$R$1015,COLUMNS('Section 2'!$C$13:K$13),0)))</f>
        <v/>
      </c>
      <c r="L239" s="125" t="str">
        <f>IF($C239="","",IF(ISBLANK(VLOOKUP($A239,'Section 2'!$C$16:$R$1015,COLUMNS('Section 2'!$C$13:L$13),0)),"",VLOOKUP($A239,'Section 2'!$C$16:$R$1015,COLUMNS('Section 2'!$C$13:L$13),0)))</f>
        <v/>
      </c>
      <c r="M239" s="125" t="str">
        <f>IF($C239="","",IF(ISBLANK(VLOOKUP($A239,'Section 2'!$C$16:$R$1015,COLUMNS('Section 2'!$C$13:M$13),0)),"",VLOOKUP($A239,'Section 2'!$C$16:$R$1015,COLUMNS('Section 2'!$C$13:M$13),0)))</f>
        <v/>
      </c>
      <c r="N239" s="125" t="str">
        <f>IF($C239="","",IF(ISBLANK(VLOOKUP($A239,'Section 2'!$C$16:$R$1015,COLUMNS('Section 2'!$C$13:N$13),0)),"",VLOOKUP($A239,'Section 2'!$C$16:$R$1015,COLUMNS('Section 2'!$C$13:N$13),0)))</f>
        <v/>
      </c>
      <c r="O239" s="125" t="str">
        <f>IF($C239="","",IF(ISBLANK(VLOOKUP($A239,'Section 2'!$C$16:$R$1015,COLUMNS('Section 2'!$C$13:O$13),0)),"",VLOOKUP($A239,'Section 2'!$C$16:$R$1015,COLUMNS('Section 2'!$C$13:O$13),0)))</f>
        <v/>
      </c>
      <c r="P239" s="125" t="str">
        <f>IF($C239="","",IF(ISBLANK(VLOOKUP($A239,'Section 2'!$C$16:$R$1015,COLUMNS('Section 2'!$C$13:P$13),0)),"",VLOOKUP($A239,'Section 2'!$C$16:$R$1015,COLUMNS('Section 2'!$C$13:P$13),0)))</f>
        <v/>
      </c>
      <c r="Q239" s="125" t="str">
        <f>IF($C239="","",IF(ISBLANK(VLOOKUP($A239,'Section 2'!$C$16:$R$1015,COLUMNS('Section 2'!$C$13:Q$13),0)),"",VLOOKUP($A239,'Section 2'!$C$16:$R$1015,COLUMNS('Section 2'!$C$13:Q$13),0)))</f>
        <v/>
      </c>
      <c r="R239" s="125" t="str">
        <f>IF($C239="","",IF(ISBLANK(VLOOKUP($A239,'Section 2'!$C$16:$R$1015,COLUMNS('Section 2'!$C$13:R$13),0)),"",VLOOKUP($A239,'Section 2'!$C$16:$R$1015,COLUMNS('Section 2'!$C$13:R$13),0)))</f>
        <v/>
      </c>
    </row>
    <row r="240" spans="1:18" s="55" customFormat="1" ht="12.75" customHeight="1" x14ac:dyDescent="0.25">
      <c r="A240" s="59">
        <v>239</v>
      </c>
      <c r="B240" s="125" t="str">
        <f t="shared" si="3"/>
        <v/>
      </c>
      <c r="C240" s="125" t="str">
        <f>IFERROR(VLOOKUP($A240,'Section 2'!$C$16:$R$1015,COLUMNS('Section 2'!$C$13:$C$13),0),"")</f>
        <v/>
      </c>
      <c r="D240" s="76" t="str">
        <f>IF($C240="","",IF(ISBLANK(VLOOKUP($A240,'Section 2'!$C$16:$R$1015,COLUMNS('Section 2'!$C$13:D$13),0)),"",VLOOKUP($A240,'Section 2'!$C$16:$R$1015,COLUMNS('Section 2'!$C$13:D$13),0)))</f>
        <v/>
      </c>
      <c r="E240" s="125" t="str">
        <f>IF($C240="","",IF(ISBLANK(VLOOKUP($A240,'Section 2'!$C$16:$R$1015,COLUMNS('Section 2'!$C$13:E$13),0)),"",VLOOKUP($A240,'Section 2'!$C$16:$R$1015,COLUMNS('Section 2'!$C$13:E$13),0)))</f>
        <v/>
      </c>
      <c r="F240" s="125" t="str">
        <f>IF($C240="","",IF(ISBLANK(VLOOKUP($A240,'Section 2'!$C$16:$R$1015,COLUMNS('Section 2'!$C$13:F$13),0)),"",VLOOKUP($A240,'Section 2'!$C$16:$R$1015,COLUMNS('Section 2'!$C$13:F$13),0)))</f>
        <v/>
      </c>
      <c r="G240" s="125" t="str">
        <f>IF($C240="","",IF(ISBLANK(VLOOKUP($A240,'Section 2'!$C$16:$R$1015,COLUMNS('Section 2'!$C$13:G$13),0)),"",VLOOKUP($A240,'Section 2'!$C$16:$R$1015,COLUMNS('Section 2'!$C$13:G$13),0)))</f>
        <v/>
      </c>
      <c r="H240" s="125" t="str">
        <f>IF($C240="","",IF(ISBLANK(VLOOKUP($A240,'Section 2'!$C$16:$R$1015,COLUMNS('Section 2'!$C$13:H$13),0)),"",VLOOKUP($A240,'Section 2'!$C$16:$R$1015,COLUMNS('Section 2'!$C$13:H$13),0)))</f>
        <v/>
      </c>
      <c r="I240" s="125" t="str">
        <f>IF($C240="","",IF(ISBLANK(VLOOKUP($A240,'Section 2'!$C$16:$R$1015,COLUMNS('Section 2'!$C$13:I$13),0)),"",VLOOKUP($A240,'Section 2'!$C$16:$R$1015,COLUMNS('Section 2'!$C$13:I$13),0)))</f>
        <v/>
      </c>
      <c r="J240" s="125" t="str">
        <f>IF($C240="","",IF(ISBLANK(VLOOKUP($A240,'Section 2'!$C$16:$R$1015,COLUMNS('Section 2'!$C$13:J$13),0)),"",VLOOKUP($A240,'Section 2'!$C$16:$R$1015,COLUMNS('Section 2'!$C$13:J$13),0)))</f>
        <v/>
      </c>
      <c r="K240" s="125" t="str">
        <f>IF($C240="","",IF(ISBLANK(VLOOKUP($A240,'Section 2'!$C$16:$R$1015,COLUMNS('Section 2'!$C$13:K$13),0)),"",VLOOKUP($A240,'Section 2'!$C$16:$R$1015,COLUMNS('Section 2'!$C$13:K$13),0)))</f>
        <v/>
      </c>
      <c r="L240" s="125" t="str">
        <f>IF($C240="","",IF(ISBLANK(VLOOKUP($A240,'Section 2'!$C$16:$R$1015,COLUMNS('Section 2'!$C$13:L$13),0)),"",VLOOKUP($A240,'Section 2'!$C$16:$R$1015,COLUMNS('Section 2'!$C$13:L$13),0)))</f>
        <v/>
      </c>
      <c r="M240" s="125" t="str">
        <f>IF($C240="","",IF(ISBLANK(VLOOKUP($A240,'Section 2'!$C$16:$R$1015,COLUMNS('Section 2'!$C$13:M$13),0)),"",VLOOKUP($A240,'Section 2'!$C$16:$R$1015,COLUMNS('Section 2'!$C$13:M$13),0)))</f>
        <v/>
      </c>
      <c r="N240" s="125" t="str">
        <f>IF($C240="","",IF(ISBLANK(VLOOKUP($A240,'Section 2'!$C$16:$R$1015,COLUMNS('Section 2'!$C$13:N$13),0)),"",VLOOKUP($A240,'Section 2'!$C$16:$R$1015,COLUMNS('Section 2'!$C$13:N$13),0)))</f>
        <v/>
      </c>
      <c r="O240" s="125" t="str">
        <f>IF($C240="","",IF(ISBLANK(VLOOKUP($A240,'Section 2'!$C$16:$R$1015,COLUMNS('Section 2'!$C$13:O$13),0)),"",VLOOKUP($A240,'Section 2'!$C$16:$R$1015,COLUMNS('Section 2'!$C$13:O$13),0)))</f>
        <v/>
      </c>
      <c r="P240" s="125" t="str">
        <f>IF($C240="","",IF(ISBLANK(VLOOKUP($A240,'Section 2'!$C$16:$R$1015,COLUMNS('Section 2'!$C$13:P$13),0)),"",VLOOKUP($A240,'Section 2'!$C$16:$R$1015,COLUMNS('Section 2'!$C$13:P$13),0)))</f>
        <v/>
      </c>
      <c r="Q240" s="125" t="str">
        <f>IF($C240="","",IF(ISBLANK(VLOOKUP($A240,'Section 2'!$C$16:$R$1015,COLUMNS('Section 2'!$C$13:Q$13),0)),"",VLOOKUP($A240,'Section 2'!$C$16:$R$1015,COLUMNS('Section 2'!$C$13:Q$13),0)))</f>
        <v/>
      </c>
      <c r="R240" s="125" t="str">
        <f>IF($C240="","",IF(ISBLANK(VLOOKUP($A240,'Section 2'!$C$16:$R$1015,COLUMNS('Section 2'!$C$13:R$13),0)),"",VLOOKUP($A240,'Section 2'!$C$16:$R$1015,COLUMNS('Section 2'!$C$13:R$13),0)))</f>
        <v/>
      </c>
    </row>
    <row r="241" spans="1:18" s="55" customFormat="1" ht="12.75" customHeight="1" x14ac:dyDescent="0.25">
      <c r="A241" s="59">
        <v>240</v>
      </c>
      <c r="B241" s="125" t="str">
        <f t="shared" si="3"/>
        <v/>
      </c>
      <c r="C241" s="125" t="str">
        <f>IFERROR(VLOOKUP($A241,'Section 2'!$C$16:$R$1015,COLUMNS('Section 2'!$C$13:$C$13),0),"")</f>
        <v/>
      </c>
      <c r="D241" s="76" t="str">
        <f>IF($C241="","",IF(ISBLANK(VLOOKUP($A241,'Section 2'!$C$16:$R$1015,COLUMNS('Section 2'!$C$13:D$13),0)),"",VLOOKUP($A241,'Section 2'!$C$16:$R$1015,COLUMNS('Section 2'!$C$13:D$13),0)))</f>
        <v/>
      </c>
      <c r="E241" s="125" t="str">
        <f>IF($C241="","",IF(ISBLANK(VLOOKUP($A241,'Section 2'!$C$16:$R$1015,COLUMNS('Section 2'!$C$13:E$13),0)),"",VLOOKUP($A241,'Section 2'!$C$16:$R$1015,COLUMNS('Section 2'!$C$13:E$13),0)))</f>
        <v/>
      </c>
      <c r="F241" s="125" t="str">
        <f>IF($C241="","",IF(ISBLANK(VLOOKUP($A241,'Section 2'!$C$16:$R$1015,COLUMNS('Section 2'!$C$13:F$13),0)),"",VLOOKUP($A241,'Section 2'!$C$16:$R$1015,COLUMNS('Section 2'!$C$13:F$13),0)))</f>
        <v/>
      </c>
      <c r="G241" s="125" t="str">
        <f>IF($C241="","",IF(ISBLANK(VLOOKUP($A241,'Section 2'!$C$16:$R$1015,COLUMNS('Section 2'!$C$13:G$13),0)),"",VLOOKUP($A241,'Section 2'!$C$16:$R$1015,COLUMNS('Section 2'!$C$13:G$13),0)))</f>
        <v/>
      </c>
      <c r="H241" s="125" t="str">
        <f>IF($C241="","",IF(ISBLANK(VLOOKUP($A241,'Section 2'!$C$16:$R$1015,COLUMNS('Section 2'!$C$13:H$13),0)),"",VLOOKUP($A241,'Section 2'!$C$16:$R$1015,COLUMNS('Section 2'!$C$13:H$13),0)))</f>
        <v/>
      </c>
      <c r="I241" s="125" t="str">
        <f>IF($C241="","",IF(ISBLANK(VLOOKUP($A241,'Section 2'!$C$16:$R$1015,COLUMNS('Section 2'!$C$13:I$13),0)),"",VLOOKUP($A241,'Section 2'!$C$16:$R$1015,COLUMNS('Section 2'!$C$13:I$13),0)))</f>
        <v/>
      </c>
      <c r="J241" s="125" t="str">
        <f>IF($C241="","",IF(ISBLANK(VLOOKUP($A241,'Section 2'!$C$16:$R$1015,COLUMNS('Section 2'!$C$13:J$13),0)),"",VLOOKUP($A241,'Section 2'!$C$16:$R$1015,COLUMNS('Section 2'!$C$13:J$13),0)))</f>
        <v/>
      </c>
      <c r="K241" s="125" t="str">
        <f>IF($C241="","",IF(ISBLANK(VLOOKUP($A241,'Section 2'!$C$16:$R$1015,COLUMNS('Section 2'!$C$13:K$13),0)),"",VLOOKUP($A241,'Section 2'!$C$16:$R$1015,COLUMNS('Section 2'!$C$13:K$13),0)))</f>
        <v/>
      </c>
      <c r="L241" s="125" t="str">
        <f>IF($C241="","",IF(ISBLANK(VLOOKUP($A241,'Section 2'!$C$16:$R$1015,COLUMNS('Section 2'!$C$13:L$13),0)),"",VLOOKUP($A241,'Section 2'!$C$16:$R$1015,COLUMNS('Section 2'!$C$13:L$13),0)))</f>
        <v/>
      </c>
      <c r="M241" s="125" t="str">
        <f>IF($C241="","",IF(ISBLANK(VLOOKUP($A241,'Section 2'!$C$16:$R$1015,COLUMNS('Section 2'!$C$13:M$13),0)),"",VLOOKUP($A241,'Section 2'!$C$16:$R$1015,COLUMNS('Section 2'!$C$13:M$13),0)))</f>
        <v/>
      </c>
      <c r="N241" s="125" t="str">
        <f>IF($C241="","",IF(ISBLANK(VLOOKUP($A241,'Section 2'!$C$16:$R$1015,COLUMNS('Section 2'!$C$13:N$13),0)),"",VLOOKUP($A241,'Section 2'!$C$16:$R$1015,COLUMNS('Section 2'!$C$13:N$13),0)))</f>
        <v/>
      </c>
      <c r="O241" s="125" t="str">
        <f>IF($C241="","",IF(ISBLANK(VLOOKUP($A241,'Section 2'!$C$16:$R$1015,COLUMNS('Section 2'!$C$13:O$13),0)),"",VLOOKUP($A241,'Section 2'!$C$16:$R$1015,COLUMNS('Section 2'!$C$13:O$13),0)))</f>
        <v/>
      </c>
      <c r="P241" s="125" t="str">
        <f>IF($C241="","",IF(ISBLANK(VLOOKUP($A241,'Section 2'!$C$16:$R$1015,COLUMNS('Section 2'!$C$13:P$13),0)),"",VLOOKUP($A241,'Section 2'!$C$16:$R$1015,COLUMNS('Section 2'!$C$13:P$13),0)))</f>
        <v/>
      </c>
      <c r="Q241" s="125" t="str">
        <f>IF($C241="","",IF(ISBLANK(VLOOKUP($A241,'Section 2'!$C$16:$R$1015,COLUMNS('Section 2'!$C$13:Q$13),0)),"",VLOOKUP($A241,'Section 2'!$C$16:$R$1015,COLUMNS('Section 2'!$C$13:Q$13),0)))</f>
        <v/>
      </c>
      <c r="R241" s="125" t="str">
        <f>IF($C241="","",IF(ISBLANK(VLOOKUP($A241,'Section 2'!$C$16:$R$1015,COLUMNS('Section 2'!$C$13:R$13),0)),"",VLOOKUP($A241,'Section 2'!$C$16:$R$1015,COLUMNS('Section 2'!$C$13:R$13),0)))</f>
        <v/>
      </c>
    </row>
    <row r="242" spans="1:18" s="55" customFormat="1" ht="12.75" customHeight="1" x14ac:dyDescent="0.25">
      <c r="A242" s="59">
        <v>241</v>
      </c>
      <c r="B242" s="125" t="str">
        <f t="shared" si="3"/>
        <v/>
      </c>
      <c r="C242" s="125" t="str">
        <f>IFERROR(VLOOKUP($A242,'Section 2'!$C$16:$R$1015,COLUMNS('Section 2'!$C$13:$C$13),0),"")</f>
        <v/>
      </c>
      <c r="D242" s="76" t="str">
        <f>IF($C242="","",IF(ISBLANK(VLOOKUP($A242,'Section 2'!$C$16:$R$1015,COLUMNS('Section 2'!$C$13:D$13),0)),"",VLOOKUP($A242,'Section 2'!$C$16:$R$1015,COLUMNS('Section 2'!$C$13:D$13),0)))</f>
        <v/>
      </c>
      <c r="E242" s="125" t="str">
        <f>IF($C242="","",IF(ISBLANK(VLOOKUP($A242,'Section 2'!$C$16:$R$1015,COLUMNS('Section 2'!$C$13:E$13),0)),"",VLOOKUP($A242,'Section 2'!$C$16:$R$1015,COLUMNS('Section 2'!$C$13:E$13),0)))</f>
        <v/>
      </c>
      <c r="F242" s="125" t="str">
        <f>IF($C242="","",IF(ISBLANK(VLOOKUP($A242,'Section 2'!$C$16:$R$1015,COLUMNS('Section 2'!$C$13:F$13),0)),"",VLOOKUP($A242,'Section 2'!$C$16:$R$1015,COLUMNS('Section 2'!$C$13:F$13),0)))</f>
        <v/>
      </c>
      <c r="G242" s="125" t="str">
        <f>IF($C242="","",IF(ISBLANK(VLOOKUP($A242,'Section 2'!$C$16:$R$1015,COLUMNS('Section 2'!$C$13:G$13),0)),"",VLOOKUP($A242,'Section 2'!$C$16:$R$1015,COLUMNS('Section 2'!$C$13:G$13),0)))</f>
        <v/>
      </c>
      <c r="H242" s="125" t="str">
        <f>IF($C242="","",IF(ISBLANK(VLOOKUP($A242,'Section 2'!$C$16:$R$1015,COLUMNS('Section 2'!$C$13:H$13),0)),"",VLOOKUP($A242,'Section 2'!$C$16:$R$1015,COLUMNS('Section 2'!$C$13:H$13),0)))</f>
        <v/>
      </c>
      <c r="I242" s="125" t="str">
        <f>IF($C242="","",IF(ISBLANK(VLOOKUP($A242,'Section 2'!$C$16:$R$1015,COLUMNS('Section 2'!$C$13:I$13),0)),"",VLOOKUP($A242,'Section 2'!$C$16:$R$1015,COLUMNS('Section 2'!$C$13:I$13),0)))</f>
        <v/>
      </c>
      <c r="J242" s="125" t="str">
        <f>IF($C242="","",IF(ISBLANK(VLOOKUP($A242,'Section 2'!$C$16:$R$1015,COLUMNS('Section 2'!$C$13:J$13),0)),"",VLOOKUP($A242,'Section 2'!$C$16:$R$1015,COLUMNS('Section 2'!$C$13:J$13),0)))</f>
        <v/>
      </c>
      <c r="K242" s="125" t="str">
        <f>IF($C242="","",IF(ISBLANK(VLOOKUP($A242,'Section 2'!$C$16:$R$1015,COLUMNS('Section 2'!$C$13:K$13),0)),"",VLOOKUP($A242,'Section 2'!$C$16:$R$1015,COLUMNS('Section 2'!$C$13:K$13),0)))</f>
        <v/>
      </c>
      <c r="L242" s="125" t="str">
        <f>IF($C242="","",IF(ISBLANK(VLOOKUP($A242,'Section 2'!$C$16:$R$1015,COLUMNS('Section 2'!$C$13:L$13),0)),"",VLOOKUP($A242,'Section 2'!$C$16:$R$1015,COLUMNS('Section 2'!$C$13:L$13),0)))</f>
        <v/>
      </c>
      <c r="M242" s="125" t="str">
        <f>IF($C242="","",IF(ISBLANK(VLOOKUP($A242,'Section 2'!$C$16:$R$1015,COLUMNS('Section 2'!$C$13:M$13),0)),"",VLOOKUP($A242,'Section 2'!$C$16:$R$1015,COLUMNS('Section 2'!$C$13:M$13),0)))</f>
        <v/>
      </c>
      <c r="N242" s="125" t="str">
        <f>IF($C242="","",IF(ISBLANK(VLOOKUP($A242,'Section 2'!$C$16:$R$1015,COLUMNS('Section 2'!$C$13:N$13),0)),"",VLOOKUP($A242,'Section 2'!$C$16:$R$1015,COLUMNS('Section 2'!$C$13:N$13),0)))</f>
        <v/>
      </c>
      <c r="O242" s="125" t="str">
        <f>IF($C242="","",IF(ISBLANK(VLOOKUP($A242,'Section 2'!$C$16:$R$1015,COLUMNS('Section 2'!$C$13:O$13),0)),"",VLOOKUP($A242,'Section 2'!$C$16:$R$1015,COLUMNS('Section 2'!$C$13:O$13),0)))</f>
        <v/>
      </c>
      <c r="P242" s="125" t="str">
        <f>IF($C242="","",IF(ISBLANK(VLOOKUP($A242,'Section 2'!$C$16:$R$1015,COLUMNS('Section 2'!$C$13:P$13),0)),"",VLOOKUP($A242,'Section 2'!$C$16:$R$1015,COLUMNS('Section 2'!$C$13:P$13),0)))</f>
        <v/>
      </c>
      <c r="Q242" s="125" t="str">
        <f>IF($C242="","",IF(ISBLANK(VLOOKUP($A242,'Section 2'!$C$16:$R$1015,COLUMNS('Section 2'!$C$13:Q$13),0)),"",VLOOKUP($A242,'Section 2'!$C$16:$R$1015,COLUMNS('Section 2'!$C$13:Q$13),0)))</f>
        <v/>
      </c>
      <c r="R242" s="125" t="str">
        <f>IF($C242="","",IF(ISBLANK(VLOOKUP($A242,'Section 2'!$C$16:$R$1015,COLUMNS('Section 2'!$C$13:R$13),0)),"",VLOOKUP($A242,'Section 2'!$C$16:$R$1015,COLUMNS('Section 2'!$C$13:R$13),0)))</f>
        <v/>
      </c>
    </row>
    <row r="243" spans="1:18" s="55" customFormat="1" ht="12.75" customHeight="1" x14ac:dyDescent="0.25">
      <c r="A243" s="59">
        <v>242</v>
      </c>
      <c r="B243" s="125" t="str">
        <f t="shared" si="3"/>
        <v/>
      </c>
      <c r="C243" s="125" t="str">
        <f>IFERROR(VLOOKUP($A243,'Section 2'!$C$16:$R$1015,COLUMNS('Section 2'!$C$13:$C$13),0),"")</f>
        <v/>
      </c>
      <c r="D243" s="76" t="str">
        <f>IF($C243="","",IF(ISBLANK(VLOOKUP($A243,'Section 2'!$C$16:$R$1015,COLUMNS('Section 2'!$C$13:D$13),0)),"",VLOOKUP($A243,'Section 2'!$C$16:$R$1015,COLUMNS('Section 2'!$C$13:D$13),0)))</f>
        <v/>
      </c>
      <c r="E243" s="125" t="str">
        <f>IF($C243="","",IF(ISBLANK(VLOOKUP($A243,'Section 2'!$C$16:$R$1015,COLUMNS('Section 2'!$C$13:E$13),0)),"",VLOOKUP($A243,'Section 2'!$C$16:$R$1015,COLUMNS('Section 2'!$C$13:E$13),0)))</f>
        <v/>
      </c>
      <c r="F243" s="125" t="str">
        <f>IF($C243="","",IF(ISBLANK(VLOOKUP($A243,'Section 2'!$C$16:$R$1015,COLUMNS('Section 2'!$C$13:F$13),0)),"",VLOOKUP($A243,'Section 2'!$C$16:$R$1015,COLUMNS('Section 2'!$C$13:F$13),0)))</f>
        <v/>
      </c>
      <c r="G243" s="125" t="str">
        <f>IF($C243="","",IF(ISBLANK(VLOOKUP($A243,'Section 2'!$C$16:$R$1015,COLUMNS('Section 2'!$C$13:G$13),0)),"",VLOOKUP($A243,'Section 2'!$C$16:$R$1015,COLUMNS('Section 2'!$C$13:G$13),0)))</f>
        <v/>
      </c>
      <c r="H243" s="125" t="str">
        <f>IF($C243="","",IF(ISBLANK(VLOOKUP($A243,'Section 2'!$C$16:$R$1015,COLUMNS('Section 2'!$C$13:H$13),0)),"",VLOOKUP($A243,'Section 2'!$C$16:$R$1015,COLUMNS('Section 2'!$C$13:H$13),0)))</f>
        <v/>
      </c>
      <c r="I243" s="125" t="str">
        <f>IF($C243="","",IF(ISBLANK(VLOOKUP($A243,'Section 2'!$C$16:$R$1015,COLUMNS('Section 2'!$C$13:I$13),0)),"",VLOOKUP($A243,'Section 2'!$C$16:$R$1015,COLUMNS('Section 2'!$C$13:I$13),0)))</f>
        <v/>
      </c>
      <c r="J243" s="125" t="str">
        <f>IF($C243="","",IF(ISBLANK(VLOOKUP($A243,'Section 2'!$C$16:$R$1015,COLUMNS('Section 2'!$C$13:J$13),0)),"",VLOOKUP($A243,'Section 2'!$C$16:$R$1015,COLUMNS('Section 2'!$C$13:J$13),0)))</f>
        <v/>
      </c>
      <c r="K243" s="125" t="str">
        <f>IF($C243="","",IF(ISBLANK(VLOOKUP($A243,'Section 2'!$C$16:$R$1015,COLUMNS('Section 2'!$C$13:K$13),0)),"",VLOOKUP($A243,'Section 2'!$C$16:$R$1015,COLUMNS('Section 2'!$C$13:K$13),0)))</f>
        <v/>
      </c>
      <c r="L243" s="125" t="str">
        <f>IF($C243="","",IF(ISBLANK(VLOOKUP($A243,'Section 2'!$C$16:$R$1015,COLUMNS('Section 2'!$C$13:L$13),0)),"",VLOOKUP($A243,'Section 2'!$C$16:$R$1015,COLUMNS('Section 2'!$C$13:L$13),0)))</f>
        <v/>
      </c>
      <c r="M243" s="125" t="str">
        <f>IF($C243="","",IF(ISBLANK(VLOOKUP($A243,'Section 2'!$C$16:$R$1015,COLUMNS('Section 2'!$C$13:M$13),0)),"",VLOOKUP($A243,'Section 2'!$C$16:$R$1015,COLUMNS('Section 2'!$C$13:M$13),0)))</f>
        <v/>
      </c>
      <c r="N243" s="125" t="str">
        <f>IF($C243="","",IF(ISBLANK(VLOOKUP($A243,'Section 2'!$C$16:$R$1015,COLUMNS('Section 2'!$C$13:N$13),0)),"",VLOOKUP($A243,'Section 2'!$C$16:$R$1015,COLUMNS('Section 2'!$C$13:N$13),0)))</f>
        <v/>
      </c>
      <c r="O243" s="125" t="str">
        <f>IF($C243="","",IF(ISBLANK(VLOOKUP($A243,'Section 2'!$C$16:$R$1015,COLUMNS('Section 2'!$C$13:O$13),0)),"",VLOOKUP($A243,'Section 2'!$C$16:$R$1015,COLUMNS('Section 2'!$C$13:O$13),0)))</f>
        <v/>
      </c>
      <c r="P243" s="125" t="str">
        <f>IF($C243="","",IF(ISBLANK(VLOOKUP($A243,'Section 2'!$C$16:$R$1015,COLUMNS('Section 2'!$C$13:P$13),0)),"",VLOOKUP($A243,'Section 2'!$C$16:$R$1015,COLUMNS('Section 2'!$C$13:P$13),0)))</f>
        <v/>
      </c>
      <c r="Q243" s="125" t="str">
        <f>IF($C243="","",IF(ISBLANK(VLOOKUP($A243,'Section 2'!$C$16:$R$1015,COLUMNS('Section 2'!$C$13:Q$13),0)),"",VLOOKUP($A243,'Section 2'!$C$16:$R$1015,COLUMNS('Section 2'!$C$13:Q$13),0)))</f>
        <v/>
      </c>
      <c r="R243" s="125" t="str">
        <f>IF($C243="","",IF(ISBLANK(VLOOKUP($A243,'Section 2'!$C$16:$R$1015,COLUMNS('Section 2'!$C$13:R$13),0)),"",VLOOKUP($A243,'Section 2'!$C$16:$R$1015,COLUMNS('Section 2'!$C$13:R$13),0)))</f>
        <v/>
      </c>
    </row>
    <row r="244" spans="1:18" s="55" customFormat="1" ht="12.75" customHeight="1" x14ac:dyDescent="0.25">
      <c r="A244" s="59">
        <v>243</v>
      </c>
      <c r="B244" s="125" t="str">
        <f t="shared" si="3"/>
        <v/>
      </c>
      <c r="C244" s="125" t="str">
        <f>IFERROR(VLOOKUP($A244,'Section 2'!$C$16:$R$1015,COLUMNS('Section 2'!$C$13:$C$13),0),"")</f>
        <v/>
      </c>
      <c r="D244" s="76" t="str">
        <f>IF($C244="","",IF(ISBLANK(VLOOKUP($A244,'Section 2'!$C$16:$R$1015,COLUMNS('Section 2'!$C$13:D$13),0)),"",VLOOKUP($A244,'Section 2'!$C$16:$R$1015,COLUMNS('Section 2'!$C$13:D$13),0)))</f>
        <v/>
      </c>
      <c r="E244" s="125" t="str">
        <f>IF($C244="","",IF(ISBLANK(VLOOKUP($A244,'Section 2'!$C$16:$R$1015,COLUMNS('Section 2'!$C$13:E$13),0)),"",VLOOKUP($A244,'Section 2'!$C$16:$R$1015,COLUMNS('Section 2'!$C$13:E$13),0)))</f>
        <v/>
      </c>
      <c r="F244" s="125" t="str">
        <f>IF($C244="","",IF(ISBLANK(VLOOKUP($A244,'Section 2'!$C$16:$R$1015,COLUMNS('Section 2'!$C$13:F$13),0)),"",VLOOKUP($A244,'Section 2'!$C$16:$R$1015,COLUMNS('Section 2'!$C$13:F$13),0)))</f>
        <v/>
      </c>
      <c r="G244" s="125" t="str">
        <f>IF($C244="","",IF(ISBLANK(VLOOKUP($A244,'Section 2'!$C$16:$R$1015,COLUMNS('Section 2'!$C$13:G$13),0)),"",VLOOKUP($A244,'Section 2'!$C$16:$R$1015,COLUMNS('Section 2'!$C$13:G$13),0)))</f>
        <v/>
      </c>
      <c r="H244" s="125" t="str">
        <f>IF($C244="","",IF(ISBLANK(VLOOKUP($A244,'Section 2'!$C$16:$R$1015,COLUMNS('Section 2'!$C$13:H$13),0)),"",VLOOKUP($A244,'Section 2'!$C$16:$R$1015,COLUMNS('Section 2'!$C$13:H$13),0)))</f>
        <v/>
      </c>
      <c r="I244" s="125" t="str">
        <f>IF($C244="","",IF(ISBLANK(VLOOKUP($A244,'Section 2'!$C$16:$R$1015,COLUMNS('Section 2'!$C$13:I$13),0)),"",VLOOKUP($A244,'Section 2'!$C$16:$R$1015,COLUMNS('Section 2'!$C$13:I$13),0)))</f>
        <v/>
      </c>
      <c r="J244" s="125" t="str">
        <f>IF($C244="","",IF(ISBLANK(VLOOKUP($A244,'Section 2'!$C$16:$R$1015,COLUMNS('Section 2'!$C$13:J$13),0)),"",VLOOKUP($A244,'Section 2'!$C$16:$R$1015,COLUMNS('Section 2'!$C$13:J$13),0)))</f>
        <v/>
      </c>
      <c r="K244" s="125" t="str">
        <f>IF($C244="","",IF(ISBLANK(VLOOKUP($A244,'Section 2'!$C$16:$R$1015,COLUMNS('Section 2'!$C$13:K$13),0)),"",VLOOKUP($A244,'Section 2'!$C$16:$R$1015,COLUMNS('Section 2'!$C$13:K$13),0)))</f>
        <v/>
      </c>
      <c r="L244" s="125" t="str">
        <f>IF($C244="","",IF(ISBLANK(VLOOKUP($A244,'Section 2'!$C$16:$R$1015,COLUMNS('Section 2'!$C$13:L$13),0)),"",VLOOKUP($A244,'Section 2'!$C$16:$R$1015,COLUMNS('Section 2'!$C$13:L$13),0)))</f>
        <v/>
      </c>
      <c r="M244" s="125" t="str">
        <f>IF($C244="","",IF(ISBLANK(VLOOKUP($A244,'Section 2'!$C$16:$R$1015,COLUMNS('Section 2'!$C$13:M$13),0)),"",VLOOKUP($A244,'Section 2'!$C$16:$R$1015,COLUMNS('Section 2'!$C$13:M$13),0)))</f>
        <v/>
      </c>
      <c r="N244" s="125" t="str">
        <f>IF($C244="","",IF(ISBLANK(VLOOKUP($A244,'Section 2'!$C$16:$R$1015,COLUMNS('Section 2'!$C$13:N$13),0)),"",VLOOKUP($A244,'Section 2'!$C$16:$R$1015,COLUMNS('Section 2'!$C$13:N$13),0)))</f>
        <v/>
      </c>
      <c r="O244" s="125" t="str">
        <f>IF($C244="","",IF(ISBLANK(VLOOKUP($A244,'Section 2'!$C$16:$R$1015,COLUMNS('Section 2'!$C$13:O$13),0)),"",VLOOKUP($A244,'Section 2'!$C$16:$R$1015,COLUMNS('Section 2'!$C$13:O$13),0)))</f>
        <v/>
      </c>
      <c r="P244" s="125" t="str">
        <f>IF($C244="","",IF(ISBLANK(VLOOKUP($A244,'Section 2'!$C$16:$R$1015,COLUMNS('Section 2'!$C$13:P$13),0)),"",VLOOKUP($A244,'Section 2'!$C$16:$R$1015,COLUMNS('Section 2'!$C$13:P$13),0)))</f>
        <v/>
      </c>
      <c r="Q244" s="125" t="str">
        <f>IF($C244="","",IF(ISBLANK(VLOOKUP($A244,'Section 2'!$C$16:$R$1015,COLUMNS('Section 2'!$C$13:Q$13),0)),"",VLOOKUP($A244,'Section 2'!$C$16:$R$1015,COLUMNS('Section 2'!$C$13:Q$13),0)))</f>
        <v/>
      </c>
      <c r="R244" s="125" t="str">
        <f>IF($C244="","",IF(ISBLANK(VLOOKUP($A244,'Section 2'!$C$16:$R$1015,COLUMNS('Section 2'!$C$13:R$13),0)),"",VLOOKUP($A244,'Section 2'!$C$16:$R$1015,COLUMNS('Section 2'!$C$13:R$13),0)))</f>
        <v/>
      </c>
    </row>
    <row r="245" spans="1:18" s="55" customFormat="1" ht="12.75" customHeight="1" x14ac:dyDescent="0.25">
      <c r="A245" s="59">
        <v>244</v>
      </c>
      <c r="B245" s="125" t="str">
        <f t="shared" si="3"/>
        <v/>
      </c>
      <c r="C245" s="125" t="str">
        <f>IFERROR(VLOOKUP($A245,'Section 2'!$C$16:$R$1015,COLUMNS('Section 2'!$C$13:$C$13),0),"")</f>
        <v/>
      </c>
      <c r="D245" s="76" t="str">
        <f>IF($C245="","",IF(ISBLANK(VLOOKUP($A245,'Section 2'!$C$16:$R$1015,COLUMNS('Section 2'!$C$13:D$13),0)),"",VLOOKUP($A245,'Section 2'!$C$16:$R$1015,COLUMNS('Section 2'!$C$13:D$13),0)))</f>
        <v/>
      </c>
      <c r="E245" s="125" t="str">
        <f>IF($C245="","",IF(ISBLANK(VLOOKUP($A245,'Section 2'!$C$16:$R$1015,COLUMNS('Section 2'!$C$13:E$13),0)),"",VLOOKUP($A245,'Section 2'!$C$16:$R$1015,COLUMNS('Section 2'!$C$13:E$13),0)))</f>
        <v/>
      </c>
      <c r="F245" s="125" t="str">
        <f>IF($C245="","",IF(ISBLANK(VLOOKUP($A245,'Section 2'!$C$16:$R$1015,COLUMNS('Section 2'!$C$13:F$13),0)),"",VLOOKUP($A245,'Section 2'!$C$16:$R$1015,COLUMNS('Section 2'!$C$13:F$13),0)))</f>
        <v/>
      </c>
      <c r="G245" s="125" t="str">
        <f>IF($C245="","",IF(ISBLANK(VLOOKUP($A245,'Section 2'!$C$16:$R$1015,COLUMNS('Section 2'!$C$13:G$13),0)),"",VLOOKUP($A245,'Section 2'!$C$16:$R$1015,COLUMNS('Section 2'!$C$13:G$13),0)))</f>
        <v/>
      </c>
      <c r="H245" s="125" t="str">
        <f>IF($C245="","",IF(ISBLANK(VLOOKUP($A245,'Section 2'!$C$16:$R$1015,COLUMNS('Section 2'!$C$13:H$13),0)),"",VLOOKUP($A245,'Section 2'!$C$16:$R$1015,COLUMNS('Section 2'!$C$13:H$13),0)))</f>
        <v/>
      </c>
      <c r="I245" s="125" t="str">
        <f>IF($C245="","",IF(ISBLANK(VLOOKUP($A245,'Section 2'!$C$16:$R$1015,COLUMNS('Section 2'!$C$13:I$13),0)),"",VLOOKUP($A245,'Section 2'!$C$16:$R$1015,COLUMNS('Section 2'!$C$13:I$13),0)))</f>
        <v/>
      </c>
      <c r="J245" s="125" t="str">
        <f>IF($C245="","",IF(ISBLANK(VLOOKUP($A245,'Section 2'!$C$16:$R$1015,COLUMNS('Section 2'!$C$13:J$13),0)),"",VLOOKUP($A245,'Section 2'!$C$16:$R$1015,COLUMNS('Section 2'!$C$13:J$13),0)))</f>
        <v/>
      </c>
      <c r="K245" s="125" t="str">
        <f>IF($C245="","",IF(ISBLANK(VLOOKUP($A245,'Section 2'!$C$16:$R$1015,COLUMNS('Section 2'!$C$13:K$13),0)),"",VLOOKUP($A245,'Section 2'!$C$16:$R$1015,COLUMNS('Section 2'!$C$13:K$13),0)))</f>
        <v/>
      </c>
      <c r="L245" s="125" t="str">
        <f>IF($C245="","",IF(ISBLANK(VLOOKUP($A245,'Section 2'!$C$16:$R$1015,COLUMNS('Section 2'!$C$13:L$13),0)),"",VLOOKUP($A245,'Section 2'!$C$16:$R$1015,COLUMNS('Section 2'!$C$13:L$13),0)))</f>
        <v/>
      </c>
      <c r="M245" s="125" t="str">
        <f>IF($C245="","",IF(ISBLANK(VLOOKUP($A245,'Section 2'!$C$16:$R$1015,COLUMNS('Section 2'!$C$13:M$13),0)),"",VLOOKUP($A245,'Section 2'!$C$16:$R$1015,COLUMNS('Section 2'!$C$13:M$13),0)))</f>
        <v/>
      </c>
      <c r="N245" s="125" t="str">
        <f>IF($C245="","",IF(ISBLANK(VLOOKUP($A245,'Section 2'!$C$16:$R$1015,COLUMNS('Section 2'!$C$13:N$13),0)),"",VLOOKUP($A245,'Section 2'!$C$16:$R$1015,COLUMNS('Section 2'!$C$13:N$13),0)))</f>
        <v/>
      </c>
      <c r="O245" s="125" t="str">
        <f>IF($C245="","",IF(ISBLANK(VLOOKUP($A245,'Section 2'!$C$16:$R$1015,COLUMNS('Section 2'!$C$13:O$13),0)),"",VLOOKUP($A245,'Section 2'!$C$16:$R$1015,COLUMNS('Section 2'!$C$13:O$13),0)))</f>
        <v/>
      </c>
      <c r="P245" s="125" t="str">
        <f>IF($C245="","",IF(ISBLANK(VLOOKUP($A245,'Section 2'!$C$16:$R$1015,COLUMNS('Section 2'!$C$13:P$13),0)),"",VLOOKUP($A245,'Section 2'!$C$16:$R$1015,COLUMNS('Section 2'!$C$13:P$13),0)))</f>
        <v/>
      </c>
      <c r="Q245" s="125" t="str">
        <f>IF($C245="","",IF(ISBLANK(VLOOKUP($A245,'Section 2'!$C$16:$R$1015,COLUMNS('Section 2'!$C$13:Q$13),0)),"",VLOOKUP($A245,'Section 2'!$C$16:$R$1015,COLUMNS('Section 2'!$C$13:Q$13),0)))</f>
        <v/>
      </c>
      <c r="R245" s="125" t="str">
        <f>IF($C245="","",IF(ISBLANK(VLOOKUP($A245,'Section 2'!$C$16:$R$1015,COLUMNS('Section 2'!$C$13:R$13),0)),"",VLOOKUP($A245,'Section 2'!$C$16:$R$1015,COLUMNS('Section 2'!$C$13:R$13),0)))</f>
        <v/>
      </c>
    </row>
    <row r="246" spans="1:18" s="55" customFormat="1" ht="12.75" customHeight="1" x14ac:dyDescent="0.25">
      <c r="A246" s="59">
        <v>245</v>
      </c>
      <c r="B246" s="125" t="str">
        <f t="shared" si="3"/>
        <v/>
      </c>
      <c r="C246" s="125" t="str">
        <f>IFERROR(VLOOKUP($A246,'Section 2'!$C$16:$R$1015,COLUMNS('Section 2'!$C$13:$C$13),0),"")</f>
        <v/>
      </c>
      <c r="D246" s="76" t="str">
        <f>IF($C246="","",IF(ISBLANK(VLOOKUP($A246,'Section 2'!$C$16:$R$1015,COLUMNS('Section 2'!$C$13:D$13),0)),"",VLOOKUP($A246,'Section 2'!$C$16:$R$1015,COLUMNS('Section 2'!$C$13:D$13),0)))</f>
        <v/>
      </c>
      <c r="E246" s="125" t="str">
        <f>IF($C246="","",IF(ISBLANK(VLOOKUP($A246,'Section 2'!$C$16:$R$1015,COLUMNS('Section 2'!$C$13:E$13),0)),"",VLOOKUP($A246,'Section 2'!$C$16:$R$1015,COLUMNS('Section 2'!$C$13:E$13),0)))</f>
        <v/>
      </c>
      <c r="F246" s="125" t="str">
        <f>IF($C246="","",IF(ISBLANK(VLOOKUP($A246,'Section 2'!$C$16:$R$1015,COLUMNS('Section 2'!$C$13:F$13),0)),"",VLOOKUP($A246,'Section 2'!$C$16:$R$1015,COLUMNS('Section 2'!$C$13:F$13),0)))</f>
        <v/>
      </c>
      <c r="G246" s="125" t="str">
        <f>IF($C246="","",IF(ISBLANK(VLOOKUP($A246,'Section 2'!$C$16:$R$1015,COLUMNS('Section 2'!$C$13:G$13),0)),"",VLOOKUP($A246,'Section 2'!$C$16:$R$1015,COLUMNS('Section 2'!$C$13:G$13),0)))</f>
        <v/>
      </c>
      <c r="H246" s="125" t="str">
        <f>IF($C246="","",IF(ISBLANK(VLOOKUP($A246,'Section 2'!$C$16:$R$1015,COLUMNS('Section 2'!$C$13:H$13),0)),"",VLOOKUP($A246,'Section 2'!$C$16:$R$1015,COLUMNS('Section 2'!$C$13:H$13),0)))</f>
        <v/>
      </c>
      <c r="I246" s="125" t="str">
        <f>IF($C246="","",IF(ISBLANK(VLOOKUP($A246,'Section 2'!$C$16:$R$1015,COLUMNS('Section 2'!$C$13:I$13),0)),"",VLOOKUP($A246,'Section 2'!$C$16:$R$1015,COLUMNS('Section 2'!$C$13:I$13),0)))</f>
        <v/>
      </c>
      <c r="J246" s="125" t="str">
        <f>IF($C246="","",IF(ISBLANK(VLOOKUP($A246,'Section 2'!$C$16:$R$1015,COLUMNS('Section 2'!$C$13:J$13),0)),"",VLOOKUP($A246,'Section 2'!$C$16:$R$1015,COLUMNS('Section 2'!$C$13:J$13),0)))</f>
        <v/>
      </c>
      <c r="K246" s="125" t="str">
        <f>IF($C246="","",IF(ISBLANK(VLOOKUP($A246,'Section 2'!$C$16:$R$1015,COLUMNS('Section 2'!$C$13:K$13),0)),"",VLOOKUP($A246,'Section 2'!$C$16:$R$1015,COLUMNS('Section 2'!$C$13:K$13),0)))</f>
        <v/>
      </c>
      <c r="L246" s="125" t="str">
        <f>IF($C246="","",IF(ISBLANK(VLOOKUP($A246,'Section 2'!$C$16:$R$1015,COLUMNS('Section 2'!$C$13:L$13),0)),"",VLOOKUP($A246,'Section 2'!$C$16:$R$1015,COLUMNS('Section 2'!$C$13:L$13),0)))</f>
        <v/>
      </c>
      <c r="M246" s="125" t="str">
        <f>IF($C246="","",IF(ISBLANK(VLOOKUP($A246,'Section 2'!$C$16:$R$1015,COLUMNS('Section 2'!$C$13:M$13),0)),"",VLOOKUP($A246,'Section 2'!$C$16:$R$1015,COLUMNS('Section 2'!$C$13:M$13),0)))</f>
        <v/>
      </c>
      <c r="N246" s="125" t="str">
        <f>IF($C246="","",IF(ISBLANK(VLOOKUP($A246,'Section 2'!$C$16:$R$1015,COLUMNS('Section 2'!$C$13:N$13),0)),"",VLOOKUP($A246,'Section 2'!$C$16:$R$1015,COLUMNS('Section 2'!$C$13:N$13),0)))</f>
        <v/>
      </c>
      <c r="O246" s="125" t="str">
        <f>IF($C246="","",IF(ISBLANK(VLOOKUP($A246,'Section 2'!$C$16:$R$1015,COLUMNS('Section 2'!$C$13:O$13),0)),"",VLOOKUP($A246,'Section 2'!$C$16:$R$1015,COLUMNS('Section 2'!$C$13:O$13),0)))</f>
        <v/>
      </c>
      <c r="P246" s="125" t="str">
        <f>IF($C246="","",IF(ISBLANK(VLOOKUP($A246,'Section 2'!$C$16:$R$1015,COLUMNS('Section 2'!$C$13:P$13),0)),"",VLOOKUP($A246,'Section 2'!$C$16:$R$1015,COLUMNS('Section 2'!$C$13:P$13),0)))</f>
        <v/>
      </c>
      <c r="Q246" s="125" t="str">
        <f>IF($C246="","",IF(ISBLANK(VLOOKUP($A246,'Section 2'!$C$16:$R$1015,COLUMNS('Section 2'!$C$13:Q$13),0)),"",VLOOKUP($A246,'Section 2'!$C$16:$R$1015,COLUMNS('Section 2'!$C$13:Q$13),0)))</f>
        <v/>
      </c>
      <c r="R246" s="125" t="str">
        <f>IF($C246="","",IF(ISBLANK(VLOOKUP($A246,'Section 2'!$C$16:$R$1015,COLUMNS('Section 2'!$C$13:R$13),0)),"",VLOOKUP($A246,'Section 2'!$C$16:$R$1015,COLUMNS('Section 2'!$C$13:R$13),0)))</f>
        <v/>
      </c>
    </row>
    <row r="247" spans="1:18" s="55" customFormat="1" ht="12.75" customHeight="1" x14ac:dyDescent="0.25">
      <c r="A247" s="59">
        <v>246</v>
      </c>
      <c r="B247" s="125" t="str">
        <f t="shared" si="3"/>
        <v/>
      </c>
      <c r="C247" s="125" t="str">
        <f>IFERROR(VLOOKUP($A247,'Section 2'!$C$16:$R$1015,COLUMNS('Section 2'!$C$13:$C$13),0),"")</f>
        <v/>
      </c>
      <c r="D247" s="76" t="str">
        <f>IF($C247="","",IF(ISBLANK(VLOOKUP($A247,'Section 2'!$C$16:$R$1015,COLUMNS('Section 2'!$C$13:D$13),0)),"",VLOOKUP($A247,'Section 2'!$C$16:$R$1015,COLUMNS('Section 2'!$C$13:D$13),0)))</f>
        <v/>
      </c>
      <c r="E247" s="125" t="str">
        <f>IF($C247="","",IF(ISBLANK(VLOOKUP($A247,'Section 2'!$C$16:$R$1015,COLUMNS('Section 2'!$C$13:E$13),0)),"",VLOOKUP($A247,'Section 2'!$C$16:$R$1015,COLUMNS('Section 2'!$C$13:E$13),0)))</f>
        <v/>
      </c>
      <c r="F247" s="125" t="str">
        <f>IF($C247="","",IF(ISBLANK(VLOOKUP($A247,'Section 2'!$C$16:$R$1015,COLUMNS('Section 2'!$C$13:F$13),0)),"",VLOOKUP($A247,'Section 2'!$C$16:$R$1015,COLUMNS('Section 2'!$C$13:F$13),0)))</f>
        <v/>
      </c>
      <c r="G247" s="125" t="str">
        <f>IF($C247="","",IF(ISBLANK(VLOOKUP($A247,'Section 2'!$C$16:$R$1015,COLUMNS('Section 2'!$C$13:G$13),0)),"",VLOOKUP($A247,'Section 2'!$C$16:$R$1015,COLUMNS('Section 2'!$C$13:G$13),0)))</f>
        <v/>
      </c>
      <c r="H247" s="125" t="str">
        <f>IF($C247="","",IF(ISBLANK(VLOOKUP($A247,'Section 2'!$C$16:$R$1015,COLUMNS('Section 2'!$C$13:H$13),0)),"",VLOOKUP($A247,'Section 2'!$C$16:$R$1015,COLUMNS('Section 2'!$C$13:H$13),0)))</f>
        <v/>
      </c>
      <c r="I247" s="125" t="str">
        <f>IF($C247="","",IF(ISBLANK(VLOOKUP($A247,'Section 2'!$C$16:$R$1015,COLUMNS('Section 2'!$C$13:I$13),0)),"",VLOOKUP($A247,'Section 2'!$C$16:$R$1015,COLUMNS('Section 2'!$C$13:I$13),0)))</f>
        <v/>
      </c>
      <c r="J247" s="125" t="str">
        <f>IF($C247="","",IF(ISBLANK(VLOOKUP($A247,'Section 2'!$C$16:$R$1015,COLUMNS('Section 2'!$C$13:J$13),0)),"",VLOOKUP($A247,'Section 2'!$C$16:$R$1015,COLUMNS('Section 2'!$C$13:J$13),0)))</f>
        <v/>
      </c>
      <c r="K247" s="125" t="str">
        <f>IF($C247="","",IF(ISBLANK(VLOOKUP($A247,'Section 2'!$C$16:$R$1015,COLUMNS('Section 2'!$C$13:K$13),0)),"",VLOOKUP($A247,'Section 2'!$C$16:$R$1015,COLUMNS('Section 2'!$C$13:K$13),0)))</f>
        <v/>
      </c>
      <c r="L247" s="125" t="str">
        <f>IF($C247="","",IF(ISBLANK(VLOOKUP($A247,'Section 2'!$C$16:$R$1015,COLUMNS('Section 2'!$C$13:L$13),0)),"",VLOOKUP($A247,'Section 2'!$C$16:$R$1015,COLUMNS('Section 2'!$C$13:L$13),0)))</f>
        <v/>
      </c>
      <c r="M247" s="125" t="str">
        <f>IF($C247="","",IF(ISBLANK(VLOOKUP($A247,'Section 2'!$C$16:$R$1015,COLUMNS('Section 2'!$C$13:M$13),0)),"",VLOOKUP($A247,'Section 2'!$C$16:$R$1015,COLUMNS('Section 2'!$C$13:M$13),0)))</f>
        <v/>
      </c>
      <c r="N247" s="125" t="str">
        <f>IF($C247="","",IF(ISBLANK(VLOOKUP($A247,'Section 2'!$C$16:$R$1015,COLUMNS('Section 2'!$C$13:N$13),0)),"",VLOOKUP($A247,'Section 2'!$C$16:$R$1015,COLUMNS('Section 2'!$C$13:N$13),0)))</f>
        <v/>
      </c>
      <c r="O247" s="125" t="str">
        <f>IF($C247="","",IF(ISBLANK(VLOOKUP($A247,'Section 2'!$C$16:$R$1015,COLUMNS('Section 2'!$C$13:O$13),0)),"",VLOOKUP($A247,'Section 2'!$C$16:$R$1015,COLUMNS('Section 2'!$C$13:O$13),0)))</f>
        <v/>
      </c>
      <c r="P247" s="125" t="str">
        <f>IF($C247="","",IF(ISBLANK(VLOOKUP($A247,'Section 2'!$C$16:$R$1015,COLUMNS('Section 2'!$C$13:P$13),0)),"",VLOOKUP($A247,'Section 2'!$C$16:$R$1015,COLUMNS('Section 2'!$C$13:P$13),0)))</f>
        <v/>
      </c>
      <c r="Q247" s="125" t="str">
        <f>IF($C247="","",IF(ISBLANK(VLOOKUP($A247,'Section 2'!$C$16:$R$1015,COLUMNS('Section 2'!$C$13:Q$13),0)),"",VLOOKUP($A247,'Section 2'!$C$16:$R$1015,COLUMNS('Section 2'!$C$13:Q$13),0)))</f>
        <v/>
      </c>
      <c r="R247" s="125" t="str">
        <f>IF($C247="","",IF(ISBLANK(VLOOKUP($A247,'Section 2'!$C$16:$R$1015,COLUMNS('Section 2'!$C$13:R$13),0)),"",VLOOKUP($A247,'Section 2'!$C$16:$R$1015,COLUMNS('Section 2'!$C$13:R$13),0)))</f>
        <v/>
      </c>
    </row>
    <row r="248" spans="1:18" s="55" customFormat="1" ht="12.75" customHeight="1" x14ac:dyDescent="0.25">
      <c r="A248" s="59">
        <v>247</v>
      </c>
      <c r="B248" s="125" t="str">
        <f t="shared" si="3"/>
        <v/>
      </c>
      <c r="C248" s="125" t="str">
        <f>IFERROR(VLOOKUP($A248,'Section 2'!$C$16:$R$1015,COLUMNS('Section 2'!$C$13:$C$13),0),"")</f>
        <v/>
      </c>
      <c r="D248" s="76" t="str">
        <f>IF($C248="","",IF(ISBLANK(VLOOKUP($A248,'Section 2'!$C$16:$R$1015,COLUMNS('Section 2'!$C$13:D$13),0)),"",VLOOKUP($A248,'Section 2'!$C$16:$R$1015,COLUMNS('Section 2'!$C$13:D$13),0)))</f>
        <v/>
      </c>
      <c r="E248" s="125" t="str">
        <f>IF($C248="","",IF(ISBLANK(VLOOKUP($A248,'Section 2'!$C$16:$R$1015,COLUMNS('Section 2'!$C$13:E$13),0)),"",VLOOKUP($A248,'Section 2'!$C$16:$R$1015,COLUMNS('Section 2'!$C$13:E$13),0)))</f>
        <v/>
      </c>
      <c r="F248" s="125" t="str">
        <f>IF($C248="","",IF(ISBLANK(VLOOKUP($A248,'Section 2'!$C$16:$R$1015,COLUMNS('Section 2'!$C$13:F$13),0)),"",VLOOKUP($A248,'Section 2'!$C$16:$R$1015,COLUMNS('Section 2'!$C$13:F$13),0)))</f>
        <v/>
      </c>
      <c r="G248" s="125" t="str">
        <f>IF($C248="","",IF(ISBLANK(VLOOKUP($A248,'Section 2'!$C$16:$R$1015,COLUMNS('Section 2'!$C$13:G$13),0)),"",VLOOKUP($A248,'Section 2'!$C$16:$R$1015,COLUMNS('Section 2'!$C$13:G$13),0)))</f>
        <v/>
      </c>
      <c r="H248" s="125" t="str">
        <f>IF($C248="","",IF(ISBLANK(VLOOKUP($A248,'Section 2'!$C$16:$R$1015,COLUMNS('Section 2'!$C$13:H$13),0)),"",VLOOKUP($A248,'Section 2'!$C$16:$R$1015,COLUMNS('Section 2'!$C$13:H$13),0)))</f>
        <v/>
      </c>
      <c r="I248" s="125" t="str">
        <f>IF($C248="","",IF(ISBLANK(VLOOKUP($A248,'Section 2'!$C$16:$R$1015,COLUMNS('Section 2'!$C$13:I$13),0)),"",VLOOKUP($A248,'Section 2'!$C$16:$R$1015,COLUMNS('Section 2'!$C$13:I$13),0)))</f>
        <v/>
      </c>
      <c r="J248" s="125" t="str">
        <f>IF($C248="","",IF(ISBLANK(VLOOKUP($A248,'Section 2'!$C$16:$R$1015,COLUMNS('Section 2'!$C$13:J$13),0)),"",VLOOKUP($A248,'Section 2'!$C$16:$R$1015,COLUMNS('Section 2'!$C$13:J$13),0)))</f>
        <v/>
      </c>
      <c r="K248" s="125" t="str">
        <f>IF($C248="","",IF(ISBLANK(VLOOKUP($A248,'Section 2'!$C$16:$R$1015,COLUMNS('Section 2'!$C$13:K$13),0)),"",VLOOKUP($A248,'Section 2'!$C$16:$R$1015,COLUMNS('Section 2'!$C$13:K$13),0)))</f>
        <v/>
      </c>
      <c r="L248" s="125" t="str">
        <f>IF($C248="","",IF(ISBLANK(VLOOKUP($A248,'Section 2'!$C$16:$R$1015,COLUMNS('Section 2'!$C$13:L$13),0)),"",VLOOKUP($A248,'Section 2'!$C$16:$R$1015,COLUMNS('Section 2'!$C$13:L$13),0)))</f>
        <v/>
      </c>
      <c r="M248" s="125" t="str">
        <f>IF($C248="","",IF(ISBLANK(VLOOKUP($A248,'Section 2'!$C$16:$R$1015,COLUMNS('Section 2'!$C$13:M$13),0)),"",VLOOKUP($A248,'Section 2'!$C$16:$R$1015,COLUMNS('Section 2'!$C$13:M$13),0)))</f>
        <v/>
      </c>
      <c r="N248" s="125" t="str">
        <f>IF($C248="","",IF(ISBLANK(VLOOKUP($A248,'Section 2'!$C$16:$R$1015,COLUMNS('Section 2'!$C$13:N$13),0)),"",VLOOKUP($A248,'Section 2'!$C$16:$R$1015,COLUMNS('Section 2'!$C$13:N$13),0)))</f>
        <v/>
      </c>
      <c r="O248" s="125" t="str">
        <f>IF($C248="","",IF(ISBLANK(VLOOKUP($A248,'Section 2'!$C$16:$R$1015,COLUMNS('Section 2'!$C$13:O$13),0)),"",VLOOKUP($A248,'Section 2'!$C$16:$R$1015,COLUMNS('Section 2'!$C$13:O$13),0)))</f>
        <v/>
      </c>
      <c r="P248" s="125" t="str">
        <f>IF($C248="","",IF(ISBLANK(VLOOKUP($A248,'Section 2'!$C$16:$R$1015,COLUMNS('Section 2'!$C$13:P$13),0)),"",VLOOKUP($A248,'Section 2'!$C$16:$R$1015,COLUMNS('Section 2'!$C$13:P$13),0)))</f>
        <v/>
      </c>
      <c r="Q248" s="125" t="str">
        <f>IF($C248="","",IF(ISBLANK(VLOOKUP($A248,'Section 2'!$C$16:$R$1015,COLUMNS('Section 2'!$C$13:Q$13),0)),"",VLOOKUP($A248,'Section 2'!$C$16:$R$1015,COLUMNS('Section 2'!$C$13:Q$13),0)))</f>
        <v/>
      </c>
      <c r="R248" s="125" t="str">
        <f>IF($C248="","",IF(ISBLANK(VLOOKUP($A248,'Section 2'!$C$16:$R$1015,COLUMNS('Section 2'!$C$13:R$13),0)),"",VLOOKUP($A248,'Section 2'!$C$16:$R$1015,COLUMNS('Section 2'!$C$13:R$13),0)))</f>
        <v/>
      </c>
    </row>
    <row r="249" spans="1:18" s="55" customFormat="1" ht="12.75" customHeight="1" x14ac:dyDescent="0.25">
      <c r="A249" s="59">
        <v>248</v>
      </c>
      <c r="B249" s="125" t="str">
        <f t="shared" si="3"/>
        <v/>
      </c>
      <c r="C249" s="125" t="str">
        <f>IFERROR(VLOOKUP($A249,'Section 2'!$C$16:$R$1015,COLUMNS('Section 2'!$C$13:$C$13),0),"")</f>
        <v/>
      </c>
      <c r="D249" s="76" t="str">
        <f>IF($C249="","",IF(ISBLANK(VLOOKUP($A249,'Section 2'!$C$16:$R$1015,COLUMNS('Section 2'!$C$13:D$13),0)),"",VLOOKUP($A249,'Section 2'!$C$16:$R$1015,COLUMNS('Section 2'!$C$13:D$13),0)))</f>
        <v/>
      </c>
      <c r="E249" s="125" t="str">
        <f>IF($C249="","",IF(ISBLANK(VLOOKUP($A249,'Section 2'!$C$16:$R$1015,COLUMNS('Section 2'!$C$13:E$13),0)),"",VLOOKUP($A249,'Section 2'!$C$16:$R$1015,COLUMNS('Section 2'!$C$13:E$13),0)))</f>
        <v/>
      </c>
      <c r="F249" s="125" t="str">
        <f>IF($C249="","",IF(ISBLANK(VLOOKUP($A249,'Section 2'!$C$16:$R$1015,COLUMNS('Section 2'!$C$13:F$13),0)),"",VLOOKUP($A249,'Section 2'!$C$16:$R$1015,COLUMNS('Section 2'!$C$13:F$13),0)))</f>
        <v/>
      </c>
      <c r="G249" s="125" t="str">
        <f>IF($C249="","",IF(ISBLANK(VLOOKUP($A249,'Section 2'!$C$16:$R$1015,COLUMNS('Section 2'!$C$13:G$13),0)),"",VLOOKUP($A249,'Section 2'!$C$16:$R$1015,COLUMNS('Section 2'!$C$13:G$13),0)))</f>
        <v/>
      </c>
      <c r="H249" s="125" t="str">
        <f>IF($C249="","",IF(ISBLANK(VLOOKUP($A249,'Section 2'!$C$16:$R$1015,COLUMNS('Section 2'!$C$13:H$13),0)),"",VLOOKUP($A249,'Section 2'!$C$16:$R$1015,COLUMNS('Section 2'!$C$13:H$13),0)))</f>
        <v/>
      </c>
      <c r="I249" s="125" t="str">
        <f>IF($C249="","",IF(ISBLANK(VLOOKUP($A249,'Section 2'!$C$16:$R$1015,COLUMNS('Section 2'!$C$13:I$13),0)),"",VLOOKUP($A249,'Section 2'!$C$16:$R$1015,COLUMNS('Section 2'!$C$13:I$13),0)))</f>
        <v/>
      </c>
      <c r="J249" s="125" t="str">
        <f>IF($C249="","",IF(ISBLANK(VLOOKUP($A249,'Section 2'!$C$16:$R$1015,COLUMNS('Section 2'!$C$13:J$13),0)),"",VLOOKUP($A249,'Section 2'!$C$16:$R$1015,COLUMNS('Section 2'!$C$13:J$13),0)))</f>
        <v/>
      </c>
      <c r="K249" s="125" t="str">
        <f>IF($C249="","",IF(ISBLANK(VLOOKUP($A249,'Section 2'!$C$16:$R$1015,COLUMNS('Section 2'!$C$13:K$13),0)),"",VLOOKUP($A249,'Section 2'!$C$16:$R$1015,COLUMNS('Section 2'!$C$13:K$13),0)))</f>
        <v/>
      </c>
      <c r="L249" s="125" t="str">
        <f>IF($C249="","",IF(ISBLANK(VLOOKUP($A249,'Section 2'!$C$16:$R$1015,COLUMNS('Section 2'!$C$13:L$13),0)),"",VLOOKUP($A249,'Section 2'!$C$16:$R$1015,COLUMNS('Section 2'!$C$13:L$13),0)))</f>
        <v/>
      </c>
      <c r="M249" s="125" t="str">
        <f>IF($C249="","",IF(ISBLANK(VLOOKUP($A249,'Section 2'!$C$16:$R$1015,COLUMNS('Section 2'!$C$13:M$13),0)),"",VLOOKUP($A249,'Section 2'!$C$16:$R$1015,COLUMNS('Section 2'!$C$13:M$13),0)))</f>
        <v/>
      </c>
      <c r="N249" s="125" t="str">
        <f>IF($C249="","",IF(ISBLANK(VLOOKUP($A249,'Section 2'!$C$16:$R$1015,COLUMNS('Section 2'!$C$13:N$13),0)),"",VLOOKUP($A249,'Section 2'!$C$16:$R$1015,COLUMNS('Section 2'!$C$13:N$13),0)))</f>
        <v/>
      </c>
      <c r="O249" s="125" t="str">
        <f>IF($C249="","",IF(ISBLANK(VLOOKUP($A249,'Section 2'!$C$16:$R$1015,COLUMNS('Section 2'!$C$13:O$13),0)),"",VLOOKUP($A249,'Section 2'!$C$16:$R$1015,COLUMNS('Section 2'!$C$13:O$13),0)))</f>
        <v/>
      </c>
      <c r="P249" s="125" t="str">
        <f>IF($C249="","",IF(ISBLANK(VLOOKUP($A249,'Section 2'!$C$16:$R$1015,COLUMNS('Section 2'!$C$13:P$13),0)),"",VLOOKUP($A249,'Section 2'!$C$16:$R$1015,COLUMNS('Section 2'!$C$13:P$13),0)))</f>
        <v/>
      </c>
      <c r="Q249" s="125" t="str">
        <f>IF($C249="","",IF(ISBLANK(VLOOKUP($A249,'Section 2'!$C$16:$R$1015,COLUMNS('Section 2'!$C$13:Q$13),0)),"",VLOOKUP($A249,'Section 2'!$C$16:$R$1015,COLUMNS('Section 2'!$C$13:Q$13),0)))</f>
        <v/>
      </c>
      <c r="R249" s="125" t="str">
        <f>IF($C249="","",IF(ISBLANK(VLOOKUP($A249,'Section 2'!$C$16:$R$1015,COLUMNS('Section 2'!$C$13:R$13),0)),"",VLOOKUP($A249,'Section 2'!$C$16:$R$1015,COLUMNS('Section 2'!$C$13:R$13),0)))</f>
        <v/>
      </c>
    </row>
    <row r="250" spans="1:18" s="55" customFormat="1" ht="12.75" customHeight="1" x14ac:dyDescent="0.25">
      <c r="A250" s="59">
        <v>249</v>
      </c>
      <c r="B250" s="125" t="str">
        <f t="shared" si="3"/>
        <v/>
      </c>
      <c r="C250" s="125" t="str">
        <f>IFERROR(VLOOKUP($A250,'Section 2'!$C$16:$R$1015,COLUMNS('Section 2'!$C$13:$C$13),0),"")</f>
        <v/>
      </c>
      <c r="D250" s="76" t="str">
        <f>IF($C250="","",IF(ISBLANK(VLOOKUP($A250,'Section 2'!$C$16:$R$1015,COLUMNS('Section 2'!$C$13:D$13),0)),"",VLOOKUP($A250,'Section 2'!$C$16:$R$1015,COLUMNS('Section 2'!$C$13:D$13),0)))</f>
        <v/>
      </c>
      <c r="E250" s="125" t="str">
        <f>IF($C250="","",IF(ISBLANK(VLOOKUP($A250,'Section 2'!$C$16:$R$1015,COLUMNS('Section 2'!$C$13:E$13),0)),"",VLOOKUP($A250,'Section 2'!$C$16:$R$1015,COLUMNS('Section 2'!$C$13:E$13),0)))</f>
        <v/>
      </c>
      <c r="F250" s="125" t="str">
        <f>IF($C250="","",IF(ISBLANK(VLOOKUP($A250,'Section 2'!$C$16:$R$1015,COLUMNS('Section 2'!$C$13:F$13),0)),"",VLOOKUP($A250,'Section 2'!$C$16:$R$1015,COLUMNS('Section 2'!$C$13:F$13),0)))</f>
        <v/>
      </c>
      <c r="G250" s="125" t="str">
        <f>IF($C250="","",IF(ISBLANK(VLOOKUP($A250,'Section 2'!$C$16:$R$1015,COLUMNS('Section 2'!$C$13:G$13),0)),"",VLOOKUP($A250,'Section 2'!$C$16:$R$1015,COLUMNS('Section 2'!$C$13:G$13),0)))</f>
        <v/>
      </c>
      <c r="H250" s="125" t="str">
        <f>IF($C250="","",IF(ISBLANK(VLOOKUP($A250,'Section 2'!$C$16:$R$1015,COLUMNS('Section 2'!$C$13:H$13),0)),"",VLOOKUP($A250,'Section 2'!$C$16:$R$1015,COLUMNS('Section 2'!$C$13:H$13),0)))</f>
        <v/>
      </c>
      <c r="I250" s="125" t="str">
        <f>IF($C250="","",IF(ISBLANK(VLOOKUP($A250,'Section 2'!$C$16:$R$1015,COLUMNS('Section 2'!$C$13:I$13),0)),"",VLOOKUP($A250,'Section 2'!$C$16:$R$1015,COLUMNS('Section 2'!$C$13:I$13),0)))</f>
        <v/>
      </c>
      <c r="J250" s="125" t="str">
        <f>IF($C250="","",IF(ISBLANK(VLOOKUP($A250,'Section 2'!$C$16:$R$1015,COLUMNS('Section 2'!$C$13:J$13),0)),"",VLOOKUP($A250,'Section 2'!$C$16:$R$1015,COLUMNS('Section 2'!$C$13:J$13),0)))</f>
        <v/>
      </c>
      <c r="K250" s="125" t="str">
        <f>IF($C250="","",IF(ISBLANK(VLOOKUP($A250,'Section 2'!$C$16:$R$1015,COLUMNS('Section 2'!$C$13:K$13),0)),"",VLOOKUP($A250,'Section 2'!$C$16:$R$1015,COLUMNS('Section 2'!$C$13:K$13),0)))</f>
        <v/>
      </c>
      <c r="L250" s="125" t="str">
        <f>IF($C250="","",IF(ISBLANK(VLOOKUP($A250,'Section 2'!$C$16:$R$1015,COLUMNS('Section 2'!$C$13:L$13),0)),"",VLOOKUP($A250,'Section 2'!$C$16:$R$1015,COLUMNS('Section 2'!$C$13:L$13),0)))</f>
        <v/>
      </c>
      <c r="M250" s="125" t="str">
        <f>IF($C250="","",IF(ISBLANK(VLOOKUP($A250,'Section 2'!$C$16:$R$1015,COLUMNS('Section 2'!$C$13:M$13),0)),"",VLOOKUP($A250,'Section 2'!$C$16:$R$1015,COLUMNS('Section 2'!$C$13:M$13),0)))</f>
        <v/>
      </c>
      <c r="N250" s="125" t="str">
        <f>IF($C250="","",IF(ISBLANK(VLOOKUP($A250,'Section 2'!$C$16:$R$1015,COLUMNS('Section 2'!$C$13:N$13),0)),"",VLOOKUP($A250,'Section 2'!$C$16:$R$1015,COLUMNS('Section 2'!$C$13:N$13),0)))</f>
        <v/>
      </c>
      <c r="O250" s="125" t="str">
        <f>IF($C250="","",IF(ISBLANK(VLOOKUP($A250,'Section 2'!$C$16:$R$1015,COLUMNS('Section 2'!$C$13:O$13),0)),"",VLOOKUP($A250,'Section 2'!$C$16:$R$1015,COLUMNS('Section 2'!$C$13:O$13),0)))</f>
        <v/>
      </c>
      <c r="P250" s="125" t="str">
        <f>IF($C250="","",IF(ISBLANK(VLOOKUP($A250,'Section 2'!$C$16:$R$1015,COLUMNS('Section 2'!$C$13:P$13),0)),"",VLOOKUP($A250,'Section 2'!$C$16:$R$1015,COLUMNS('Section 2'!$C$13:P$13),0)))</f>
        <v/>
      </c>
      <c r="Q250" s="125" t="str">
        <f>IF($C250="","",IF(ISBLANK(VLOOKUP($A250,'Section 2'!$C$16:$R$1015,COLUMNS('Section 2'!$C$13:Q$13),0)),"",VLOOKUP($A250,'Section 2'!$C$16:$R$1015,COLUMNS('Section 2'!$C$13:Q$13),0)))</f>
        <v/>
      </c>
      <c r="R250" s="125" t="str">
        <f>IF($C250="","",IF(ISBLANK(VLOOKUP($A250,'Section 2'!$C$16:$R$1015,COLUMNS('Section 2'!$C$13:R$13),0)),"",VLOOKUP($A250,'Section 2'!$C$16:$R$1015,COLUMNS('Section 2'!$C$13:R$13),0)))</f>
        <v/>
      </c>
    </row>
    <row r="251" spans="1:18" s="55" customFormat="1" ht="12.75" customHeight="1" x14ac:dyDescent="0.25">
      <c r="A251" s="59">
        <v>250</v>
      </c>
      <c r="B251" s="125" t="str">
        <f t="shared" si="3"/>
        <v/>
      </c>
      <c r="C251" s="125" t="str">
        <f>IFERROR(VLOOKUP($A251,'Section 2'!$C$16:$R$1015,COLUMNS('Section 2'!$C$13:$C$13),0),"")</f>
        <v/>
      </c>
      <c r="D251" s="76" t="str">
        <f>IF($C251="","",IF(ISBLANK(VLOOKUP($A251,'Section 2'!$C$16:$R$1015,COLUMNS('Section 2'!$C$13:D$13),0)),"",VLOOKUP($A251,'Section 2'!$C$16:$R$1015,COLUMNS('Section 2'!$C$13:D$13),0)))</f>
        <v/>
      </c>
      <c r="E251" s="125" t="str">
        <f>IF($C251="","",IF(ISBLANK(VLOOKUP($A251,'Section 2'!$C$16:$R$1015,COLUMNS('Section 2'!$C$13:E$13),0)),"",VLOOKUP($A251,'Section 2'!$C$16:$R$1015,COLUMNS('Section 2'!$C$13:E$13),0)))</f>
        <v/>
      </c>
      <c r="F251" s="125" t="str">
        <f>IF($C251="","",IF(ISBLANK(VLOOKUP($A251,'Section 2'!$C$16:$R$1015,COLUMNS('Section 2'!$C$13:F$13),0)),"",VLOOKUP($A251,'Section 2'!$C$16:$R$1015,COLUMNS('Section 2'!$C$13:F$13),0)))</f>
        <v/>
      </c>
      <c r="G251" s="125" t="str">
        <f>IF($C251="","",IF(ISBLANK(VLOOKUP($A251,'Section 2'!$C$16:$R$1015,COLUMNS('Section 2'!$C$13:G$13),0)),"",VLOOKUP($A251,'Section 2'!$C$16:$R$1015,COLUMNS('Section 2'!$C$13:G$13),0)))</f>
        <v/>
      </c>
      <c r="H251" s="125" t="str">
        <f>IF($C251="","",IF(ISBLANK(VLOOKUP($A251,'Section 2'!$C$16:$R$1015,COLUMNS('Section 2'!$C$13:H$13),0)),"",VLOOKUP($A251,'Section 2'!$C$16:$R$1015,COLUMNS('Section 2'!$C$13:H$13),0)))</f>
        <v/>
      </c>
      <c r="I251" s="125" t="str">
        <f>IF($C251="","",IF(ISBLANK(VLOOKUP($A251,'Section 2'!$C$16:$R$1015,COLUMNS('Section 2'!$C$13:I$13),0)),"",VLOOKUP($A251,'Section 2'!$C$16:$R$1015,COLUMNS('Section 2'!$C$13:I$13),0)))</f>
        <v/>
      </c>
      <c r="J251" s="125" t="str">
        <f>IF($C251="","",IF(ISBLANK(VLOOKUP($A251,'Section 2'!$C$16:$R$1015,COLUMNS('Section 2'!$C$13:J$13),0)),"",VLOOKUP($A251,'Section 2'!$C$16:$R$1015,COLUMNS('Section 2'!$C$13:J$13),0)))</f>
        <v/>
      </c>
      <c r="K251" s="125" t="str">
        <f>IF($C251="","",IF(ISBLANK(VLOOKUP($A251,'Section 2'!$C$16:$R$1015,COLUMNS('Section 2'!$C$13:K$13),0)),"",VLOOKUP($A251,'Section 2'!$C$16:$R$1015,COLUMNS('Section 2'!$C$13:K$13),0)))</f>
        <v/>
      </c>
      <c r="L251" s="125" t="str">
        <f>IF($C251="","",IF(ISBLANK(VLOOKUP($A251,'Section 2'!$C$16:$R$1015,COLUMNS('Section 2'!$C$13:L$13),0)),"",VLOOKUP($A251,'Section 2'!$C$16:$R$1015,COLUMNS('Section 2'!$C$13:L$13),0)))</f>
        <v/>
      </c>
      <c r="M251" s="125" t="str">
        <f>IF($C251="","",IF(ISBLANK(VLOOKUP($A251,'Section 2'!$C$16:$R$1015,COLUMNS('Section 2'!$C$13:M$13),0)),"",VLOOKUP($A251,'Section 2'!$C$16:$R$1015,COLUMNS('Section 2'!$C$13:M$13),0)))</f>
        <v/>
      </c>
      <c r="N251" s="125" t="str">
        <f>IF($C251="","",IF(ISBLANK(VLOOKUP($A251,'Section 2'!$C$16:$R$1015,COLUMNS('Section 2'!$C$13:N$13),0)),"",VLOOKUP($A251,'Section 2'!$C$16:$R$1015,COLUMNS('Section 2'!$C$13:N$13),0)))</f>
        <v/>
      </c>
      <c r="O251" s="125" t="str">
        <f>IF($C251="","",IF(ISBLANK(VLOOKUP($A251,'Section 2'!$C$16:$R$1015,COLUMNS('Section 2'!$C$13:O$13),0)),"",VLOOKUP($A251,'Section 2'!$C$16:$R$1015,COLUMNS('Section 2'!$C$13:O$13),0)))</f>
        <v/>
      </c>
      <c r="P251" s="125" t="str">
        <f>IF($C251="","",IF(ISBLANK(VLOOKUP($A251,'Section 2'!$C$16:$R$1015,COLUMNS('Section 2'!$C$13:P$13),0)),"",VLOOKUP($A251,'Section 2'!$C$16:$R$1015,COLUMNS('Section 2'!$C$13:P$13),0)))</f>
        <v/>
      </c>
      <c r="Q251" s="125" t="str">
        <f>IF($C251="","",IF(ISBLANK(VLOOKUP($A251,'Section 2'!$C$16:$R$1015,COLUMNS('Section 2'!$C$13:Q$13),0)),"",VLOOKUP($A251,'Section 2'!$C$16:$R$1015,COLUMNS('Section 2'!$C$13:Q$13),0)))</f>
        <v/>
      </c>
      <c r="R251" s="125" t="str">
        <f>IF($C251="","",IF(ISBLANK(VLOOKUP($A251,'Section 2'!$C$16:$R$1015,COLUMNS('Section 2'!$C$13:R$13),0)),"",VLOOKUP($A251,'Section 2'!$C$16:$R$1015,COLUMNS('Section 2'!$C$13:R$13),0)))</f>
        <v/>
      </c>
    </row>
    <row r="252" spans="1:18" s="55" customFormat="1" ht="12.75" customHeight="1" x14ac:dyDescent="0.25">
      <c r="A252" s="59">
        <v>251</v>
      </c>
      <c r="B252" s="125" t="str">
        <f t="shared" si="3"/>
        <v/>
      </c>
      <c r="C252" s="125" t="str">
        <f>IFERROR(VLOOKUP($A252,'Section 2'!$C$16:$R$1015,COLUMNS('Section 2'!$C$13:$C$13),0),"")</f>
        <v/>
      </c>
      <c r="D252" s="76" t="str">
        <f>IF($C252="","",IF(ISBLANK(VLOOKUP($A252,'Section 2'!$C$16:$R$1015,COLUMNS('Section 2'!$C$13:D$13),0)),"",VLOOKUP($A252,'Section 2'!$C$16:$R$1015,COLUMNS('Section 2'!$C$13:D$13),0)))</f>
        <v/>
      </c>
      <c r="E252" s="125" t="str">
        <f>IF($C252="","",IF(ISBLANK(VLOOKUP($A252,'Section 2'!$C$16:$R$1015,COLUMNS('Section 2'!$C$13:E$13),0)),"",VLOOKUP($A252,'Section 2'!$C$16:$R$1015,COLUMNS('Section 2'!$C$13:E$13),0)))</f>
        <v/>
      </c>
      <c r="F252" s="125" t="str">
        <f>IF($C252="","",IF(ISBLANK(VLOOKUP($A252,'Section 2'!$C$16:$R$1015,COLUMNS('Section 2'!$C$13:F$13),0)),"",VLOOKUP($A252,'Section 2'!$C$16:$R$1015,COLUMNS('Section 2'!$C$13:F$13),0)))</f>
        <v/>
      </c>
      <c r="G252" s="125" t="str">
        <f>IF($C252="","",IF(ISBLANK(VLOOKUP($A252,'Section 2'!$C$16:$R$1015,COLUMNS('Section 2'!$C$13:G$13),0)),"",VLOOKUP($A252,'Section 2'!$C$16:$R$1015,COLUMNS('Section 2'!$C$13:G$13),0)))</f>
        <v/>
      </c>
      <c r="H252" s="125" t="str">
        <f>IF($C252="","",IF(ISBLANK(VLOOKUP($A252,'Section 2'!$C$16:$R$1015,COLUMNS('Section 2'!$C$13:H$13),0)),"",VLOOKUP($A252,'Section 2'!$C$16:$R$1015,COLUMNS('Section 2'!$C$13:H$13),0)))</f>
        <v/>
      </c>
      <c r="I252" s="125" t="str">
        <f>IF($C252="","",IF(ISBLANK(VLOOKUP($A252,'Section 2'!$C$16:$R$1015,COLUMNS('Section 2'!$C$13:I$13),0)),"",VLOOKUP($A252,'Section 2'!$C$16:$R$1015,COLUMNS('Section 2'!$C$13:I$13),0)))</f>
        <v/>
      </c>
      <c r="J252" s="125" t="str">
        <f>IF($C252="","",IF(ISBLANK(VLOOKUP($A252,'Section 2'!$C$16:$R$1015,COLUMNS('Section 2'!$C$13:J$13),0)),"",VLOOKUP($A252,'Section 2'!$C$16:$R$1015,COLUMNS('Section 2'!$C$13:J$13),0)))</f>
        <v/>
      </c>
      <c r="K252" s="125" t="str">
        <f>IF($C252="","",IF(ISBLANK(VLOOKUP($A252,'Section 2'!$C$16:$R$1015,COLUMNS('Section 2'!$C$13:K$13),0)),"",VLOOKUP($A252,'Section 2'!$C$16:$R$1015,COLUMNS('Section 2'!$C$13:K$13),0)))</f>
        <v/>
      </c>
      <c r="L252" s="125" t="str">
        <f>IF($C252="","",IF(ISBLANK(VLOOKUP($A252,'Section 2'!$C$16:$R$1015,COLUMNS('Section 2'!$C$13:L$13),0)),"",VLOOKUP($A252,'Section 2'!$C$16:$R$1015,COLUMNS('Section 2'!$C$13:L$13),0)))</f>
        <v/>
      </c>
      <c r="M252" s="125" t="str">
        <f>IF($C252="","",IF(ISBLANK(VLOOKUP($A252,'Section 2'!$C$16:$R$1015,COLUMNS('Section 2'!$C$13:M$13),0)),"",VLOOKUP($A252,'Section 2'!$C$16:$R$1015,COLUMNS('Section 2'!$C$13:M$13),0)))</f>
        <v/>
      </c>
      <c r="N252" s="125" t="str">
        <f>IF($C252="","",IF(ISBLANK(VLOOKUP($A252,'Section 2'!$C$16:$R$1015,COLUMNS('Section 2'!$C$13:N$13),0)),"",VLOOKUP($A252,'Section 2'!$C$16:$R$1015,COLUMNS('Section 2'!$C$13:N$13),0)))</f>
        <v/>
      </c>
      <c r="O252" s="125" t="str">
        <f>IF($C252="","",IF(ISBLANK(VLOOKUP($A252,'Section 2'!$C$16:$R$1015,COLUMNS('Section 2'!$C$13:O$13),0)),"",VLOOKUP($A252,'Section 2'!$C$16:$R$1015,COLUMNS('Section 2'!$C$13:O$13),0)))</f>
        <v/>
      </c>
      <c r="P252" s="125" t="str">
        <f>IF($C252="","",IF(ISBLANK(VLOOKUP($A252,'Section 2'!$C$16:$R$1015,COLUMNS('Section 2'!$C$13:P$13),0)),"",VLOOKUP($A252,'Section 2'!$C$16:$R$1015,COLUMNS('Section 2'!$C$13:P$13),0)))</f>
        <v/>
      </c>
      <c r="Q252" s="125" t="str">
        <f>IF($C252="","",IF(ISBLANK(VLOOKUP($A252,'Section 2'!$C$16:$R$1015,COLUMNS('Section 2'!$C$13:Q$13),0)),"",VLOOKUP($A252,'Section 2'!$C$16:$R$1015,COLUMNS('Section 2'!$C$13:Q$13),0)))</f>
        <v/>
      </c>
      <c r="R252" s="125" t="str">
        <f>IF($C252="","",IF(ISBLANK(VLOOKUP($A252,'Section 2'!$C$16:$R$1015,COLUMNS('Section 2'!$C$13:R$13),0)),"",VLOOKUP($A252,'Section 2'!$C$16:$R$1015,COLUMNS('Section 2'!$C$13:R$13),0)))</f>
        <v/>
      </c>
    </row>
    <row r="253" spans="1:18" s="55" customFormat="1" ht="12.75" customHeight="1" x14ac:dyDescent="0.25">
      <c r="A253" s="59">
        <v>252</v>
      </c>
      <c r="B253" s="125" t="str">
        <f t="shared" si="3"/>
        <v/>
      </c>
      <c r="C253" s="125" t="str">
        <f>IFERROR(VLOOKUP($A253,'Section 2'!$C$16:$R$1015,COLUMNS('Section 2'!$C$13:$C$13),0),"")</f>
        <v/>
      </c>
      <c r="D253" s="76" t="str">
        <f>IF($C253="","",IF(ISBLANK(VLOOKUP($A253,'Section 2'!$C$16:$R$1015,COLUMNS('Section 2'!$C$13:D$13),0)),"",VLOOKUP($A253,'Section 2'!$C$16:$R$1015,COLUMNS('Section 2'!$C$13:D$13),0)))</f>
        <v/>
      </c>
      <c r="E253" s="125" t="str">
        <f>IF($C253="","",IF(ISBLANK(VLOOKUP($A253,'Section 2'!$C$16:$R$1015,COLUMNS('Section 2'!$C$13:E$13),0)),"",VLOOKUP($A253,'Section 2'!$C$16:$R$1015,COLUMNS('Section 2'!$C$13:E$13),0)))</f>
        <v/>
      </c>
      <c r="F253" s="125" t="str">
        <f>IF($C253="","",IF(ISBLANK(VLOOKUP($A253,'Section 2'!$C$16:$R$1015,COLUMNS('Section 2'!$C$13:F$13),0)),"",VLOOKUP($A253,'Section 2'!$C$16:$R$1015,COLUMNS('Section 2'!$C$13:F$13),0)))</f>
        <v/>
      </c>
      <c r="G253" s="125" t="str">
        <f>IF($C253="","",IF(ISBLANK(VLOOKUP($A253,'Section 2'!$C$16:$R$1015,COLUMNS('Section 2'!$C$13:G$13),0)),"",VLOOKUP($A253,'Section 2'!$C$16:$R$1015,COLUMNS('Section 2'!$C$13:G$13),0)))</f>
        <v/>
      </c>
      <c r="H253" s="125" t="str">
        <f>IF($C253="","",IF(ISBLANK(VLOOKUP($A253,'Section 2'!$C$16:$R$1015,COLUMNS('Section 2'!$C$13:H$13),0)),"",VLOOKUP($A253,'Section 2'!$C$16:$R$1015,COLUMNS('Section 2'!$C$13:H$13),0)))</f>
        <v/>
      </c>
      <c r="I253" s="125" t="str">
        <f>IF($C253="","",IF(ISBLANK(VLOOKUP($A253,'Section 2'!$C$16:$R$1015,COLUMNS('Section 2'!$C$13:I$13),0)),"",VLOOKUP($A253,'Section 2'!$C$16:$R$1015,COLUMNS('Section 2'!$C$13:I$13),0)))</f>
        <v/>
      </c>
      <c r="J253" s="125" t="str">
        <f>IF($C253="","",IF(ISBLANK(VLOOKUP($A253,'Section 2'!$C$16:$R$1015,COLUMNS('Section 2'!$C$13:J$13),0)),"",VLOOKUP($A253,'Section 2'!$C$16:$R$1015,COLUMNS('Section 2'!$C$13:J$13),0)))</f>
        <v/>
      </c>
      <c r="K253" s="125" t="str">
        <f>IF($C253="","",IF(ISBLANK(VLOOKUP($A253,'Section 2'!$C$16:$R$1015,COLUMNS('Section 2'!$C$13:K$13),0)),"",VLOOKUP($A253,'Section 2'!$C$16:$R$1015,COLUMNS('Section 2'!$C$13:K$13),0)))</f>
        <v/>
      </c>
      <c r="L253" s="125" t="str">
        <f>IF($C253="","",IF(ISBLANK(VLOOKUP($A253,'Section 2'!$C$16:$R$1015,COLUMNS('Section 2'!$C$13:L$13),0)),"",VLOOKUP($A253,'Section 2'!$C$16:$R$1015,COLUMNS('Section 2'!$C$13:L$13),0)))</f>
        <v/>
      </c>
      <c r="M253" s="125" t="str">
        <f>IF($C253="","",IF(ISBLANK(VLOOKUP($A253,'Section 2'!$C$16:$R$1015,COLUMNS('Section 2'!$C$13:M$13),0)),"",VLOOKUP($A253,'Section 2'!$C$16:$R$1015,COLUMNS('Section 2'!$C$13:M$13),0)))</f>
        <v/>
      </c>
      <c r="N253" s="125" t="str">
        <f>IF($C253="","",IF(ISBLANK(VLOOKUP($A253,'Section 2'!$C$16:$R$1015,COLUMNS('Section 2'!$C$13:N$13),0)),"",VLOOKUP($A253,'Section 2'!$C$16:$R$1015,COLUMNS('Section 2'!$C$13:N$13),0)))</f>
        <v/>
      </c>
      <c r="O253" s="125" t="str">
        <f>IF($C253="","",IF(ISBLANK(VLOOKUP($A253,'Section 2'!$C$16:$R$1015,COLUMNS('Section 2'!$C$13:O$13),0)),"",VLOOKUP($A253,'Section 2'!$C$16:$R$1015,COLUMNS('Section 2'!$C$13:O$13),0)))</f>
        <v/>
      </c>
      <c r="P253" s="125" t="str">
        <f>IF($C253="","",IF(ISBLANK(VLOOKUP($A253,'Section 2'!$C$16:$R$1015,COLUMNS('Section 2'!$C$13:P$13),0)),"",VLOOKUP($A253,'Section 2'!$C$16:$R$1015,COLUMNS('Section 2'!$C$13:P$13),0)))</f>
        <v/>
      </c>
      <c r="Q253" s="125" t="str">
        <f>IF($C253="","",IF(ISBLANK(VLOOKUP($A253,'Section 2'!$C$16:$R$1015,COLUMNS('Section 2'!$C$13:Q$13),0)),"",VLOOKUP($A253,'Section 2'!$C$16:$R$1015,COLUMNS('Section 2'!$C$13:Q$13),0)))</f>
        <v/>
      </c>
      <c r="R253" s="125" t="str">
        <f>IF($C253="","",IF(ISBLANK(VLOOKUP($A253,'Section 2'!$C$16:$R$1015,COLUMNS('Section 2'!$C$13:R$13),0)),"",VLOOKUP($A253,'Section 2'!$C$16:$R$1015,COLUMNS('Section 2'!$C$13:R$13),0)))</f>
        <v/>
      </c>
    </row>
    <row r="254" spans="1:18" s="55" customFormat="1" ht="12.75" customHeight="1" x14ac:dyDescent="0.25">
      <c r="A254" s="59">
        <v>253</v>
      </c>
      <c r="B254" s="125" t="str">
        <f t="shared" si="3"/>
        <v/>
      </c>
      <c r="C254" s="125" t="str">
        <f>IFERROR(VLOOKUP($A254,'Section 2'!$C$16:$R$1015,COLUMNS('Section 2'!$C$13:$C$13),0),"")</f>
        <v/>
      </c>
      <c r="D254" s="76" t="str">
        <f>IF($C254="","",IF(ISBLANK(VLOOKUP($A254,'Section 2'!$C$16:$R$1015,COLUMNS('Section 2'!$C$13:D$13),0)),"",VLOOKUP($A254,'Section 2'!$C$16:$R$1015,COLUMNS('Section 2'!$C$13:D$13),0)))</f>
        <v/>
      </c>
      <c r="E254" s="125" t="str">
        <f>IF($C254="","",IF(ISBLANK(VLOOKUP($A254,'Section 2'!$C$16:$R$1015,COLUMNS('Section 2'!$C$13:E$13),0)),"",VLOOKUP($A254,'Section 2'!$C$16:$R$1015,COLUMNS('Section 2'!$C$13:E$13),0)))</f>
        <v/>
      </c>
      <c r="F254" s="125" t="str">
        <f>IF($C254="","",IF(ISBLANK(VLOOKUP($A254,'Section 2'!$C$16:$R$1015,COLUMNS('Section 2'!$C$13:F$13),0)),"",VLOOKUP($A254,'Section 2'!$C$16:$R$1015,COLUMNS('Section 2'!$C$13:F$13),0)))</f>
        <v/>
      </c>
      <c r="G254" s="125" t="str">
        <f>IF($C254="","",IF(ISBLANK(VLOOKUP($A254,'Section 2'!$C$16:$R$1015,COLUMNS('Section 2'!$C$13:G$13),0)),"",VLOOKUP($A254,'Section 2'!$C$16:$R$1015,COLUMNS('Section 2'!$C$13:G$13),0)))</f>
        <v/>
      </c>
      <c r="H254" s="125" t="str">
        <f>IF($C254="","",IF(ISBLANK(VLOOKUP($A254,'Section 2'!$C$16:$R$1015,COLUMNS('Section 2'!$C$13:H$13),0)),"",VLOOKUP($A254,'Section 2'!$C$16:$R$1015,COLUMNS('Section 2'!$C$13:H$13),0)))</f>
        <v/>
      </c>
      <c r="I254" s="125" t="str">
        <f>IF($C254="","",IF(ISBLANK(VLOOKUP($A254,'Section 2'!$C$16:$R$1015,COLUMNS('Section 2'!$C$13:I$13),0)),"",VLOOKUP($A254,'Section 2'!$C$16:$R$1015,COLUMNS('Section 2'!$C$13:I$13),0)))</f>
        <v/>
      </c>
      <c r="J254" s="125" t="str">
        <f>IF($C254="","",IF(ISBLANK(VLOOKUP($A254,'Section 2'!$C$16:$R$1015,COLUMNS('Section 2'!$C$13:J$13),0)),"",VLOOKUP($A254,'Section 2'!$C$16:$R$1015,COLUMNS('Section 2'!$C$13:J$13),0)))</f>
        <v/>
      </c>
      <c r="K254" s="125" t="str">
        <f>IF($C254="","",IF(ISBLANK(VLOOKUP($A254,'Section 2'!$C$16:$R$1015,COLUMNS('Section 2'!$C$13:K$13),0)),"",VLOOKUP($A254,'Section 2'!$C$16:$R$1015,COLUMNS('Section 2'!$C$13:K$13),0)))</f>
        <v/>
      </c>
      <c r="L254" s="125" t="str">
        <f>IF($C254="","",IF(ISBLANK(VLOOKUP($A254,'Section 2'!$C$16:$R$1015,COLUMNS('Section 2'!$C$13:L$13),0)),"",VLOOKUP($A254,'Section 2'!$C$16:$R$1015,COLUMNS('Section 2'!$C$13:L$13),0)))</f>
        <v/>
      </c>
      <c r="M254" s="125" t="str">
        <f>IF($C254="","",IF(ISBLANK(VLOOKUP($A254,'Section 2'!$C$16:$R$1015,COLUMNS('Section 2'!$C$13:M$13),0)),"",VLOOKUP($A254,'Section 2'!$C$16:$R$1015,COLUMNS('Section 2'!$C$13:M$13),0)))</f>
        <v/>
      </c>
      <c r="N254" s="125" t="str">
        <f>IF($C254="","",IF(ISBLANK(VLOOKUP($A254,'Section 2'!$C$16:$R$1015,COLUMNS('Section 2'!$C$13:N$13),0)),"",VLOOKUP($A254,'Section 2'!$C$16:$R$1015,COLUMNS('Section 2'!$C$13:N$13),0)))</f>
        <v/>
      </c>
      <c r="O254" s="125" t="str">
        <f>IF($C254="","",IF(ISBLANK(VLOOKUP($A254,'Section 2'!$C$16:$R$1015,COLUMNS('Section 2'!$C$13:O$13),0)),"",VLOOKUP($A254,'Section 2'!$C$16:$R$1015,COLUMNS('Section 2'!$C$13:O$13),0)))</f>
        <v/>
      </c>
      <c r="P254" s="125" t="str">
        <f>IF($C254="","",IF(ISBLANK(VLOOKUP($A254,'Section 2'!$C$16:$R$1015,COLUMNS('Section 2'!$C$13:P$13),0)),"",VLOOKUP($A254,'Section 2'!$C$16:$R$1015,COLUMNS('Section 2'!$C$13:P$13),0)))</f>
        <v/>
      </c>
      <c r="Q254" s="125" t="str">
        <f>IF($C254="","",IF(ISBLANK(VLOOKUP($A254,'Section 2'!$C$16:$R$1015,COLUMNS('Section 2'!$C$13:Q$13),0)),"",VLOOKUP($A254,'Section 2'!$C$16:$R$1015,COLUMNS('Section 2'!$C$13:Q$13),0)))</f>
        <v/>
      </c>
      <c r="R254" s="125" t="str">
        <f>IF($C254="","",IF(ISBLANK(VLOOKUP($A254,'Section 2'!$C$16:$R$1015,COLUMNS('Section 2'!$C$13:R$13),0)),"",VLOOKUP($A254,'Section 2'!$C$16:$R$1015,COLUMNS('Section 2'!$C$13:R$13),0)))</f>
        <v/>
      </c>
    </row>
    <row r="255" spans="1:18" s="55" customFormat="1" ht="12.75" customHeight="1" x14ac:dyDescent="0.25">
      <c r="A255" s="59">
        <v>254</v>
      </c>
      <c r="B255" s="125" t="str">
        <f t="shared" si="3"/>
        <v/>
      </c>
      <c r="C255" s="125" t="str">
        <f>IFERROR(VLOOKUP($A255,'Section 2'!$C$16:$R$1015,COLUMNS('Section 2'!$C$13:$C$13),0),"")</f>
        <v/>
      </c>
      <c r="D255" s="76" t="str">
        <f>IF($C255="","",IF(ISBLANK(VLOOKUP($A255,'Section 2'!$C$16:$R$1015,COLUMNS('Section 2'!$C$13:D$13),0)),"",VLOOKUP($A255,'Section 2'!$C$16:$R$1015,COLUMNS('Section 2'!$C$13:D$13),0)))</f>
        <v/>
      </c>
      <c r="E255" s="125" t="str">
        <f>IF($C255="","",IF(ISBLANK(VLOOKUP($A255,'Section 2'!$C$16:$R$1015,COLUMNS('Section 2'!$C$13:E$13),0)),"",VLOOKUP($A255,'Section 2'!$C$16:$R$1015,COLUMNS('Section 2'!$C$13:E$13),0)))</f>
        <v/>
      </c>
      <c r="F255" s="125" t="str">
        <f>IF($C255="","",IF(ISBLANK(VLOOKUP($A255,'Section 2'!$C$16:$R$1015,COLUMNS('Section 2'!$C$13:F$13),0)),"",VLOOKUP($A255,'Section 2'!$C$16:$R$1015,COLUMNS('Section 2'!$C$13:F$13),0)))</f>
        <v/>
      </c>
      <c r="G255" s="125" t="str">
        <f>IF($C255="","",IF(ISBLANK(VLOOKUP($A255,'Section 2'!$C$16:$R$1015,COLUMNS('Section 2'!$C$13:G$13),0)),"",VLOOKUP($A255,'Section 2'!$C$16:$R$1015,COLUMNS('Section 2'!$C$13:G$13),0)))</f>
        <v/>
      </c>
      <c r="H255" s="125" t="str">
        <f>IF($C255="","",IF(ISBLANK(VLOOKUP($A255,'Section 2'!$C$16:$R$1015,COLUMNS('Section 2'!$C$13:H$13),0)),"",VLOOKUP($A255,'Section 2'!$C$16:$R$1015,COLUMNS('Section 2'!$C$13:H$13),0)))</f>
        <v/>
      </c>
      <c r="I255" s="125" t="str">
        <f>IF($C255="","",IF(ISBLANK(VLOOKUP($A255,'Section 2'!$C$16:$R$1015,COLUMNS('Section 2'!$C$13:I$13),0)),"",VLOOKUP($A255,'Section 2'!$C$16:$R$1015,COLUMNS('Section 2'!$C$13:I$13),0)))</f>
        <v/>
      </c>
      <c r="J255" s="125" t="str">
        <f>IF($C255="","",IF(ISBLANK(VLOOKUP($A255,'Section 2'!$C$16:$R$1015,COLUMNS('Section 2'!$C$13:J$13),0)),"",VLOOKUP($A255,'Section 2'!$C$16:$R$1015,COLUMNS('Section 2'!$C$13:J$13),0)))</f>
        <v/>
      </c>
      <c r="K255" s="125" t="str">
        <f>IF($C255="","",IF(ISBLANK(VLOOKUP($A255,'Section 2'!$C$16:$R$1015,COLUMNS('Section 2'!$C$13:K$13),0)),"",VLOOKUP($A255,'Section 2'!$C$16:$R$1015,COLUMNS('Section 2'!$C$13:K$13),0)))</f>
        <v/>
      </c>
      <c r="L255" s="125" t="str">
        <f>IF($C255="","",IF(ISBLANK(VLOOKUP($A255,'Section 2'!$C$16:$R$1015,COLUMNS('Section 2'!$C$13:L$13),0)),"",VLOOKUP($A255,'Section 2'!$C$16:$R$1015,COLUMNS('Section 2'!$C$13:L$13),0)))</f>
        <v/>
      </c>
      <c r="M255" s="125" t="str">
        <f>IF($C255="","",IF(ISBLANK(VLOOKUP($A255,'Section 2'!$C$16:$R$1015,COLUMNS('Section 2'!$C$13:M$13),0)),"",VLOOKUP($A255,'Section 2'!$C$16:$R$1015,COLUMNS('Section 2'!$C$13:M$13),0)))</f>
        <v/>
      </c>
      <c r="N255" s="125" t="str">
        <f>IF($C255="","",IF(ISBLANK(VLOOKUP($A255,'Section 2'!$C$16:$R$1015,COLUMNS('Section 2'!$C$13:N$13),0)),"",VLOOKUP($A255,'Section 2'!$C$16:$R$1015,COLUMNS('Section 2'!$C$13:N$13),0)))</f>
        <v/>
      </c>
      <c r="O255" s="125" t="str">
        <f>IF($C255="","",IF(ISBLANK(VLOOKUP($A255,'Section 2'!$C$16:$R$1015,COLUMNS('Section 2'!$C$13:O$13),0)),"",VLOOKUP($A255,'Section 2'!$C$16:$R$1015,COLUMNS('Section 2'!$C$13:O$13),0)))</f>
        <v/>
      </c>
      <c r="P255" s="125" t="str">
        <f>IF($C255="","",IF(ISBLANK(VLOOKUP($A255,'Section 2'!$C$16:$R$1015,COLUMNS('Section 2'!$C$13:P$13),0)),"",VLOOKUP($A255,'Section 2'!$C$16:$R$1015,COLUMNS('Section 2'!$C$13:P$13),0)))</f>
        <v/>
      </c>
      <c r="Q255" s="125" t="str">
        <f>IF($C255="","",IF(ISBLANK(VLOOKUP($A255,'Section 2'!$C$16:$R$1015,COLUMNS('Section 2'!$C$13:Q$13),0)),"",VLOOKUP($A255,'Section 2'!$C$16:$R$1015,COLUMNS('Section 2'!$C$13:Q$13),0)))</f>
        <v/>
      </c>
      <c r="R255" s="125" t="str">
        <f>IF($C255="","",IF(ISBLANK(VLOOKUP($A255,'Section 2'!$C$16:$R$1015,COLUMNS('Section 2'!$C$13:R$13),0)),"",VLOOKUP($A255,'Section 2'!$C$16:$R$1015,COLUMNS('Section 2'!$C$13:R$13),0)))</f>
        <v/>
      </c>
    </row>
    <row r="256" spans="1:18" s="55" customFormat="1" ht="12.75" customHeight="1" x14ac:dyDescent="0.25">
      <c r="A256" s="59">
        <v>255</v>
      </c>
      <c r="B256" s="125" t="str">
        <f t="shared" si="3"/>
        <v/>
      </c>
      <c r="C256" s="125" t="str">
        <f>IFERROR(VLOOKUP($A256,'Section 2'!$C$16:$R$1015,COLUMNS('Section 2'!$C$13:$C$13),0),"")</f>
        <v/>
      </c>
      <c r="D256" s="76" t="str">
        <f>IF($C256="","",IF(ISBLANK(VLOOKUP($A256,'Section 2'!$C$16:$R$1015,COLUMNS('Section 2'!$C$13:D$13),0)),"",VLOOKUP($A256,'Section 2'!$C$16:$R$1015,COLUMNS('Section 2'!$C$13:D$13),0)))</f>
        <v/>
      </c>
      <c r="E256" s="125" t="str">
        <f>IF($C256="","",IF(ISBLANK(VLOOKUP($A256,'Section 2'!$C$16:$R$1015,COLUMNS('Section 2'!$C$13:E$13),0)),"",VLOOKUP($A256,'Section 2'!$C$16:$R$1015,COLUMNS('Section 2'!$C$13:E$13),0)))</f>
        <v/>
      </c>
      <c r="F256" s="125" t="str">
        <f>IF($C256="","",IF(ISBLANK(VLOOKUP($A256,'Section 2'!$C$16:$R$1015,COLUMNS('Section 2'!$C$13:F$13),0)),"",VLOOKUP($A256,'Section 2'!$C$16:$R$1015,COLUMNS('Section 2'!$C$13:F$13),0)))</f>
        <v/>
      </c>
      <c r="G256" s="125" t="str">
        <f>IF($C256="","",IF(ISBLANK(VLOOKUP($A256,'Section 2'!$C$16:$R$1015,COLUMNS('Section 2'!$C$13:G$13),0)),"",VLOOKUP($A256,'Section 2'!$C$16:$R$1015,COLUMNS('Section 2'!$C$13:G$13),0)))</f>
        <v/>
      </c>
      <c r="H256" s="125" t="str">
        <f>IF($C256="","",IF(ISBLANK(VLOOKUP($A256,'Section 2'!$C$16:$R$1015,COLUMNS('Section 2'!$C$13:H$13),0)),"",VLOOKUP($A256,'Section 2'!$C$16:$R$1015,COLUMNS('Section 2'!$C$13:H$13),0)))</f>
        <v/>
      </c>
      <c r="I256" s="125" t="str">
        <f>IF($C256="","",IF(ISBLANK(VLOOKUP($A256,'Section 2'!$C$16:$R$1015,COLUMNS('Section 2'!$C$13:I$13),0)),"",VLOOKUP($A256,'Section 2'!$C$16:$R$1015,COLUMNS('Section 2'!$C$13:I$13),0)))</f>
        <v/>
      </c>
      <c r="J256" s="125" t="str">
        <f>IF($C256="","",IF(ISBLANK(VLOOKUP($A256,'Section 2'!$C$16:$R$1015,COLUMNS('Section 2'!$C$13:J$13),0)),"",VLOOKUP($A256,'Section 2'!$C$16:$R$1015,COLUMNS('Section 2'!$C$13:J$13),0)))</f>
        <v/>
      </c>
      <c r="K256" s="125" t="str">
        <f>IF($C256="","",IF(ISBLANK(VLOOKUP($A256,'Section 2'!$C$16:$R$1015,COLUMNS('Section 2'!$C$13:K$13),0)),"",VLOOKUP($A256,'Section 2'!$C$16:$R$1015,COLUMNS('Section 2'!$C$13:K$13),0)))</f>
        <v/>
      </c>
      <c r="L256" s="125" t="str">
        <f>IF($C256="","",IF(ISBLANK(VLOOKUP($A256,'Section 2'!$C$16:$R$1015,COLUMNS('Section 2'!$C$13:L$13),0)),"",VLOOKUP($A256,'Section 2'!$C$16:$R$1015,COLUMNS('Section 2'!$C$13:L$13),0)))</f>
        <v/>
      </c>
      <c r="M256" s="125" t="str">
        <f>IF($C256="","",IF(ISBLANK(VLOOKUP($A256,'Section 2'!$C$16:$R$1015,COLUMNS('Section 2'!$C$13:M$13),0)),"",VLOOKUP($A256,'Section 2'!$C$16:$R$1015,COLUMNS('Section 2'!$C$13:M$13),0)))</f>
        <v/>
      </c>
      <c r="N256" s="125" t="str">
        <f>IF($C256="","",IF(ISBLANK(VLOOKUP($A256,'Section 2'!$C$16:$R$1015,COLUMNS('Section 2'!$C$13:N$13),0)),"",VLOOKUP($A256,'Section 2'!$C$16:$R$1015,COLUMNS('Section 2'!$C$13:N$13),0)))</f>
        <v/>
      </c>
      <c r="O256" s="125" t="str">
        <f>IF($C256="","",IF(ISBLANK(VLOOKUP($A256,'Section 2'!$C$16:$R$1015,COLUMNS('Section 2'!$C$13:O$13),0)),"",VLOOKUP($A256,'Section 2'!$C$16:$R$1015,COLUMNS('Section 2'!$C$13:O$13),0)))</f>
        <v/>
      </c>
      <c r="P256" s="125" t="str">
        <f>IF($C256="","",IF(ISBLANK(VLOOKUP($A256,'Section 2'!$C$16:$R$1015,COLUMNS('Section 2'!$C$13:P$13),0)),"",VLOOKUP($A256,'Section 2'!$C$16:$R$1015,COLUMNS('Section 2'!$C$13:P$13),0)))</f>
        <v/>
      </c>
      <c r="Q256" s="125" t="str">
        <f>IF($C256="","",IF(ISBLANK(VLOOKUP($A256,'Section 2'!$C$16:$R$1015,COLUMNS('Section 2'!$C$13:Q$13),0)),"",VLOOKUP($A256,'Section 2'!$C$16:$R$1015,COLUMNS('Section 2'!$C$13:Q$13),0)))</f>
        <v/>
      </c>
      <c r="R256" s="125" t="str">
        <f>IF($C256="","",IF(ISBLANK(VLOOKUP($A256,'Section 2'!$C$16:$R$1015,COLUMNS('Section 2'!$C$13:R$13),0)),"",VLOOKUP($A256,'Section 2'!$C$16:$R$1015,COLUMNS('Section 2'!$C$13:R$13),0)))</f>
        <v/>
      </c>
    </row>
    <row r="257" spans="1:18" s="55" customFormat="1" ht="12.75" customHeight="1" x14ac:dyDescent="0.25">
      <c r="A257" s="59">
        <v>256</v>
      </c>
      <c r="B257" s="125" t="str">
        <f t="shared" si="3"/>
        <v/>
      </c>
      <c r="C257" s="125" t="str">
        <f>IFERROR(VLOOKUP($A257,'Section 2'!$C$16:$R$1015,COLUMNS('Section 2'!$C$13:$C$13),0),"")</f>
        <v/>
      </c>
      <c r="D257" s="76" t="str">
        <f>IF($C257="","",IF(ISBLANK(VLOOKUP($A257,'Section 2'!$C$16:$R$1015,COLUMNS('Section 2'!$C$13:D$13),0)),"",VLOOKUP($A257,'Section 2'!$C$16:$R$1015,COLUMNS('Section 2'!$C$13:D$13),0)))</f>
        <v/>
      </c>
      <c r="E257" s="125" t="str">
        <f>IF($C257="","",IF(ISBLANK(VLOOKUP($A257,'Section 2'!$C$16:$R$1015,COLUMNS('Section 2'!$C$13:E$13),0)),"",VLOOKUP($A257,'Section 2'!$C$16:$R$1015,COLUMNS('Section 2'!$C$13:E$13),0)))</f>
        <v/>
      </c>
      <c r="F257" s="125" t="str">
        <f>IF($C257="","",IF(ISBLANK(VLOOKUP($A257,'Section 2'!$C$16:$R$1015,COLUMNS('Section 2'!$C$13:F$13),0)),"",VLOOKUP($A257,'Section 2'!$C$16:$R$1015,COLUMNS('Section 2'!$C$13:F$13),0)))</f>
        <v/>
      </c>
      <c r="G257" s="125" t="str">
        <f>IF($C257="","",IF(ISBLANK(VLOOKUP($A257,'Section 2'!$C$16:$R$1015,COLUMNS('Section 2'!$C$13:G$13),0)),"",VLOOKUP($A257,'Section 2'!$C$16:$R$1015,COLUMNS('Section 2'!$C$13:G$13),0)))</f>
        <v/>
      </c>
      <c r="H257" s="125" t="str">
        <f>IF($C257="","",IF(ISBLANK(VLOOKUP($A257,'Section 2'!$C$16:$R$1015,COLUMNS('Section 2'!$C$13:H$13),0)),"",VLOOKUP($A257,'Section 2'!$C$16:$R$1015,COLUMNS('Section 2'!$C$13:H$13),0)))</f>
        <v/>
      </c>
      <c r="I257" s="125" t="str">
        <f>IF($C257="","",IF(ISBLANK(VLOOKUP($A257,'Section 2'!$C$16:$R$1015,COLUMNS('Section 2'!$C$13:I$13),0)),"",VLOOKUP($A257,'Section 2'!$C$16:$R$1015,COLUMNS('Section 2'!$C$13:I$13),0)))</f>
        <v/>
      </c>
      <c r="J257" s="125" t="str">
        <f>IF($C257="","",IF(ISBLANK(VLOOKUP($A257,'Section 2'!$C$16:$R$1015,COLUMNS('Section 2'!$C$13:J$13),0)),"",VLOOKUP($A257,'Section 2'!$C$16:$R$1015,COLUMNS('Section 2'!$C$13:J$13),0)))</f>
        <v/>
      </c>
      <c r="K257" s="125" t="str">
        <f>IF($C257="","",IF(ISBLANK(VLOOKUP($A257,'Section 2'!$C$16:$R$1015,COLUMNS('Section 2'!$C$13:K$13),0)),"",VLOOKUP($A257,'Section 2'!$C$16:$R$1015,COLUMNS('Section 2'!$C$13:K$13),0)))</f>
        <v/>
      </c>
      <c r="L257" s="125" t="str">
        <f>IF($C257="","",IF(ISBLANK(VLOOKUP($A257,'Section 2'!$C$16:$R$1015,COLUMNS('Section 2'!$C$13:L$13),0)),"",VLOOKUP($A257,'Section 2'!$C$16:$R$1015,COLUMNS('Section 2'!$C$13:L$13),0)))</f>
        <v/>
      </c>
      <c r="M257" s="125" t="str">
        <f>IF($C257="","",IF(ISBLANK(VLOOKUP($A257,'Section 2'!$C$16:$R$1015,COLUMNS('Section 2'!$C$13:M$13),0)),"",VLOOKUP($A257,'Section 2'!$C$16:$R$1015,COLUMNS('Section 2'!$C$13:M$13),0)))</f>
        <v/>
      </c>
      <c r="N257" s="125" t="str">
        <f>IF($C257="","",IF(ISBLANK(VLOOKUP($A257,'Section 2'!$C$16:$R$1015,COLUMNS('Section 2'!$C$13:N$13),0)),"",VLOOKUP($A257,'Section 2'!$C$16:$R$1015,COLUMNS('Section 2'!$C$13:N$13),0)))</f>
        <v/>
      </c>
      <c r="O257" s="125" t="str">
        <f>IF($C257="","",IF(ISBLANK(VLOOKUP($A257,'Section 2'!$C$16:$R$1015,COLUMNS('Section 2'!$C$13:O$13),0)),"",VLOOKUP($A257,'Section 2'!$C$16:$R$1015,COLUMNS('Section 2'!$C$13:O$13),0)))</f>
        <v/>
      </c>
      <c r="P257" s="125" t="str">
        <f>IF($C257="","",IF(ISBLANK(VLOOKUP($A257,'Section 2'!$C$16:$R$1015,COLUMNS('Section 2'!$C$13:P$13),0)),"",VLOOKUP($A257,'Section 2'!$C$16:$R$1015,COLUMNS('Section 2'!$C$13:P$13),0)))</f>
        <v/>
      </c>
      <c r="Q257" s="125" t="str">
        <f>IF($C257="","",IF(ISBLANK(VLOOKUP($A257,'Section 2'!$C$16:$R$1015,COLUMNS('Section 2'!$C$13:Q$13),0)),"",VLOOKUP($A257,'Section 2'!$C$16:$R$1015,COLUMNS('Section 2'!$C$13:Q$13),0)))</f>
        <v/>
      </c>
      <c r="R257" s="125" t="str">
        <f>IF($C257="","",IF(ISBLANK(VLOOKUP($A257,'Section 2'!$C$16:$R$1015,COLUMNS('Section 2'!$C$13:R$13),0)),"",VLOOKUP($A257,'Section 2'!$C$16:$R$1015,COLUMNS('Section 2'!$C$13:R$13),0)))</f>
        <v/>
      </c>
    </row>
    <row r="258" spans="1:18" s="55" customFormat="1" ht="12.75" customHeight="1" x14ac:dyDescent="0.25">
      <c r="A258" s="59">
        <v>257</v>
      </c>
      <c r="B258" s="125" t="str">
        <f t="shared" si="3"/>
        <v/>
      </c>
      <c r="C258" s="125" t="str">
        <f>IFERROR(VLOOKUP($A258,'Section 2'!$C$16:$R$1015,COLUMNS('Section 2'!$C$13:$C$13),0),"")</f>
        <v/>
      </c>
      <c r="D258" s="76" t="str">
        <f>IF($C258="","",IF(ISBLANK(VLOOKUP($A258,'Section 2'!$C$16:$R$1015,COLUMNS('Section 2'!$C$13:D$13),0)),"",VLOOKUP($A258,'Section 2'!$C$16:$R$1015,COLUMNS('Section 2'!$C$13:D$13),0)))</f>
        <v/>
      </c>
      <c r="E258" s="125" t="str">
        <f>IF($C258="","",IF(ISBLANK(VLOOKUP($A258,'Section 2'!$C$16:$R$1015,COLUMNS('Section 2'!$C$13:E$13),0)),"",VLOOKUP($A258,'Section 2'!$C$16:$R$1015,COLUMNS('Section 2'!$C$13:E$13),0)))</f>
        <v/>
      </c>
      <c r="F258" s="125" t="str">
        <f>IF($C258="","",IF(ISBLANK(VLOOKUP($A258,'Section 2'!$C$16:$R$1015,COLUMNS('Section 2'!$C$13:F$13),0)),"",VLOOKUP($A258,'Section 2'!$C$16:$R$1015,COLUMNS('Section 2'!$C$13:F$13),0)))</f>
        <v/>
      </c>
      <c r="G258" s="125" t="str">
        <f>IF($C258="","",IF(ISBLANK(VLOOKUP($A258,'Section 2'!$C$16:$R$1015,COLUMNS('Section 2'!$C$13:G$13),0)),"",VLOOKUP($A258,'Section 2'!$C$16:$R$1015,COLUMNS('Section 2'!$C$13:G$13),0)))</f>
        <v/>
      </c>
      <c r="H258" s="125" t="str">
        <f>IF($C258="","",IF(ISBLANK(VLOOKUP($A258,'Section 2'!$C$16:$R$1015,COLUMNS('Section 2'!$C$13:H$13),0)),"",VLOOKUP($A258,'Section 2'!$C$16:$R$1015,COLUMNS('Section 2'!$C$13:H$13),0)))</f>
        <v/>
      </c>
      <c r="I258" s="125" t="str">
        <f>IF($C258="","",IF(ISBLANK(VLOOKUP($A258,'Section 2'!$C$16:$R$1015,COLUMNS('Section 2'!$C$13:I$13),0)),"",VLOOKUP($A258,'Section 2'!$C$16:$R$1015,COLUMNS('Section 2'!$C$13:I$13),0)))</f>
        <v/>
      </c>
      <c r="J258" s="125" t="str">
        <f>IF($C258="","",IF(ISBLANK(VLOOKUP($A258,'Section 2'!$C$16:$R$1015,COLUMNS('Section 2'!$C$13:J$13),0)),"",VLOOKUP($A258,'Section 2'!$C$16:$R$1015,COLUMNS('Section 2'!$C$13:J$13),0)))</f>
        <v/>
      </c>
      <c r="K258" s="125" t="str">
        <f>IF($C258="","",IF(ISBLANK(VLOOKUP($A258,'Section 2'!$C$16:$R$1015,COLUMNS('Section 2'!$C$13:K$13),0)),"",VLOOKUP($A258,'Section 2'!$C$16:$R$1015,COLUMNS('Section 2'!$C$13:K$13),0)))</f>
        <v/>
      </c>
      <c r="L258" s="125" t="str">
        <f>IF($C258="","",IF(ISBLANK(VLOOKUP($A258,'Section 2'!$C$16:$R$1015,COLUMNS('Section 2'!$C$13:L$13),0)),"",VLOOKUP($A258,'Section 2'!$C$16:$R$1015,COLUMNS('Section 2'!$C$13:L$13),0)))</f>
        <v/>
      </c>
      <c r="M258" s="125" t="str">
        <f>IF($C258="","",IF(ISBLANK(VLOOKUP($A258,'Section 2'!$C$16:$R$1015,COLUMNS('Section 2'!$C$13:M$13),0)),"",VLOOKUP($A258,'Section 2'!$C$16:$R$1015,COLUMNS('Section 2'!$C$13:M$13),0)))</f>
        <v/>
      </c>
      <c r="N258" s="125" t="str">
        <f>IF($C258="","",IF(ISBLANK(VLOOKUP($A258,'Section 2'!$C$16:$R$1015,COLUMNS('Section 2'!$C$13:N$13),0)),"",VLOOKUP($A258,'Section 2'!$C$16:$R$1015,COLUMNS('Section 2'!$C$13:N$13),0)))</f>
        <v/>
      </c>
      <c r="O258" s="125" t="str">
        <f>IF($C258="","",IF(ISBLANK(VLOOKUP($A258,'Section 2'!$C$16:$R$1015,COLUMNS('Section 2'!$C$13:O$13),0)),"",VLOOKUP($A258,'Section 2'!$C$16:$R$1015,COLUMNS('Section 2'!$C$13:O$13),0)))</f>
        <v/>
      </c>
      <c r="P258" s="125" t="str">
        <f>IF($C258="","",IF(ISBLANK(VLOOKUP($A258,'Section 2'!$C$16:$R$1015,COLUMNS('Section 2'!$C$13:P$13),0)),"",VLOOKUP($A258,'Section 2'!$C$16:$R$1015,COLUMNS('Section 2'!$C$13:P$13),0)))</f>
        <v/>
      </c>
      <c r="Q258" s="125" t="str">
        <f>IF($C258="","",IF(ISBLANK(VLOOKUP($A258,'Section 2'!$C$16:$R$1015,COLUMNS('Section 2'!$C$13:Q$13),0)),"",VLOOKUP($A258,'Section 2'!$C$16:$R$1015,COLUMNS('Section 2'!$C$13:Q$13),0)))</f>
        <v/>
      </c>
      <c r="R258" s="125" t="str">
        <f>IF($C258="","",IF(ISBLANK(VLOOKUP($A258,'Section 2'!$C$16:$R$1015,COLUMNS('Section 2'!$C$13:R$13),0)),"",VLOOKUP($A258,'Section 2'!$C$16:$R$1015,COLUMNS('Section 2'!$C$13:R$13),0)))</f>
        <v/>
      </c>
    </row>
    <row r="259" spans="1:18" s="55" customFormat="1" ht="12.75" customHeight="1" x14ac:dyDescent="0.25">
      <c r="A259" s="59">
        <v>258</v>
      </c>
      <c r="B259" s="125" t="str">
        <f t="shared" ref="B259:B322" si="4">IF(C259="","",2)</f>
        <v/>
      </c>
      <c r="C259" s="125" t="str">
        <f>IFERROR(VLOOKUP($A259,'Section 2'!$C$16:$R$1015,COLUMNS('Section 2'!$C$13:$C$13),0),"")</f>
        <v/>
      </c>
      <c r="D259" s="76" t="str">
        <f>IF($C259="","",IF(ISBLANK(VLOOKUP($A259,'Section 2'!$C$16:$R$1015,COLUMNS('Section 2'!$C$13:D$13),0)),"",VLOOKUP($A259,'Section 2'!$C$16:$R$1015,COLUMNS('Section 2'!$C$13:D$13),0)))</f>
        <v/>
      </c>
      <c r="E259" s="125" t="str">
        <f>IF($C259="","",IF(ISBLANK(VLOOKUP($A259,'Section 2'!$C$16:$R$1015,COLUMNS('Section 2'!$C$13:E$13),0)),"",VLOOKUP($A259,'Section 2'!$C$16:$R$1015,COLUMNS('Section 2'!$C$13:E$13),0)))</f>
        <v/>
      </c>
      <c r="F259" s="125" t="str">
        <f>IF($C259="","",IF(ISBLANK(VLOOKUP($A259,'Section 2'!$C$16:$R$1015,COLUMNS('Section 2'!$C$13:F$13),0)),"",VLOOKUP($A259,'Section 2'!$C$16:$R$1015,COLUMNS('Section 2'!$C$13:F$13),0)))</f>
        <v/>
      </c>
      <c r="G259" s="125" t="str">
        <f>IF($C259="","",IF(ISBLANK(VLOOKUP($A259,'Section 2'!$C$16:$R$1015,COLUMNS('Section 2'!$C$13:G$13),0)),"",VLOOKUP($A259,'Section 2'!$C$16:$R$1015,COLUMNS('Section 2'!$C$13:G$13),0)))</f>
        <v/>
      </c>
      <c r="H259" s="125" t="str">
        <f>IF($C259="","",IF(ISBLANK(VLOOKUP($A259,'Section 2'!$C$16:$R$1015,COLUMNS('Section 2'!$C$13:H$13),0)),"",VLOOKUP($A259,'Section 2'!$C$16:$R$1015,COLUMNS('Section 2'!$C$13:H$13),0)))</f>
        <v/>
      </c>
      <c r="I259" s="125" t="str">
        <f>IF($C259="","",IF(ISBLANK(VLOOKUP($A259,'Section 2'!$C$16:$R$1015,COLUMNS('Section 2'!$C$13:I$13),0)),"",VLOOKUP($A259,'Section 2'!$C$16:$R$1015,COLUMNS('Section 2'!$C$13:I$13),0)))</f>
        <v/>
      </c>
      <c r="J259" s="125" t="str">
        <f>IF($C259="","",IF(ISBLANK(VLOOKUP($A259,'Section 2'!$C$16:$R$1015,COLUMNS('Section 2'!$C$13:J$13),0)),"",VLOOKUP($A259,'Section 2'!$C$16:$R$1015,COLUMNS('Section 2'!$C$13:J$13),0)))</f>
        <v/>
      </c>
      <c r="K259" s="125" t="str">
        <f>IF($C259="","",IF(ISBLANK(VLOOKUP($A259,'Section 2'!$C$16:$R$1015,COLUMNS('Section 2'!$C$13:K$13),0)),"",VLOOKUP($A259,'Section 2'!$C$16:$R$1015,COLUMNS('Section 2'!$C$13:K$13),0)))</f>
        <v/>
      </c>
      <c r="L259" s="125" t="str">
        <f>IF($C259="","",IF(ISBLANK(VLOOKUP($A259,'Section 2'!$C$16:$R$1015,COLUMNS('Section 2'!$C$13:L$13),0)),"",VLOOKUP($A259,'Section 2'!$C$16:$R$1015,COLUMNS('Section 2'!$C$13:L$13),0)))</f>
        <v/>
      </c>
      <c r="M259" s="125" t="str">
        <f>IF($C259="","",IF(ISBLANK(VLOOKUP($A259,'Section 2'!$C$16:$R$1015,COLUMNS('Section 2'!$C$13:M$13),0)),"",VLOOKUP($A259,'Section 2'!$C$16:$R$1015,COLUMNS('Section 2'!$C$13:M$13),0)))</f>
        <v/>
      </c>
      <c r="N259" s="125" t="str">
        <f>IF($C259="","",IF(ISBLANK(VLOOKUP($A259,'Section 2'!$C$16:$R$1015,COLUMNS('Section 2'!$C$13:N$13),0)),"",VLOOKUP($A259,'Section 2'!$C$16:$R$1015,COLUMNS('Section 2'!$C$13:N$13),0)))</f>
        <v/>
      </c>
      <c r="O259" s="125" t="str">
        <f>IF($C259="","",IF(ISBLANK(VLOOKUP($A259,'Section 2'!$C$16:$R$1015,COLUMNS('Section 2'!$C$13:O$13),0)),"",VLOOKUP($A259,'Section 2'!$C$16:$R$1015,COLUMNS('Section 2'!$C$13:O$13),0)))</f>
        <v/>
      </c>
      <c r="P259" s="125" t="str">
        <f>IF($C259="","",IF(ISBLANK(VLOOKUP($A259,'Section 2'!$C$16:$R$1015,COLUMNS('Section 2'!$C$13:P$13),0)),"",VLOOKUP($A259,'Section 2'!$C$16:$R$1015,COLUMNS('Section 2'!$C$13:P$13),0)))</f>
        <v/>
      </c>
      <c r="Q259" s="125" t="str">
        <f>IF($C259="","",IF(ISBLANK(VLOOKUP($A259,'Section 2'!$C$16:$R$1015,COLUMNS('Section 2'!$C$13:Q$13),0)),"",VLOOKUP($A259,'Section 2'!$C$16:$R$1015,COLUMNS('Section 2'!$C$13:Q$13),0)))</f>
        <v/>
      </c>
      <c r="R259" s="125" t="str">
        <f>IF($C259="","",IF(ISBLANK(VLOOKUP($A259,'Section 2'!$C$16:$R$1015,COLUMNS('Section 2'!$C$13:R$13),0)),"",VLOOKUP($A259,'Section 2'!$C$16:$R$1015,COLUMNS('Section 2'!$C$13:R$13),0)))</f>
        <v/>
      </c>
    </row>
    <row r="260" spans="1:18" s="55" customFormat="1" ht="12.75" customHeight="1" x14ac:dyDescent="0.25">
      <c r="A260" s="59">
        <v>259</v>
      </c>
      <c r="B260" s="125" t="str">
        <f t="shared" si="4"/>
        <v/>
      </c>
      <c r="C260" s="125" t="str">
        <f>IFERROR(VLOOKUP($A260,'Section 2'!$C$16:$R$1015,COLUMNS('Section 2'!$C$13:$C$13),0),"")</f>
        <v/>
      </c>
      <c r="D260" s="76" t="str">
        <f>IF($C260="","",IF(ISBLANK(VLOOKUP($A260,'Section 2'!$C$16:$R$1015,COLUMNS('Section 2'!$C$13:D$13),0)),"",VLOOKUP($A260,'Section 2'!$C$16:$R$1015,COLUMNS('Section 2'!$C$13:D$13),0)))</f>
        <v/>
      </c>
      <c r="E260" s="125" t="str">
        <f>IF($C260="","",IF(ISBLANK(VLOOKUP($A260,'Section 2'!$C$16:$R$1015,COLUMNS('Section 2'!$C$13:E$13),0)),"",VLOOKUP($A260,'Section 2'!$C$16:$R$1015,COLUMNS('Section 2'!$C$13:E$13),0)))</f>
        <v/>
      </c>
      <c r="F260" s="125" t="str">
        <f>IF($C260="","",IF(ISBLANK(VLOOKUP($A260,'Section 2'!$C$16:$R$1015,COLUMNS('Section 2'!$C$13:F$13),0)),"",VLOOKUP($A260,'Section 2'!$C$16:$R$1015,COLUMNS('Section 2'!$C$13:F$13),0)))</f>
        <v/>
      </c>
      <c r="G260" s="125" t="str">
        <f>IF($C260="","",IF(ISBLANK(VLOOKUP($A260,'Section 2'!$C$16:$R$1015,COLUMNS('Section 2'!$C$13:G$13),0)),"",VLOOKUP($A260,'Section 2'!$C$16:$R$1015,COLUMNS('Section 2'!$C$13:G$13),0)))</f>
        <v/>
      </c>
      <c r="H260" s="125" t="str">
        <f>IF($C260="","",IF(ISBLANK(VLOOKUP($A260,'Section 2'!$C$16:$R$1015,COLUMNS('Section 2'!$C$13:H$13),0)),"",VLOOKUP($A260,'Section 2'!$C$16:$R$1015,COLUMNS('Section 2'!$C$13:H$13),0)))</f>
        <v/>
      </c>
      <c r="I260" s="125" t="str">
        <f>IF($C260="","",IF(ISBLANK(VLOOKUP($A260,'Section 2'!$C$16:$R$1015,COLUMNS('Section 2'!$C$13:I$13),0)),"",VLOOKUP($A260,'Section 2'!$C$16:$R$1015,COLUMNS('Section 2'!$C$13:I$13),0)))</f>
        <v/>
      </c>
      <c r="J260" s="125" t="str">
        <f>IF($C260="","",IF(ISBLANK(VLOOKUP($A260,'Section 2'!$C$16:$R$1015,COLUMNS('Section 2'!$C$13:J$13),0)),"",VLOOKUP($A260,'Section 2'!$C$16:$R$1015,COLUMNS('Section 2'!$C$13:J$13),0)))</f>
        <v/>
      </c>
      <c r="K260" s="125" t="str">
        <f>IF($C260="","",IF(ISBLANK(VLOOKUP($A260,'Section 2'!$C$16:$R$1015,COLUMNS('Section 2'!$C$13:K$13),0)),"",VLOOKUP($A260,'Section 2'!$C$16:$R$1015,COLUMNS('Section 2'!$C$13:K$13),0)))</f>
        <v/>
      </c>
      <c r="L260" s="125" t="str">
        <f>IF($C260="","",IF(ISBLANK(VLOOKUP($A260,'Section 2'!$C$16:$R$1015,COLUMNS('Section 2'!$C$13:L$13),0)),"",VLOOKUP($A260,'Section 2'!$C$16:$R$1015,COLUMNS('Section 2'!$C$13:L$13),0)))</f>
        <v/>
      </c>
      <c r="M260" s="125" t="str">
        <f>IF($C260="","",IF(ISBLANK(VLOOKUP($A260,'Section 2'!$C$16:$R$1015,COLUMNS('Section 2'!$C$13:M$13),0)),"",VLOOKUP($A260,'Section 2'!$C$16:$R$1015,COLUMNS('Section 2'!$C$13:M$13),0)))</f>
        <v/>
      </c>
      <c r="N260" s="125" t="str">
        <f>IF($C260="","",IF(ISBLANK(VLOOKUP($A260,'Section 2'!$C$16:$R$1015,COLUMNS('Section 2'!$C$13:N$13),0)),"",VLOOKUP($A260,'Section 2'!$C$16:$R$1015,COLUMNS('Section 2'!$C$13:N$13),0)))</f>
        <v/>
      </c>
      <c r="O260" s="125" t="str">
        <f>IF($C260="","",IF(ISBLANK(VLOOKUP($A260,'Section 2'!$C$16:$R$1015,COLUMNS('Section 2'!$C$13:O$13),0)),"",VLOOKUP($A260,'Section 2'!$C$16:$R$1015,COLUMNS('Section 2'!$C$13:O$13),0)))</f>
        <v/>
      </c>
      <c r="P260" s="125" t="str">
        <f>IF($C260="","",IF(ISBLANK(VLOOKUP($A260,'Section 2'!$C$16:$R$1015,COLUMNS('Section 2'!$C$13:P$13),0)),"",VLOOKUP($A260,'Section 2'!$C$16:$R$1015,COLUMNS('Section 2'!$C$13:P$13),0)))</f>
        <v/>
      </c>
      <c r="Q260" s="125" t="str">
        <f>IF($C260="","",IF(ISBLANK(VLOOKUP($A260,'Section 2'!$C$16:$R$1015,COLUMNS('Section 2'!$C$13:Q$13),0)),"",VLOOKUP($A260,'Section 2'!$C$16:$R$1015,COLUMNS('Section 2'!$C$13:Q$13),0)))</f>
        <v/>
      </c>
      <c r="R260" s="125" t="str">
        <f>IF($C260="","",IF(ISBLANK(VLOOKUP($A260,'Section 2'!$C$16:$R$1015,COLUMNS('Section 2'!$C$13:R$13),0)),"",VLOOKUP($A260,'Section 2'!$C$16:$R$1015,COLUMNS('Section 2'!$C$13:R$13),0)))</f>
        <v/>
      </c>
    </row>
    <row r="261" spans="1:18" s="55" customFormat="1" ht="12.75" customHeight="1" x14ac:dyDescent="0.25">
      <c r="A261" s="59">
        <v>260</v>
      </c>
      <c r="B261" s="125" t="str">
        <f t="shared" si="4"/>
        <v/>
      </c>
      <c r="C261" s="125" t="str">
        <f>IFERROR(VLOOKUP($A261,'Section 2'!$C$16:$R$1015,COLUMNS('Section 2'!$C$13:$C$13),0),"")</f>
        <v/>
      </c>
      <c r="D261" s="76" t="str">
        <f>IF($C261="","",IF(ISBLANK(VLOOKUP($A261,'Section 2'!$C$16:$R$1015,COLUMNS('Section 2'!$C$13:D$13),0)),"",VLOOKUP($A261,'Section 2'!$C$16:$R$1015,COLUMNS('Section 2'!$C$13:D$13),0)))</f>
        <v/>
      </c>
      <c r="E261" s="125" t="str">
        <f>IF($C261="","",IF(ISBLANK(VLOOKUP($A261,'Section 2'!$C$16:$R$1015,COLUMNS('Section 2'!$C$13:E$13),0)),"",VLOOKUP($A261,'Section 2'!$C$16:$R$1015,COLUMNS('Section 2'!$C$13:E$13),0)))</f>
        <v/>
      </c>
      <c r="F261" s="125" t="str">
        <f>IF($C261="","",IF(ISBLANK(VLOOKUP($A261,'Section 2'!$C$16:$R$1015,COLUMNS('Section 2'!$C$13:F$13),0)),"",VLOOKUP($A261,'Section 2'!$C$16:$R$1015,COLUMNS('Section 2'!$C$13:F$13),0)))</f>
        <v/>
      </c>
      <c r="G261" s="125" t="str">
        <f>IF($C261="","",IF(ISBLANK(VLOOKUP($A261,'Section 2'!$C$16:$R$1015,COLUMNS('Section 2'!$C$13:G$13),0)),"",VLOOKUP($A261,'Section 2'!$C$16:$R$1015,COLUMNS('Section 2'!$C$13:G$13),0)))</f>
        <v/>
      </c>
      <c r="H261" s="125" t="str">
        <f>IF($C261="","",IF(ISBLANK(VLOOKUP($A261,'Section 2'!$C$16:$R$1015,COLUMNS('Section 2'!$C$13:H$13),0)),"",VLOOKUP($A261,'Section 2'!$C$16:$R$1015,COLUMNS('Section 2'!$C$13:H$13),0)))</f>
        <v/>
      </c>
      <c r="I261" s="125" t="str">
        <f>IF($C261="","",IF(ISBLANK(VLOOKUP($A261,'Section 2'!$C$16:$R$1015,COLUMNS('Section 2'!$C$13:I$13),0)),"",VLOOKUP($A261,'Section 2'!$C$16:$R$1015,COLUMNS('Section 2'!$C$13:I$13),0)))</f>
        <v/>
      </c>
      <c r="J261" s="125" t="str">
        <f>IF($C261="","",IF(ISBLANK(VLOOKUP($A261,'Section 2'!$C$16:$R$1015,COLUMNS('Section 2'!$C$13:J$13),0)),"",VLOOKUP($A261,'Section 2'!$C$16:$R$1015,COLUMNS('Section 2'!$C$13:J$13),0)))</f>
        <v/>
      </c>
      <c r="K261" s="125" t="str">
        <f>IF($C261="","",IF(ISBLANK(VLOOKUP($A261,'Section 2'!$C$16:$R$1015,COLUMNS('Section 2'!$C$13:K$13),0)),"",VLOOKUP($A261,'Section 2'!$C$16:$R$1015,COLUMNS('Section 2'!$C$13:K$13),0)))</f>
        <v/>
      </c>
      <c r="L261" s="125" t="str">
        <f>IF($C261="","",IF(ISBLANK(VLOOKUP($A261,'Section 2'!$C$16:$R$1015,COLUMNS('Section 2'!$C$13:L$13),0)),"",VLOOKUP($A261,'Section 2'!$C$16:$R$1015,COLUMNS('Section 2'!$C$13:L$13),0)))</f>
        <v/>
      </c>
      <c r="M261" s="125" t="str">
        <f>IF($C261="","",IF(ISBLANK(VLOOKUP($A261,'Section 2'!$C$16:$R$1015,COLUMNS('Section 2'!$C$13:M$13),0)),"",VLOOKUP($A261,'Section 2'!$C$16:$R$1015,COLUMNS('Section 2'!$C$13:M$13),0)))</f>
        <v/>
      </c>
      <c r="N261" s="125" t="str">
        <f>IF($C261="","",IF(ISBLANK(VLOOKUP($A261,'Section 2'!$C$16:$R$1015,COLUMNS('Section 2'!$C$13:N$13),0)),"",VLOOKUP($A261,'Section 2'!$C$16:$R$1015,COLUMNS('Section 2'!$C$13:N$13),0)))</f>
        <v/>
      </c>
      <c r="O261" s="125" t="str">
        <f>IF($C261="","",IF(ISBLANK(VLOOKUP($A261,'Section 2'!$C$16:$R$1015,COLUMNS('Section 2'!$C$13:O$13),0)),"",VLOOKUP($A261,'Section 2'!$C$16:$R$1015,COLUMNS('Section 2'!$C$13:O$13),0)))</f>
        <v/>
      </c>
      <c r="P261" s="125" t="str">
        <f>IF($C261="","",IF(ISBLANK(VLOOKUP($A261,'Section 2'!$C$16:$R$1015,COLUMNS('Section 2'!$C$13:P$13),0)),"",VLOOKUP($A261,'Section 2'!$C$16:$R$1015,COLUMNS('Section 2'!$C$13:P$13),0)))</f>
        <v/>
      </c>
      <c r="Q261" s="125" t="str">
        <f>IF($C261="","",IF(ISBLANK(VLOOKUP($A261,'Section 2'!$C$16:$R$1015,COLUMNS('Section 2'!$C$13:Q$13),0)),"",VLOOKUP($A261,'Section 2'!$C$16:$R$1015,COLUMNS('Section 2'!$C$13:Q$13),0)))</f>
        <v/>
      </c>
      <c r="R261" s="125" t="str">
        <f>IF($C261="","",IF(ISBLANK(VLOOKUP($A261,'Section 2'!$C$16:$R$1015,COLUMNS('Section 2'!$C$13:R$13),0)),"",VLOOKUP($A261,'Section 2'!$C$16:$R$1015,COLUMNS('Section 2'!$C$13:R$13),0)))</f>
        <v/>
      </c>
    </row>
    <row r="262" spans="1:18" s="55" customFormat="1" ht="12.75" customHeight="1" x14ac:dyDescent="0.25">
      <c r="A262" s="59">
        <v>261</v>
      </c>
      <c r="B262" s="125" t="str">
        <f t="shared" si="4"/>
        <v/>
      </c>
      <c r="C262" s="125" t="str">
        <f>IFERROR(VLOOKUP($A262,'Section 2'!$C$16:$R$1015,COLUMNS('Section 2'!$C$13:$C$13),0),"")</f>
        <v/>
      </c>
      <c r="D262" s="76" t="str">
        <f>IF($C262="","",IF(ISBLANK(VLOOKUP($A262,'Section 2'!$C$16:$R$1015,COLUMNS('Section 2'!$C$13:D$13),0)),"",VLOOKUP($A262,'Section 2'!$C$16:$R$1015,COLUMNS('Section 2'!$C$13:D$13),0)))</f>
        <v/>
      </c>
      <c r="E262" s="125" t="str">
        <f>IF($C262="","",IF(ISBLANK(VLOOKUP($A262,'Section 2'!$C$16:$R$1015,COLUMNS('Section 2'!$C$13:E$13),0)),"",VLOOKUP($A262,'Section 2'!$C$16:$R$1015,COLUMNS('Section 2'!$C$13:E$13),0)))</f>
        <v/>
      </c>
      <c r="F262" s="125" t="str">
        <f>IF($C262="","",IF(ISBLANK(VLOOKUP($A262,'Section 2'!$C$16:$R$1015,COLUMNS('Section 2'!$C$13:F$13),0)),"",VLOOKUP($A262,'Section 2'!$C$16:$R$1015,COLUMNS('Section 2'!$C$13:F$13),0)))</f>
        <v/>
      </c>
      <c r="G262" s="125" t="str">
        <f>IF($C262="","",IF(ISBLANK(VLOOKUP($A262,'Section 2'!$C$16:$R$1015,COLUMNS('Section 2'!$C$13:G$13),0)),"",VLOOKUP($A262,'Section 2'!$C$16:$R$1015,COLUMNS('Section 2'!$C$13:G$13),0)))</f>
        <v/>
      </c>
      <c r="H262" s="125" t="str">
        <f>IF($C262="","",IF(ISBLANK(VLOOKUP($A262,'Section 2'!$C$16:$R$1015,COLUMNS('Section 2'!$C$13:H$13),0)),"",VLOOKUP($A262,'Section 2'!$C$16:$R$1015,COLUMNS('Section 2'!$C$13:H$13),0)))</f>
        <v/>
      </c>
      <c r="I262" s="125" t="str">
        <f>IF($C262="","",IF(ISBLANK(VLOOKUP($A262,'Section 2'!$C$16:$R$1015,COLUMNS('Section 2'!$C$13:I$13),0)),"",VLOOKUP($A262,'Section 2'!$C$16:$R$1015,COLUMNS('Section 2'!$C$13:I$13),0)))</f>
        <v/>
      </c>
      <c r="J262" s="125" t="str">
        <f>IF($C262="","",IF(ISBLANK(VLOOKUP($A262,'Section 2'!$C$16:$R$1015,COLUMNS('Section 2'!$C$13:J$13),0)),"",VLOOKUP($A262,'Section 2'!$C$16:$R$1015,COLUMNS('Section 2'!$C$13:J$13),0)))</f>
        <v/>
      </c>
      <c r="K262" s="125" t="str">
        <f>IF($C262="","",IF(ISBLANK(VLOOKUP($A262,'Section 2'!$C$16:$R$1015,COLUMNS('Section 2'!$C$13:K$13),0)),"",VLOOKUP($A262,'Section 2'!$C$16:$R$1015,COLUMNS('Section 2'!$C$13:K$13),0)))</f>
        <v/>
      </c>
      <c r="L262" s="125" t="str">
        <f>IF($C262="","",IF(ISBLANK(VLOOKUP($A262,'Section 2'!$C$16:$R$1015,COLUMNS('Section 2'!$C$13:L$13),0)),"",VLOOKUP($A262,'Section 2'!$C$16:$R$1015,COLUMNS('Section 2'!$C$13:L$13),0)))</f>
        <v/>
      </c>
      <c r="M262" s="125" t="str">
        <f>IF($C262="","",IF(ISBLANK(VLOOKUP($A262,'Section 2'!$C$16:$R$1015,COLUMNS('Section 2'!$C$13:M$13),0)),"",VLOOKUP($A262,'Section 2'!$C$16:$R$1015,COLUMNS('Section 2'!$C$13:M$13),0)))</f>
        <v/>
      </c>
      <c r="N262" s="125" t="str">
        <f>IF($C262="","",IF(ISBLANK(VLOOKUP($A262,'Section 2'!$C$16:$R$1015,COLUMNS('Section 2'!$C$13:N$13),0)),"",VLOOKUP($A262,'Section 2'!$C$16:$R$1015,COLUMNS('Section 2'!$C$13:N$13),0)))</f>
        <v/>
      </c>
      <c r="O262" s="125" t="str">
        <f>IF($C262="","",IF(ISBLANK(VLOOKUP($A262,'Section 2'!$C$16:$R$1015,COLUMNS('Section 2'!$C$13:O$13),0)),"",VLOOKUP($A262,'Section 2'!$C$16:$R$1015,COLUMNS('Section 2'!$C$13:O$13),0)))</f>
        <v/>
      </c>
      <c r="P262" s="125" t="str">
        <f>IF($C262="","",IF(ISBLANK(VLOOKUP($A262,'Section 2'!$C$16:$R$1015,COLUMNS('Section 2'!$C$13:P$13),0)),"",VLOOKUP($A262,'Section 2'!$C$16:$R$1015,COLUMNS('Section 2'!$C$13:P$13),0)))</f>
        <v/>
      </c>
      <c r="Q262" s="125" t="str">
        <f>IF($C262="","",IF(ISBLANK(VLOOKUP($A262,'Section 2'!$C$16:$R$1015,COLUMNS('Section 2'!$C$13:Q$13),0)),"",VLOOKUP($A262,'Section 2'!$C$16:$R$1015,COLUMNS('Section 2'!$C$13:Q$13),0)))</f>
        <v/>
      </c>
      <c r="R262" s="125" t="str">
        <f>IF($C262="","",IF(ISBLANK(VLOOKUP($A262,'Section 2'!$C$16:$R$1015,COLUMNS('Section 2'!$C$13:R$13),0)),"",VLOOKUP($A262,'Section 2'!$C$16:$R$1015,COLUMNS('Section 2'!$C$13:R$13),0)))</f>
        <v/>
      </c>
    </row>
    <row r="263" spans="1:18" s="55" customFormat="1" ht="12.75" customHeight="1" x14ac:dyDescent="0.25">
      <c r="A263" s="59">
        <v>262</v>
      </c>
      <c r="B263" s="125" t="str">
        <f t="shared" si="4"/>
        <v/>
      </c>
      <c r="C263" s="125" t="str">
        <f>IFERROR(VLOOKUP($A263,'Section 2'!$C$16:$R$1015,COLUMNS('Section 2'!$C$13:$C$13),0),"")</f>
        <v/>
      </c>
      <c r="D263" s="76" t="str">
        <f>IF($C263="","",IF(ISBLANK(VLOOKUP($A263,'Section 2'!$C$16:$R$1015,COLUMNS('Section 2'!$C$13:D$13),0)),"",VLOOKUP($A263,'Section 2'!$C$16:$R$1015,COLUMNS('Section 2'!$C$13:D$13),0)))</f>
        <v/>
      </c>
      <c r="E263" s="125" t="str">
        <f>IF($C263="","",IF(ISBLANK(VLOOKUP($A263,'Section 2'!$C$16:$R$1015,COLUMNS('Section 2'!$C$13:E$13),0)),"",VLOOKUP($A263,'Section 2'!$C$16:$R$1015,COLUMNS('Section 2'!$C$13:E$13),0)))</f>
        <v/>
      </c>
      <c r="F263" s="125" t="str">
        <f>IF($C263="","",IF(ISBLANK(VLOOKUP($A263,'Section 2'!$C$16:$R$1015,COLUMNS('Section 2'!$C$13:F$13),0)),"",VLOOKUP($A263,'Section 2'!$C$16:$R$1015,COLUMNS('Section 2'!$C$13:F$13),0)))</f>
        <v/>
      </c>
      <c r="G263" s="125" t="str">
        <f>IF($C263="","",IF(ISBLANK(VLOOKUP($A263,'Section 2'!$C$16:$R$1015,COLUMNS('Section 2'!$C$13:G$13),0)),"",VLOOKUP($A263,'Section 2'!$C$16:$R$1015,COLUMNS('Section 2'!$C$13:G$13),0)))</f>
        <v/>
      </c>
      <c r="H263" s="125" t="str">
        <f>IF($C263="","",IF(ISBLANK(VLOOKUP($A263,'Section 2'!$C$16:$R$1015,COLUMNS('Section 2'!$C$13:H$13),0)),"",VLOOKUP($A263,'Section 2'!$C$16:$R$1015,COLUMNS('Section 2'!$C$13:H$13),0)))</f>
        <v/>
      </c>
      <c r="I263" s="125" t="str">
        <f>IF($C263="","",IF(ISBLANK(VLOOKUP($A263,'Section 2'!$C$16:$R$1015,COLUMNS('Section 2'!$C$13:I$13),0)),"",VLOOKUP($A263,'Section 2'!$C$16:$R$1015,COLUMNS('Section 2'!$C$13:I$13),0)))</f>
        <v/>
      </c>
      <c r="J263" s="125" t="str">
        <f>IF($C263="","",IF(ISBLANK(VLOOKUP($A263,'Section 2'!$C$16:$R$1015,COLUMNS('Section 2'!$C$13:J$13),0)),"",VLOOKUP($A263,'Section 2'!$C$16:$R$1015,COLUMNS('Section 2'!$C$13:J$13),0)))</f>
        <v/>
      </c>
      <c r="K263" s="125" t="str">
        <f>IF($C263="","",IF(ISBLANK(VLOOKUP($A263,'Section 2'!$C$16:$R$1015,COLUMNS('Section 2'!$C$13:K$13),0)),"",VLOOKUP($A263,'Section 2'!$C$16:$R$1015,COLUMNS('Section 2'!$C$13:K$13),0)))</f>
        <v/>
      </c>
      <c r="L263" s="125" t="str">
        <f>IF($C263="","",IF(ISBLANK(VLOOKUP($A263,'Section 2'!$C$16:$R$1015,COLUMNS('Section 2'!$C$13:L$13),0)),"",VLOOKUP($A263,'Section 2'!$C$16:$R$1015,COLUMNS('Section 2'!$C$13:L$13),0)))</f>
        <v/>
      </c>
      <c r="M263" s="125" t="str">
        <f>IF($C263="","",IF(ISBLANK(VLOOKUP($A263,'Section 2'!$C$16:$R$1015,COLUMNS('Section 2'!$C$13:M$13),0)),"",VLOOKUP($A263,'Section 2'!$C$16:$R$1015,COLUMNS('Section 2'!$C$13:M$13),0)))</f>
        <v/>
      </c>
      <c r="N263" s="125" t="str">
        <f>IF($C263="","",IF(ISBLANK(VLOOKUP($A263,'Section 2'!$C$16:$R$1015,COLUMNS('Section 2'!$C$13:N$13),0)),"",VLOOKUP($A263,'Section 2'!$C$16:$R$1015,COLUMNS('Section 2'!$C$13:N$13),0)))</f>
        <v/>
      </c>
      <c r="O263" s="125" t="str">
        <f>IF($C263="","",IF(ISBLANK(VLOOKUP($A263,'Section 2'!$C$16:$R$1015,COLUMNS('Section 2'!$C$13:O$13),0)),"",VLOOKUP($A263,'Section 2'!$C$16:$R$1015,COLUMNS('Section 2'!$C$13:O$13),0)))</f>
        <v/>
      </c>
      <c r="P263" s="125" t="str">
        <f>IF($C263="","",IF(ISBLANK(VLOOKUP($A263,'Section 2'!$C$16:$R$1015,COLUMNS('Section 2'!$C$13:P$13),0)),"",VLOOKUP($A263,'Section 2'!$C$16:$R$1015,COLUMNS('Section 2'!$C$13:P$13),0)))</f>
        <v/>
      </c>
      <c r="Q263" s="125" t="str">
        <f>IF($C263="","",IF(ISBLANK(VLOOKUP($A263,'Section 2'!$C$16:$R$1015,COLUMNS('Section 2'!$C$13:Q$13),0)),"",VLOOKUP($A263,'Section 2'!$C$16:$R$1015,COLUMNS('Section 2'!$C$13:Q$13),0)))</f>
        <v/>
      </c>
      <c r="R263" s="125" t="str">
        <f>IF($C263="","",IF(ISBLANK(VLOOKUP($A263,'Section 2'!$C$16:$R$1015,COLUMNS('Section 2'!$C$13:R$13),0)),"",VLOOKUP($A263,'Section 2'!$C$16:$R$1015,COLUMNS('Section 2'!$C$13:R$13),0)))</f>
        <v/>
      </c>
    </row>
    <row r="264" spans="1:18" s="55" customFormat="1" ht="12.75" customHeight="1" x14ac:dyDescent="0.25">
      <c r="A264" s="59">
        <v>263</v>
      </c>
      <c r="B264" s="125" t="str">
        <f t="shared" si="4"/>
        <v/>
      </c>
      <c r="C264" s="125" t="str">
        <f>IFERROR(VLOOKUP($A264,'Section 2'!$C$16:$R$1015,COLUMNS('Section 2'!$C$13:$C$13),0),"")</f>
        <v/>
      </c>
      <c r="D264" s="76" t="str">
        <f>IF($C264="","",IF(ISBLANK(VLOOKUP($A264,'Section 2'!$C$16:$R$1015,COLUMNS('Section 2'!$C$13:D$13),0)),"",VLOOKUP($A264,'Section 2'!$C$16:$R$1015,COLUMNS('Section 2'!$C$13:D$13),0)))</f>
        <v/>
      </c>
      <c r="E264" s="125" t="str">
        <f>IF($C264="","",IF(ISBLANK(VLOOKUP($A264,'Section 2'!$C$16:$R$1015,COLUMNS('Section 2'!$C$13:E$13),0)),"",VLOOKUP($A264,'Section 2'!$C$16:$R$1015,COLUMNS('Section 2'!$C$13:E$13),0)))</f>
        <v/>
      </c>
      <c r="F264" s="125" t="str">
        <f>IF($C264="","",IF(ISBLANK(VLOOKUP($A264,'Section 2'!$C$16:$R$1015,COLUMNS('Section 2'!$C$13:F$13),0)),"",VLOOKUP($A264,'Section 2'!$C$16:$R$1015,COLUMNS('Section 2'!$C$13:F$13),0)))</f>
        <v/>
      </c>
      <c r="G264" s="125" t="str">
        <f>IF($C264="","",IF(ISBLANK(VLOOKUP($A264,'Section 2'!$C$16:$R$1015,COLUMNS('Section 2'!$C$13:G$13),0)),"",VLOOKUP($A264,'Section 2'!$C$16:$R$1015,COLUMNS('Section 2'!$C$13:G$13),0)))</f>
        <v/>
      </c>
      <c r="H264" s="125" t="str">
        <f>IF($C264="","",IF(ISBLANK(VLOOKUP($A264,'Section 2'!$C$16:$R$1015,COLUMNS('Section 2'!$C$13:H$13),0)),"",VLOOKUP($A264,'Section 2'!$C$16:$R$1015,COLUMNS('Section 2'!$C$13:H$13),0)))</f>
        <v/>
      </c>
      <c r="I264" s="125" t="str">
        <f>IF($C264="","",IF(ISBLANK(VLOOKUP($A264,'Section 2'!$C$16:$R$1015,COLUMNS('Section 2'!$C$13:I$13),0)),"",VLOOKUP($A264,'Section 2'!$C$16:$R$1015,COLUMNS('Section 2'!$C$13:I$13),0)))</f>
        <v/>
      </c>
      <c r="J264" s="125" t="str">
        <f>IF($C264="","",IF(ISBLANK(VLOOKUP($A264,'Section 2'!$C$16:$R$1015,COLUMNS('Section 2'!$C$13:J$13),0)),"",VLOOKUP($A264,'Section 2'!$C$16:$R$1015,COLUMNS('Section 2'!$C$13:J$13),0)))</f>
        <v/>
      </c>
      <c r="K264" s="125" t="str">
        <f>IF($C264="","",IF(ISBLANK(VLOOKUP($A264,'Section 2'!$C$16:$R$1015,COLUMNS('Section 2'!$C$13:K$13),0)),"",VLOOKUP($A264,'Section 2'!$C$16:$R$1015,COLUMNS('Section 2'!$C$13:K$13),0)))</f>
        <v/>
      </c>
      <c r="L264" s="125" t="str">
        <f>IF($C264="","",IF(ISBLANK(VLOOKUP($A264,'Section 2'!$C$16:$R$1015,COLUMNS('Section 2'!$C$13:L$13),0)),"",VLOOKUP($A264,'Section 2'!$C$16:$R$1015,COLUMNS('Section 2'!$C$13:L$13),0)))</f>
        <v/>
      </c>
      <c r="M264" s="125" t="str">
        <f>IF($C264="","",IF(ISBLANK(VLOOKUP($A264,'Section 2'!$C$16:$R$1015,COLUMNS('Section 2'!$C$13:M$13),0)),"",VLOOKUP($A264,'Section 2'!$C$16:$R$1015,COLUMNS('Section 2'!$C$13:M$13),0)))</f>
        <v/>
      </c>
      <c r="N264" s="125" t="str">
        <f>IF($C264="","",IF(ISBLANK(VLOOKUP($A264,'Section 2'!$C$16:$R$1015,COLUMNS('Section 2'!$C$13:N$13),0)),"",VLOOKUP($A264,'Section 2'!$C$16:$R$1015,COLUMNS('Section 2'!$C$13:N$13),0)))</f>
        <v/>
      </c>
      <c r="O264" s="125" t="str">
        <f>IF($C264="","",IF(ISBLANK(VLOOKUP($A264,'Section 2'!$C$16:$R$1015,COLUMNS('Section 2'!$C$13:O$13),0)),"",VLOOKUP($A264,'Section 2'!$C$16:$R$1015,COLUMNS('Section 2'!$C$13:O$13),0)))</f>
        <v/>
      </c>
      <c r="P264" s="125" t="str">
        <f>IF($C264="","",IF(ISBLANK(VLOOKUP($A264,'Section 2'!$C$16:$R$1015,COLUMNS('Section 2'!$C$13:P$13),0)),"",VLOOKUP($A264,'Section 2'!$C$16:$R$1015,COLUMNS('Section 2'!$C$13:P$13),0)))</f>
        <v/>
      </c>
      <c r="Q264" s="125" t="str">
        <f>IF($C264="","",IF(ISBLANK(VLOOKUP($A264,'Section 2'!$C$16:$R$1015,COLUMNS('Section 2'!$C$13:Q$13),0)),"",VLOOKUP($A264,'Section 2'!$C$16:$R$1015,COLUMNS('Section 2'!$C$13:Q$13),0)))</f>
        <v/>
      </c>
      <c r="R264" s="125" t="str">
        <f>IF($C264="","",IF(ISBLANK(VLOOKUP($A264,'Section 2'!$C$16:$R$1015,COLUMNS('Section 2'!$C$13:R$13),0)),"",VLOOKUP($A264,'Section 2'!$C$16:$R$1015,COLUMNS('Section 2'!$C$13:R$13),0)))</f>
        <v/>
      </c>
    </row>
    <row r="265" spans="1:18" s="55" customFormat="1" ht="12.75" customHeight="1" x14ac:dyDescent="0.25">
      <c r="A265" s="59">
        <v>264</v>
      </c>
      <c r="B265" s="125" t="str">
        <f t="shared" si="4"/>
        <v/>
      </c>
      <c r="C265" s="125" t="str">
        <f>IFERROR(VLOOKUP($A265,'Section 2'!$C$16:$R$1015,COLUMNS('Section 2'!$C$13:$C$13),0),"")</f>
        <v/>
      </c>
      <c r="D265" s="76" t="str">
        <f>IF($C265="","",IF(ISBLANK(VLOOKUP($A265,'Section 2'!$C$16:$R$1015,COLUMNS('Section 2'!$C$13:D$13),0)),"",VLOOKUP($A265,'Section 2'!$C$16:$R$1015,COLUMNS('Section 2'!$C$13:D$13),0)))</f>
        <v/>
      </c>
      <c r="E265" s="125" t="str">
        <f>IF($C265="","",IF(ISBLANK(VLOOKUP($A265,'Section 2'!$C$16:$R$1015,COLUMNS('Section 2'!$C$13:E$13),0)),"",VLOOKUP($A265,'Section 2'!$C$16:$R$1015,COLUMNS('Section 2'!$C$13:E$13),0)))</f>
        <v/>
      </c>
      <c r="F265" s="125" t="str">
        <f>IF($C265="","",IF(ISBLANK(VLOOKUP($A265,'Section 2'!$C$16:$R$1015,COLUMNS('Section 2'!$C$13:F$13),0)),"",VLOOKUP($A265,'Section 2'!$C$16:$R$1015,COLUMNS('Section 2'!$C$13:F$13),0)))</f>
        <v/>
      </c>
      <c r="G265" s="125" t="str">
        <f>IF($C265="","",IF(ISBLANK(VLOOKUP($A265,'Section 2'!$C$16:$R$1015,COLUMNS('Section 2'!$C$13:G$13),0)),"",VLOOKUP($A265,'Section 2'!$C$16:$R$1015,COLUMNS('Section 2'!$C$13:G$13),0)))</f>
        <v/>
      </c>
      <c r="H265" s="125" t="str">
        <f>IF($C265="","",IF(ISBLANK(VLOOKUP($A265,'Section 2'!$C$16:$R$1015,COLUMNS('Section 2'!$C$13:H$13),0)),"",VLOOKUP($A265,'Section 2'!$C$16:$R$1015,COLUMNS('Section 2'!$C$13:H$13),0)))</f>
        <v/>
      </c>
      <c r="I265" s="125" t="str">
        <f>IF($C265="","",IF(ISBLANK(VLOOKUP($A265,'Section 2'!$C$16:$R$1015,COLUMNS('Section 2'!$C$13:I$13),0)),"",VLOOKUP($A265,'Section 2'!$C$16:$R$1015,COLUMNS('Section 2'!$C$13:I$13),0)))</f>
        <v/>
      </c>
      <c r="J265" s="125" t="str">
        <f>IF($C265="","",IF(ISBLANK(VLOOKUP($A265,'Section 2'!$C$16:$R$1015,COLUMNS('Section 2'!$C$13:J$13),0)),"",VLOOKUP($A265,'Section 2'!$C$16:$R$1015,COLUMNS('Section 2'!$C$13:J$13),0)))</f>
        <v/>
      </c>
      <c r="K265" s="125" t="str">
        <f>IF($C265="","",IF(ISBLANK(VLOOKUP($A265,'Section 2'!$C$16:$R$1015,COLUMNS('Section 2'!$C$13:K$13),0)),"",VLOOKUP($A265,'Section 2'!$C$16:$R$1015,COLUMNS('Section 2'!$C$13:K$13),0)))</f>
        <v/>
      </c>
      <c r="L265" s="125" t="str">
        <f>IF($C265="","",IF(ISBLANK(VLOOKUP($A265,'Section 2'!$C$16:$R$1015,COLUMNS('Section 2'!$C$13:L$13),0)),"",VLOOKUP($A265,'Section 2'!$C$16:$R$1015,COLUMNS('Section 2'!$C$13:L$13),0)))</f>
        <v/>
      </c>
      <c r="M265" s="125" t="str">
        <f>IF($C265="","",IF(ISBLANK(VLOOKUP($A265,'Section 2'!$C$16:$R$1015,COLUMNS('Section 2'!$C$13:M$13),0)),"",VLOOKUP($A265,'Section 2'!$C$16:$R$1015,COLUMNS('Section 2'!$C$13:M$13),0)))</f>
        <v/>
      </c>
      <c r="N265" s="125" t="str">
        <f>IF($C265="","",IF(ISBLANK(VLOOKUP($A265,'Section 2'!$C$16:$R$1015,COLUMNS('Section 2'!$C$13:N$13),0)),"",VLOOKUP($A265,'Section 2'!$C$16:$R$1015,COLUMNS('Section 2'!$C$13:N$13),0)))</f>
        <v/>
      </c>
      <c r="O265" s="125" t="str">
        <f>IF($C265="","",IF(ISBLANK(VLOOKUP($A265,'Section 2'!$C$16:$R$1015,COLUMNS('Section 2'!$C$13:O$13),0)),"",VLOOKUP($A265,'Section 2'!$C$16:$R$1015,COLUMNS('Section 2'!$C$13:O$13),0)))</f>
        <v/>
      </c>
      <c r="P265" s="125" t="str">
        <f>IF($C265="","",IF(ISBLANK(VLOOKUP($A265,'Section 2'!$C$16:$R$1015,COLUMNS('Section 2'!$C$13:P$13),0)),"",VLOOKUP($A265,'Section 2'!$C$16:$R$1015,COLUMNS('Section 2'!$C$13:P$13),0)))</f>
        <v/>
      </c>
      <c r="Q265" s="125" t="str">
        <f>IF($C265="","",IF(ISBLANK(VLOOKUP($A265,'Section 2'!$C$16:$R$1015,COLUMNS('Section 2'!$C$13:Q$13),0)),"",VLOOKUP($A265,'Section 2'!$C$16:$R$1015,COLUMNS('Section 2'!$C$13:Q$13),0)))</f>
        <v/>
      </c>
      <c r="R265" s="125" t="str">
        <f>IF($C265="","",IF(ISBLANK(VLOOKUP($A265,'Section 2'!$C$16:$R$1015,COLUMNS('Section 2'!$C$13:R$13),0)),"",VLOOKUP($A265,'Section 2'!$C$16:$R$1015,COLUMNS('Section 2'!$C$13:R$13),0)))</f>
        <v/>
      </c>
    </row>
    <row r="266" spans="1:18" s="55" customFormat="1" ht="12.75" customHeight="1" x14ac:dyDescent="0.25">
      <c r="A266" s="59">
        <v>265</v>
      </c>
      <c r="B266" s="125" t="str">
        <f t="shared" si="4"/>
        <v/>
      </c>
      <c r="C266" s="125" t="str">
        <f>IFERROR(VLOOKUP($A266,'Section 2'!$C$16:$R$1015,COLUMNS('Section 2'!$C$13:$C$13),0),"")</f>
        <v/>
      </c>
      <c r="D266" s="76" t="str">
        <f>IF($C266="","",IF(ISBLANK(VLOOKUP($A266,'Section 2'!$C$16:$R$1015,COLUMNS('Section 2'!$C$13:D$13),0)),"",VLOOKUP($A266,'Section 2'!$C$16:$R$1015,COLUMNS('Section 2'!$C$13:D$13),0)))</f>
        <v/>
      </c>
      <c r="E266" s="125" t="str">
        <f>IF($C266="","",IF(ISBLANK(VLOOKUP($A266,'Section 2'!$C$16:$R$1015,COLUMNS('Section 2'!$C$13:E$13),0)),"",VLOOKUP($A266,'Section 2'!$C$16:$R$1015,COLUMNS('Section 2'!$C$13:E$13),0)))</f>
        <v/>
      </c>
      <c r="F266" s="125" t="str">
        <f>IF($C266="","",IF(ISBLANK(VLOOKUP($A266,'Section 2'!$C$16:$R$1015,COLUMNS('Section 2'!$C$13:F$13),0)),"",VLOOKUP($A266,'Section 2'!$C$16:$R$1015,COLUMNS('Section 2'!$C$13:F$13),0)))</f>
        <v/>
      </c>
      <c r="G266" s="125" t="str">
        <f>IF($C266="","",IF(ISBLANK(VLOOKUP($A266,'Section 2'!$C$16:$R$1015,COLUMNS('Section 2'!$C$13:G$13),0)),"",VLOOKUP($A266,'Section 2'!$C$16:$R$1015,COLUMNS('Section 2'!$C$13:G$13),0)))</f>
        <v/>
      </c>
      <c r="H266" s="125" t="str">
        <f>IF($C266="","",IF(ISBLANK(VLOOKUP($A266,'Section 2'!$C$16:$R$1015,COLUMNS('Section 2'!$C$13:H$13),0)),"",VLOOKUP($A266,'Section 2'!$C$16:$R$1015,COLUMNS('Section 2'!$C$13:H$13),0)))</f>
        <v/>
      </c>
      <c r="I266" s="125" t="str">
        <f>IF($C266="","",IF(ISBLANK(VLOOKUP($A266,'Section 2'!$C$16:$R$1015,COLUMNS('Section 2'!$C$13:I$13),0)),"",VLOOKUP($A266,'Section 2'!$C$16:$R$1015,COLUMNS('Section 2'!$C$13:I$13),0)))</f>
        <v/>
      </c>
      <c r="J266" s="125" t="str">
        <f>IF($C266="","",IF(ISBLANK(VLOOKUP($A266,'Section 2'!$C$16:$R$1015,COLUMNS('Section 2'!$C$13:J$13),0)),"",VLOOKUP($A266,'Section 2'!$C$16:$R$1015,COLUMNS('Section 2'!$C$13:J$13),0)))</f>
        <v/>
      </c>
      <c r="K266" s="125" t="str">
        <f>IF($C266="","",IF(ISBLANK(VLOOKUP($A266,'Section 2'!$C$16:$R$1015,COLUMNS('Section 2'!$C$13:K$13),0)),"",VLOOKUP($A266,'Section 2'!$C$16:$R$1015,COLUMNS('Section 2'!$C$13:K$13),0)))</f>
        <v/>
      </c>
      <c r="L266" s="125" t="str">
        <f>IF($C266="","",IF(ISBLANK(VLOOKUP($A266,'Section 2'!$C$16:$R$1015,COLUMNS('Section 2'!$C$13:L$13),0)),"",VLOOKUP($A266,'Section 2'!$C$16:$R$1015,COLUMNS('Section 2'!$C$13:L$13),0)))</f>
        <v/>
      </c>
      <c r="M266" s="125" t="str">
        <f>IF($C266="","",IF(ISBLANK(VLOOKUP($A266,'Section 2'!$C$16:$R$1015,COLUMNS('Section 2'!$C$13:M$13),0)),"",VLOOKUP($A266,'Section 2'!$C$16:$R$1015,COLUMNS('Section 2'!$C$13:M$13),0)))</f>
        <v/>
      </c>
      <c r="N266" s="125" t="str">
        <f>IF($C266="","",IF(ISBLANK(VLOOKUP($A266,'Section 2'!$C$16:$R$1015,COLUMNS('Section 2'!$C$13:N$13),0)),"",VLOOKUP($A266,'Section 2'!$C$16:$R$1015,COLUMNS('Section 2'!$C$13:N$13),0)))</f>
        <v/>
      </c>
      <c r="O266" s="125" t="str">
        <f>IF($C266="","",IF(ISBLANK(VLOOKUP($A266,'Section 2'!$C$16:$R$1015,COLUMNS('Section 2'!$C$13:O$13),0)),"",VLOOKUP($A266,'Section 2'!$C$16:$R$1015,COLUMNS('Section 2'!$C$13:O$13),0)))</f>
        <v/>
      </c>
      <c r="P266" s="125" t="str">
        <f>IF($C266="","",IF(ISBLANK(VLOOKUP($A266,'Section 2'!$C$16:$R$1015,COLUMNS('Section 2'!$C$13:P$13),0)),"",VLOOKUP($A266,'Section 2'!$C$16:$R$1015,COLUMNS('Section 2'!$C$13:P$13),0)))</f>
        <v/>
      </c>
      <c r="Q266" s="125" t="str">
        <f>IF($C266="","",IF(ISBLANK(VLOOKUP($A266,'Section 2'!$C$16:$R$1015,COLUMNS('Section 2'!$C$13:Q$13),0)),"",VLOOKUP($A266,'Section 2'!$C$16:$R$1015,COLUMNS('Section 2'!$C$13:Q$13),0)))</f>
        <v/>
      </c>
      <c r="R266" s="125" t="str">
        <f>IF($C266="","",IF(ISBLANK(VLOOKUP($A266,'Section 2'!$C$16:$R$1015,COLUMNS('Section 2'!$C$13:R$13),0)),"",VLOOKUP($A266,'Section 2'!$C$16:$R$1015,COLUMNS('Section 2'!$C$13:R$13),0)))</f>
        <v/>
      </c>
    </row>
    <row r="267" spans="1:18" s="55" customFormat="1" ht="12.75" customHeight="1" x14ac:dyDescent="0.25">
      <c r="A267" s="59">
        <v>266</v>
      </c>
      <c r="B267" s="125" t="str">
        <f t="shared" si="4"/>
        <v/>
      </c>
      <c r="C267" s="125" t="str">
        <f>IFERROR(VLOOKUP($A267,'Section 2'!$C$16:$R$1015,COLUMNS('Section 2'!$C$13:$C$13),0),"")</f>
        <v/>
      </c>
      <c r="D267" s="76" t="str">
        <f>IF($C267="","",IF(ISBLANK(VLOOKUP($A267,'Section 2'!$C$16:$R$1015,COLUMNS('Section 2'!$C$13:D$13),0)),"",VLOOKUP($A267,'Section 2'!$C$16:$R$1015,COLUMNS('Section 2'!$C$13:D$13),0)))</f>
        <v/>
      </c>
      <c r="E267" s="125" t="str">
        <f>IF($C267="","",IF(ISBLANK(VLOOKUP($A267,'Section 2'!$C$16:$R$1015,COLUMNS('Section 2'!$C$13:E$13),0)),"",VLOOKUP($A267,'Section 2'!$C$16:$R$1015,COLUMNS('Section 2'!$C$13:E$13),0)))</f>
        <v/>
      </c>
      <c r="F267" s="125" t="str">
        <f>IF($C267="","",IF(ISBLANK(VLOOKUP($A267,'Section 2'!$C$16:$R$1015,COLUMNS('Section 2'!$C$13:F$13),0)),"",VLOOKUP($A267,'Section 2'!$C$16:$R$1015,COLUMNS('Section 2'!$C$13:F$13),0)))</f>
        <v/>
      </c>
      <c r="G267" s="125" t="str">
        <f>IF($C267="","",IF(ISBLANK(VLOOKUP($A267,'Section 2'!$C$16:$R$1015,COLUMNS('Section 2'!$C$13:G$13),0)),"",VLOOKUP($A267,'Section 2'!$C$16:$R$1015,COLUMNS('Section 2'!$C$13:G$13),0)))</f>
        <v/>
      </c>
      <c r="H267" s="125" t="str">
        <f>IF($C267="","",IF(ISBLANK(VLOOKUP($A267,'Section 2'!$C$16:$R$1015,COLUMNS('Section 2'!$C$13:H$13),0)),"",VLOOKUP($A267,'Section 2'!$C$16:$R$1015,COLUMNS('Section 2'!$C$13:H$13),0)))</f>
        <v/>
      </c>
      <c r="I267" s="125" t="str">
        <f>IF($C267="","",IF(ISBLANK(VLOOKUP($A267,'Section 2'!$C$16:$R$1015,COLUMNS('Section 2'!$C$13:I$13),0)),"",VLOOKUP($A267,'Section 2'!$C$16:$R$1015,COLUMNS('Section 2'!$C$13:I$13),0)))</f>
        <v/>
      </c>
      <c r="J267" s="125" t="str">
        <f>IF($C267="","",IF(ISBLANK(VLOOKUP($A267,'Section 2'!$C$16:$R$1015,COLUMNS('Section 2'!$C$13:J$13),0)),"",VLOOKUP($A267,'Section 2'!$C$16:$R$1015,COLUMNS('Section 2'!$C$13:J$13),0)))</f>
        <v/>
      </c>
      <c r="K267" s="125" t="str">
        <f>IF($C267="","",IF(ISBLANK(VLOOKUP($A267,'Section 2'!$C$16:$R$1015,COLUMNS('Section 2'!$C$13:K$13),0)),"",VLOOKUP($A267,'Section 2'!$C$16:$R$1015,COLUMNS('Section 2'!$C$13:K$13),0)))</f>
        <v/>
      </c>
      <c r="L267" s="125" t="str">
        <f>IF($C267="","",IF(ISBLANK(VLOOKUP($A267,'Section 2'!$C$16:$R$1015,COLUMNS('Section 2'!$C$13:L$13),0)),"",VLOOKUP($A267,'Section 2'!$C$16:$R$1015,COLUMNS('Section 2'!$C$13:L$13),0)))</f>
        <v/>
      </c>
      <c r="M267" s="125" t="str">
        <f>IF($C267="","",IF(ISBLANK(VLOOKUP($A267,'Section 2'!$C$16:$R$1015,COLUMNS('Section 2'!$C$13:M$13),0)),"",VLOOKUP($A267,'Section 2'!$C$16:$R$1015,COLUMNS('Section 2'!$C$13:M$13),0)))</f>
        <v/>
      </c>
      <c r="N267" s="125" t="str">
        <f>IF($C267="","",IF(ISBLANK(VLOOKUP($A267,'Section 2'!$C$16:$R$1015,COLUMNS('Section 2'!$C$13:N$13),0)),"",VLOOKUP($A267,'Section 2'!$C$16:$R$1015,COLUMNS('Section 2'!$C$13:N$13),0)))</f>
        <v/>
      </c>
      <c r="O267" s="125" t="str">
        <f>IF($C267="","",IF(ISBLANK(VLOOKUP($A267,'Section 2'!$C$16:$R$1015,COLUMNS('Section 2'!$C$13:O$13),0)),"",VLOOKUP($A267,'Section 2'!$C$16:$R$1015,COLUMNS('Section 2'!$C$13:O$13),0)))</f>
        <v/>
      </c>
      <c r="P267" s="125" t="str">
        <f>IF($C267="","",IF(ISBLANK(VLOOKUP($A267,'Section 2'!$C$16:$R$1015,COLUMNS('Section 2'!$C$13:P$13),0)),"",VLOOKUP($A267,'Section 2'!$C$16:$R$1015,COLUMNS('Section 2'!$C$13:P$13),0)))</f>
        <v/>
      </c>
      <c r="Q267" s="125" t="str">
        <f>IF($C267="","",IF(ISBLANK(VLOOKUP($A267,'Section 2'!$C$16:$R$1015,COLUMNS('Section 2'!$C$13:Q$13),0)),"",VLOOKUP($A267,'Section 2'!$C$16:$R$1015,COLUMNS('Section 2'!$C$13:Q$13),0)))</f>
        <v/>
      </c>
      <c r="R267" s="125" t="str">
        <f>IF($C267="","",IF(ISBLANK(VLOOKUP($A267,'Section 2'!$C$16:$R$1015,COLUMNS('Section 2'!$C$13:R$13),0)),"",VLOOKUP($A267,'Section 2'!$C$16:$R$1015,COLUMNS('Section 2'!$C$13:R$13),0)))</f>
        <v/>
      </c>
    </row>
    <row r="268" spans="1:18" s="55" customFormat="1" ht="12.75" customHeight="1" x14ac:dyDescent="0.25">
      <c r="A268" s="59">
        <v>267</v>
      </c>
      <c r="B268" s="125" t="str">
        <f t="shared" si="4"/>
        <v/>
      </c>
      <c r="C268" s="125" t="str">
        <f>IFERROR(VLOOKUP($A268,'Section 2'!$C$16:$R$1015,COLUMNS('Section 2'!$C$13:$C$13),0),"")</f>
        <v/>
      </c>
      <c r="D268" s="76" t="str">
        <f>IF($C268="","",IF(ISBLANK(VLOOKUP($A268,'Section 2'!$C$16:$R$1015,COLUMNS('Section 2'!$C$13:D$13),0)),"",VLOOKUP($A268,'Section 2'!$C$16:$R$1015,COLUMNS('Section 2'!$C$13:D$13),0)))</f>
        <v/>
      </c>
      <c r="E268" s="125" t="str">
        <f>IF($C268="","",IF(ISBLANK(VLOOKUP($A268,'Section 2'!$C$16:$R$1015,COLUMNS('Section 2'!$C$13:E$13),0)),"",VLOOKUP($A268,'Section 2'!$C$16:$R$1015,COLUMNS('Section 2'!$C$13:E$13),0)))</f>
        <v/>
      </c>
      <c r="F268" s="125" t="str">
        <f>IF($C268="","",IF(ISBLANK(VLOOKUP($A268,'Section 2'!$C$16:$R$1015,COLUMNS('Section 2'!$C$13:F$13),0)),"",VLOOKUP($A268,'Section 2'!$C$16:$R$1015,COLUMNS('Section 2'!$C$13:F$13),0)))</f>
        <v/>
      </c>
      <c r="G268" s="125" t="str">
        <f>IF($C268="","",IF(ISBLANK(VLOOKUP($A268,'Section 2'!$C$16:$R$1015,COLUMNS('Section 2'!$C$13:G$13),0)),"",VLOOKUP($A268,'Section 2'!$C$16:$R$1015,COLUMNS('Section 2'!$C$13:G$13),0)))</f>
        <v/>
      </c>
      <c r="H268" s="125" t="str">
        <f>IF($C268="","",IF(ISBLANK(VLOOKUP($A268,'Section 2'!$C$16:$R$1015,COLUMNS('Section 2'!$C$13:H$13),0)),"",VLOOKUP($A268,'Section 2'!$C$16:$R$1015,COLUMNS('Section 2'!$C$13:H$13),0)))</f>
        <v/>
      </c>
      <c r="I268" s="125" t="str">
        <f>IF($C268="","",IF(ISBLANK(VLOOKUP($A268,'Section 2'!$C$16:$R$1015,COLUMNS('Section 2'!$C$13:I$13),0)),"",VLOOKUP($A268,'Section 2'!$C$16:$R$1015,COLUMNS('Section 2'!$C$13:I$13),0)))</f>
        <v/>
      </c>
      <c r="J268" s="125" t="str">
        <f>IF($C268="","",IF(ISBLANK(VLOOKUP($A268,'Section 2'!$C$16:$R$1015,COLUMNS('Section 2'!$C$13:J$13),0)),"",VLOOKUP($A268,'Section 2'!$C$16:$R$1015,COLUMNS('Section 2'!$C$13:J$13),0)))</f>
        <v/>
      </c>
      <c r="K268" s="125" t="str">
        <f>IF($C268="","",IF(ISBLANK(VLOOKUP($A268,'Section 2'!$C$16:$R$1015,COLUMNS('Section 2'!$C$13:K$13),0)),"",VLOOKUP($A268,'Section 2'!$C$16:$R$1015,COLUMNS('Section 2'!$C$13:K$13),0)))</f>
        <v/>
      </c>
      <c r="L268" s="125" t="str">
        <f>IF($C268="","",IF(ISBLANK(VLOOKUP($A268,'Section 2'!$C$16:$R$1015,COLUMNS('Section 2'!$C$13:L$13),0)),"",VLOOKUP($A268,'Section 2'!$C$16:$R$1015,COLUMNS('Section 2'!$C$13:L$13),0)))</f>
        <v/>
      </c>
      <c r="M268" s="125" t="str">
        <f>IF($C268="","",IF(ISBLANK(VLOOKUP($A268,'Section 2'!$C$16:$R$1015,COLUMNS('Section 2'!$C$13:M$13),0)),"",VLOOKUP($A268,'Section 2'!$C$16:$R$1015,COLUMNS('Section 2'!$C$13:M$13),0)))</f>
        <v/>
      </c>
      <c r="N268" s="125" t="str">
        <f>IF($C268="","",IF(ISBLANK(VLOOKUP($A268,'Section 2'!$C$16:$R$1015,COLUMNS('Section 2'!$C$13:N$13),0)),"",VLOOKUP($A268,'Section 2'!$C$16:$R$1015,COLUMNS('Section 2'!$C$13:N$13),0)))</f>
        <v/>
      </c>
      <c r="O268" s="125" t="str">
        <f>IF($C268="","",IF(ISBLANK(VLOOKUP($A268,'Section 2'!$C$16:$R$1015,COLUMNS('Section 2'!$C$13:O$13),0)),"",VLOOKUP($A268,'Section 2'!$C$16:$R$1015,COLUMNS('Section 2'!$C$13:O$13),0)))</f>
        <v/>
      </c>
      <c r="P268" s="125" t="str">
        <f>IF($C268="","",IF(ISBLANK(VLOOKUP($A268,'Section 2'!$C$16:$R$1015,COLUMNS('Section 2'!$C$13:P$13),0)),"",VLOOKUP($A268,'Section 2'!$C$16:$R$1015,COLUMNS('Section 2'!$C$13:P$13),0)))</f>
        <v/>
      </c>
      <c r="Q268" s="125" t="str">
        <f>IF($C268="","",IF(ISBLANK(VLOOKUP($A268,'Section 2'!$C$16:$R$1015,COLUMNS('Section 2'!$C$13:Q$13),0)),"",VLOOKUP($A268,'Section 2'!$C$16:$R$1015,COLUMNS('Section 2'!$C$13:Q$13),0)))</f>
        <v/>
      </c>
      <c r="R268" s="125" t="str">
        <f>IF($C268="","",IF(ISBLANK(VLOOKUP($A268,'Section 2'!$C$16:$R$1015,COLUMNS('Section 2'!$C$13:R$13),0)),"",VLOOKUP($A268,'Section 2'!$C$16:$R$1015,COLUMNS('Section 2'!$C$13:R$13),0)))</f>
        <v/>
      </c>
    </row>
    <row r="269" spans="1:18" s="55" customFormat="1" ht="12.75" customHeight="1" x14ac:dyDescent="0.25">
      <c r="A269" s="59">
        <v>268</v>
      </c>
      <c r="B269" s="125" t="str">
        <f t="shared" si="4"/>
        <v/>
      </c>
      <c r="C269" s="125" t="str">
        <f>IFERROR(VLOOKUP($A269,'Section 2'!$C$16:$R$1015,COLUMNS('Section 2'!$C$13:$C$13),0),"")</f>
        <v/>
      </c>
      <c r="D269" s="76" t="str">
        <f>IF($C269="","",IF(ISBLANK(VLOOKUP($A269,'Section 2'!$C$16:$R$1015,COLUMNS('Section 2'!$C$13:D$13),0)),"",VLOOKUP($A269,'Section 2'!$C$16:$R$1015,COLUMNS('Section 2'!$C$13:D$13),0)))</f>
        <v/>
      </c>
      <c r="E269" s="125" t="str">
        <f>IF($C269="","",IF(ISBLANK(VLOOKUP($A269,'Section 2'!$C$16:$R$1015,COLUMNS('Section 2'!$C$13:E$13),0)),"",VLOOKUP($A269,'Section 2'!$C$16:$R$1015,COLUMNS('Section 2'!$C$13:E$13),0)))</f>
        <v/>
      </c>
      <c r="F269" s="125" t="str">
        <f>IF($C269="","",IF(ISBLANK(VLOOKUP($A269,'Section 2'!$C$16:$R$1015,COLUMNS('Section 2'!$C$13:F$13),0)),"",VLOOKUP($A269,'Section 2'!$C$16:$R$1015,COLUMNS('Section 2'!$C$13:F$13),0)))</f>
        <v/>
      </c>
      <c r="G269" s="125" t="str">
        <f>IF($C269="","",IF(ISBLANK(VLOOKUP($A269,'Section 2'!$C$16:$R$1015,COLUMNS('Section 2'!$C$13:G$13),0)),"",VLOOKUP($A269,'Section 2'!$C$16:$R$1015,COLUMNS('Section 2'!$C$13:G$13),0)))</f>
        <v/>
      </c>
      <c r="H269" s="125" t="str">
        <f>IF($C269="","",IF(ISBLANK(VLOOKUP($A269,'Section 2'!$C$16:$R$1015,COLUMNS('Section 2'!$C$13:H$13),0)),"",VLOOKUP($A269,'Section 2'!$C$16:$R$1015,COLUMNS('Section 2'!$C$13:H$13),0)))</f>
        <v/>
      </c>
      <c r="I269" s="125" t="str">
        <f>IF($C269="","",IF(ISBLANK(VLOOKUP($A269,'Section 2'!$C$16:$R$1015,COLUMNS('Section 2'!$C$13:I$13),0)),"",VLOOKUP($A269,'Section 2'!$C$16:$R$1015,COLUMNS('Section 2'!$C$13:I$13),0)))</f>
        <v/>
      </c>
      <c r="J269" s="125" t="str">
        <f>IF($C269="","",IF(ISBLANK(VLOOKUP($A269,'Section 2'!$C$16:$R$1015,COLUMNS('Section 2'!$C$13:J$13),0)),"",VLOOKUP($A269,'Section 2'!$C$16:$R$1015,COLUMNS('Section 2'!$C$13:J$13),0)))</f>
        <v/>
      </c>
      <c r="K269" s="125" t="str">
        <f>IF($C269="","",IF(ISBLANK(VLOOKUP($A269,'Section 2'!$C$16:$R$1015,COLUMNS('Section 2'!$C$13:K$13),0)),"",VLOOKUP($A269,'Section 2'!$C$16:$R$1015,COLUMNS('Section 2'!$C$13:K$13),0)))</f>
        <v/>
      </c>
      <c r="L269" s="125" t="str">
        <f>IF($C269="","",IF(ISBLANK(VLOOKUP($A269,'Section 2'!$C$16:$R$1015,COLUMNS('Section 2'!$C$13:L$13),0)),"",VLOOKUP($A269,'Section 2'!$C$16:$R$1015,COLUMNS('Section 2'!$C$13:L$13),0)))</f>
        <v/>
      </c>
      <c r="M269" s="125" t="str">
        <f>IF($C269="","",IF(ISBLANK(VLOOKUP($A269,'Section 2'!$C$16:$R$1015,COLUMNS('Section 2'!$C$13:M$13),0)),"",VLOOKUP($A269,'Section 2'!$C$16:$R$1015,COLUMNS('Section 2'!$C$13:M$13),0)))</f>
        <v/>
      </c>
      <c r="N269" s="125" t="str">
        <f>IF($C269="","",IF(ISBLANK(VLOOKUP($A269,'Section 2'!$C$16:$R$1015,COLUMNS('Section 2'!$C$13:N$13),0)),"",VLOOKUP($A269,'Section 2'!$C$16:$R$1015,COLUMNS('Section 2'!$C$13:N$13),0)))</f>
        <v/>
      </c>
      <c r="O269" s="125" t="str">
        <f>IF($C269="","",IF(ISBLANK(VLOOKUP($A269,'Section 2'!$C$16:$R$1015,COLUMNS('Section 2'!$C$13:O$13),0)),"",VLOOKUP($A269,'Section 2'!$C$16:$R$1015,COLUMNS('Section 2'!$C$13:O$13),0)))</f>
        <v/>
      </c>
      <c r="P269" s="125" t="str">
        <f>IF($C269="","",IF(ISBLANK(VLOOKUP($A269,'Section 2'!$C$16:$R$1015,COLUMNS('Section 2'!$C$13:P$13),0)),"",VLOOKUP($A269,'Section 2'!$C$16:$R$1015,COLUMNS('Section 2'!$C$13:P$13),0)))</f>
        <v/>
      </c>
      <c r="Q269" s="125" t="str">
        <f>IF($C269="","",IF(ISBLANK(VLOOKUP($A269,'Section 2'!$C$16:$R$1015,COLUMNS('Section 2'!$C$13:Q$13),0)),"",VLOOKUP($A269,'Section 2'!$C$16:$R$1015,COLUMNS('Section 2'!$C$13:Q$13),0)))</f>
        <v/>
      </c>
      <c r="R269" s="125" t="str">
        <f>IF($C269="","",IF(ISBLANK(VLOOKUP($A269,'Section 2'!$C$16:$R$1015,COLUMNS('Section 2'!$C$13:R$13),0)),"",VLOOKUP($A269,'Section 2'!$C$16:$R$1015,COLUMNS('Section 2'!$C$13:R$13),0)))</f>
        <v/>
      </c>
    </row>
    <row r="270" spans="1:18" s="55" customFormat="1" ht="12.75" customHeight="1" x14ac:dyDescent="0.25">
      <c r="A270" s="59">
        <v>269</v>
      </c>
      <c r="B270" s="125" t="str">
        <f t="shared" si="4"/>
        <v/>
      </c>
      <c r="C270" s="125" t="str">
        <f>IFERROR(VLOOKUP($A270,'Section 2'!$C$16:$R$1015,COLUMNS('Section 2'!$C$13:$C$13),0),"")</f>
        <v/>
      </c>
      <c r="D270" s="76" t="str">
        <f>IF($C270="","",IF(ISBLANK(VLOOKUP($A270,'Section 2'!$C$16:$R$1015,COLUMNS('Section 2'!$C$13:D$13),0)),"",VLOOKUP($A270,'Section 2'!$C$16:$R$1015,COLUMNS('Section 2'!$C$13:D$13),0)))</f>
        <v/>
      </c>
      <c r="E270" s="125" t="str">
        <f>IF($C270="","",IF(ISBLANK(VLOOKUP($A270,'Section 2'!$C$16:$R$1015,COLUMNS('Section 2'!$C$13:E$13),0)),"",VLOOKUP($A270,'Section 2'!$C$16:$R$1015,COLUMNS('Section 2'!$C$13:E$13),0)))</f>
        <v/>
      </c>
      <c r="F270" s="125" t="str">
        <f>IF($C270="","",IF(ISBLANK(VLOOKUP($A270,'Section 2'!$C$16:$R$1015,COLUMNS('Section 2'!$C$13:F$13),0)),"",VLOOKUP($A270,'Section 2'!$C$16:$R$1015,COLUMNS('Section 2'!$C$13:F$13),0)))</f>
        <v/>
      </c>
      <c r="G270" s="125" t="str">
        <f>IF($C270="","",IF(ISBLANK(VLOOKUP($A270,'Section 2'!$C$16:$R$1015,COLUMNS('Section 2'!$C$13:G$13),0)),"",VLOOKUP($A270,'Section 2'!$C$16:$R$1015,COLUMNS('Section 2'!$C$13:G$13),0)))</f>
        <v/>
      </c>
      <c r="H270" s="125" t="str">
        <f>IF($C270="","",IF(ISBLANK(VLOOKUP($A270,'Section 2'!$C$16:$R$1015,COLUMNS('Section 2'!$C$13:H$13),0)),"",VLOOKUP($A270,'Section 2'!$C$16:$R$1015,COLUMNS('Section 2'!$C$13:H$13),0)))</f>
        <v/>
      </c>
      <c r="I270" s="125" t="str">
        <f>IF($C270="","",IF(ISBLANK(VLOOKUP($A270,'Section 2'!$C$16:$R$1015,COLUMNS('Section 2'!$C$13:I$13),0)),"",VLOOKUP($A270,'Section 2'!$C$16:$R$1015,COLUMNS('Section 2'!$C$13:I$13),0)))</f>
        <v/>
      </c>
      <c r="J270" s="125" t="str">
        <f>IF($C270="","",IF(ISBLANK(VLOOKUP($A270,'Section 2'!$C$16:$R$1015,COLUMNS('Section 2'!$C$13:J$13),0)),"",VLOOKUP($A270,'Section 2'!$C$16:$R$1015,COLUMNS('Section 2'!$C$13:J$13),0)))</f>
        <v/>
      </c>
      <c r="K270" s="125" t="str">
        <f>IF($C270="","",IF(ISBLANK(VLOOKUP($A270,'Section 2'!$C$16:$R$1015,COLUMNS('Section 2'!$C$13:K$13),0)),"",VLOOKUP($A270,'Section 2'!$C$16:$R$1015,COLUMNS('Section 2'!$C$13:K$13),0)))</f>
        <v/>
      </c>
      <c r="L270" s="125" t="str">
        <f>IF($C270="","",IF(ISBLANK(VLOOKUP($A270,'Section 2'!$C$16:$R$1015,COLUMNS('Section 2'!$C$13:L$13),0)),"",VLOOKUP($A270,'Section 2'!$C$16:$R$1015,COLUMNS('Section 2'!$C$13:L$13),0)))</f>
        <v/>
      </c>
      <c r="M270" s="125" t="str">
        <f>IF($C270="","",IF(ISBLANK(VLOOKUP($A270,'Section 2'!$C$16:$R$1015,COLUMNS('Section 2'!$C$13:M$13),0)),"",VLOOKUP($A270,'Section 2'!$C$16:$R$1015,COLUMNS('Section 2'!$C$13:M$13),0)))</f>
        <v/>
      </c>
      <c r="N270" s="125" t="str">
        <f>IF($C270="","",IF(ISBLANK(VLOOKUP($A270,'Section 2'!$C$16:$R$1015,COLUMNS('Section 2'!$C$13:N$13),0)),"",VLOOKUP($A270,'Section 2'!$C$16:$R$1015,COLUMNS('Section 2'!$C$13:N$13),0)))</f>
        <v/>
      </c>
      <c r="O270" s="125" t="str">
        <f>IF($C270="","",IF(ISBLANK(VLOOKUP($A270,'Section 2'!$C$16:$R$1015,COLUMNS('Section 2'!$C$13:O$13),0)),"",VLOOKUP($A270,'Section 2'!$C$16:$R$1015,COLUMNS('Section 2'!$C$13:O$13),0)))</f>
        <v/>
      </c>
      <c r="P270" s="125" t="str">
        <f>IF($C270="","",IF(ISBLANK(VLOOKUP($A270,'Section 2'!$C$16:$R$1015,COLUMNS('Section 2'!$C$13:P$13),0)),"",VLOOKUP($A270,'Section 2'!$C$16:$R$1015,COLUMNS('Section 2'!$C$13:P$13),0)))</f>
        <v/>
      </c>
      <c r="Q270" s="125" t="str">
        <f>IF($C270="","",IF(ISBLANK(VLOOKUP($A270,'Section 2'!$C$16:$R$1015,COLUMNS('Section 2'!$C$13:Q$13),0)),"",VLOOKUP($A270,'Section 2'!$C$16:$R$1015,COLUMNS('Section 2'!$C$13:Q$13),0)))</f>
        <v/>
      </c>
      <c r="R270" s="125" t="str">
        <f>IF($C270="","",IF(ISBLANK(VLOOKUP($A270,'Section 2'!$C$16:$R$1015,COLUMNS('Section 2'!$C$13:R$13),0)),"",VLOOKUP($A270,'Section 2'!$C$16:$R$1015,COLUMNS('Section 2'!$C$13:R$13),0)))</f>
        <v/>
      </c>
    </row>
    <row r="271" spans="1:18" s="55" customFormat="1" ht="12.75" customHeight="1" x14ac:dyDescent="0.25">
      <c r="A271" s="59">
        <v>270</v>
      </c>
      <c r="B271" s="125" t="str">
        <f t="shared" si="4"/>
        <v/>
      </c>
      <c r="C271" s="125" t="str">
        <f>IFERROR(VLOOKUP($A271,'Section 2'!$C$16:$R$1015,COLUMNS('Section 2'!$C$13:$C$13),0),"")</f>
        <v/>
      </c>
      <c r="D271" s="76" t="str">
        <f>IF($C271="","",IF(ISBLANK(VLOOKUP($A271,'Section 2'!$C$16:$R$1015,COLUMNS('Section 2'!$C$13:D$13),0)),"",VLOOKUP($A271,'Section 2'!$C$16:$R$1015,COLUMNS('Section 2'!$C$13:D$13),0)))</f>
        <v/>
      </c>
      <c r="E271" s="125" t="str">
        <f>IF($C271="","",IF(ISBLANK(VLOOKUP($A271,'Section 2'!$C$16:$R$1015,COLUMNS('Section 2'!$C$13:E$13),0)),"",VLOOKUP($A271,'Section 2'!$C$16:$R$1015,COLUMNS('Section 2'!$C$13:E$13),0)))</f>
        <v/>
      </c>
      <c r="F271" s="125" t="str">
        <f>IF($C271="","",IF(ISBLANK(VLOOKUP($A271,'Section 2'!$C$16:$R$1015,COLUMNS('Section 2'!$C$13:F$13),0)),"",VLOOKUP($A271,'Section 2'!$C$16:$R$1015,COLUMNS('Section 2'!$C$13:F$13),0)))</f>
        <v/>
      </c>
      <c r="G271" s="125" t="str">
        <f>IF($C271="","",IF(ISBLANK(VLOOKUP($A271,'Section 2'!$C$16:$R$1015,COLUMNS('Section 2'!$C$13:G$13),0)),"",VLOOKUP($A271,'Section 2'!$C$16:$R$1015,COLUMNS('Section 2'!$C$13:G$13),0)))</f>
        <v/>
      </c>
      <c r="H271" s="125" t="str">
        <f>IF($C271="","",IF(ISBLANK(VLOOKUP($A271,'Section 2'!$C$16:$R$1015,COLUMNS('Section 2'!$C$13:H$13),0)),"",VLOOKUP($A271,'Section 2'!$C$16:$R$1015,COLUMNS('Section 2'!$C$13:H$13),0)))</f>
        <v/>
      </c>
      <c r="I271" s="125" t="str">
        <f>IF($C271="","",IF(ISBLANK(VLOOKUP($A271,'Section 2'!$C$16:$R$1015,COLUMNS('Section 2'!$C$13:I$13),0)),"",VLOOKUP($A271,'Section 2'!$C$16:$R$1015,COLUMNS('Section 2'!$C$13:I$13),0)))</f>
        <v/>
      </c>
      <c r="J271" s="125" t="str">
        <f>IF($C271="","",IF(ISBLANK(VLOOKUP($A271,'Section 2'!$C$16:$R$1015,COLUMNS('Section 2'!$C$13:J$13),0)),"",VLOOKUP($A271,'Section 2'!$C$16:$R$1015,COLUMNS('Section 2'!$C$13:J$13),0)))</f>
        <v/>
      </c>
      <c r="K271" s="125" t="str">
        <f>IF($C271="","",IF(ISBLANK(VLOOKUP($A271,'Section 2'!$C$16:$R$1015,COLUMNS('Section 2'!$C$13:K$13),0)),"",VLOOKUP($A271,'Section 2'!$C$16:$R$1015,COLUMNS('Section 2'!$C$13:K$13),0)))</f>
        <v/>
      </c>
      <c r="L271" s="125" t="str">
        <f>IF($C271="","",IF(ISBLANK(VLOOKUP($A271,'Section 2'!$C$16:$R$1015,COLUMNS('Section 2'!$C$13:L$13),0)),"",VLOOKUP($A271,'Section 2'!$C$16:$R$1015,COLUMNS('Section 2'!$C$13:L$13),0)))</f>
        <v/>
      </c>
      <c r="M271" s="125" t="str">
        <f>IF($C271="","",IF(ISBLANK(VLOOKUP($A271,'Section 2'!$C$16:$R$1015,COLUMNS('Section 2'!$C$13:M$13),0)),"",VLOOKUP($A271,'Section 2'!$C$16:$R$1015,COLUMNS('Section 2'!$C$13:M$13),0)))</f>
        <v/>
      </c>
      <c r="N271" s="125" t="str">
        <f>IF($C271="","",IF(ISBLANK(VLOOKUP($A271,'Section 2'!$C$16:$R$1015,COLUMNS('Section 2'!$C$13:N$13),0)),"",VLOOKUP($A271,'Section 2'!$C$16:$R$1015,COLUMNS('Section 2'!$C$13:N$13),0)))</f>
        <v/>
      </c>
      <c r="O271" s="125" t="str">
        <f>IF($C271="","",IF(ISBLANK(VLOOKUP($A271,'Section 2'!$C$16:$R$1015,COLUMNS('Section 2'!$C$13:O$13),0)),"",VLOOKUP($A271,'Section 2'!$C$16:$R$1015,COLUMNS('Section 2'!$C$13:O$13),0)))</f>
        <v/>
      </c>
      <c r="P271" s="125" t="str">
        <f>IF($C271="","",IF(ISBLANK(VLOOKUP($A271,'Section 2'!$C$16:$R$1015,COLUMNS('Section 2'!$C$13:P$13),0)),"",VLOOKUP($A271,'Section 2'!$C$16:$R$1015,COLUMNS('Section 2'!$C$13:P$13),0)))</f>
        <v/>
      </c>
      <c r="Q271" s="125" t="str">
        <f>IF($C271="","",IF(ISBLANK(VLOOKUP($A271,'Section 2'!$C$16:$R$1015,COLUMNS('Section 2'!$C$13:Q$13),0)),"",VLOOKUP($A271,'Section 2'!$C$16:$R$1015,COLUMNS('Section 2'!$C$13:Q$13),0)))</f>
        <v/>
      </c>
      <c r="R271" s="125" t="str">
        <f>IF($C271="","",IF(ISBLANK(VLOOKUP($A271,'Section 2'!$C$16:$R$1015,COLUMNS('Section 2'!$C$13:R$13),0)),"",VLOOKUP($A271,'Section 2'!$C$16:$R$1015,COLUMNS('Section 2'!$C$13:R$13),0)))</f>
        <v/>
      </c>
    </row>
    <row r="272" spans="1:18" s="55" customFormat="1" ht="12.75" customHeight="1" x14ac:dyDescent="0.25">
      <c r="A272" s="59">
        <v>271</v>
      </c>
      <c r="B272" s="125" t="str">
        <f t="shared" si="4"/>
        <v/>
      </c>
      <c r="C272" s="125" t="str">
        <f>IFERROR(VLOOKUP($A272,'Section 2'!$C$16:$R$1015,COLUMNS('Section 2'!$C$13:$C$13),0),"")</f>
        <v/>
      </c>
      <c r="D272" s="76" t="str">
        <f>IF($C272="","",IF(ISBLANK(VLOOKUP($A272,'Section 2'!$C$16:$R$1015,COLUMNS('Section 2'!$C$13:D$13),0)),"",VLOOKUP($A272,'Section 2'!$C$16:$R$1015,COLUMNS('Section 2'!$C$13:D$13),0)))</f>
        <v/>
      </c>
      <c r="E272" s="125" t="str">
        <f>IF($C272="","",IF(ISBLANK(VLOOKUP($A272,'Section 2'!$C$16:$R$1015,COLUMNS('Section 2'!$C$13:E$13),0)),"",VLOOKUP($A272,'Section 2'!$C$16:$R$1015,COLUMNS('Section 2'!$C$13:E$13),0)))</f>
        <v/>
      </c>
      <c r="F272" s="125" t="str">
        <f>IF($C272="","",IF(ISBLANK(VLOOKUP($A272,'Section 2'!$C$16:$R$1015,COLUMNS('Section 2'!$C$13:F$13),0)),"",VLOOKUP($A272,'Section 2'!$C$16:$R$1015,COLUMNS('Section 2'!$C$13:F$13),0)))</f>
        <v/>
      </c>
      <c r="G272" s="125" t="str">
        <f>IF($C272="","",IF(ISBLANK(VLOOKUP($A272,'Section 2'!$C$16:$R$1015,COLUMNS('Section 2'!$C$13:G$13),0)),"",VLOOKUP($A272,'Section 2'!$C$16:$R$1015,COLUMNS('Section 2'!$C$13:G$13),0)))</f>
        <v/>
      </c>
      <c r="H272" s="125" t="str">
        <f>IF($C272="","",IF(ISBLANK(VLOOKUP($A272,'Section 2'!$C$16:$R$1015,COLUMNS('Section 2'!$C$13:H$13),0)),"",VLOOKUP($A272,'Section 2'!$C$16:$R$1015,COLUMNS('Section 2'!$C$13:H$13),0)))</f>
        <v/>
      </c>
      <c r="I272" s="125" t="str">
        <f>IF($C272="","",IF(ISBLANK(VLOOKUP($A272,'Section 2'!$C$16:$R$1015,COLUMNS('Section 2'!$C$13:I$13),0)),"",VLOOKUP($A272,'Section 2'!$C$16:$R$1015,COLUMNS('Section 2'!$C$13:I$13),0)))</f>
        <v/>
      </c>
      <c r="J272" s="125" t="str">
        <f>IF($C272="","",IF(ISBLANK(VLOOKUP($A272,'Section 2'!$C$16:$R$1015,COLUMNS('Section 2'!$C$13:J$13),0)),"",VLOOKUP($A272,'Section 2'!$C$16:$R$1015,COLUMNS('Section 2'!$C$13:J$13),0)))</f>
        <v/>
      </c>
      <c r="K272" s="125" t="str">
        <f>IF($C272="","",IF(ISBLANK(VLOOKUP($A272,'Section 2'!$C$16:$R$1015,COLUMNS('Section 2'!$C$13:K$13),0)),"",VLOOKUP($A272,'Section 2'!$C$16:$R$1015,COLUMNS('Section 2'!$C$13:K$13),0)))</f>
        <v/>
      </c>
      <c r="L272" s="125" t="str">
        <f>IF($C272="","",IF(ISBLANK(VLOOKUP($A272,'Section 2'!$C$16:$R$1015,COLUMNS('Section 2'!$C$13:L$13),0)),"",VLOOKUP($A272,'Section 2'!$C$16:$R$1015,COLUMNS('Section 2'!$C$13:L$13),0)))</f>
        <v/>
      </c>
      <c r="M272" s="125" t="str">
        <f>IF($C272="","",IF(ISBLANK(VLOOKUP($A272,'Section 2'!$C$16:$R$1015,COLUMNS('Section 2'!$C$13:M$13),0)),"",VLOOKUP($A272,'Section 2'!$C$16:$R$1015,COLUMNS('Section 2'!$C$13:M$13),0)))</f>
        <v/>
      </c>
      <c r="N272" s="125" t="str">
        <f>IF($C272="","",IF(ISBLANK(VLOOKUP($A272,'Section 2'!$C$16:$R$1015,COLUMNS('Section 2'!$C$13:N$13),0)),"",VLOOKUP($A272,'Section 2'!$C$16:$R$1015,COLUMNS('Section 2'!$C$13:N$13),0)))</f>
        <v/>
      </c>
      <c r="O272" s="125" t="str">
        <f>IF($C272="","",IF(ISBLANK(VLOOKUP($A272,'Section 2'!$C$16:$R$1015,COLUMNS('Section 2'!$C$13:O$13),0)),"",VLOOKUP($A272,'Section 2'!$C$16:$R$1015,COLUMNS('Section 2'!$C$13:O$13),0)))</f>
        <v/>
      </c>
      <c r="P272" s="125" t="str">
        <f>IF($C272="","",IF(ISBLANK(VLOOKUP($A272,'Section 2'!$C$16:$R$1015,COLUMNS('Section 2'!$C$13:P$13),0)),"",VLOOKUP($A272,'Section 2'!$C$16:$R$1015,COLUMNS('Section 2'!$C$13:P$13),0)))</f>
        <v/>
      </c>
      <c r="Q272" s="125" t="str">
        <f>IF($C272="","",IF(ISBLANK(VLOOKUP($A272,'Section 2'!$C$16:$R$1015,COLUMNS('Section 2'!$C$13:Q$13),0)),"",VLOOKUP($A272,'Section 2'!$C$16:$R$1015,COLUMNS('Section 2'!$C$13:Q$13),0)))</f>
        <v/>
      </c>
      <c r="R272" s="125" t="str">
        <f>IF($C272="","",IF(ISBLANK(VLOOKUP($A272,'Section 2'!$C$16:$R$1015,COLUMNS('Section 2'!$C$13:R$13),0)),"",VLOOKUP($A272,'Section 2'!$C$16:$R$1015,COLUMNS('Section 2'!$C$13:R$13),0)))</f>
        <v/>
      </c>
    </row>
    <row r="273" spans="1:18" s="55" customFormat="1" ht="12.75" customHeight="1" x14ac:dyDescent="0.25">
      <c r="A273" s="59">
        <v>272</v>
      </c>
      <c r="B273" s="125" t="str">
        <f t="shared" si="4"/>
        <v/>
      </c>
      <c r="C273" s="125" t="str">
        <f>IFERROR(VLOOKUP($A273,'Section 2'!$C$16:$R$1015,COLUMNS('Section 2'!$C$13:$C$13),0),"")</f>
        <v/>
      </c>
      <c r="D273" s="76" t="str">
        <f>IF($C273="","",IF(ISBLANK(VLOOKUP($A273,'Section 2'!$C$16:$R$1015,COLUMNS('Section 2'!$C$13:D$13),0)),"",VLOOKUP($A273,'Section 2'!$C$16:$R$1015,COLUMNS('Section 2'!$C$13:D$13),0)))</f>
        <v/>
      </c>
      <c r="E273" s="125" t="str">
        <f>IF($C273="","",IF(ISBLANK(VLOOKUP($A273,'Section 2'!$C$16:$R$1015,COLUMNS('Section 2'!$C$13:E$13),0)),"",VLOOKUP($A273,'Section 2'!$C$16:$R$1015,COLUMNS('Section 2'!$C$13:E$13),0)))</f>
        <v/>
      </c>
      <c r="F273" s="125" t="str">
        <f>IF($C273="","",IF(ISBLANK(VLOOKUP($A273,'Section 2'!$C$16:$R$1015,COLUMNS('Section 2'!$C$13:F$13),0)),"",VLOOKUP($A273,'Section 2'!$C$16:$R$1015,COLUMNS('Section 2'!$C$13:F$13),0)))</f>
        <v/>
      </c>
      <c r="G273" s="125" t="str">
        <f>IF($C273="","",IF(ISBLANK(VLOOKUP($A273,'Section 2'!$C$16:$R$1015,COLUMNS('Section 2'!$C$13:G$13),0)),"",VLOOKUP($A273,'Section 2'!$C$16:$R$1015,COLUMNS('Section 2'!$C$13:G$13),0)))</f>
        <v/>
      </c>
      <c r="H273" s="125" t="str">
        <f>IF($C273="","",IF(ISBLANK(VLOOKUP($A273,'Section 2'!$C$16:$R$1015,COLUMNS('Section 2'!$C$13:H$13),0)),"",VLOOKUP($A273,'Section 2'!$C$16:$R$1015,COLUMNS('Section 2'!$C$13:H$13),0)))</f>
        <v/>
      </c>
      <c r="I273" s="125" t="str">
        <f>IF($C273="","",IF(ISBLANK(VLOOKUP($A273,'Section 2'!$C$16:$R$1015,COLUMNS('Section 2'!$C$13:I$13),0)),"",VLOOKUP($A273,'Section 2'!$C$16:$R$1015,COLUMNS('Section 2'!$C$13:I$13),0)))</f>
        <v/>
      </c>
      <c r="J273" s="125" t="str">
        <f>IF($C273="","",IF(ISBLANK(VLOOKUP($A273,'Section 2'!$C$16:$R$1015,COLUMNS('Section 2'!$C$13:J$13),0)),"",VLOOKUP($A273,'Section 2'!$C$16:$R$1015,COLUMNS('Section 2'!$C$13:J$13),0)))</f>
        <v/>
      </c>
      <c r="K273" s="125" t="str">
        <f>IF($C273="","",IF(ISBLANK(VLOOKUP($A273,'Section 2'!$C$16:$R$1015,COLUMNS('Section 2'!$C$13:K$13),0)),"",VLOOKUP($A273,'Section 2'!$C$16:$R$1015,COLUMNS('Section 2'!$C$13:K$13),0)))</f>
        <v/>
      </c>
      <c r="L273" s="125" t="str">
        <f>IF($C273="","",IF(ISBLANK(VLOOKUP($A273,'Section 2'!$C$16:$R$1015,COLUMNS('Section 2'!$C$13:L$13),0)),"",VLOOKUP($A273,'Section 2'!$C$16:$R$1015,COLUMNS('Section 2'!$C$13:L$13),0)))</f>
        <v/>
      </c>
      <c r="M273" s="125" t="str">
        <f>IF($C273="","",IF(ISBLANK(VLOOKUP($A273,'Section 2'!$C$16:$R$1015,COLUMNS('Section 2'!$C$13:M$13),0)),"",VLOOKUP($A273,'Section 2'!$C$16:$R$1015,COLUMNS('Section 2'!$C$13:M$13),0)))</f>
        <v/>
      </c>
      <c r="N273" s="125" t="str">
        <f>IF($C273="","",IF(ISBLANK(VLOOKUP($A273,'Section 2'!$C$16:$R$1015,COLUMNS('Section 2'!$C$13:N$13),0)),"",VLOOKUP($A273,'Section 2'!$C$16:$R$1015,COLUMNS('Section 2'!$C$13:N$13),0)))</f>
        <v/>
      </c>
      <c r="O273" s="125" t="str">
        <f>IF($C273="","",IF(ISBLANK(VLOOKUP($A273,'Section 2'!$C$16:$R$1015,COLUMNS('Section 2'!$C$13:O$13),0)),"",VLOOKUP($A273,'Section 2'!$C$16:$R$1015,COLUMNS('Section 2'!$C$13:O$13),0)))</f>
        <v/>
      </c>
      <c r="P273" s="125" t="str">
        <f>IF($C273="","",IF(ISBLANK(VLOOKUP($A273,'Section 2'!$C$16:$R$1015,COLUMNS('Section 2'!$C$13:P$13),0)),"",VLOOKUP($A273,'Section 2'!$C$16:$R$1015,COLUMNS('Section 2'!$C$13:P$13),0)))</f>
        <v/>
      </c>
      <c r="Q273" s="125" t="str">
        <f>IF($C273="","",IF(ISBLANK(VLOOKUP($A273,'Section 2'!$C$16:$R$1015,COLUMNS('Section 2'!$C$13:Q$13),0)),"",VLOOKUP($A273,'Section 2'!$C$16:$R$1015,COLUMNS('Section 2'!$C$13:Q$13),0)))</f>
        <v/>
      </c>
      <c r="R273" s="125" t="str">
        <f>IF($C273="","",IF(ISBLANK(VLOOKUP($A273,'Section 2'!$C$16:$R$1015,COLUMNS('Section 2'!$C$13:R$13),0)),"",VLOOKUP($A273,'Section 2'!$C$16:$R$1015,COLUMNS('Section 2'!$C$13:R$13),0)))</f>
        <v/>
      </c>
    </row>
    <row r="274" spans="1:18" s="55" customFormat="1" ht="12.75" customHeight="1" x14ac:dyDescent="0.25">
      <c r="A274" s="59">
        <v>273</v>
      </c>
      <c r="B274" s="125" t="str">
        <f t="shared" si="4"/>
        <v/>
      </c>
      <c r="C274" s="125" t="str">
        <f>IFERROR(VLOOKUP($A274,'Section 2'!$C$16:$R$1015,COLUMNS('Section 2'!$C$13:$C$13),0),"")</f>
        <v/>
      </c>
      <c r="D274" s="76" t="str">
        <f>IF($C274="","",IF(ISBLANK(VLOOKUP($A274,'Section 2'!$C$16:$R$1015,COLUMNS('Section 2'!$C$13:D$13),0)),"",VLOOKUP($A274,'Section 2'!$C$16:$R$1015,COLUMNS('Section 2'!$C$13:D$13),0)))</f>
        <v/>
      </c>
      <c r="E274" s="125" t="str">
        <f>IF($C274="","",IF(ISBLANK(VLOOKUP($A274,'Section 2'!$C$16:$R$1015,COLUMNS('Section 2'!$C$13:E$13),0)),"",VLOOKUP($A274,'Section 2'!$C$16:$R$1015,COLUMNS('Section 2'!$C$13:E$13),0)))</f>
        <v/>
      </c>
      <c r="F274" s="125" t="str">
        <f>IF($C274="","",IF(ISBLANK(VLOOKUP($A274,'Section 2'!$C$16:$R$1015,COLUMNS('Section 2'!$C$13:F$13),0)),"",VLOOKUP($A274,'Section 2'!$C$16:$R$1015,COLUMNS('Section 2'!$C$13:F$13),0)))</f>
        <v/>
      </c>
      <c r="G274" s="125" t="str">
        <f>IF($C274="","",IF(ISBLANK(VLOOKUP($A274,'Section 2'!$C$16:$R$1015,COLUMNS('Section 2'!$C$13:G$13),0)),"",VLOOKUP($A274,'Section 2'!$C$16:$R$1015,COLUMNS('Section 2'!$C$13:G$13),0)))</f>
        <v/>
      </c>
      <c r="H274" s="125" t="str">
        <f>IF($C274="","",IF(ISBLANK(VLOOKUP($A274,'Section 2'!$C$16:$R$1015,COLUMNS('Section 2'!$C$13:H$13),0)),"",VLOOKUP($A274,'Section 2'!$C$16:$R$1015,COLUMNS('Section 2'!$C$13:H$13),0)))</f>
        <v/>
      </c>
      <c r="I274" s="125" t="str">
        <f>IF($C274="","",IF(ISBLANK(VLOOKUP($A274,'Section 2'!$C$16:$R$1015,COLUMNS('Section 2'!$C$13:I$13),0)),"",VLOOKUP($A274,'Section 2'!$C$16:$R$1015,COLUMNS('Section 2'!$C$13:I$13),0)))</f>
        <v/>
      </c>
      <c r="J274" s="125" t="str">
        <f>IF($C274="","",IF(ISBLANK(VLOOKUP($A274,'Section 2'!$C$16:$R$1015,COLUMNS('Section 2'!$C$13:J$13),0)),"",VLOOKUP($A274,'Section 2'!$C$16:$R$1015,COLUMNS('Section 2'!$C$13:J$13),0)))</f>
        <v/>
      </c>
      <c r="K274" s="125" t="str">
        <f>IF($C274="","",IF(ISBLANK(VLOOKUP($A274,'Section 2'!$C$16:$R$1015,COLUMNS('Section 2'!$C$13:K$13),0)),"",VLOOKUP($A274,'Section 2'!$C$16:$R$1015,COLUMNS('Section 2'!$C$13:K$13),0)))</f>
        <v/>
      </c>
      <c r="L274" s="125" t="str">
        <f>IF($C274="","",IF(ISBLANK(VLOOKUP($A274,'Section 2'!$C$16:$R$1015,COLUMNS('Section 2'!$C$13:L$13),0)),"",VLOOKUP($A274,'Section 2'!$C$16:$R$1015,COLUMNS('Section 2'!$C$13:L$13),0)))</f>
        <v/>
      </c>
      <c r="M274" s="125" t="str">
        <f>IF($C274="","",IF(ISBLANK(VLOOKUP($A274,'Section 2'!$C$16:$R$1015,COLUMNS('Section 2'!$C$13:M$13),0)),"",VLOOKUP($A274,'Section 2'!$C$16:$R$1015,COLUMNS('Section 2'!$C$13:M$13),0)))</f>
        <v/>
      </c>
      <c r="N274" s="125" t="str">
        <f>IF($C274="","",IF(ISBLANK(VLOOKUP($A274,'Section 2'!$C$16:$R$1015,COLUMNS('Section 2'!$C$13:N$13),0)),"",VLOOKUP($A274,'Section 2'!$C$16:$R$1015,COLUMNS('Section 2'!$C$13:N$13),0)))</f>
        <v/>
      </c>
      <c r="O274" s="125" t="str">
        <f>IF($C274="","",IF(ISBLANK(VLOOKUP($A274,'Section 2'!$C$16:$R$1015,COLUMNS('Section 2'!$C$13:O$13),0)),"",VLOOKUP($A274,'Section 2'!$C$16:$R$1015,COLUMNS('Section 2'!$C$13:O$13),0)))</f>
        <v/>
      </c>
      <c r="P274" s="125" t="str">
        <f>IF($C274="","",IF(ISBLANK(VLOOKUP($A274,'Section 2'!$C$16:$R$1015,COLUMNS('Section 2'!$C$13:P$13),0)),"",VLOOKUP($A274,'Section 2'!$C$16:$R$1015,COLUMNS('Section 2'!$C$13:P$13),0)))</f>
        <v/>
      </c>
      <c r="Q274" s="125" t="str">
        <f>IF($C274="","",IF(ISBLANK(VLOOKUP($A274,'Section 2'!$C$16:$R$1015,COLUMNS('Section 2'!$C$13:Q$13),0)),"",VLOOKUP($A274,'Section 2'!$C$16:$R$1015,COLUMNS('Section 2'!$C$13:Q$13),0)))</f>
        <v/>
      </c>
      <c r="R274" s="125" t="str">
        <f>IF($C274="","",IF(ISBLANK(VLOOKUP($A274,'Section 2'!$C$16:$R$1015,COLUMNS('Section 2'!$C$13:R$13),0)),"",VLOOKUP($A274,'Section 2'!$C$16:$R$1015,COLUMNS('Section 2'!$C$13:R$13),0)))</f>
        <v/>
      </c>
    </row>
    <row r="275" spans="1:18" s="55" customFormat="1" ht="12.75" customHeight="1" x14ac:dyDescent="0.25">
      <c r="A275" s="59">
        <v>274</v>
      </c>
      <c r="B275" s="125" t="str">
        <f t="shared" si="4"/>
        <v/>
      </c>
      <c r="C275" s="125" t="str">
        <f>IFERROR(VLOOKUP($A275,'Section 2'!$C$16:$R$1015,COLUMNS('Section 2'!$C$13:$C$13),0),"")</f>
        <v/>
      </c>
      <c r="D275" s="76" t="str">
        <f>IF($C275="","",IF(ISBLANK(VLOOKUP($A275,'Section 2'!$C$16:$R$1015,COLUMNS('Section 2'!$C$13:D$13),0)),"",VLOOKUP($A275,'Section 2'!$C$16:$R$1015,COLUMNS('Section 2'!$C$13:D$13),0)))</f>
        <v/>
      </c>
      <c r="E275" s="125" t="str">
        <f>IF($C275="","",IF(ISBLANK(VLOOKUP($A275,'Section 2'!$C$16:$R$1015,COLUMNS('Section 2'!$C$13:E$13),0)),"",VLOOKUP($A275,'Section 2'!$C$16:$R$1015,COLUMNS('Section 2'!$C$13:E$13),0)))</f>
        <v/>
      </c>
      <c r="F275" s="125" t="str">
        <f>IF($C275="","",IF(ISBLANK(VLOOKUP($A275,'Section 2'!$C$16:$R$1015,COLUMNS('Section 2'!$C$13:F$13),0)),"",VLOOKUP($A275,'Section 2'!$C$16:$R$1015,COLUMNS('Section 2'!$C$13:F$13),0)))</f>
        <v/>
      </c>
      <c r="G275" s="125" t="str">
        <f>IF($C275="","",IF(ISBLANK(VLOOKUP($A275,'Section 2'!$C$16:$R$1015,COLUMNS('Section 2'!$C$13:G$13),0)),"",VLOOKUP($A275,'Section 2'!$C$16:$R$1015,COLUMNS('Section 2'!$C$13:G$13),0)))</f>
        <v/>
      </c>
      <c r="H275" s="125" t="str">
        <f>IF($C275="","",IF(ISBLANK(VLOOKUP($A275,'Section 2'!$C$16:$R$1015,COLUMNS('Section 2'!$C$13:H$13),0)),"",VLOOKUP($A275,'Section 2'!$C$16:$R$1015,COLUMNS('Section 2'!$C$13:H$13),0)))</f>
        <v/>
      </c>
      <c r="I275" s="125" t="str">
        <f>IF($C275="","",IF(ISBLANK(VLOOKUP($A275,'Section 2'!$C$16:$R$1015,COLUMNS('Section 2'!$C$13:I$13),0)),"",VLOOKUP($A275,'Section 2'!$C$16:$R$1015,COLUMNS('Section 2'!$C$13:I$13),0)))</f>
        <v/>
      </c>
      <c r="J275" s="125" t="str">
        <f>IF($C275="","",IF(ISBLANK(VLOOKUP($A275,'Section 2'!$C$16:$R$1015,COLUMNS('Section 2'!$C$13:J$13),0)),"",VLOOKUP($A275,'Section 2'!$C$16:$R$1015,COLUMNS('Section 2'!$C$13:J$13),0)))</f>
        <v/>
      </c>
      <c r="K275" s="125" t="str">
        <f>IF($C275="","",IF(ISBLANK(VLOOKUP($A275,'Section 2'!$C$16:$R$1015,COLUMNS('Section 2'!$C$13:K$13),0)),"",VLOOKUP($A275,'Section 2'!$C$16:$R$1015,COLUMNS('Section 2'!$C$13:K$13),0)))</f>
        <v/>
      </c>
      <c r="L275" s="125" t="str">
        <f>IF($C275="","",IF(ISBLANK(VLOOKUP($A275,'Section 2'!$C$16:$R$1015,COLUMNS('Section 2'!$C$13:L$13),0)),"",VLOOKUP($A275,'Section 2'!$C$16:$R$1015,COLUMNS('Section 2'!$C$13:L$13),0)))</f>
        <v/>
      </c>
      <c r="M275" s="125" t="str">
        <f>IF($C275="","",IF(ISBLANK(VLOOKUP($A275,'Section 2'!$C$16:$R$1015,COLUMNS('Section 2'!$C$13:M$13),0)),"",VLOOKUP($A275,'Section 2'!$C$16:$R$1015,COLUMNS('Section 2'!$C$13:M$13),0)))</f>
        <v/>
      </c>
      <c r="N275" s="125" t="str">
        <f>IF($C275="","",IF(ISBLANK(VLOOKUP($A275,'Section 2'!$C$16:$R$1015,COLUMNS('Section 2'!$C$13:N$13),0)),"",VLOOKUP($A275,'Section 2'!$C$16:$R$1015,COLUMNS('Section 2'!$C$13:N$13),0)))</f>
        <v/>
      </c>
      <c r="O275" s="125" t="str">
        <f>IF($C275="","",IF(ISBLANK(VLOOKUP($A275,'Section 2'!$C$16:$R$1015,COLUMNS('Section 2'!$C$13:O$13),0)),"",VLOOKUP($A275,'Section 2'!$C$16:$R$1015,COLUMNS('Section 2'!$C$13:O$13),0)))</f>
        <v/>
      </c>
      <c r="P275" s="125" t="str">
        <f>IF($C275="","",IF(ISBLANK(VLOOKUP($A275,'Section 2'!$C$16:$R$1015,COLUMNS('Section 2'!$C$13:P$13),0)),"",VLOOKUP($A275,'Section 2'!$C$16:$R$1015,COLUMNS('Section 2'!$C$13:P$13),0)))</f>
        <v/>
      </c>
      <c r="Q275" s="125" t="str">
        <f>IF($C275="","",IF(ISBLANK(VLOOKUP($A275,'Section 2'!$C$16:$R$1015,COLUMNS('Section 2'!$C$13:Q$13),0)),"",VLOOKUP($A275,'Section 2'!$C$16:$R$1015,COLUMNS('Section 2'!$C$13:Q$13),0)))</f>
        <v/>
      </c>
      <c r="R275" s="125" t="str">
        <f>IF($C275="","",IF(ISBLANK(VLOOKUP($A275,'Section 2'!$C$16:$R$1015,COLUMNS('Section 2'!$C$13:R$13),0)),"",VLOOKUP($A275,'Section 2'!$C$16:$R$1015,COLUMNS('Section 2'!$C$13:R$13),0)))</f>
        <v/>
      </c>
    </row>
    <row r="276" spans="1:18" s="55" customFormat="1" ht="12.75" customHeight="1" x14ac:dyDescent="0.25">
      <c r="A276" s="59">
        <v>275</v>
      </c>
      <c r="B276" s="125" t="str">
        <f t="shared" si="4"/>
        <v/>
      </c>
      <c r="C276" s="125" t="str">
        <f>IFERROR(VLOOKUP($A276,'Section 2'!$C$16:$R$1015,COLUMNS('Section 2'!$C$13:$C$13),0),"")</f>
        <v/>
      </c>
      <c r="D276" s="76" t="str">
        <f>IF($C276="","",IF(ISBLANK(VLOOKUP($A276,'Section 2'!$C$16:$R$1015,COLUMNS('Section 2'!$C$13:D$13),0)),"",VLOOKUP($A276,'Section 2'!$C$16:$R$1015,COLUMNS('Section 2'!$C$13:D$13),0)))</f>
        <v/>
      </c>
      <c r="E276" s="125" t="str">
        <f>IF($C276="","",IF(ISBLANK(VLOOKUP($A276,'Section 2'!$C$16:$R$1015,COLUMNS('Section 2'!$C$13:E$13),0)),"",VLOOKUP($A276,'Section 2'!$C$16:$R$1015,COLUMNS('Section 2'!$C$13:E$13),0)))</f>
        <v/>
      </c>
      <c r="F276" s="125" t="str">
        <f>IF($C276="","",IF(ISBLANK(VLOOKUP($A276,'Section 2'!$C$16:$R$1015,COLUMNS('Section 2'!$C$13:F$13),0)),"",VLOOKUP($A276,'Section 2'!$C$16:$R$1015,COLUMNS('Section 2'!$C$13:F$13),0)))</f>
        <v/>
      </c>
      <c r="G276" s="125" t="str">
        <f>IF($C276="","",IF(ISBLANK(VLOOKUP($A276,'Section 2'!$C$16:$R$1015,COLUMNS('Section 2'!$C$13:G$13),0)),"",VLOOKUP($A276,'Section 2'!$C$16:$R$1015,COLUMNS('Section 2'!$C$13:G$13),0)))</f>
        <v/>
      </c>
      <c r="H276" s="125" t="str">
        <f>IF($C276="","",IF(ISBLANK(VLOOKUP($A276,'Section 2'!$C$16:$R$1015,COLUMNS('Section 2'!$C$13:H$13),0)),"",VLOOKUP($A276,'Section 2'!$C$16:$R$1015,COLUMNS('Section 2'!$C$13:H$13),0)))</f>
        <v/>
      </c>
      <c r="I276" s="125" t="str">
        <f>IF($C276="","",IF(ISBLANK(VLOOKUP($A276,'Section 2'!$C$16:$R$1015,COLUMNS('Section 2'!$C$13:I$13),0)),"",VLOOKUP($A276,'Section 2'!$C$16:$R$1015,COLUMNS('Section 2'!$C$13:I$13),0)))</f>
        <v/>
      </c>
      <c r="J276" s="125" t="str">
        <f>IF($C276="","",IF(ISBLANK(VLOOKUP($A276,'Section 2'!$C$16:$R$1015,COLUMNS('Section 2'!$C$13:J$13),0)),"",VLOOKUP($A276,'Section 2'!$C$16:$R$1015,COLUMNS('Section 2'!$C$13:J$13),0)))</f>
        <v/>
      </c>
      <c r="K276" s="125" t="str">
        <f>IF($C276="","",IF(ISBLANK(VLOOKUP($A276,'Section 2'!$C$16:$R$1015,COLUMNS('Section 2'!$C$13:K$13),0)),"",VLOOKUP($A276,'Section 2'!$C$16:$R$1015,COLUMNS('Section 2'!$C$13:K$13),0)))</f>
        <v/>
      </c>
      <c r="L276" s="125" t="str">
        <f>IF($C276="","",IF(ISBLANK(VLOOKUP($A276,'Section 2'!$C$16:$R$1015,COLUMNS('Section 2'!$C$13:L$13),0)),"",VLOOKUP($A276,'Section 2'!$C$16:$R$1015,COLUMNS('Section 2'!$C$13:L$13),0)))</f>
        <v/>
      </c>
      <c r="M276" s="125" t="str">
        <f>IF($C276="","",IF(ISBLANK(VLOOKUP($A276,'Section 2'!$C$16:$R$1015,COLUMNS('Section 2'!$C$13:M$13),0)),"",VLOOKUP($A276,'Section 2'!$C$16:$R$1015,COLUMNS('Section 2'!$C$13:M$13),0)))</f>
        <v/>
      </c>
      <c r="N276" s="125" t="str">
        <f>IF($C276="","",IF(ISBLANK(VLOOKUP($A276,'Section 2'!$C$16:$R$1015,COLUMNS('Section 2'!$C$13:N$13),0)),"",VLOOKUP($A276,'Section 2'!$C$16:$R$1015,COLUMNS('Section 2'!$C$13:N$13),0)))</f>
        <v/>
      </c>
      <c r="O276" s="125" t="str">
        <f>IF($C276="","",IF(ISBLANK(VLOOKUP($A276,'Section 2'!$C$16:$R$1015,COLUMNS('Section 2'!$C$13:O$13),0)),"",VLOOKUP($A276,'Section 2'!$C$16:$R$1015,COLUMNS('Section 2'!$C$13:O$13),0)))</f>
        <v/>
      </c>
      <c r="P276" s="125" t="str">
        <f>IF($C276="","",IF(ISBLANK(VLOOKUP($A276,'Section 2'!$C$16:$R$1015,COLUMNS('Section 2'!$C$13:P$13),0)),"",VLOOKUP($A276,'Section 2'!$C$16:$R$1015,COLUMNS('Section 2'!$C$13:P$13),0)))</f>
        <v/>
      </c>
      <c r="Q276" s="125" t="str">
        <f>IF($C276="","",IF(ISBLANK(VLOOKUP($A276,'Section 2'!$C$16:$R$1015,COLUMNS('Section 2'!$C$13:Q$13),0)),"",VLOOKUP($A276,'Section 2'!$C$16:$R$1015,COLUMNS('Section 2'!$C$13:Q$13),0)))</f>
        <v/>
      </c>
      <c r="R276" s="125" t="str">
        <f>IF($C276="","",IF(ISBLANK(VLOOKUP($A276,'Section 2'!$C$16:$R$1015,COLUMNS('Section 2'!$C$13:R$13),0)),"",VLOOKUP($A276,'Section 2'!$C$16:$R$1015,COLUMNS('Section 2'!$C$13:R$13),0)))</f>
        <v/>
      </c>
    </row>
    <row r="277" spans="1:18" s="55" customFormat="1" ht="12.75" customHeight="1" x14ac:dyDescent="0.25">
      <c r="A277" s="59">
        <v>276</v>
      </c>
      <c r="B277" s="125" t="str">
        <f t="shared" si="4"/>
        <v/>
      </c>
      <c r="C277" s="125" t="str">
        <f>IFERROR(VLOOKUP($A277,'Section 2'!$C$16:$R$1015,COLUMNS('Section 2'!$C$13:$C$13),0),"")</f>
        <v/>
      </c>
      <c r="D277" s="76" t="str">
        <f>IF($C277="","",IF(ISBLANK(VLOOKUP($A277,'Section 2'!$C$16:$R$1015,COLUMNS('Section 2'!$C$13:D$13),0)),"",VLOOKUP($A277,'Section 2'!$C$16:$R$1015,COLUMNS('Section 2'!$C$13:D$13),0)))</f>
        <v/>
      </c>
      <c r="E277" s="125" t="str">
        <f>IF($C277="","",IF(ISBLANK(VLOOKUP($A277,'Section 2'!$C$16:$R$1015,COLUMNS('Section 2'!$C$13:E$13),0)),"",VLOOKUP($A277,'Section 2'!$C$16:$R$1015,COLUMNS('Section 2'!$C$13:E$13),0)))</f>
        <v/>
      </c>
      <c r="F277" s="125" t="str">
        <f>IF($C277="","",IF(ISBLANK(VLOOKUP($A277,'Section 2'!$C$16:$R$1015,COLUMNS('Section 2'!$C$13:F$13),0)),"",VLOOKUP($A277,'Section 2'!$C$16:$R$1015,COLUMNS('Section 2'!$C$13:F$13),0)))</f>
        <v/>
      </c>
      <c r="G277" s="125" t="str">
        <f>IF($C277="","",IF(ISBLANK(VLOOKUP($A277,'Section 2'!$C$16:$R$1015,COLUMNS('Section 2'!$C$13:G$13),0)),"",VLOOKUP($A277,'Section 2'!$C$16:$R$1015,COLUMNS('Section 2'!$C$13:G$13),0)))</f>
        <v/>
      </c>
      <c r="H277" s="125" t="str">
        <f>IF($C277="","",IF(ISBLANK(VLOOKUP($A277,'Section 2'!$C$16:$R$1015,COLUMNS('Section 2'!$C$13:H$13),0)),"",VLOOKUP($A277,'Section 2'!$C$16:$R$1015,COLUMNS('Section 2'!$C$13:H$13),0)))</f>
        <v/>
      </c>
      <c r="I277" s="125" t="str">
        <f>IF($C277="","",IF(ISBLANK(VLOOKUP($A277,'Section 2'!$C$16:$R$1015,COLUMNS('Section 2'!$C$13:I$13),0)),"",VLOOKUP($A277,'Section 2'!$C$16:$R$1015,COLUMNS('Section 2'!$C$13:I$13),0)))</f>
        <v/>
      </c>
      <c r="J277" s="125" t="str">
        <f>IF($C277="","",IF(ISBLANK(VLOOKUP($A277,'Section 2'!$C$16:$R$1015,COLUMNS('Section 2'!$C$13:J$13),0)),"",VLOOKUP($A277,'Section 2'!$C$16:$R$1015,COLUMNS('Section 2'!$C$13:J$13),0)))</f>
        <v/>
      </c>
      <c r="K277" s="125" t="str">
        <f>IF($C277="","",IF(ISBLANK(VLOOKUP($A277,'Section 2'!$C$16:$R$1015,COLUMNS('Section 2'!$C$13:K$13),0)),"",VLOOKUP($A277,'Section 2'!$C$16:$R$1015,COLUMNS('Section 2'!$C$13:K$13),0)))</f>
        <v/>
      </c>
      <c r="L277" s="125" t="str">
        <f>IF($C277="","",IF(ISBLANK(VLOOKUP($A277,'Section 2'!$C$16:$R$1015,COLUMNS('Section 2'!$C$13:L$13),0)),"",VLOOKUP($A277,'Section 2'!$C$16:$R$1015,COLUMNS('Section 2'!$C$13:L$13),0)))</f>
        <v/>
      </c>
      <c r="M277" s="125" t="str">
        <f>IF($C277="","",IF(ISBLANK(VLOOKUP($A277,'Section 2'!$C$16:$R$1015,COLUMNS('Section 2'!$C$13:M$13),0)),"",VLOOKUP($A277,'Section 2'!$C$16:$R$1015,COLUMNS('Section 2'!$C$13:M$13),0)))</f>
        <v/>
      </c>
      <c r="N277" s="125" t="str">
        <f>IF($C277="","",IF(ISBLANK(VLOOKUP($A277,'Section 2'!$C$16:$R$1015,COLUMNS('Section 2'!$C$13:N$13),0)),"",VLOOKUP($A277,'Section 2'!$C$16:$R$1015,COLUMNS('Section 2'!$C$13:N$13),0)))</f>
        <v/>
      </c>
      <c r="O277" s="125" t="str">
        <f>IF($C277="","",IF(ISBLANK(VLOOKUP($A277,'Section 2'!$C$16:$R$1015,COLUMNS('Section 2'!$C$13:O$13),0)),"",VLOOKUP($A277,'Section 2'!$C$16:$R$1015,COLUMNS('Section 2'!$C$13:O$13),0)))</f>
        <v/>
      </c>
      <c r="P277" s="125" t="str">
        <f>IF($C277="","",IF(ISBLANK(VLOOKUP($A277,'Section 2'!$C$16:$R$1015,COLUMNS('Section 2'!$C$13:P$13),0)),"",VLOOKUP($A277,'Section 2'!$C$16:$R$1015,COLUMNS('Section 2'!$C$13:P$13),0)))</f>
        <v/>
      </c>
      <c r="Q277" s="125" t="str">
        <f>IF($C277="","",IF(ISBLANK(VLOOKUP($A277,'Section 2'!$C$16:$R$1015,COLUMNS('Section 2'!$C$13:Q$13),0)),"",VLOOKUP($A277,'Section 2'!$C$16:$R$1015,COLUMNS('Section 2'!$C$13:Q$13),0)))</f>
        <v/>
      </c>
      <c r="R277" s="125" t="str">
        <f>IF($C277="","",IF(ISBLANK(VLOOKUP($A277,'Section 2'!$C$16:$R$1015,COLUMNS('Section 2'!$C$13:R$13),0)),"",VLOOKUP($A277,'Section 2'!$C$16:$R$1015,COLUMNS('Section 2'!$C$13:R$13),0)))</f>
        <v/>
      </c>
    </row>
    <row r="278" spans="1:18" s="55" customFormat="1" ht="12.75" customHeight="1" x14ac:dyDescent="0.25">
      <c r="A278" s="59">
        <v>277</v>
      </c>
      <c r="B278" s="125" t="str">
        <f t="shared" si="4"/>
        <v/>
      </c>
      <c r="C278" s="125" t="str">
        <f>IFERROR(VLOOKUP($A278,'Section 2'!$C$16:$R$1015,COLUMNS('Section 2'!$C$13:$C$13),0),"")</f>
        <v/>
      </c>
      <c r="D278" s="76" t="str">
        <f>IF($C278="","",IF(ISBLANK(VLOOKUP($A278,'Section 2'!$C$16:$R$1015,COLUMNS('Section 2'!$C$13:D$13),0)),"",VLOOKUP($A278,'Section 2'!$C$16:$R$1015,COLUMNS('Section 2'!$C$13:D$13),0)))</f>
        <v/>
      </c>
      <c r="E278" s="125" t="str">
        <f>IF($C278="","",IF(ISBLANK(VLOOKUP($A278,'Section 2'!$C$16:$R$1015,COLUMNS('Section 2'!$C$13:E$13),0)),"",VLOOKUP($A278,'Section 2'!$C$16:$R$1015,COLUMNS('Section 2'!$C$13:E$13),0)))</f>
        <v/>
      </c>
      <c r="F278" s="125" t="str">
        <f>IF($C278="","",IF(ISBLANK(VLOOKUP($A278,'Section 2'!$C$16:$R$1015,COLUMNS('Section 2'!$C$13:F$13),0)),"",VLOOKUP($A278,'Section 2'!$C$16:$R$1015,COLUMNS('Section 2'!$C$13:F$13),0)))</f>
        <v/>
      </c>
      <c r="G278" s="125" t="str">
        <f>IF($C278="","",IF(ISBLANK(VLOOKUP($A278,'Section 2'!$C$16:$R$1015,COLUMNS('Section 2'!$C$13:G$13),0)),"",VLOOKUP($A278,'Section 2'!$C$16:$R$1015,COLUMNS('Section 2'!$C$13:G$13),0)))</f>
        <v/>
      </c>
      <c r="H278" s="125" t="str">
        <f>IF($C278="","",IF(ISBLANK(VLOOKUP($A278,'Section 2'!$C$16:$R$1015,COLUMNS('Section 2'!$C$13:H$13),0)),"",VLOOKUP($A278,'Section 2'!$C$16:$R$1015,COLUMNS('Section 2'!$C$13:H$13),0)))</f>
        <v/>
      </c>
      <c r="I278" s="125" t="str">
        <f>IF($C278="","",IF(ISBLANK(VLOOKUP($A278,'Section 2'!$C$16:$R$1015,COLUMNS('Section 2'!$C$13:I$13),0)),"",VLOOKUP($A278,'Section 2'!$C$16:$R$1015,COLUMNS('Section 2'!$C$13:I$13),0)))</f>
        <v/>
      </c>
      <c r="J278" s="125" t="str">
        <f>IF($C278="","",IF(ISBLANK(VLOOKUP($A278,'Section 2'!$C$16:$R$1015,COLUMNS('Section 2'!$C$13:J$13),0)),"",VLOOKUP($A278,'Section 2'!$C$16:$R$1015,COLUMNS('Section 2'!$C$13:J$13),0)))</f>
        <v/>
      </c>
      <c r="K278" s="125" t="str">
        <f>IF($C278="","",IF(ISBLANK(VLOOKUP($A278,'Section 2'!$C$16:$R$1015,COLUMNS('Section 2'!$C$13:K$13),0)),"",VLOOKUP($A278,'Section 2'!$C$16:$R$1015,COLUMNS('Section 2'!$C$13:K$13),0)))</f>
        <v/>
      </c>
      <c r="L278" s="125" t="str">
        <f>IF($C278="","",IF(ISBLANK(VLOOKUP($A278,'Section 2'!$C$16:$R$1015,COLUMNS('Section 2'!$C$13:L$13),0)),"",VLOOKUP($A278,'Section 2'!$C$16:$R$1015,COLUMNS('Section 2'!$C$13:L$13),0)))</f>
        <v/>
      </c>
      <c r="M278" s="125" t="str">
        <f>IF($C278="","",IF(ISBLANK(VLOOKUP($A278,'Section 2'!$C$16:$R$1015,COLUMNS('Section 2'!$C$13:M$13),0)),"",VLOOKUP($A278,'Section 2'!$C$16:$R$1015,COLUMNS('Section 2'!$C$13:M$13),0)))</f>
        <v/>
      </c>
      <c r="N278" s="125" t="str">
        <f>IF($C278="","",IF(ISBLANK(VLOOKUP($A278,'Section 2'!$C$16:$R$1015,COLUMNS('Section 2'!$C$13:N$13),0)),"",VLOOKUP($A278,'Section 2'!$C$16:$R$1015,COLUMNS('Section 2'!$C$13:N$13),0)))</f>
        <v/>
      </c>
      <c r="O278" s="125" t="str">
        <f>IF($C278="","",IF(ISBLANK(VLOOKUP($A278,'Section 2'!$C$16:$R$1015,COLUMNS('Section 2'!$C$13:O$13),0)),"",VLOOKUP($A278,'Section 2'!$C$16:$R$1015,COLUMNS('Section 2'!$C$13:O$13),0)))</f>
        <v/>
      </c>
      <c r="P278" s="125" t="str">
        <f>IF($C278="","",IF(ISBLANK(VLOOKUP($A278,'Section 2'!$C$16:$R$1015,COLUMNS('Section 2'!$C$13:P$13),0)),"",VLOOKUP($A278,'Section 2'!$C$16:$R$1015,COLUMNS('Section 2'!$C$13:P$13),0)))</f>
        <v/>
      </c>
      <c r="Q278" s="125" t="str">
        <f>IF($C278="","",IF(ISBLANK(VLOOKUP($A278,'Section 2'!$C$16:$R$1015,COLUMNS('Section 2'!$C$13:Q$13),0)),"",VLOOKUP($A278,'Section 2'!$C$16:$R$1015,COLUMNS('Section 2'!$C$13:Q$13),0)))</f>
        <v/>
      </c>
      <c r="R278" s="125" t="str">
        <f>IF($C278="","",IF(ISBLANK(VLOOKUP($A278,'Section 2'!$C$16:$R$1015,COLUMNS('Section 2'!$C$13:R$13),0)),"",VLOOKUP($A278,'Section 2'!$C$16:$R$1015,COLUMNS('Section 2'!$C$13:R$13),0)))</f>
        <v/>
      </c>
    </row>
    <row r="279" spans="1:18" s="55" customFormat="1" ht="12.75" customHeight="1" x14ac:dyDescent="0.25">
      <c r="A279" s="59">
        <v>278</v>
      </c>
      <c r="B279" s="125" t="str">
        <f t="shared" si="4"/>
        <v/>
      </c>
      <c r="C279" s="125" t="str">
        <f>IFERROR(VLOOKUP($A279,'Section 2'!$C$16:$R$1015,COLUMNS('Section 2'!$C$13:$C$13),0),"")</f>
        <v/>
      </c>
      <c r="D279" s="76" t="str">
        <f>IF($C279="","",IF(ISBLANK(VLOOKUP($A279,'Section 2'!$C$16:$R$1015,COLUMNS('Section 2'!$C$13:D$13),0)),"",VLOOKUP($A279,'Section 2'!$C$16:$R$1015,COLUMNS('Section 2'!$C$13:D$13),0)))</f>
        <v/>
      </c>
      <c r="E279" s="125" t="str">
        <f>IF($C279="","",IF(ISBLANK(VLOOKUP($A279,'Section 2'!$C$16:$R$1015,COLUMNS('Section 2'!$C$13:E$13),0)),"",VLOOKUP($A279,'Section 2'!$C$16:$R$1015,COLUMNS('Section 2'!$C$13:E$13),0)))</f>
        <v/>
      </c>
      <c r="F279" s="125" t="str">
        <f>IF($C279="","",IF(ISBLANK(VLOOKUP($A279,'Section 2'!$C$16:$R$1015,COLUMNS('Section 2'!$C$13:F$13),0)),"",VLOOKUP($A279,'Section 2'!$C$16:$R$1015,COLUMNS('Section 2'!$C$13:F$13),0)))</f>
        <v/>
      </c>
      <c r="G279" s="125" t="str">
        <f>IF($C279="","",IF(ISBLANK(VLOOKUP($A279,'Section 2'!$C$16:$R$1015,COLUMNS('Section 2'!$C$13:G$13),0)),"",VLOOKUP($A279,'Section 2'!$C$16:$R$1015,COLUMNS('Section 2'!$C$13:G$13),0)))</f>
        <v/>
      </c>
      <c r="H279" s="125" t="str">
        <f>IF($C279="","",IF(ISBLANK(VLOOKUP($A279,'Section 2'!$C$16:$R$1015,COLUMNS('Section 2'!$C$13:H$13),0)),"",VLOOKUP($A279,'Section 2'!$C$16:$R$1015,COLUMNS('Section 2'!$C$13:H$13),0)))</f>
        <v/>
      </c>
      <c r="I279" s="125" t="str">
        <f>IF($C279="","",IF(ISBLANK(VLOOKUP($A279,'Section 2'!$C$16:$R$1015,COLUMNS('Section 2'!$C$13:I$13),0)),"",VLOOKUP($A279,'Section 2'!$C$16:$R$1015,COLUMNS('Section 2'!$C$13:I$13),0)))</f>
        <v/>
      </c>
      <c r="J279" s="125" t="str">
        <f>IF($C279="","",IF(ISBLANK(VLOOKUP($A279,'Section 2'!$C$16:$R$1015,COLUMNS('Section 2'!$C$13:J$13),0)),"",VLOOKUP($A279,'Section 2'!$C$16:$R$1015,COLUMNS('Section 2'!$C$13:J$13),0)))</f>
        <v/>
      </c>
      <c r="K279" s="125" t="str">
        <f>IF($C279="","",IF(ISBLANK(VLOOKUP($A279,'Section 2'!$C$16:$R$1015,COLUMNS('Section 2'!$C$13:K$13),0)),"",VLOOKUP($A279,'Section 2'!$C$16:$R$1015,COLUMNS('Section 2'!$C$13:K$13),0)))</f>
        <v/>
      </c>
      <c r="L279" s="125" t="str">
        <f>IF($C279="","",IF(ISBLANK(VLOOKUP($A279,'Section 2'!$C$16:$R$1015,COLUMNS('Section 2'!$C$13:L$13),0)),"",VLOOKUP($A279,'Section 2'!$C$16:$R$1015,COLUMNS('Section 2'!$C$13:L$13),0)))</f>
        <v/>
      </c>
      <c r="M279" s="125" t="str">
        <f>IF($C279="","",IF(ISBLANK(VLOOKUP($A279,'Section 2'!$C$16:$R$1015,COLUMNS('Section 2'!$C$13:M$13),0)),"",VLOOKUP($A279,'Section 2'!$C$16:$R$1015,COLUMNS('Section 2'!$C$13:M$13),0)))</f>
        <v/>
      </c>
      <c r="N279" s="125" t="str">
        <f>IF($C279="","",IF(ISBLANK(VLOOKUP($A279,'Section 2'!$C$16:$R$1015,COLUMNS('Section 2'!$C$13:N$13),0)),"",VLOOKUP($A279,'Section 2'!$C$16:$R$1015,COLUMNS('Section 2'!$C$13:N$13),0)))</f>
        <v/>
      </c>
      <c r="O279" s="125" t="str">
        <f>IF($C279="","",IF(ISBLANK(VLOOKUP($A279,'Section 2'!$C$16:$R$1015,COLUMNS('Section 2'!$C$13:O$13),0)),"",VLOOKUP($A279,'Section 2'!$C$16:$R$1015,COLUMNS('Section 2'!$C$13:O$13),0)))</f>
        <v/>
      </c>
      <c r="P279" s="125" t="str">
        <f>IF($C279="","",IF(ISBLANK(VLOOKUP($A279,'Section 2'!$C$16:$R$1015,COLUMNS('Section 2'!$C$13:P$13),0)),"",VLOOKUP($A279,'Section 2'!$C$16:$R$1015,COLUMNS('Section 2'!$C$13:P$13),0)))</f>
        <v/>
      </c>
      <c r="Q279" s="125" t="str">
        <f>IF($C279="","",IF(ISBLANK(VLOOKUP($A279,'Section 2'!$C$16:$R$1015,COLUMNS('Section 2'!$C$13:Q$13),0)),"",VLOOKUP($A279,'Section 2'!$C$16:$R$1015,COLUMNS('Section 2'!$C$13:Q$13),0)))</f>
        <v/>
      </c>
      <c r="R279" s="125" t="str">
        <f>IF($C279="","",IF(ISBLANK(VLOOKUP($A279,'Section 2'!$C$16:$R$1015,COLUMNS('Section 2'!$C$13:R$13),0)),"",VLOOKUP($A279,'Section 2'!$C$16:$R$1015,COLUMNS('Section 2'!$C$13:R$13),0)))</f>
        <v/>
      </c>
    </row>
    <row r="280" spans="1:18" s="55" customFormat="1" ht="12.75" customHeight="1" x14ac:dyDescent="0.25">
      <c r="A280" s="59">
        <v>279</v>
      </c>
      <c r="B280" s="125" t="str">
        <f t="shared" si="4"/>
        <v/>
      </c>
      <c r="C280" s="125" t="str">
        <f>IFERROR(VLOOKUP($A280,'Section 2'!$C$16:$R$1015,COLUMNS('Section 2'!$C$13:$C$13),0),"")</f>
        <v/>
      </c>
      <c r="D280" s="76" t="str">
        <f>IF($C280="","",IF(ISBLANK(VLOOKUP($A280,'Section 2'!$C$16:$R$1015,COLUMNS('Section 2'!$C$13:D$13),0)),"",VLOOKUP($A280,'Section 2'!$C$16:$R$1015,COLUMNS('Section 2'!$C$13:D$13),0)))</f>
        <v/>
      </c>
      <c r="E280" s="125" t="str">
        <f>IF($C280="","",IF(ISBLANK(VLOOKUP($A280,'Section 2'!$C$16:$R$1015,COLUMNS('Section 2'!$C$13:E$13),0)),"",VLOOKUP($A280,'Section 2'!$C$16:$R$1015,COLUMNS('Section 2'!$C$13:E$13),0)))</f>
        <v/>
      </c>
      <c r="F280" s="125" t="str">
        <f>IF($C280="","",IF(ISBLANK(VLOOKUP($A280,'Section 2'!$C$16:$R$1015,COLUMNS('Section 2'!$C$13:F$13),0)),"",VLOOKUP($A280,'Section 2'!$C$16:$R$1015,COLUMNS('Section 2'!$C$13:F$13),0)))</f>
        <v/>
      </c>
      <c r="G280" s="125" t="str">
        <f>IF($C280="","",IF(ISBLANK(VLOOKUP($A280,'Section 2'!$C$16:$R$1015,COLUMNS('Section 2'!$C$13:G$13),0)),"",VLOOKUP($A280,'Section 2'!$C$16:$R$1015,COLUMNS('Section 2'!$C$13:G$13),0)))</f>
        <v/>
      </c>
      <c r="H280" s="125" t="str">
        <f>IF($C280="","",IF(ISBLANK(VLOOKUP($A280,'Section 2'!$C$16:$R$1015,COLUMNS('Section 2'!$C$13:H$13),0)),"",VLOOKUP($A280,'Section 2'!$C$16:$R$1015,COLUMNS('Section 2'!$C$13:H$13),0)))</f>
        <v/>
      </c>
      <c r="I280" s="125" t="str">
        <f>IF($C280="","",IF(ISBLANK(VLOOKUP($A280,'Section 2'!$C$16:$R$1015,COLUMNS('Section 2'!$C$13:I$13),0)),"",VLOOKUP($A280,'Section 2'!$C$16:$R$1015,COLUMNS('Section 2'!$C$13:I$13),0)))</f>
        <v/>
      </c>
      <c r="J280" s="125" t="str">
        <f>IF($C280="","",IF(ISBLANK(VLOOKUP($A280,'Section 2'!$C$16:$R$1015,COLUMNS('Section 2'!$C$13:J$13),0)),"",VLOOKUP($A280,'Section 2'!$C$16:$R$1015,COLUMNS('Section 2'!$C$13:J$13),0)))</f>
        <v/>
      </c>
      <c r="K280" s="125" t="str">
        <f>IF($C280="","",IF(ISBLANK(VLOOKUP($A280,'Section 2'!$C$16:$R$1015,COLUMNS('Section 2'!$C$13:K$13),0)),"",VLOOKUP($A280,'Section 2'!$C$16:$R$1015,COLUMNS('Section 2'!$C$13:K$13),0)))</f>
        <v/>
      </c>
      <c r="L280" s="125" t="str">
        <f>IF($C280="","",IF(ISBLANK(VLOOKUP($A280,'Section 2'!$C$16:$R$1015,COLUMNS('Section 2'!$C$13:L$13),0)),"",VLOOKUP($A280,'Section 2'!$C$16:$R$1015,COLUMNS('Section 2'!$C$13:L$13),0)))</f>
        <v/>
      </c>
      <c r="M280" s="125" t="str">
        <f>IF($C280="","",IF(ISBLANK(VLOOKUP($A280,'Section 2'!$C$16:$R$1015,COLUMNS('Section 2'!$C$13:M$13),0)),"",VLOOKUP($A280,'Section 2'!$C$16:$R$1015,COLUMNS('Section 2'!$C$13:M$13),0)))</f>
        <v/>
      </c>
      <c r="N280" s="125" t="str">
        <f>IF($C280="","",IF(ISBLANK(VLOOKUP($A280,'Section 2'!$C$16:$R$1015,COLUMNS('Section 2'!$C$13:N$13),0)),"",VLOOKUP($A280,'Section 2'!$C$16:$R$1015,COLUMNS('Section 2'!$C$13:N$13),0)))</f>
        <v/>
      </c>
      <c r="O280" s="125" t="str">
        <f>IF($C280="","",IF(ISBLANK(VLOOKUP($A280,'Section 2'!$C$16:$R$1015,COLUMNS('Section 2'!$C$13:O$13),0)),"",VLOOKUP($A280,'Section 2'!$C$16:$R$1015,COLUMNS('Section 2'!$C$13:O$13),0)))</f>
        <v/>
      </c>
      <c r="P280" s="125" t="str">
        <f>IF($C280="","",IF(ISBLANK(VLOOKUP($A280,'Section 2'!$C$16:$R$1015,COLUMNS('Section 2'!$C$13:P$13),0)),"",VLOOKUP($A280,'Section 2'!$C$16:$R$1015,COLUMNS('Section 2'!$C$13:P$13),0)))</f>
        <v/>
      </c>
      <c r="Q280" s="125" t="str">
        <f>IF($C280="","",IF(ISBLANK(VLOOKUP($A280,'Section 2'!$C$16:$R$1015,COLUMNS('Section 2'!$C$13:Q$13),0)),"",VLOOKUP($A280,'Section 2'!$C$16:$R$1015,COLUMNS('Section 2'!$C$13:Q$13),0)))</f>
        <v/>
      </c>
      <c r="R280" s="125" t="str">
        <f>IF($C280="","",IF(ISBLANK(VLOOKUP($A280,'Section 2'!$C$16:$R$1015,COLUMNS('Section 2'!$C$13:R$13),0)),"",VLOOKUP($A280,'Section 2'!$C$16:$R$1015,COLUMNS('Section 2'!$C$13:R$13),0)))</f>
        <v/>
      </c>
    </row>
    <row r="281" spans="1:18" s="55" customFormat="1" ht="12.75" customHeight="1" x14ac:dyDescent="0.25">
      <c r="A281" s="59">
        <v>280</v>
      </c>
      <c r="B281" s="125" t="str">
        <f t="shared" si="4"/>
        <v/>
      </c>
      <c r="C281" s="125" t="str">
        <f>IFERROR(VLOOKUP($A281,'Section 2'!$C$16:$R$1015,COLUMNS('Section 2'!$C$13:$C$13),0),"")</f>
        <v/>
      </c>
      <c r="D281" s="76" t="str">
        <f>IF($C281="","",IF(ISBLANK(VLOOKUP($A281,'Section 2'!$C$16:$R$1015,COLUMNS('Section 2'!$C$13:D$13),0)),"",VLOOKUP($A281,'Section 2'!$C$16:$R$1015,COLUMNS('Section 2'!$C$13:D$13),0)))</f>
        <v/>
      </c>
      <c r="E281" s="125" t="str">
        <f>IF($C281="","",IF(ISBLANK(VLOOKUP($A281,'Section 2'!$C$16:$R$1015,COLUMNS('Section 2'!$C$13:E$13),0)),"",VLOOKUP($A281,'Section 2'!$C$16:$R$1015,COLUMNS('Section 2'!$C$13:E$13),0)))</f>
        <v/>
      </c>
      <c r="F281" s="125" t="str">
        <f>IF($C281="","",IF(ISBLANK(VLOOKUP($A281,'Section 2'!$C$16:$R$1015,COLUMNS('Section 2'!$C$13:F$13),0)),"",VLOOKUP($A281,'Section 2'!$C$16:$R$1015,COLUMNS('Section 2'!$C$13:F$13),0)))</f>
        <v/>
      </c>
      <c r="G281" s="125" t="str">
        <f>IF($C281="","",IF(ISBLANK(VLOOKUP($A281,'Section 2'!$C$16:$R$1015,COLUMNS('Section 2'!$C$13:G$13),0)),"",VLOOKUP($A281,'Section 2'!$C$16:$R$1015,COLUMNS('Section 2'!$C$13:G$13),0)))</f>
        <v/>
      </c>
      <c r="H281" s="125" t="str">
        <f>IF($C281="","",IF(ISBLANK(VLOOKUP($A281,'Section 2'!$C$16:$R$1015,COLUMNS('Section 2'!$C$13:H$13),0)),"",VLOOKUP($A281,'Section 2'!$C$16:$R$1015,COLUMNS('Section 2'!$C$13:H$13),0)))</f>
        <v/>
      </c>
      <c r="I281" s="125" t="str">
        <f>IF($C281="","",IF(ISBLANK(VLOOKUP($A281,'Section 2'!$C$16:$R$1015,COLUMNS('Section 2'!$C$13:I$13),0)),"",VLOOKUP($A281,'Section 2'!$C$16:$R$1015,COLUMNS('Section 2'!$C$13:I$13),0)))</f>
        <v/>
      </c>
      <c r="J281" s="125" t="str">
        <f>IF($C281="","",IF(ISBLANK(VLOOKUP($A281,'Section 2'!$C$16:$R$1015,COLUMNS('Section 2'!$C$13:J$13),0)),"",VLOOKUP($A281,'Section 2'!$C$16:$R$1015,COLUMNS('Section 2'!$C$13:J$13),0)))</f>
        <v/>
      </c>
      <c r="K281" s="125" t="str">
        <f>IF($C281="","",IF(ISBLANK(VLOOKUP($A281,'Section 2'!$C$16:$R$1015,COLUMNS('Section 2'!$C$13:K$13),0)),"",VLOOKUP($A281,'Section 2'!$C$16:$R$1015,COLUMNS('Section 2'!$C$13:K$13),0)))</f>
        <v/>
      </c>
      <c r="L281" s="125" t="str">
        <f>IF($C281="","",IF(ISBLANK(VLOOKUP($A281,'Section 2'!$C$16:$R$1015,COLUMNS('Section 2'!$C$13:L$13),0)),"",VLOOKUP($A281,'Section 2'!$C$16:$R$1015,COLUMNS('Section 2'!$C$13:L$13),0)))</f>
        <v/>
      </c>
      <c r="M281" s="125" t="str">
        <f>IF($C281="","",IF(ISBLANK(VLOOKUP($A281,'Section 2'!$C$16:$R$1015,COLUMNS('Section 2'!$C$13:M$13),0)),"",VLOOKUP($A281,'Section 2'!$C$16:$R$1015,COLUMNS('Section 2'!$C$13:M$13),0)))</f>
        <v/>
      </c>
      <c r="N281" s="125" t="str">
        <f>IF($C281="","",IF(ISBLANK(VLOOKUP($A281,'Section 2'!$C$16:$R$1015,COLUMNS('Section 2'!$C$13:N$13),0)),"",VLOOKUP($A281,'Section 2'!$C$16:$R$1015,COLUMNS('Section 2'!$C$13:N$13),0)))</f>
        <v/>
      </c>
      <c r="O281" s="125" t="str">
        <f>IF($C281="","",IF(ISBLANK(VLOOKUP($A281,'Section 2'!$C$16:$R$1015,COLUMNS('Section 2'!$C$13:O$13),0)),"",VLOOKUP($A281,'Section 2'!$C$16:$R$1015,COLUMNS('Section 2'!$C$13:O$13),0)))</f>
        <v/>
      </c>
      <c r="P281" s="125" t="str">
        <f>IF($C281="","",IF(ISBLANK(VLOOKUP($A281,'Section 2'!$C$16:$R$1015,COLUMNS('Section 2'!$C$13:P$13),0)),"",VLOOKUP($A281,'Section 2'!$C$16:$R$1015,COLUMNS('Section 2'!$C$13:P$13),0)))</f>
        <v/>
      </c>
      <c r="Q281" s="125" t="str">
        <f>IF($C281="","",IF(ISBLANK(VLOOKUP($A281,'Section 2'!$C$16:$R$1015,COLUMNS('Section 2'!$C$13:Q$13),0)),"",VLOOKUP($A281,'Section 2'!$C$16:$R$1015,COLUMNS('Section 2'!$C$13:Q$13),0)))</f>
        <v/>
      </c>
      <c r="R281" s="125" t="str">
        <f>IF($C281="","",IF(ISBLANK(VLOOKUP($A281,'Section 2'!$C$16:$R$1015,COLUMNS('Section 2'!$C$13:R$13),0)),"",VLOOKUP($A281,'Section 2'!$C$16:$R$1015,COLUMNS('Section 2'!$C$13:R$13),0)))</f>
        <v/>
      </c>
    </row>
    <row r="282" spans="1:18" s="55" customFormat="1" ht="12.75" customHeight="1" x14ac:dyDescent="0.25">
      <c r="A282" s="59">
        <v>281</v>
      </c>
      <c r="B282" s="125" t="str">
        <f t="shared" si="4"/>
        <v/>
      </c>
      <c r="C282" s="125" t="str">
        <f>IFERROR(VLOOKUP($A282,'Section 2'!$C$16:$R$1015,COLUMNS('Section 2'!$C$13:$C$13),0),"")</f>
        <v/>
      </c>
      <c r="D282" s="76" t="str">
        <f>IF($C282="","",IF(ISBLANK(VLOOKUP($A282,'Section 2'!$C$16:$R$1015,COLUMNS('Section 2'!$C$13:D$13),0)),"",VLOOKUP($A282,'Section 2'!$C$16:$R$1015,COLUMNS('Section 2'!$C$13:D$13),0)))</f>
        <v/>
      </c>
      <c r="E282" s="125" t="str">
        <f>IF($C282="","",IF(ISBLANK(VLOOKUP($A282,'Section 2'!$C$16:$R$1015,COLUMNS('Section 2'!$C$13:E$13),0)),"",VLOOKUP($A282,'Section 2'!$C$16:$R$1015,COLUMNS('Section 2'!$C$13:E$13),0)))</f>
        <v/>
      </c>
      <c r="F282" s="125" t="str">
        <f>IF($C282="","",IF(ISBLANK(VLOOKUP($A282,'Section 2'!$C$16:$R$1015,COLUMNS('Section 2'!$C$13:F$13),0)),"",VLOOKUP($A282,'Section 2'!$C$16:$R$1015,COLUMNS('Section 2'!$C$13:F$13),0)))</f>
        <v/>
      </c>
      <c r="G282" s="125" t="str">
        <f>IF($C282="","",IF(ISBLANK(VLOOKUP($A282,'Section 2'!$C$16:$R$1015,COLUMNS('Section 2'!$C$13:G$13),0)),"",VLOOKUP($A282,'Section 2'!$C$16:$R$1015,COLUMNS('Section 2'!$C$13:G$13),0)))</f>
        <v/>
      </c>
      <c r="H282" s="125" t="str">
        <f>IF($C282="","",IF(ISBLANK(VLOOKUP($A282,'Section 2'!$C$16:$R$1015,COLUMNS('Section 2'!$C$13:H$13),0)),"",VLOOKUP($A282,'Section 2'!$C$16:$R$1015,COLUMNS('Section 2'!$C$13:H$13),0)))</f>
        <v/>
      </c>
      <c r="I282" s="125" t="str">
        <f>IF($C282="","",IF(ISBLANK(VLOOKUP($A282,'Section 2'!$C$16:$R$1015,COLUMNS('Section 2'!$C$13:I$13),0)),"",VLOOKUP($A282,'Section 2'!$C$16:$R$1015,COLUMNS('Section 2'!$C$13:I$13),0)))</f>
        <v/>
      </c>
      <c r="J282" s="125" t="str">
        <f>IF($C282="","",IF(ISBLANK(VLOOKUP($A282,'Section 2'!$C$16:$R$1015,COLUMNS('Section 2'!$C$13:J$13),0)),"",VLOOKUP($A282,'Section 2'!$C$16:$R$1015,COLUMNS('Section 2'!$C$13:J$13),0)))</f>
        <v/>
      </c>
      <c r="K282" s="125" t="str">
        <f>IF($C282="","",IF(ISBLANK(VLOOKUP($A282,'Section 2'!$C$16:$R$1015,COLUMNS('Section 2'!$C$13:K$13),0)),"",VLOOKUP($A282,'Section 2'!$C$16:$R$1015,COLUMNS('Section 2'!$C$13:K$13),0)))</f>
        <v/>
      </c>
      <c r="L282" s="125" t="str">
        <f>IF($C282="","",IF(ISBLANK(VLOOKUP($A282,'Section 2'!$C$16:$R$1015,COLUMNS('Section 2'!$C$13:L$13),0)),"",VLOOKUP($A282,'Section 2'!$C$16:$R$1015,COLUMNS('Section 2'!$C$13:L$13),0)))</f>
        <v/>
      </c>
      <c r="M282" s="125" t="str">
        <f>IF($C282="","",IF(ISBLANK(VLOOKUP($A282,'Section 2'!$C$16:$R$1015,COLUMNS('Section 2'!$C$13:M$13),0)),"",VLOOKUP($A282,'Section 2'!$C$16:$R$1015,COLUMNS('Section 2'!$C$13:M$13),0)))</f>
        <v/>
      </c>
      <c r="N282" s="125" t="str">
        <f>IF($C282="","",IF(ISBLANK(VLOOKUP($A282,'Section 2'!$C$16:$R$1015,COLUMNS('Section 2'!$C$13:N$13),0)),"",VLOOKUP($A282,'Section 2'!$C$16:$R$1015,COLUMNS('Section 2'!$C$13:N$13),0)))</f>
        <v/>
      </c>
      <c r="O282" s="125" t="str">
        <f>IF($C282="","",IF(ISBLANK(VLOOKUP($A282,'Section 2'!$C$16:$R$1015,COLUMNS('Section 2'!$C$13:O$13),0)),"",VLOOKUP($A282,'Section 2'!$C$16:$R$1015,COLUMNS('Section 2'!$C$13:O$13),0)))</f>
        <v/>
      </c>
      <c r="P282" s="125" t="str">
        <f>IF($C282="","",IF(ISBLANK(VLOOKUP($A282,'Section 2'!$C$16:$R$1015,COLUMNS('Section 2'!$C$13:P$13),0)),"",VLOOKUP($A282,'Section 2'!$C$16:$R$1015,COLUMNS('Section 2'!$C$13:P$13),0)))</f>
        <v/>
      </c>
      <c r="Q282" s="125" t="str">
        <f>IF($C282="","",IF(ISBLANK(VLOOKUP($A282,'Section 2'!$C$16:$R$1015,COLUMNS('Section 2'!$C$13:Q$13),0)),"",VLOOKUP($A282,'Section 2'!$C$16:$R$1015,COLUMNS('Section 2'!$C$13:Q$13),0)))</f>
        <v/>
      </c>
      <c r="R282" s="125" t="str">
        <f>IF($C282="","",IF(ISBLANK(VLOOKUP($A282,'Section 2'!$C$16:$R$1015,COLUMNS('Section 2'!$C$13:R$13),0)),"",VLOOKUP($A282,'Section 2'!$C$16:$R$1015,COLUMNS('Section 2'!$C$13:R$13),0)))</f>
        <v/>
      </c>
    </row>
    <row r="283" spans="1:18" s="55" customFormat="1" ht="12.75" customHeight="1" x14ac:dyDescent="0.25">
      <c r="A283" s="59">
        <v>282</v>
      </c>
      <c r="B283" s="125" t="str">
        <f t="shared" si="4"/>
        <v/>
      </c>
      <c r="C283" s="125" t="str">
        <f>IFERROR(VLOOKUP($A283,'Section 2'!$C$16:$R$1015,COLUMNS('Section 2'!$C$13:$C$13),0),"")</f>
        <v/>
      </c>
      <c r="D283" s="76" t="str">
        <f>IF($C283="","",IF(ISBLANK(VLOOKUP($A283,'Section 2'!$C$16:$R$1015,COLUMNS('Section 2'!$C$13:D$13),0)),"",VLOOKUP($A283,'Section 2'!$C$16:$R$1015,COLUMNS('Section 2'!$C$13:D$13),0)))</f>
        <v/>
      </c>
      <c r="E283" s="125" t="str">
        <f>IF($C283="","",IF(ISBLANK(VLOOKUP($A283,'Section 2'!$C$16:$R$1015,COLUMNS('Section 2'!$C$13:E$13),0)),"",VLOOKUP($A283,'Section 2'!$C$16:$R$1015,COLUMNS('Section 2'!$C$13:E$13),0)))</f>
        <v/>
      </c>
      <c r="F283" s="125" t="str">
        <f>IF($C283="","",IF(ISBLANK(VLOOKUP($A283,'Section 2'!$C$16:$R$1015,COLUMNS('Section 2'!$C$13:F$13),0)),"",VLOOKUP($A283,'Section 2'!$C$16:$R$1015,COLUMNS('Section 2'!$C$13:F$13),0)))</f>
        <v/>
      </c>
      <c r="G283" s="125" t="str">
        <f>IF($C283="","",IF(ISBLANK(VLOOKUP($A283,'Section 2'!$C$16:$R$1015,COLUMNS('Section 2'!$C$13:G$13),0)),"",VLOOKUP($A283,'Section 2'!$C$16:$R$1015,COLUMNS('Section 2'!$C$13:G$13),0)))</f>
        <v/>
      </c>
      <c r="H283" s="125" t="str">
        <f>IF($C283="","",IF(ISBLANK(VLOOKUP($A283,'Section 2'!$C$16:$R$1015,COLUMNS('Section 2'!$C$13:H$13),0)),"",VLOOKUP($A283,'Section 2'!$C$16:$R$1015,COLUMNS('Section 2'!$C$13:H$13),0)))</f>
        <v/>
      </c>
      <c r="I283" s="125" t="str">
        <f>IF($C283="","",IF(ISBLANK(VLOOKUP($A283,'Section 2'!$C$16:$R$1015,COLUMNS('Section 2'!$C$13:I$13),0)),"",VLOOKUP($A283,'Section 2'!$C$16:$R$1015,COLUMNS('Section 2'!$C$13:I$13),0)))</f>
        <v/>
      </c>
      <c r="J283" s="125" t="str">
        <f>IF($C283="","",IF(ISBLANK(VLOOKUP($A283,'Section 2'!$C$16:$R$1015,COLUMNS('Section 2'!$C$13:J$13),0)),"",VLOOKUP($A283,'Section 2'!$C$16:$R$1015,COLUMNS('Section 2'!$C$13:J$13),0)))</f>
        <v/>
      </c>
      <c r="K283" s="125" t="str">
        <f>IF($C283="","",IF(ISBLANK(VLOOKUP($A283,'Section 2'!$C$16:$R$1015,COLUMNS('Section 2'!$C$13:K$13),0)),"",VLOOKUP($A283,'Section 2'!$C$16:$R$1015,COLUMNS('Section 2'!$C$13:K$13),0)))</f>
        <v/>
      </c>
      <c r="L283" s="125" t="str">
        <f>IF($C283="","",IF(ISBLANK(VLOOKUP($A283,'Section 2'!$C$16:$R$1015,COLUMNS('Section 2'!$C$13:L$13),0)),"",VLOOKUP($A283,'Section 2'!$C$16:$R$1015,COLUMNS('Section 2'!$C$13:L$13),0)))</f>
        <v/>
      </c>
      <c r="M283" s="125" t="str">
        <f>IF($C283="","",IF(ISBLANK(VLOOKUP($A283,'Section 2'!$C$16:$R$1015,COLUMNS('Section 2'!$C$13:M$13),0)),"",VLOOKUP($A283,'Section 2'!$C$16:$R$1015,COLUMNS('Section 2'!$C$13:M$13),0)))</f>
        <v/>
      </c>
      <c r="N283" s="125" t="str">
        <f>IF($C283="","",IF(ISBLANK(VLOOKUP($A283,'Section 2'!$C$16:$R$1015,COLUMNS('Section 2'!$C$13:N$13),0)),"",VLOOKUP($A283,'Section 2'!$C$16:$R$1015,COLUMNS('Section 2'!$C$13:N$13),0)))</f>
        <v/>
      </c>
      <c r="O283" s="125" t="str">
        <f>IF($C283="","",IF(ISBLANK(VLOOKUP($A283,'Section 2'!$C$16:$R$1015,COLUMNS('Section 2'!$C$13:O$13),0)),"",VLOOKUP($A283,'Section 2'!$C$16:$R$1015,COLUMNS('Section 2'!$C$13:O$13),0)))</f>
        <v/>
      </c>
      <c r="P283" s="125" t="str">
        <f>IF($C283="","",IF(ISBLANK(VLOOKUP($A283,'Section 2'!$C$16:$R$1015,COLUMNS('Section 2'!$C$13:P$13),0)),"",VLOOKUP($A283,'Section 2'!$C$16:$R$1015,COLUMNS('Section 2'!$C$13:P$13),0)))</f>
        <v/>
      </c>
      <c r="Q283" s="125" t="str">
        <f>IF($C283="","",IF(ISBLANK(VLOOKUP($A283,'Section 2'!$C$16:$R$1015,COLUMNS('Section 2'!$C$13:Q$13),0)),"",VLOOKUP($A283,'Section 2'!$C$16:$R$1015,COLUMNS('Section 2'!$C$13:Q$13),0)))</f>
        <v/>
      </c>
      <c r="R283" s="125" t="str">
        <f>IF($C283="","",IF(ISBLANK(VLOOKUP($A283,'Section 2'!$C$16:$R$1015,COLUMNS('Section 2'!$C$13:R$13),0)),"",VLOOKUP($A283,'Section 2'!$C$16:$R$1015,COLUMNS('Section 2'!$C$13:R$13),0)))</f>
        <v/>
      </c>
    </row>
    <row r="284" spans="1:18" s="55" customFormat="1" ht="12.75" customHeight="1" x14ac:dyDescent="0.25">
      <c r="A284" s="59">
        <v>283</v>
      </c>
      <c r="B284" s="125" t="str">
        <f t="shared" si="4"/>
        <v/>
      </c>
      <c r="C284" s="125" t="str">
        <f>IFERROR(VLOOKUP($A284,'Section 2'!$C$16:$R$1015,COLUMNS('Section 2'!$C$13:$C$13),0),"")</f>
        <v/>
      </c>
      <c r="D284" s="76" t="str">
        <f>IF($C284="","",IF(ISBLANK(VLOOKUP($A284,'Section 2'!$C$16:$R$1015,COLUMNS('Section 2'!$C$13:D$13),0)),"",VLOOKUP($A284,'Section 2'!$C$16:$R$1015,COLUMNS('Section 2'!$C$13:D$13),0)))</f>
        <v/>
      </c>
      <c r="E284" s="125" t="str">
        <f>IF($C284="","",IF(ISBLANK(VLOOKUP($A284,'Section 2'!$C$16:$R$1015,COLUMNS('Section 2'!$C$13:E$13),0)),"",VLOOKUP($A284,'Section 2'!$C$16:$R$1015,COLUMNS('Section 2'!$C$13:E$13),0)))</f>
        <v/>
      </c>
      <c r="F284" s="125" t="str">
        <f>IF($C284="","",IF(ISBLANK(VLOOKUP($A284,'Section 2'!$C$16:$R$1015,COLUMNS('Section 2'!$C$13:F$13),0)),"",VLOOKUP($A284,'Section 2'!$C$16:$R$1015,COLUMNS('Section 2'!$C$13:F$13),0)))</f>
        <v/>
      </c>
      <c r="G284" s="125" t="str">
        <f>IF($C284="","",IF(ISBLANK(VLOOKUP($A284,'Section 2'!$C$16:$R$1015,COLUMNS('Section 2'!$C$13:G$13),0)),"",VLOOKUP($A284,'Section 2'!$C$16:$R$1015,COLUMNS('Section 2'!$C$13:G$13),0)))</f>
        <v/>
      </c>
      <c r="H284" s="125" t="str">
        <f>IF($C284="","",IF(ISBLANK(VLOOKUP($A284,'Section 2'!$C$16:$R$1015,COLUMNS('Section 2'!$C$13:H$13),0)),"",VLOOKUP($A284,'Section 2'!$C$16:$R$1015,COLUMNS('Section 2'!$C$13:H$13),0)))</f>
        <v/>
      </c>
      <c r="I284" s="125" t="str">
        <f>IF($C284="","",IF(ISBLANK(VLOOKUP($A284,'Section 2'!$C$16:$R$1015,COLUMNS('Section 2'!$C$13:I$13),0)),"",VLOOKUP($A284,'Section 2'!$C$16:$R$1015,COLUMNS('Section 2'!$C$13:I$13),0)))</f>
        <v/>
      </c>
      <c r="J284" s="125" t="str">
        <f>IF($C284="","",IF(ISBLANK(VLOOKUP($A284,'Section 2'!$C$16:$R$1015,COLUMNS('Section 2'!$C$13:J$13),0)),"",VLOOKUP($A284,'Section 2'!$C$16:$R$1015,COLUMNS('Section 2'!$C$13:J$13),0)))</f>
        <v/>
      </c>
      <c r="K284" s="125" t="str">
        <f>IF($C284="","",IF(ISBLANK(VLOOKUP($A284,'Section 2'!$C$16:$R$1015,COLUMNS('Section 2'!$C$13:K$13),0)),"",VLOOKUP($A284,'Section 2'!$C$16:$R$1015,COLUMNS('Section 2'!$C$13:K$13),0)))</f>
        <v/>
      </c>
      <c r="L284" s="125" t="str">
        <f>IF($C284="","",IF(ISBLANK(VLOOKUP($A284,'Section 2'!$C$16:$R$1015,COLUMNS('Section 2'!$C$13:L$13),0)),"",VLOOKUP($A284,'Section 2'!$C$16:$R$1015,COLUMNS('Section 2'!$C$13:L$13),0)))</f>
        <v/>
      </c>
      <c r="M284" s="125" t="str">
        <f>IF($C284="","",IF(ISBLANK(VLOOKUP($A284,'Section 2'!$C$16:$R$1015,COLUMNS('Section 2'!$C$13:M$13),0)),"",VLOOKUP($A284,'Section 2'!$C$16:$R$1015,COLUMNS('Section 2'!$C$13:M$13),0)))</f>
        <v/>
      </c>
      <c r="N284" s="125" t="str">
        <f>IF($C284="","",IF(ISBLANK(VLOOKUP($A284,'Section 2'!$C$16:$R$1015,COLUMNS('Section 2'!$C$13:N$13),0)),"",VLOOKUP($A284,'Section 2'!$C$16:$R$1015,COLUMNS('Section 2'!$C$13:N$13),0)))</f>
        <v/>
      </c>
      <c r="O284" s="125" t="str">
        <f>IF($C284="","",IF(ISBLANK(VLOOKUP($A284,'Section 2'!$C$16:$R$1015,COLUMNS('Section 2'!$C$13:O$13),0)),"",VLOOKUP($A284,'Section 2'!$C$16:$R$1015,COLUMNS('Section 2'!$C$13:O$13),0)))</f>
        <v/>
      </c>
      <c r="P284" s="125" t="str">
        <f>IF($C284="","",IF(ISBLANK(VLOOKUP($A284,'Section 2'!$C$16:$R$1015,COLUMNS('Section 2'!$C$13:P$13),0)),"",VLOOKUP($A284,'Section 2'!$C$16:$R$1015,COLUMNS('Section 2'!$C$13:P$13),0)))</f>
        <v/>
      </c>
      <c r="Q284" s="125" t="str">
        <f>IF($C284="","",IF(ISBLANK(VLOOKUP($A284,'Section 2'!$C$16:$R$1015,COLUMNS('Section 2'!$C$13:Q$13),0)),"",VLOOKUP($A284,'Section 2'!$C$16:$R$1015,COLUMNS('Section 2'!$C$13:Q$13),0)))</f>
        <v/>
      </c>
      <c r="R284" s="125" t="str">
        <f>IF($C284="","",IF(ISBLANK(VLOOKUP($A284,'Section 2'!$C$16:$R$1015,COLUMNS('Section 2'!$C$13:R$13),0)),"",VLOOKUP($A284,'Section 2'!$C$16:$R$1015,COLUMNS('Section 2'!$C$13:R$13),0)))</f>
        <v/>
      </c>
    </row>
    <row r="285" spans="1:18" s="55" customFormat="1" ht="12.75" customHeight="1" x14ac:dyDescent="0.25">
      <c r="A285" s="59">
        <v>284</v>
      </c>
      <c r="B285" s="125" t="str">
        <f t="shared" si="4"/>
        <v/>
      </c>
      <c r="C285" s="125" t="str">
        <f>IFERROR(VLOOKUP($A285,'Section 2'!$C$16:$R$1015,COLUMNS('Section 2'!$C$13:$C$13),0),"")</f>
        <v/>
      </c>
      <c r="D285" s="76" t="str">
        <f>IF($C285="","",IF(ISBLANK(VLOOKUP($A285,'Section 2'!$C$16:$R$1015,COLUMNS('Section 2'!$C$13:D$13),0)),"",VLOOKUP($A285,'Section 2'!$C$16:$R$1015,COLUMNS('Section 2'!$C$13:D$13),0)))</f>
        <v/>
      </c>
      <c r="E285" s="125" t="str">
        <f>IF($C285="","",IF(ISBLANK(VLOOKUP($A285,'Section 2'!$C$16:$R$1015,COLUMNS('Section 2'!$C$13:E$13),0)),"",VLOOKUP($A285,'Section 2'!$C$16:$R$1015,COLUMNS('Section 2'!$C$13:E$13),0)))</f>
        <v/>
      </c>
      <c r="F285" s="125" t="str">
        <f>IF($C285="","",IF(ISBLANK(VLOOKUP($A285,'Section 2'!$C$16:$R$1015,COLUMNS('Section 2'!$C$13:F$13),0)),"",VLOOKUP($A285,'Section 2'!$C$16:$R$1015,COLUMNS('Section 2'!$C$13:F$13),0)))</f>
        <v/>
      </c>
      <c r="G285" s="125" t="str">
        <f>IF($C285="","",IF(ISBLANK(VLOOKUP($A285,'Section 2'!$C$16:$R$1015,COLUMNS('Section 2'!$C$13:G$13),0)),"",VLOOKUP($A285,'Section 2'!$C$16:$R$1015,COLUMNS('Section 2'!$C$13:G$13),0)))</f>
        <v/>
      </c>
      <c r="H285" s="125" t="str">
        <f>IF($C285="","",IF(ISBLANK(VLOOKUP($A285,'Section 2'!$C$16:$R$1015,COLUMNS('Section 2'!$C$13:H$13),0)),"",VLOOKUP($A285,'Section 2'!$C$16:$R$1015,COLUMNS('Section 2'!$C$13:H$13),0)))</f>
        <v/>
      </c>
      <c r="I285" s="125" t="str">
        <f>IF($C285="","",IF(ISBLANK(VLOOKUP($A285,'Section 2'!$C$16:$R$1015,COLUMNS('Section 2'!$C$13:I$13),0)),"",VLOOKUP($A285,'Section 2'!$C$16:$R$1015,COLUMNS('Section 2'!$C$13:I$13),0)))</f>
        <v/>
      </c>
      <c r="J285" s="125" t="str">
        <f>IF($C285="","",IF(ISBLANK(VLOOKUP($A285,'Section 2'!$C$16:$R$1015,COLUMNS('Section 2'!$C$13:J$13),0)),"",VLOOKUP($A285,'Section 2'!$C$16:$R$1015,COLUMNS('Section 2'!$C$13:J$13),0)))</f>
        <v/>
      </c>
      <c r="K285" s="125" t="str">
        <f>IF($C285="","",IF(ISBLANK(VLOOKUP($A285,'Section 2'!$C$16:$R$1015,COLUMNS('Section 2'!$C$13:K$13),0)),"",VLOOKUP($A285,'Section 2'!$C$16:$R$1015,COLUMNS('Section 2'!$C$13:K$13),0)))</f>
        <v/>
      </c>
      <c r="L285" s="125" t="str">
        <f>IF($C285="","",IF(ISBLANK(VLOOKUP($A285,'Section 2'!$C$16:$R$1015,COLUMNS('Section 2'!$C$13:L$13),0)),"",VLOOKUP($A285,'Section 2'!$C$16:$R$1015,COLUMNS('Section 2'!$C$13:L$13),0)))</f>
        <v/>
      </c>
      <c r="M285" s="125" t="str">
        <f>IF($C285="","",IF(ISBLANK(VLOOKUP($A285,'Section 2'!$C$16:$R$1015,COLUMNS('Section 2'!$C$13:M$13),0)),"",VLOOKUP($A285,'Section 2'!$C$16:$R$1015,COLUMNS('Section 2'!$C$13:M$13),0)))</f>
        <v/>
      </c>
      <c r="N285" s="125" t="str">
        <f>IF($C285="","",IF(ISBLANK(VLOOKUP($A285,'Section 2'!$C$16:$R$1015,COLUMNS('Section 2'!$C$13:N$13),0)),"",VLOOKUP($A285,'Section 2'!$C$16:$R$1015,COLUMNS('Section 2'!$C$13:N$13),0)))</f>
        <v/>
      </c>
      <c r="O285" s="125" t="str">
        <f>IF($C285="","",IF(ISBLANK(VLOOKUP($A285,'Section 2'!$C$16:$R$1015,COLUMNS('Section 2'!$C$13:O$13),0)),"",VLOOKUP($A285,'Section 2'!$C$16:$R$1015,COLUMNS('Section 2'!$C$13:O$13),0)))</f>
        <v/>
      </c>
      <c r="P285" s="125" t="str">
        <f>IF($C285="","",IF(ISBLANK(VLOOKUP($A285,'Section 2'!$C$16:$R$1015,COLUMNS('Section 2'!$C$13:P$13),0)),"",VLOOKUP($A285,'Section 2'!$C$16:$R$1015,COLUMNS('Section 2'!$C$13:P$13),0)))</f>
        <v/>
      </c>
      <c r="Q285" s="125" t="str">
        <f>IF($C285="","",IF(ISBLANK(VLOOKUP($A285,'Section 2'!$C$16:$R$1015,COLUMNS('Section 2'!$C$13:Q$13),0)),"",VLOOKUP($A285,'Section 2'!$C$16:$R$1015,COLUMNS('Section 2'!$C$13:Q$13),0)))</f>
        <v/>
      </c>
      <c r="R285" s="125" t="str">
        <f>IF($C285="","",IF(ISBLANK(VLOOKUP($A285,'Section 2'!$C$16:$R$1015,COLUMNS('Section 2'!$C$13:R$13),0)),"",VLOOKUP($A285,'Section 2'!$C$16:$R$1015,COLUMNS('Section 2'!$C$13:R$13),0)))</f>
        <v/>
      </c>
    </row>
    <row r="286" spans="1:18" s="55" customFormat="1" ht="12.75" customHeight="1" x14ac:dyDescent="0.25">
      <c r="A286" s="59">
        <v>285</v>
      </c>
      <c r="B286" s="125" t="str">
        <f t="shared" si="4"/>
        <v/>
      </c>
      <c r="C286" s="125" t="str">
        <f>IFERROR(VLOOKUP($A286,'Section 2'!$C$16:$R$1015,COLUMNS('Section 2'!$C$13:$C$13),0),"")</f>
        <v/>
      </c>
      <c r="D286" s="76" t="str">
        <f>IF($C286="","",IF(ISBLANK(VLOOKUP($A286,'Section 2'!$C$16:$R$1015,COLUMNS('Section 2'!$C$13:D$13),0)),"",VLOOKUP($A286,'Section 2'!$C$16:$R$1015,COLUMNS('Section 2'!$C$13:D$13),0)))</f>
        <v/>
      </c>
      <c r="E286" s="125" t="str">
        <f>IF($C286="","",IF(ISBLANK(VLOOKUP($A286,'Section 2'!$C$16:$R$1015,COLUMNS('Section 2'!$C$13:E$13),0)),"",VLOOKUP($A286,'Section 2'!$C$16:$R$1015,COLUMNS('Section 2'!$C$13:E$13),0)))</f>
        <v/>
      </c>
      <c r="F286" s="125" t="str">
        <f>IF($C286="","",IF(ISBLANK(VLOOKUP($A286,'Section 2'!$C$16:$R$1015,COLUMNS('Section 2'!$C$13:F$13),0)),"",VLOOKUP($A286,'Section 2'!$C$16:$R$1015,COLUMNS('Section 2'!$C$13:F$13),0)))</f>
        <v/>
      </c>
      <c r="G286" s="125" t="str">
        <f>IF($C286="","",IF(ISBLANK(VLOOKUP($A286,'Section 2'!$C$16:$R$1015,COLUMNS('Section 2'!$C$13:G$13),0)),"",VLOOKUP($A286,'Section 2'!$C$16:$R$1015,COLUMNS('Section 2'!$C$13:G$13),0)))</f>
        <v/>
      </c>
      <c r="H286" s="125" t="str">
        <f>IF($C286="","",IF(ISBLANK(VLOOKUP($A286,'Section 2'!$C$16:$R$1015,COLUMNS('Section 2'!$C$13:H$13),0)),"",VLOOKUP($A286,'Section 2'!$C$16:$R$1015,COLUMNS('Section 2'!$C$13:H$13),0)))</f>
        <v/>
      </c>
      <c r="I286" s="125" t="str">
        <f>IF($C286="","",IF(ISBLANK(VLOOKUP($A286,'Section 2'!$C$16:$R$1015,COLUMNS('Section 2'!$C$13:I$13),0)),"",VLOOKUP($A286,'Section 2'!$C$16:$R$1015,COLUMNS('Section 2'!$C$13:I$13),0)))</f>
        <v/>
      </c>
      <c r="J286" s="125" t="str">
        <f>IF($C286="","",IF(ISBLANK(VLOOKUP($A286,'Section 2'!$C$16:$R$1015,COLUMNS('Section 2'!$C$13:J$13),0)),"",VLOOKUP($A286,'Section 2'!$C$16:$R$1015,COLUMNS('Section 2'!$C$13:J$13),0)))</f>
        <v/>
      </c>
      <c r="K286" s="125" t="str">
        <f>IF($C286="","",IF(ISBLANK(VLOOKUP($A286,'Section 2'!$C$16:$R$1015,COLUMNS('Section 2'!$C$13:K$13),0)),"",VLOOKUP($A286,'Section 2'!$C$16:$R$1015,COLUMNS('Section 2'!$C$13:K$13),0)))</f>
        <v/>
      </c>
      <c r="L286" s="125" t="str">
        <f>IF($C286="","",IF(ISBLANK(VLOOKUP($A286,'Section 2'!$C$16:$R$1015,COLUMNS('Section 2'!$C$13:L$13),0)),"",VLOOKUP($A286,'Section 2'!$C$16:$R$1015,COLUMNS('Section 2'!$C$13:L$13),0)))</f>
        <v/>
      </c>
      <c r="M286" s="125" t="str">
        <f>IF($C286="","",IF(ISBLANK(VLOOKUP($A286,'Section 2'!$C$16:$R$1015,COLUMNS('Section 2'!$C$13:M$13),0)),"",VLOOKUP($A286,'Section 2'!$C$16:$R$1015,COLUMNS('Section 2'!$C$13:M$13),0)))</f>
        <v/>
      </c>
      <c r="N286" s="125" t="str">
        <f>IF($C286="","",IF(ISBLANK(VLOOKUP($A286,'Section 2'!$C$16:$R$1015,COLUMNS('Section 2'!$C$13:N$13),0)),"",VLOOKUP($A286,'Section 2'!$C$16:$R$1015,COLUMNS('Section 2'!$C$13:N$13),0)))</f>
        <v/>
      </c>
      <c r="O286" s="125" t="str">
        <f>IF($C286="","",IF(ISBLANK(VLOOKUP($A286,'Section 2'!$C$16:$R$1015,COLUMNS('Section 2'!$C$13:O$13),0)),"",VLOOKUP($A286,'Section 2'!$C$16:$R$1015,COLUMNS('Section 2'!$C$13:O$13),0)))</f>
        <v/>
      </c>
      <c r="P286" s="125" t="str">
        <f>IF($C286="","",IF(ISBLANK(VLOOKUP($A286,'Section 2'!$C$16:$R$1015,COLUMNS('Section 2'!$C$13:P$13),0)),"",VLOOKUP($A286,'Section 2'!$C$16:$R$1015,COLUMNS('Section 2'!$C$13:P$13),0)))</f>
        <v/>
      </c>
      <c r="Q286" s="125" t="str">
        <f>IF($C286="","",IF(ISBLANK(VLOOKUP($A286,'Section 2'!$C$16:$R$1015,COLUMNS('Section 2'!$C$13:Q$13),0)),"",VLOOKUP($A286,'Section 2'!$C$16:$R$1015,COLUMNS('Section 2'!$C$13:Q$13),0)))</f>
        <v/>
      </c>
      <c r="R286" s="125" t="str">
        <f>IF($C286="","",IF(ISBLANK(VLOOKUP($A286,'Section 2'!$C$16:$R$1015,COLUMNS('Section 2'!$C$13:R$13),0)),"",VLOOKUP($A286,'Section 2'!$C$16:$R$1015,COLUMNS('Section 2'!$C$13:R$13),0)))</f>
        <v/>
      </c>
    </row>
    <row r="287" spans="1:18" s="55" customFormat="1" ht="12.75" customHeight="1" x14ac:dyDescent="0.25">
      <c r="A287" s="59">
        <v>286</v>
      </c>
      <c r="B287" s="125" t="str">
        <f t="shared" si="4"/>
        <v/>
      </c>
      <c r="C287" s="125" t="str">
        <f>IFERROR(VLOOKUP($A287,'Section 2'!$C$16:$R$1015,COLUMNS('Section 2'!$C$13:$C$13),0),"")</f>
        <v/>
      </c>
      <c r="D287" s="76" t="str">
        <f>IF($C287="","",IF(ISBLANK(VLOOKUP($A287,'Section 2'!$C$16:$R$1015,COLUMNS('Section 2'!$C$13:D$13),0)),"",VLOOKUP($A287,'Section 2'!$C$16:$R$1015,COLUMNS('Section 2'!$C$13:D$13),0)))</f>
        <v/>
      </c>
      <c r="E287" s="125" t="str">
        <f>IF($C287="","",IF(ISBLANK(VLOOKUP($A287,'Section 2'!$C$16:$R$1015,COLUMNS('Section 2'!$C$13:E$13),0)),"",VLOOKUP($A287,'Section 2'!$C$16:$R$1015,COLUMNS('Section 2'!$C$13:E$13),0)))</f>
        <v/>
      </c>
      <c r="F287" s="125" t="str">
        <f>IF($C287="","",IF(ISBLANK(VLOOKUP($A287,'Section 2'!$C$16:$R$1015,COLUMNS('Section 2'!$C$13:F$13),0)),"",VLOOKUP($A287,'Section 2'!$C$16:$R$1015,COLUMNS('Section 2'!$C$13:F$13),0)))</f>
        <v/>
      </c>
      <c r="G287" s="125" t="str">
        <f>IF($C287="","",IF(ISBLANK(VLOOKUP($A287,'Section 2'!$C$16:$R$1015,COLUMNS('Section 2'!$C$13:G$13),0)),"",VLOOKUP($A287,'Section 2'!$C$16:$R$1015,COLUMNS('Section 2'!$C$13:G$13),0)))</f>
        <v/>
      </c>
      <c r="H287" s="125" t="str">
        <f>IF($C287="","",IF(ISBLANK(VLOOKUP($A287,'Section 2'!$C$16:$R$1015,COLUMNS('Section 2'!$C$13:H$13),0)),"",VLOOKUP($A287,'Section 2'!$C$16:$R$1015,COLUMNS('Section 2'!$C$13:H$13),0)))</f>
        <v/>
      </c>
      <c r="I287" s="125" t="str">
        <f>IF($C287="","",IF(ISBLANK(VLOOKUP($A287,'Section 2'!$C$16:$R$1015,COLUMNS('Section 2'!$C$13:I$13),0)),"",VLOOKUP($A287,'Section 2'!$C$16:$R$1015,COLUMNS('Section 2'!$C$13:I$13),0)))</f>
        <v/>
      </c>
      <c r="J287" s="125" t="str">
        <f>IF($C287="","",IF(ISBLANK(VLOOKUP($A287,'Section 2'!$C$16:$R$1015,COLUMNS('Section 2'!$C$13:J$13),0)),"",VLOOKUP($A287,'Section 2'!$C$16:$R$1015,COLUMNS('Section 2'!$C$13:J$13),0)))</f>
        <v/>
      </c>
      <c r="K287" s="125" t="str">
        <f>IF($C287="","",IF(ISBLANK(VLOOKUP($A287,'Section 2'!$C$16:$R$1015,COLUMNS('Section 2'!$C$13:K$13),0)),"",VLOOKUP($A287,'Section 2'!$C$16:$R$1015,COLUMNS('Section 2'!$C$13:K$13),0)))</f>
        <v/>
      </c>
      <c r="L287" s="125" t="str">
        <f>IF($C287="","",IF(ISBLANK(VLOOKUP($A287,'Section 2'!$C$16:$R$1015,COLUMNS('Section 2'!$C$13:L$13),0)),"",VLOOKUP($A287,'Section 2'!$C$16:$R$1015,COLUMNS('Section 2'!$C$13:L$13),0)))</f>
        <v/>
      </c>
      <c r="M287" s="125" t="str">
        <f>IF($C287="","",IF(ISBLANK(VLOOKUP($A287,'Section 2'!$C$16:$R$1015,COLUMNS('Section 2'!$C$13:M$13),0)),"",VLOOKUP($A287,'Section 2'!$C$16:$R$1015,COLUMNS('Section 2'!$C$13:M$13),0)))</f>
        <v/>
      </c>
      <c r="N287" s="125" t="str">
        <f>IF($C287="","",IF(ISBLANK(VLOOKUP($A287,'Section 2'!$C$16:$R$1015,COLUMNS('Section 2'!$C$13:N$13),0)),"",VLOOKUP($A287,'Section 2'!$C$16:$R$1015,COLUMNS('Section 2'!$C$13:N$13),0)))</f>
        <v/>
      </c>
      <c r="O287" s="125" t="str">
        <f>IF($C287="","",IF(ISBLANK(VLOOKUP($A287,'Section 2'!$C$16:$R$1015,COLUMNS('Section 2'!$C$13:O$13),0)),"",VLOOKUP($A287,'Section 2'!$C$16:$R$1015,COLUMNS('Section 2'!$C$13:O$13),0)))</f>
        <v/>
      </c>
      <c r="P287" s="125" t="str">
        <f>IF($C287="","",IF(ISBLANK(VLOOKUP($A287,'Section 2'!$C$16:$R$1015,COLUMNS('Section 2'!$C$13:P$13),0)),"",VLOOKUP($A287,'Section 2'!$C$16:$R$1015,COLUMNS('Section 2'!$C$13:P$13),0)))</f>
        <v/>
      </c>
      <c r="Q287" s="125" t="str">
        <f>IF($C287="","",IF(ISBLANK(VLOOKUP($A287,'Section 2'!$C$16:$R$1015,COLUMNS('Section 2'!$C$13:Q$13),0)),"",VLOOKUP($A287,'Section 2'!$C$16:$R$1015,COLUMNS('Section 2'!$C$13:Q$13),0)))</f>
        <v/>
      </c>
      <c r="R287" s="125" t="str">
        <f>IF($C287="","",IF(ISBLANK(VLOOKUP($A287,'Section 2'!$C$16:$R$1015,COLUMNS('Section 2'!$C$13:R$13),0)),"",VLOOKUP($A287,'Section 2'!$C$16:$R$1015,COLUMNS('Section 2'!$C$13:R$13),0)))</f>
        <v/>
      </c>
    </row>
    <row r="288" spans="1:18" s="55" customFormat="1" ht="12.75" customHeight="1" x14ac:dyDescent="0.25">
      <c r="A288" s="59">
        <v>287</v>
      </c>
      <c r="B288" s="125" t="str">
        <f t="shared" si="4"/>
        <v/>
      </c>
      <c r="C288" s="125" t="str">
        <f>IFERROR(VLOOKUP($A288,'Section 2'!$C$16:$R$1015,COLUMNS('Section 2'!$C$13:$C$13),0),"")</f>
        <v/>
      </c>
      <c r="D288" s="76" t="str">
        <f>IF($C288="","",IF(ISBLANK(VLOOKUP($A288,'Section 2'!$C$16:$R$1015,COLUMNS('Section 2'!$C$13:D$13),0)),"",VLOOKUP($A288,'Section 2'!$C$16:$R$1015,COLUMNS('Section 2'!$C$13:D$13),0)))</f>
        <v/>
      </c>
      <c r="E288" s="125" t="str">
        <f>IF($C288="","",IF(ISBLANK(VLOOKUP($A288,'Section 2'!$C$16:$R$1015,COLUMNS('Section 2'!$C$13:E$13),0)),"",VLOOKUP($A288,'Section 2'!$C$16:$R$1015,COLUMNS('Section 2'!$C$13:E$13),0)))</f>
        <v/>
      </c>
      <c r="F288" s="125" t="str">
        <f>IF($C288="","",IF(ISBLANK(VLOOKUP($A288,'Section 2'!$C$16:$R$1015,COLUMNS('Section 2'!$C$13:F$13),0)),"",VLOOKUP($A288,'Section 2'!$C$16:$R$1015,COLUMNS('Section 2'!$C$13:F$13),0)))</f>
        <v/>
      </c>
      <c r="G288" s="125" t="str">
        <f>IF($C288="","",IF(ISBLANK(VLOOKUP($A288,'Section 2'!$C$16:$R$1015,COLUMNS('Section 2'!$C$13:G$13),0)),"",VLOOKUP($A288,'Section 2'!$C$16:$R$1015,COLUMNS('Section 2'!$C$13:G$13),0)))</f>
        <v/>
      </c>
      <c r="H288" s="125" t="str">
        <f>IF($C288="","",IF(ISBLANK(VLOOKUP($A288,'Section 2'!$C$16:$R$1015,COLUMNS('Section 2'!$C$13:H$13),0)),"",VLOOKUP($A288,'Section 2'!$C$16:$R$1015,COLUMNS('Section 2'!$C$13:H$13),0)))</f>
        <v/>
      </c>
      <c r="I288" s="125" t="str">
        <f>IF($C288="","",IF(ISBLANK(VLOOKUP($A288,'Section 2'!$C$16:$R$1015,COLUMNS('Section 2'!$C$13:I$13),0)),"",VLOOKUP($A288,'Section 2'!$C$16:$R$1015,COLUMNS('Section 2'!$C$13:I$13),0)))</f>
        <v/>
      </c>
      <c r="J288" s="125" t="str">
        <f>IF($C288="","",IF(ISBLANK(VLOOKUP($A288,'Section 2'!$C$16:$R$1015,COLUMNS('Section 2'!$C$13:J$13),0)),"",VLOOKUP($A288,'Section 2'!$C$16:$R$1015,COLUMNS('Section 2'!$C$13:J$13),0)))</f>
        <v/>
      </c>
      <c r="K288" s="125" t="str">
        <f>IF($C288="","",IF(ISBLANK(VLOOKUP($A288,'Section 2'!$C$16:$R$1015,COLUMNS('Section 2'!$C$13:K$13),0)),"",VLOOKUP($A288,'Section 2'!$C$16:$R$1015,COLUMNS('Section 2'!$C$13:K$13),0)))</f>
        <v/>
      </c>
      <c r="L288" s="125" t="str">
        <f>IF($C288="","",IF(ISBLANK(VLOOKUP($A288,'Section 2'!$C$16:$R$1015,COLUMNS('Section 2'!$C$13:L$13),0)),"",VLOOKUP($A288,'Section 2'!$C$16:$R$1015,COLUMNS('Section 2'!$C$13:L$13),0)))</f>
        <v/>
      </c>
      <c r="M288" s="125" t="str">
        <f>IF($C288="","",IF(ISBLANK(VLOOKUP($A288,'Section 2'!$C$16:$R$1015,COLUMNS('Section 2'!$C$13:M$13),0)),"",VLOOKUP($A288,'Section 2'!$C$16:$R$1015,COLUMNS('Section 2'!$C$13:M$13),0)))</f>
        <v/>
      </c>
      <c r="N288" s="125" t="str">
        <f>IF($C288="","",IF(ISBLANK(VLOOKUP($A288,'Section 2'!$C$16:$R$1015,COLUMNS('Section 2'!$C$13:N$13),0)),"",VLOOKUP($A288,'Section 2'!$C$16:$R$1015,COLUMNS('Section 2'!$C$13:N$13),0)))</f>
        <v/>
      </c>
      <c r="O288" s="125" t="str">
        <f>IF($C288="","",IF(ISBLANK(VLOOKUP($A288,'Section 2'!$C$16:$R$1015,COLUMNS('Section 2'!$C$13:O$13),0)),"",VLOOKUP($A288,'Section 2'!$C$16:$R$1015,COLUMNS('Section 2'!$C$13:O$13),0)))</f>
        <v/>
      </c>
      <c r="P288" s="125" t="str">
        <f>IF($C288="","",IF(ISBLANK(VLOOKUP($A288,'Section 2'!$C$16:$R$1015,COLUMNS('Section 2'!$C$13:P$13),0)),"",VLOOKUP($A288,'Section 2'!$C$16:$R$1015,COLUMNS('Section 2'!$C$13:P$13),0)))</f>
        <v/>
      </c>
      <c r="Q288" s="125" t="str">
        <f>IF($C288="","",IF(ISBLANK(VLOOKUP($A288,'Section 2'!$C$16:$R$1015,COLUMNS('Section 2'!$C$13:Q$13),0)),"",VLOOKUP($A288,'Section 2'!$C$16:$R$1015,COLUMNS('Section 2'!$C$13:Q$13),0)))</f>
        <v/>
      </c>
      <c r="R288" s="125" t="str">
        <f>IF($C288="","",IF(ISBLANK(VLOOKUP($A288,'Section 2'!$C$16:$R$1015,COLUMNS('Section 2'!$C$13:R$13),0)),"",VLOOKUP($A288,'Section 2'!$C$16:$R$1015,COLUMNS('Section 2'!$C$13:R$13),0)))</f>
        <v/>
      </c>
    </row>
    <row r="289" spans="1:18" s="55" customFormat="1" ht="12.75" customHeight="1" x14ac:dyDescent="0.25">
      <c r="A289" s="59">
        <v>288</v>
      </c>
      <c r="B289" s="125" t="str">
        <f t="shared" si="4"/>
        <v/>
      </c>
      <c r="C289" s="125" t="str">
        <f>IFERROR(VLOOKUP($A289,'Section 2'!$C$16:$R$1015,COLUMNS('Section 2'!$C$13:$C$13),0),"")</f>
        <v/>
      </c>
      <c r="D289" s="76" t="str">
        <f>IF($C289="","",IF(ISBLANK(VLOOKUP($A289,'Section 2'!$C$16:$R$1015,COLUMNS('Section 2'!$C$13:D$13),0)),"",VLOOKUP($A289,'Section 2'!$C$16:$R$1015,COLUMNS('Section 2'!$C$13:D$13),0)))</f>
        <v/>
      </c>
      <c r="E289" s="125" t="str">
        <f>IF($C289="","",IF(ISBLANK(VLOOKUP($A289,'Section 2'!$C$16:$R$1015,COLUMNS('Section 2'!$C$13:E$13),0)),"",VLOOKUP($A289,'Section 2'!$C$16:$R$1015,COLUMNS('Section 2'!$C$13:E$13),0)))</f>
        <v/>
      </c>
      <c r="F289" s="125" t="str">
        <f>IF($C289="","",IF(ISBLANK(VLOOKUP($A289,'Section 2'!$C$16:$R$1015,COLUMNS('Section 2'!$C$13:F$13),0)),"",VLOOKUP($A289,'Section 2'!$C$16:$R$1015,COLUMNS('Section 2'!$C$13:F$13),0)))</f>
        <v/>
      </c>
      <c r="G289" s="125" t="str">
        <f>IF($C289="","",IF(ISBLANK(VLOOKUP($A289,'Section 2'!$C$16:$R$1015,COLUMNS('Section 2'!$C$13:G$13),0)),"",VLOOKUP($A289,'Section 2'!$C$16:$R$1015,COLUMNS('Section 2'!$C$13:G$13),0)))</f>
        <v/>
      </c>
      <c r="H289" s="125" t="str">
        <f>IF($C289="","",IF(ISBLANK(VLOOKUP($A289,'Section 2'!$C$16:$R$1015,COLUMNS('Section 2'!$C$13:H$13),0)),"",VLOOKUP($A289,'Section 2'!$C$16:$R$1015,COLUMNS('Section 2'!$C$13:H$13),0)))</f>
        <v/>
      </c>
      <c r="I289" s="125" t="str">
        <f>IF($C289="","",IF(ISBLANK(VLOOKUP($A289,'Section 2'!$C$16:$R$1015,COLUMNS('Section 2'!$C$13:I$13),0)),"",VLOOKUP($A289,'Section 2'!$C$16:$R$1015,COLUMNS('Section 2'!$C$13:I$13),0)))</f>
        <v/>
      </c>
      <c r="J289" s="125" t="str">
        <f>IF($C289="","",IF(ISBLANK(VLOOKUP($A289,'Section 2'!$C$16:$R$1015,COLUMNS('Section 2'!$C$13:J$13),0)),"",VLOOKUP($A289,'Section 2'!$C$16:$R$1015,COLUMNS('Section 2'!$C$13:J$13),0)))</f>
        <v/>
      </c>
      <c r="K289" s="125" t="str">
        <f>IF($C289="","",IF(ISBLANK(VLOOKUP($A289,'Section 2'!$C$16:$R$1015,COLUMNS('Section 2'!$C$13:K$13),0)),"",VLOOKUP($A289,'Section 2'!$C$16:$R$1015,COLUMNS('Section 2'!$C$13:K$13),0)))</f>
        <v/>
      </c>
      <c r="L289" s="125" t="str">
        <f>IF($C289="","",IF(ISBLANK(VLOOKUP($A289,'Section 2'!$C$16:$R$1015,COLUMNS('Section 2'!$C$13:L$13),0)),"",VLOOKUP($A289,'Section 2'!$C$16:$R$1015,COLUMNS('Section 2'!$C$13:L$13),0)))</f>
        <v/>
      </c>
      <c r="M289" s="125" t="str">
        <f>IF($C289="","",IF(ISBLANK(VLOOKUP($A289,'Section 2'!$C$16:$R$1015,COLUMNS('Section 2'!$C$13:M$13),0)),"",VLOOKUP($A289,'Section 2'!$C$16:$R$1015,COLUMNS('Section 2'!$C$13:M$13),0)))</f>
        <v/>
      </c>
      <c r="N289" s="125" t="str">
        <f>IF($C289="","",IF(ISBLANK(VLOOKUP($A289,'Section 2'!$C$16:$R$1015,COLUMNS('Section 2'!$C$13:N$13),0)),"",VLOOKUP($A289,'Section 2'!$C$16:$R$1015,COLUMNS('Section 2'!$C$13:N$13),0)))</f>
        <v/>
      </c>
      <c r="O289" s="125" t="str">
        <f>IF($C289="","",IF(ISBLANK(VLOOKUP($A289,'Section 2'!$C$16:$R$1015,COLUMNS('Section 2'!$C$13:O$13),0)),"",VLOOKUP($A289,'Section 2'!$C$16:$R$1015,COLUMNS('Section 2'!$C$13:O$13),0)))</f>
        <v/>
      </c>
      <c r="P289" s="125" t="str">
        <f>IF($C289="","",IF(ISBLANK(VLOOKUP($A289,'Section 2'!$C$16:$R$1015,COLUMNS('Section 2'!$C$13:P$13),0)),"",VLOOKUP($A289,'Section 2'!$C$16:$R$1015,COLUMNS('Section 2'!$C$13:P$13),0)))</f>
        <v/>
      </c>
      <c r="Q289" s="125" t="str">
        <f>IF($C289="","",IF(ISBLANK(VLOOKUP($A289,'Section 2'!$C$16:$R$1015,COLUMNS('Section 2'!$C$13:Q$13),0)),"",VLOOKUP($A289,'Section 2'!$C$16:$R$1015,COLUMNS('Section 2'!$C$13:Q$13),0)))</f>
        <v/>
      </c>
      <c r="R289" s="125" t="str">
        <f>IF($C289="","",IF(ISBLANK(VLOOKUP($A289,'Section 2'!$C$16:$R$1015,COLUMNS('Section 2'!$C$13:R$13),0)),"",VLOOKUP($A289,'Section 2'!$C$16:$R$1015,COLUMNS('Section 2'!$C$13:R$13),0)))</f>
        <v/>
      </c>
    </row>
    <row r="290" spans="1:18" s="55" customFormat="1" ht="12.75" customHeight="1" x14ac:dyDescent="0.25">
      <c r="A290" s="59">
        <v>289</v>
      </c>
      <c r="B290" s="125" t="str">
        <f t="shared" si="4"/>
        <v/>
      </c>
      <c r="C290" s="125" t="str">
        <f>IFERROR(VLOOKUP($A290,'Section 2'!$C$16:$R$1015,COLUMNS('Section 2'!$C$13:$C$13),0),"")</f>
        <v/>
      </c>
      <c r="D290" s="76" t="str">
        <f>IF($C290="","",IF(ISBLANK(VLOOKUP($A290,'Section 2'!$C$16:$R$1015,COLUMNS('Section 2'!$C$13:D$13),0)),"",VLOOKUP($A290,'Section 2'!$C$16:$R$1015,COLUMNS('Section 2'!$C$13:D$13),0)))</f>
        <v/>
      </c>
      <c r="E290" s="125" t="str">
        <f>IF($C290="","",IF(ISBLANK(VLOOKUP($A290,'Section 2'!$C$16:$R$1015,COLUMNS('Section 2'!$C$13:E$13),0)),"",VLOOKUP($A290,'Section 2'!$C$16:$R$1015,COLUMNS('Section 2'!$C$13:E$13),0)))</f>
        <v/>
      </c>
      <c r="F290" s="125" t="str">
        <f>IF($C290="","",IF(ISBLANK(VLOOKUP($A290,'Section 2'!$C$16:$R$1015,COLUMNS('Section 2'!$C$13:F$13),0)),"",VLOOKUP($A290,'Section 2'!$C$16:$R$1015,COLUMNS('Section 2'!$C$13:F$13),0)))</f>
        <v/>
      </c>
      <c r="G290" s="125" t="str">
        <f>IF($C290="","",IF(ISBLANK(VLOOKUP($A290,'Section 2'!$C$16:$R$1015,COLUMNS('Section 2'!$C$13:G$13),0)),"",VLOOKUP($A290,'Section 2'!$C$16:$R$1015,COLUMNS('Section 2'!$C$13:G$13),0)))</f>
        <v/>
      </c>
      <c r="H290" s="125" t="str">
        <f>IF($C290="","",IF(ISBLANK(VLOOKUP($A290,'Section 2'!$C$16:$R$1015,COLUMNS('Section 2'!$C$13:H$13),0)),"",VLOOKUP($A290,'Section 2'!$C$16:$R$1015,COLUMNS('Section 2'!$C$13:H$13),0)))</f>
        <v/>
      </c>
      <c r="I290" s="125" t="str">
        <f>IF($C290="","",IF(ISBLANK(VLOOKUP($A290,'Section 2'!$C$16:$R$1015,COLUMNS('Section 2'!$C$13:I$13),0)),"",VLOOKUP($A290,'Section 2'!$C$16:$R$1015,COLUMNS('Section 2'!$C$13:I$13),0)))</f>
        <v/>
      </c>
      <c r="J290" s="125" t="str">
        <f>IF($C290="","",IF(ISBLANK(VLOOKUP($A290,'Section 2'!$C$16:$R$1015,COLUMNS('Section 2'!$C$13:J$13),0)),"",VLOOKUP($A290,'Section 2'!$C$16:$R$1015,COLUMNS('Section 2'!$C$13:J$13),0)))</f>
        <v/>
      </c>
      <c r="K290" s="125" t="str">
        <f>IF($C290="","",IF(ISBLANK(VLOOKUP($A290,'Section 2'!$C$16:$R$1015,COLUMNS('Section 2'!$C$13:K$13),0)),"",VLOOKUP($A290,'Section 2'!$C$16:$R$1015,COLUMNS('Section 2'!$C$13:K$13),0)))</f>
        <v/>
      </c>
      <c r="L290" s="125" t="str">
        <f>IF($C290="","",IF(ISBLANK(VLOOKUP($A290,'Section 2'!$C$16:$R$1015,COLUMNS('Section 2'!$C$13:L$13),0)),"",VLOOKUP($A290,'Section 2'!$C$16:$R$1015,COLUMNS('Section 2'!$C$13:L$13),0)))</f>
        <v/>
      </c>
      <c r="M290" s="125" t="str">
        <f>IF($C290="","",IF(ISBLANK(VLOOKUP($A290,'Section 2'!$C$16:$R$1015,COLUMNS('Section 2'!$C$13:M$13),0)),"",VLOOKUP($A290,'Section 2'!$C$16:$R$1015,COLUMNS('Section 2'!$C$13:M$13),0)))</f>
        <v/>
      </c>
      <c r="N290" s="125" t="str">
        <f>IF($C290="","",IF(ISBLANK(VLOOKUP($A290,'Section 2'!$C$16:$R$1015,COLUMNS('Section 2'!$C$13:N$13),0)),"",VLOOKUP($A290,'Section 2'!$C$16:$R$1015,COLUMNS('Section 2'!$C$13:N$13),0)))</f>
        <v/>
      </c>
      <c r="O290" s="125" t="str">
        <f>IF($C290="","",IF(ISBLANK(VLOOKUP($A290,'Section 2'!$C$16:$R$1015,COLUMNS('Section 2'!$C$13:O$13),0)),"",VLOOKUP($A290,'Section 2'!$C$16:$R$1015,COLUMNS('Section 2'!$C$13:O$13),0)))</f>
        <v/>
      </c>
      <c r="P290" s="125" t="str">
        <f>IF($C290="","",IF(ISBLANK(VLOOKUP($A290,'Section 2'!$C$16:$R$1015,COLUMNS('Section 2'!$C$13:P$13),0)),"",VLOOKUP($A290,'Section 2'!$C$16:$R$1015,COLUMNS('Section 2'!$C$13:P$13),0)))</f>
        <v/>
      </c>
      <c r="Q290" s="125" t="str">
        <f>IF($C290="","",IF(ISBLANK(VLOOKUP($A290,'Section 2'!$C$16:$R$1015,COLUMNS('Section 2'!$C$13:Q$13),0)),"",VLOOKUP($A290,'Section 2'!$C$16:$R$1015,COLUMNS('Section 2'!$C$13:Q$13),0)))</f>
        <v/>
      </c>
      <c r="R290" s="125" t="str">
        <f>IF($C290="","",IF(ISBLANK(VLOOKUP($A290,'Section 2'!$C$16:$R$1015,COLUMNS('Section 2'!$C$13:R$13),0)),"",VLOOKUP($A290,'Section 2'!$C$16:$R$1015,COLUMNS('Section 2'!$C$13:R$13),0)))</f>
        <v/>
      </c>
    </row>
    <row r="291" spans="1:18" s="55" customFormat="1" ht="12.75" customHeight="1" x14ac:dyDescent="0.25">
      <c r="A291" s="59">
        <v>290</v>
      </c>
      <c r="B291" s="125" t="str">
        <f t="shared" si="4"/>
        <v/>
      </c>
      <c r="C291" s="125" t="str">
        <f>IFERROR(VLOOKUP($A291,'Section 2'!$C$16:$R$1015,COLUMNS('Section 2'!$C$13:$C$13),0),"")</f>
        <v/>
      </c>
      <c r="D291" s="76" t="str">
        <f>IF($C291="","",IF(ISBLANK(VLOOKUP($A291,'Section 2'!$C$16:$R$1015,COLUMNS('Section 2'!$C$13:D$13),0)),"",VLOOKUP($A291,'Section 2'!$C$16:$R$1015,COLUMNS('Section 2'!$C$13:D$13),0)))</f>
        <v/>
      </c>
      <c r="E291" s="125" t="str">
        <f>IF($C291="","",IF(ISBLANK(VLOOKUP($A291,'Section 2'!$C$16:$R$1015,COLUMNS('Section 2'!$C$13:E$13),0)),"",VLOOKUP($A291,'Section 2'!$C$16:$R$1015,COLUMNS('Section 2'!$C$13:E$13),0)))</f>
        <v/>
      </c>
      <c r="F291" s="125" t="str">
        <f>IF($C291="","",IF(ISBLANK(VLOOKUP($A291,'Section 2'!$C$16:$R$1015,COLUMNS('Section 2'!$C$13:F$13),0)),"",VLOOKUP($A291,'Section 2'!$C$16:$R$1015,COLUMNS('Section 2'!$C$13:F$13),0)))</f>
        <v/>
      </c>
      <c r="G291" s="125" t="str">
        <f>IF($C291="","",IF(ISBLANK(VLOOKUP($A291,'Section 2'!$C$16:$R$1015,COLUMNS('Section 2'!$C$13:G$13),0)),"",VLOOKUP($A291,'Section 2'!$C$16:$R$1015,COLUMNS('Section 2'!$C$13:G$13),0)))</f>
        <v/>
      </c>
      <c r="H291" s="125" t="str">
        <f>IF($C291="","",IF(ISBLANK(VLOOKUP($A291,'Section 2'!$C$16:$R$1015,COLUMNS('Section 2'!$C$13:H$13),0)),"",VLOOKUP($A291,'Section 2'!$C$16:$R$1015,COLUMNS('Section 2'!$C$13:H$13),0)))</f>
        <v/>
      </c>
      <c r="I291" s="125" t="str">
        <f>IF($C291="","",IF(ISBLANK(VLOOKUP($A291,'Section 2'!$C$16:$R$1015,COLUMNS('Section 2'!$C$13:I$13),0)),"",VLOOKUP($A291,'Section 2'!$C$16:$R$1015,COLUMNS('Section 2'!$C$13:I$13),0)))</f>
        <v/>
      </c>
      <c r="J291" s="125" t="str">
        <f>IF($C291="","",IF(ISBLANK(VLOOKUP($A291,'Section 2'!$C$16:$R$1015,COLUMNS('Section 2'!$C$13:J$13),0)),"",VLOOKUP($A291,'Section 2'!$C$16:$R$1015,COLUMNS('Section 2'!$C$13:J$13),0)))</f>
        <v/>
      </c>
      <c r="K291" s="125" t="str">
        <f>IF($C291="","",IF(ISBLANK(VLOOKUP($A291,'Section 2'!$C$16:$R$1015,COLUMNS('Section 2'!$C$13:K$13),0)),"",VLOOKUP($A291,'Section 2'!$C$16:$R$1015,COLUMNS('Section 2'!$C$13:K$13),0)))</f>
        <v/>
      </c>
      <c r="L291" s="125" t="str">
        <f>IF($C291="","",IF(ISBLANK(VLOOKUP($A291,'Section 2'!$C$16:$R$1015,COLUMNS('Section 2'!$C$13:L$13),0)),"",VLOOKUP($A291,'Section 2'!$C$16:$R$1015,COLUMNS('Section 2'!$C$13:L$13),0)))</f>
        <v/>
      </c>
      <c r="M291" s="125" t="str">
        <f>IF($C291="","",IF(ISBLANK(VLOOKUP($A291,'Section 2'!$C$16:$R$1015,COLUMNS('Section 2'!$C$13:M$13),0)),"",VLOOKUP($A291,'Section 2'!$C$16:$R$1015,COLUMNS('Section 2'!$C$13:M$13),0)))</f>
        <v/>
      </c>
      <c r="N291" s="125" t="str">
        <f>IF($C291="","",IF(ISBLANK(VLOOKUP($A291,'Section 2'!$C$16:$R$1015,COLUMNS('Section 2'!$C$13:N$13),0)),"",VLOOKUP($A291,'Section 2'!$C$16:$R$1015,COLUMNS('Section 2'!$C$13:N$13),0)))</f>
        <v/>
      </c>
      <c r="O291" s="125" t="str">
        <f>IF($C291="","",IF(ISBLANK(VLOOKUP($A291,'Section 2'!$C$16:$R$1015,COLUMNS('Section 2'!$C$13:O$13),0)),"",VLOOKUP($A291,'Section 2'!$C$16:$R$1015,COLUMNS('Section 2'!$C$13:O$13),0)))</f>
        <v/>
      </c>
      <c r="P291" s="125" t="str">
        <f>IF($C291="","",IF(ISBLANK(VLOOKUP($A291,'Section 2'!$C$16:$R$1015,COLUMNS('Section 2'!$C$13:P$13),0)),"",VLOOKUP($A291,'Section 2'!$C$16:$R$1015,COLUMNS('Section 2'!$C$13:P$13),0)))</f>
        <v/>
      </c>
      <c r="Q291" s="125" t="str">
        <f>IF($C291="","",IF(ISBLANK(VLOOKUP($A291,'Section 2'!$C$16:$R$1015,COLUMNS('Section 2'!$C$13:Q$13),0)),"",VLOOKUP($A291,'Section 2'!$C$16:$R$1015,COLUMNS('Section 2'!$C$13:Q$13),0)))</f>
        <v/>
      </c>
      <c r="R291" s="125" t="str">
        <f>IF($C291="","",IF(ISBLANK(VLOOKUP($A291,'Section 2'!$C$16:$R$1015,COLUMNS('Section 2'!$C$13:R$13),0)),"",VLOOKUP($A291,'Section 2'!$C$16:$R$1015,COLUMNS('Section 2'!$C$13:R$13),0)))</f>
        <v/>
      </c>
    </row>
    <row r="292" spans="1:18" s="55" customFormat="1" ht="12.75" customHeight="1" x14ac:dyDescent="0.25">
      <c r="A292" s="59">
        <v>291</v>
      </c>
      <c r="B292" s="125" t="str">
        <f t="shared" si="4"/>
        <v/>
      </c>
      <c r="C292" s="125" t="str">
        <f>IFERROR(VLOOKUP($A292,'Section 2'!$C$16:$R$1015,COLUMNS('Section 2'!$C$13:$C$13),0),"")</f>
        <v/>
      </c>
      <c r="D292" s="76" t="str">
        <f>IF($C292="","",IF(ISBLANK(VLOOKUP($A292,'Section 2'!$C$16:$R$1015,COLUMNS('Section 2'!$C$13:D$13),0)),"",VLOOKUP($A292,'Section 2'!$C$16:$R$1015,COLUMNS('Section 2'!$C$13:D$13),0)))</f>
        <v/>
      </c>
      <c r="E292" s="125" t="str">
        <f>IF($C292="","",IF(ISBLANK(VLOOKUP($A292,'Section 2'!$C$16:$R$1015,COLUMNS('Section 2'!$C$13:E$13),0)),"",VLOOKUP($A292,'Section 2'!$C$16:$R$1015,COLUMNS('Section 2'!$C$13:E$13),0)))</f>
        <v/>
      </c>
      <c r="F292" s="125" t="str">
        <f>IF($C292="","",IF(ISBLANK(VLOOKUP($A292,'Section 2'!$C$16:$R$1015,COLUMNS('Section 2'!$C$13:F$13),0)),"",VLOOKUP($A292,'Section 2'!$C$16:$R$1015,COLUMNS('Section 2'!$C$13:F$13),0)))</f>
        <v/>
      </c>
      <c r="G292" s="125" t="str">
        <f>IF($C292="","",IF(ISBLANK(VLOOKUP($A292,'Section 2'!$C$16:$R$1015,COLUMNS('Section 2'!$C$13:G$13),0)),"",VLOOKUP($A292,'Section 2'!$C$16:$R$1015,COLUMNS('Section 2'!$C$13:G$13),0)))</f>
        <v/>
      </c>
      <c r="H292" s="125" t="str">
        <f>IF($C292="","",IF(ISBLANK(VLOOKUP($A292,'Section 2'!$C$16:$R$1015,COLUMNS('Section 2'!$C$13:H$13),0)),"",VLOOKUP($A292,'Section 2'!$C$16:$R$1015,COLUMNS('Section 2'!$C$13:H$13),0)))</f>
        <v/>
      </c>
      <c r="I292" s="125" t="str">
        <f>IF($C292="","",IF(ISBLANK(VLOOKUP($A292,'Section 2'!$C$16:$R$1015,COLUMNS('Section 2'!$C$13:I$13),0)),"",VLOOKUP($A292,'Section 2'!$C$16:$R$1015,COLUMNS('Section 2'!$C$13:I$13),0)))</f>
        <v/>
      </c>
      <c r="J292" s="125" t="str">
        <f>IF($C292="","",IF(ISBLANK(VLOOKUP($A292,'Section 2'!$C$16:$R$1015,COLUMNS('Section 2'!$C$13:J$13),0)),"",VLOOKUP($A292,'Section 2'!$C$16:$R$1015,COLUMNS('Section 2'!$C$13:J$13),0)))</f>
        <v/>
      </c>
      <c r="K292" s="125" t="str">
        <f>IF($C292="","",IF(ISBLANK(VLOOKUP($A292,'Section 2'!$C$16:$R$1015,COLUMNS('Section 2'!$C$13:K$13),0)),"",VLOOKUP($A292,'Section 2'!$C$16:$R$1015,COLUMNS('Section 2'!$C$13:K$13),0)))</f>
        <v/>
      </c>
      <c r="L292" s="125" t="str">
        <f>IF($C292="","",IF(ISBLANK(VLOOKUP($A292,'Section 2'!$C$16:$R$1015,COLUMNS('Section 2'!$C$13:L$13),0)),"",VLOOKUP($A292,'Section 2'!$C$16:$R$1015,COLUMNS('Section 2'!$C$13:L$13),0)))</f>
        <v/>
      </c>
      <c r="M292" s="125" t="str">
        <f>IF($C292="","",IF(ISBLANK(VLOOKUP($A292,'Section 2'!$C$16:$R$1015,COLUMNS('Section 2'!$C$13:M$13),0)),"",VLOOKUP($A292,'Section 2'!$C$16:$R$1015,COLUMNS('Section 2'!$C$13:M$13),0)))</f>
        <v/>
      </c>
      <c r="N292" s="125" t="str">
        <f>IF($C292="","",IF(ISBLANK(VLOOKUP($A292,'Section 2'!$C$16:$R$1015,COLUMNS('Section 2'!$C$13:N$13),0)),"",VLOOKUP($A292,'Section 2'!$C$16:$R$1015,COLUMNS('Section 2'!$C$13:N$13),0)))</f>
        <v/>
      </c>
      <c r="O292" s="125" t="str">
        <f>IF($C292="","",IF(ISBLANK(VLOOKUP($A292,'Section 2'!$C$16:$R$1015,COLUMNS('Section 2'!$C$13:O$13),0)),"",VLOOKUP($A292,'Section 2'!$C$16:$R$1015,COLUMNS('Section 2'!$C$13:O$13),0)))</f>
        <v/>
      </c>
      <c r="P292" s="125" t="str">
        <f>IF($C292="","",IF(ISBLANK(VLOOKUP($A292,'Section 2'!$C$16:$R$1015,COLUMNS('Section 2'!$C$13:P$13),0)),"",VLOOKUP($A292,'Section 2'!$C$16:$R$1015,COLUMNS('Section 2'!$C$13:P$13),0)))</f>
        <v/>
      </c>
      <c r="Q292" s="125" t="str">
        <f>IF($C292="","",IF(ISBLANK(VLOOKUP($A292,'Section 2'!$C$16:$R$1015,COLUMNS('Section 2'!$C$13:Q$13),0)),"",VLOOKUP($A292,'Section 2'!$C$16:$R$1015,COLUMNS('Section 2'!$C$13:Q$13),0)))</f>
        <v/>
      </c>
      <c r="R292" s="125" t="str">
        <f>IF($C292="","",IF(ISBLANK(VLOOKUP($A292,'Section 2'!$C$16:$R$1015,COLUMNS('Section 2'!$C$13:R$13),0)),"",VLOOKUP($A292,'Section 2'!$C$16:$R$1015,COLUMNS('Section 2'!$C$13:R$13),0)))</f>
        <v/>
      </c>
    </row>
    <row r="293" spans="1:18" s="55" customFormat="1" ht="12.75" customHeight="1" x14ac:dyDescent="0.25">
      <c r="A293" s="59">
        <v>292</v>
      </c>
      <c r="B293" s="125" t="str">
        <f t="shared" si="4"/>
        <v/>
      </c>
      <c r="C293" s="125" t="str">
        <f>IFERROR(VLOOKUP($A293,'Section 2'!$C$16:$R$1015,COLUMNS('Section 2'!$C$13:$C$13),0),"")</f>
        <v/>
      </c>
      <c r="D293" s="76" t="str">
        <f>IF($C293="","",IF(ISBLANK(VLOOKUP($A293,'Section 2'!$C$16:$R$1015,COLUMNS('Section 2'!$C$13:D$13),0)),"",VLOOKUP($A293,'Section 2'!$C$16:$R$1015,COLUMNS('Section 2'!$C$13:D$13),0)))</f>
        <v/>
      </c>
      <c r="E293" s="125" t="str">
        <f>IF($C293="","",IF(ISBLANK(VLOOKUP($A293,'Section 2'!$C$16:$R$1015,COLUMNS('Section 2'!$C$13:E$13),0)),"",VLOOKUP($A293,'Section 2'!$C$16:$R$1015,COLUMNS('Section 2'!$C$13:E$13),0)))</f>
        <v/>
      </c>
      <c r="F293" s="125" t="str">
        <f>IF($C293="","",IF(ISBLANK(VLOOKUP($A293,'Section 2'!$C$16:$R$1015,COLUMNS('Section 2'!$C$13:F$13),0)),"",VLOOKUP($A293,'Section 2'!$C$16:$R$1015,COLUMNS('Section 2'!$C$13:F$13),0)))</f>
        <v/>
      </c>
      <c r="G293" s="125" t="str">
        <f>IF($C293="","",IF(ISBLANK(VLOOKUP($A293,'Section 2'!$C$16:$R$1015,COLUMNS('Section 2'!$C$13:G$13),0)),"",VLOOKUP($A293,'Section 2'!$C$16:$R$1015,COLUMNS('Section 2'!$C$13:G$13),0)))</f>
        <v/>
      </c>
      <c r="H293" s="125" t="str">
        <f>IF($C293="","",IF(ISBLANK(VLOOKUP($A293,'Section 2'!$C$16:$R$1015,COLUMNS('Section 2'!$C$13:H$13),0)),"",VLOOKUP($A293,'Section 2'!$C$16:$R$1015,COLUMNS('Section 2'!$C$13:H$13),0)))</f>
        <v/>
      </c>
      <c r="I293" s="125" t="str">
        <f>IF($C293="","",IF(ISBLANK(VLOOKUP($A293,'Section 2'!$C$16:$R$1015,COLUMNS('Section 2'!$C$13:I$13),0)),"",VLOOKUP($A293,'Section 2'!$C$16:$R$1015,COLUMNS('Section 2'!$C$13:I$13),0)))</f>
        <v/>
      </c>
      <c r="J293" s="125" t="str">
        <f>IF($C293="","",IF(ISBLANK(VLOOKUP($A293,'Section 2'!$C$16:$R$1015,COLUMNS('Section 2'!$C$13:J$13),0)),"",VLOOKUP($A293,'Section 2'!$C$16:$R$1015,COLUMNS('Section 2'!$C$13:J$13),0)))</f>
        <v/>
      </c>
      <c r="K293" s="125" t="str">
        <f>IF($C293="","",IF(ISBLANK(VLOOKUP($A293,'Section 2'!$C$16:$R$1015,COLUMNS('Section 2'!$C$13:K$13),0)),"",VLOOKUP($A293,'Section 2'!$C$16:$R$1015,COLUMNS('Section 2'!$C$13:K$13),0)))</f>
        <v/>
      </c>
      <c r="L293" s="125" t="str">
        <f>IF($C293="","",IF(ISBLANK(VLOOKUP($A293,'Section 2'!$C$16:$R$1015,COLUMNS('Section 2'!$C$13:L$13),0)),"",VLOOKUP($A293,'Section 2'!$C$16:$R$1015,COLUMNS('Section 2'!$C$13:L$13),0)))</f>
        <v/>
      </c>
      <c r="M293" s="125" t="str">
        <f>IF($C293="","",IF(ISBLANK(VLOOKUP($A293,'Section 2'!$C$16:$R$1015,COLUMNS('Section 2'!$C$13:M$13),0)),"",VLOOKUP($A293,'Section 2'!$C$16:$R$1015,COLUMNS('Section 2'!$C$13:M$13),0)))</f>
        <v/>
      </c>
      <c r="N293" s="125" t="str">
        <f>IF($C293="","",IF(ISBLANK(VLOOKUP($A293,'Section 2'!$C$16:$R$1015,COLUMNS('Section 2'!$C$13:N$13),0)),"",VLOOKUP($A293,'Section 2'!$C$16:$R$1015,COLUMNS('Section 2'!$C$13:N$13),0)))</f>
        <v/>
      </c>
      <c r="O293" s="125" t="str">
        <f>IF($C293="","",IF(ISBLANK(VLOOKUP($A293,'Section 2'!$C$16:$R$1015,COLUMNS('Section 2'!$C$13:O$13),0)),"",VLOOKUP($A293,'Section 2'!$C$16:$R$1015,COLUMNS('Section 2'!$C$13:O$13),0)))</f>
        <v/>
      </c>
      <c r="P293" s="125" t="str">
        <f>IF($C293="","",IF(ISBLANK(VLOOKUP($A293,'Section 2'!$C$16:$R$1015,COLUMNS('Section 2'!$C$13:P$13),0)),"",VLOOKUP($A293,'Section 2'!$C$16:$R$1015,COLUMNS('Section 2'!$C$13:P$13),0)))</f>
        <v/>
      </c>
      <c r="Q293" s="125" t="str">
        <f>IF($C293="","",IF(ISBLANK(VLOOKUP($A293,'Section 2'!$C$16:$R$1015,COLUMNS('Section 2'!$C$13:Q$13),0)),"",VLOOKUP($A293,'Section 2'!$C$16:$R$1015,COLUMNS('Section 2'!$C$13:Q$13),0)))</f>
        <v/>
      </c>
      <c r="R293" s="125" t="str">
        <f>IF($C293="","",IF(ISBLANK(VLOOKUP($A293,'Section 2'!$C$16:$R$1015,COLUMNS('Section 2'!$C$13:R$13),0)),"",VLOOKUP($A293,'Section 2'!$C$16:$R$1015,COLUMNS('Section 2'!$C$13:R$13),0)))</f>
        <v/>
      </c>
    </row>
    <row r="294" spans="1:18" s="55" customFormat="1" ht="12.75" customHeight="1" x14ac:dyDescent="0.25">
      <c r="A294" s="59">
        <v>293</v>
      </c>
      <c r="B294" s="125" t="str">
        <f t="shared" si="4"/>
        <v/>
      </c>
      <c r="C294" s="125" t="str">
        <f>IFERROR(VLOOKUP($A294,'Section 2'!$C$16:$R$1015,COLUMNS('Section 2'!$C$13:$C$13),0),"")</f>
        <v/>
      </c>
      <c r="D294" s="76" t="str">
        <f>IF($C294="","",IF(ISBLANK(VLOOKUP($A294,'Section 2'!$C$16:$R$1015,COLUMNS('Section 2'!$C$13:D$13),0)),"",VLOOKUP($A294,'Section 2'!$C$16:$R$1015,COLUMNS('Section 2'!$C$13:D$13),0)))</f>
        <v/>
      </c>
      <c r="E294" s="125" t="str">
        <f>IF($C294="","",IF(ISBLANK(VLOOKUP($A294,'Section 2'!$C$16:$R$1015,COLUMNS('Section 2'!$C$13:E$13),0)),"",VLOOKUP($A294,'Section 2'!$C$16:$R$1015,COLUMNS('Section 2'!$C$13:E$13),0)))</f>
        <v/>
      </c>
      <c r="F294" s="125" t="str">
        <f>IF($C294="","",IF(ISBLANK(VLOOKUP($A294,'Section 2'!$C$16:$R$1015,COLUMNS('Section 2'!$C$13:F$13),0)),"",VLOOKUP($A294,'Section 2'!$C$16:$R$1015,COLUMNS('Section 2'!$C$13:F$13),0)))</f>
        <v/>
      </c>
      <c r="G294" s="125" t="str">
        <f>IF($C294="","",IF(ISBLANK(VLOOKUP($A294,'Section 2'!$C$16:$R$1015,COLUMNS('Section 2'!$C$13:G$13),0)),"",VLOOKUP($A294,'Section 2'!$C$16:$R$1015,COLUMNS('Section 2'!$C$13:G$13),0)))</f>
        <v/>
      </c>
      <c r="H294" s="125" t="str">
        <f>IF($C294="","",IF(ISBLANK(VLOOKUP($A294,'Section 2'!$C$16:$R$1015,COLUMNS('Section 2'!$C$13:H$13),0)),"",VLOOKUP($A294,'Section 2'!$C$16:$R$1015,COLUMNS('Section 2'!$C$13:H$13),0)))</f>
        <v/>
      </c>
      <c r="I294" s="125" t="str">
        <f>IF($C294="","",IF(ISBLANK(VLOOKUP($A294,'Section 2'!$C$16:$R$1015,COLUMNS('Section 2'!$C$13:I$13),0)),"",VLOOKUP($A294,'Section 2'!$C$16:$R$1015,COLUMNS('Section 2'!$C$13:I$13),0)))</f>
        <v/>
      </c>
      <c r="J294" s="125" t="str">
        <f>IF($C294="","",IF(ISBLANK(VLOOKUP($A294,'Section 2'!$C$16:$R$1015,COLUMNS('Section 2'!$C$13:J$13),0)),"",VLOOKUP($A294,'Section 2'!$C$16:$R$1015,COLUMNS('Section 2'!$C$13:J$13),0)))</f>
        <v/>
      </c>
      <c r="K294" s="125" t="str">
        <f>IF($C294="","",IF(ISBLANK(VLOOKUP($A294,'Section 2'!$C$16:$R$1015,COLUMNS('Section 2'!$C$13:K$13),0)),"",VLOOKUP($A294,'Section 2'!$C$16:$R$1015,COLUMNS('Section 2'!$C$13:K$13),0)))</f>
        <v/>
      </c>
      <c r="L294" s="125" t="str">
        <f>IF($C294="","",IF(ISBLANK(VLOOKUP($A294,'Section 2'!$C$16:$R$1015,COLUMNS('Section 2'!$C$13:L$13),0)),"",VLOOKUP($A294,'Section 2'!$C$16:$R$1015,COLUMNS('Section 2'!$C$13:L$13),0)))</f>
        <v/>
      </c>
      <c r="M294" s="125" t="str">
        <f>IF($C294="","",IF(ISBLANK(VLOOKUP($A294,'Section 2'!$C$16:$R$1015,COLUMNS('Section 2'!$C$13:M$13),0)),"",VLOOKUP($A294,'Section 2'!$C$16:$R$1015,COLUMNS('Section 2'!$C$13:M$13),0)))</f>
        <v/>
      </c>
      <c r="N294" s="125" t="str">
        <f>IF($C294="","",IF(ISBLANK(VLOOKUP($A294,'Section 2'!$C$16:$R$1015,COLUMNS('Section 2'!$C$13:N$13),0)),"",VLOOKUP($A294,'Section 2'!$C$16:$R$1015,COLUMNS('Section 2'!$C$13:N$13),0)))</f>
        <v/>
      </c>
      <c r="O294" s="125" t="str">
        <f>IF($C294="","",IF(ISBLANK(VLOOKUP($A294,'Section 2'!$C$16:$R$1015,COLUMNS('Section 2'!$C$13:O$13),0)),"",VLOOKUP($A294,'Section 2'!$C$16:$R$1015,COLUMNS('Section 2'!$C$13:O$13),0)))</f>
        <v/>
      </c>
      <c r="P294" s="125" t="str">
        <f>IF($C294="","",IF(ISBLANK(VLOOKUP($A294,'Section 2'!$C$16:$R$1015,COLUMNS('Section 2'!$C$13:P$13),0)),"",VLOOKUP($A294,'Section 2'!$C$16:$R$1015,COLUMNS('Section 2'!$C$13:P$13),0)))</f>
        <v/>
      </c>
      <c r="Q294" s="125" t="str">
        <f>IF($C294="","",IF(ISBLANK(VLOOKUP($A294,'Section 2'!$C$16:$R$1015,COLUMNS('Section 2'!$C$13:Q$13),0)),"",VLOOKUP($A294,'Section 2'!$C$16:$R$1015,COLUMNS('Section 2'!$C$13:Q$13),0)))</f>
        <v/>
      </c>
      <c r="R294" s="125" t="str">
        <f>IF($C294="","",IF(ISBLANK(VLOOKUP($A294,'Section 2'!$C$16:$R$1015,COLUMNS('Section 2'!$C$13:R$13),0)),"",VLOOKUP($A294,'Section 2'!$C$16:$R$1015,COLUMNS('Section 2'!$C$13:R$13),0)))</f>
        <v/>
      </c>
    </row>
    <row r="295" spans="1:18" s="55" customFormat="1" ht="12.75" customHeight="1" x14ac:dyDescent="0.25">
      <c r="A295" s="59">
        <v>294</v>
      </c>
      <c r="B295" s="125" t="str">
        <f t="shared" si="4"/>
        <v/>
      </c>
      <c r="C295" s="125" t="str">
        <f>IFERROR(VLOOKUP($A295,'Section 2'!$C$16:$R$1015,COLUMNS('Section 2'!$C$13:$C$13),0),"")</f>
        <v/>
      </c>
      <c r="D295" s="76" t="str">
        <f>IF($C295="","",IF(ISBLANK(VLOOKUP($A295,'Section 2'!$C$16:$R$1015,COLUMNS('Section 2'!$C$13:D$13),0)),"",VLOOKUP($A295,'Section 2'!$C$16:$R$1015,COLUMNS('Section 2'!$C$13:D$13),0)))</f>
        <v/>
      </c>
      <c r="E295" s="125" t="str">
        <f>IF($C295="","",IF(ISBLANK(VLOOKUP($A295,'Section 2'!$C$16:$R$1015,COLUMNS('Section 2'!$C$13:E$13),0)),"",VLOOKUP($A295,'Section 2'!$C$16:$R$1015,COLUMNS('Section 2'!$C$13:E$13),0)))</f>
        <v/>
      </c>
      <c r="F295" s="125" t="str">
        <f>IF($C295="","",IF(ISBLANK(VLOOKUP($A295,'Section 2'!$C$16:$R$1015,COLUMNS('Section 2'!$C$13:F$13),0)),"",VLOOKUP($A295,'Section 2'!$C$16:$R$1015,COLUMNS('Section 2'!$C$13:F$13),0)))</f>
        <v/>
      </c>
      <c r="G295" s="125" t="str">
        <f>IF($C295="","",IF(ISBLANK(VLOOKUP($A295,'Section 2'!$C$16:$R$1015,COLUMNS('Section 2'!$C$13:G$13),0)),"",VLOOKUP($A295,'Section 2'!$C$16:$R$1015,COLUMNS('Section 2'!$C$13:G$13),0)))</f>
        <v/>
      </c>
      <c r="H295" s="125" t="str">
        <f>IF($C295="","",IF(ISBLANK(VLOOKUP($A295,'Section 2'!$C$16:$R$1015,COLUMNS('Section 2'!$C$13:H$13),0)),"",VLOOKUP($A295,'Section 2'!$C$16:$R$1015,COLUMNS('Section 2'!$C$13:H$13),0)))</f>
        <v/>
      </c>
      <c r="I295" s="125" t="str">
        <f>IF($C295="","",IF(ISBLANK(VLOOKUP($A295,'Section 2'!$C$16:$R$1015,COLUMNS('Section 2'!$C$13:I$13),0)),"",VLOOKUP($A295,'Section 2'!$C$16:$R$1015,COLUMNS('Section 2'!$C$13:I$13),0)))</f>
        <v/>
      </c>
      <c r="J295" s="125" t="str">
        <f>IF($C295="","",IF(ISBLANK(VLOOKUP($A295,'Section 2'!$C$16:$R$1015,COLUMNS('Section 2'!$C$13:J$13),0)),"",VLOOKUP($A295,'Section 2'!$C$16:$R$1015,COLUMNS('Section 2'!$C$13:J$13),0)))</f>
        <v/>
      </c>
      <c r="K295" s="125" t="str">
        <f>IF($C295="","",IF(ISBLANK(VLOOKUP($A295,'Section 2'!$C$16:$R$1015,COLUMNS('Section 2'!$C$13:K$13),0)),"",VLOOKUP($A295,'Section 2'!$C$16:$R$1015,COLUMNS('Section 2'!$C$13:K$13),0)))</f>
        <v/>
      </c>
      <c r="L295" s="125" t="str">
        <f>IF($C295="","",IF(ISBLANK(VLOOKUP($A295,'Section 2'!$C$16:$R$1015,COLUMNS('Section 2'!$C$13:L$13),0)),"",VLOOKUP($A295,'Section 2'!$C$16:$R$1015,COLUMNS('Section 2'!$C$13:L$13),0)))</f>
        <v/>
      </c>
      <c r="M295" s="125" t="str">
        <f>IF($C295="","",IF(ISBLANK(VLOOKUP($A295,'Section 2'!$C$16:$R$1015,COLUMNS('Section 2'!$C$13:M$13),0)),"",VLOOKUP($A295,'Section 2'!$C$16:$R$1015,COLUMNS('Section 2'!$C$13:M$13),0)))</f>
        <v/>
      </c>
      <c r="N295" s="125" t="str">
        <f>IF($C295="","",IF(ISBLANK(VLOOKUP($A295,'Section 2'!$C$16:$R$1015,COLUMNS('Section 2'!$C$13:N$13),0)),"",VLOOKUP($A295,'Section 2'!$C$16:$R$1015,COLUMNS('Section 2'!$C$13:N$13),0)))</f>
        <v/>
      </c>
      <c r="O295" s="125" t="str">
        <f>IF($C295="","",IF(ISBLANK(VLOOKUP($A295,'Section 2'!$C$16:$R$1015,COLUMNS('Section 2'!$C$13:O$13),0)),"",VLOOKUP($A295,'Section 2'!$C$16:$R$1015,COLUMNS('Section 2'!$C$13:O$13),0)))</f>
        <v/>
      </c>
      <c r="P295" s="125" t="str">
        <f>IF($C295="","",IF(ISBLANK(VLOOKUP($A295,'Section 2'!$C$16:$R$1015,COLUMNS('Section 2'!$C$13:P$13),0)),"",VLOOKUP($A295,'Section 2'!$C$16:$R$1015,COLUMNS('Section 2'!$C$13:P$13),0)))</f>
        <v/>
      </c>
      <c r="Q295" s="125" t="str">
        <f>IF($C295="","",IF(ISBLANK(VLOOKUP($A295,'Section 2'!$C$16:$R$1015,COLUMNS('Section 2'!$C$13:Q$13),0)),"",VLOOKUP($A295,'Section 2'!$C$16:$R$1015,COLUMNS('Section 2'!$C$13:Q$13),0)))</f>
        <v/>
      </c>
      <c r="R295" s="125" t="str">
        <f>IF($C295="","",IF(ISBLANK(VLOOKUP($A295,'Section 2'!$C$16:$R$1015,COLUMNS('Section 2'!$C$13:R$13),0)),"",VLOOKUP($A295,'Section 2'!$C$16:$R$1015,COLUMNS('Section 2'!$C$13:R$13),0)))</f>
        <v/>
      </c>
    </row>
    <row r="296" spans="1:18" s="55" customFormat="1" ht="12.75" customHeight="1" x14ac:dyDescent="0.25">
      <c r="A296" s="59">
        <v>295</v>
      </c>
      <c r="B296" s="125" t="str">
        <f t="shared" si="4"/>
        <v/>
      </c>
      <c r="C296" s="125" t="str">
        <f>IFERROR(VLOOKUP($A296,'Section 2'!$C$16:$R$1015,COLUMNS('Section 2'!$C$13:$C$13),0),"")</f>
        <v/>
      </c>
      <c r="D296" s="76" t="str">
        <f>IF($C296="","",IF(ISBLANK(VLOOKUP($A296,'Section 2'!$C$16:$R$1015,COLUMNS('Section 2'!$C$13:D$13),0)),"",VLOOKUP($A296,'Section 2'!$C$16:$R$1015,COLUMNS('Section 2'!$C$13:D$13),0)))</f>
        <v/>
      </c>
      <c r="E296" s="125" t="str">
        <f>IF($C296="","",IF(ISBLANK(VLOOKUP($A296,'Section 2'!$C$16:$R$1015,COLUMNS('Section 2'!$C$13:E$13),0)),"",VLOOKUP($A296,'Section 2'!$C$16:$R$1015,COLUMNS('Section 2'!$C$13:E$13),0)))</f>
        <v/>
      </c>
      <c r="F296" s="125" t="str">
        <f>IF($C296="","",IF(ISBLANK(VLOOKUP($A296,'Section 2'!$C$16:$R$1015,COLUMNS('Section 2'!$C$13:F$13),0)),"",VLOOKUP($A296,'Section 2'!$C$16:$R$1015,COLUMNS('Section 2'!$C$13:F$13),0)))</f>
        <v/>
      </c>
      <c r="G296" s="125" t="str">
        <f>IF($C296="","",IF(ISBLANK(VLOOKUP($A296,'Section 2'!$C$16:$R$1015,COLUMNS('Section 2'!$C$13:G$13),0)),"",VLOOKUP($A296,'Section 2'!$C$16:$R$1015,COLUMNS('Section 2'!$C$13:G$13),0)))</f>
        <v/>
      </c>
      <c r="H296" s="125" t="str">
        <f>IF($C296="","",IF(ISBLANK(VLOOKUP($A296,'Section 2'!$C$16:$R$1015,COLUMNS('Section 2'!$C$13:H$13),0)),"",VLOOKUP($A296,'Section 2'!$C$16:$R$1015,COLUMNS('Section 2'!$C$13:H$13),0)))</f>
        <v/>
      </c>
      <c r="I296" s="125" t="str">
        <f>IF($C296="","",IF(ISBLANK(VLOOKUP($A296,'Section 2'!$C$16:$R$1015,COLUMNS('Section 2'!$C$13:I$13),0)),"",VLOOKUP($A296,'Section 2'!$C$16:$R$1015,COLUMNS('Section 2'!$C$13:I$13),0)))</f>
        <v/>
      </c>
      <c r="J296" s="125" t="str">
        <f>IF($C296="","",IF(ISBLANK(VLOOKUP($A296,'Section 2'!$C$16:$R$1015,COLUMNS('Section 2'!$C$13:J$13),0)),"",VLOOKUP($A296,'Section 2'!$C$16:$R$1015,COLUMNS('Section 2'!$C$13:J$13),0)))</f>
        <v/>
      </c>
      <c r="K296" s="125" t="str">
        <f>IF($C296="","",IF(ISBLANK(VLOOKUP($A296,'Section 2'!$C$16:$R$1015,COLUMNS('Section 2'!$C$13:K$13),0)),"",VLOOKUP($A296,'Section 2'!$C$16:$R$1015,COLUMNS('Section 2'!$C$13:K$13),0)))</f>
        <v/>
      </c>
      <c r="L296" s="125" t="str">
        <f>IF($C296="","",IF(ISBLANK(VLOOKUP($A296,'Section 2'!$C$16:$R$1015,COLUMNS('Section 2'!$C$13:L$13),0)),"",VLOOKUP($A296,'Section 2'!$C$16:$R$1015,COLUMNS('Section 2'!$C$13:L$13),0)))</f>
        <v/>
      </c>
      <c r="M296" s="125" t="str">
        <f>IF($C296="","",IF(ISBLANK(VLOOKUP($A296,'Section 2'!$C$16:$R$1015,COLUMNS('Section 2'!$C$13:M$13),0)),"",VLOOKUP($A296,'Section 2'!$C$16:$R$1015,COLUMNS('Section 2'!$C$13:M$13),0)))</f>
        <v/>
      </c>
      <c r="N296" s="125" t="str">
        <f>IF($C296="","",IF(ISBLANK(VLOOKUP($A296,'Section 2'!$C$16:$R$1015,COLUMNS('Section 2'!$C$13:N$13),0)),"",VLOOKUP($A296,'Section 2'!$C$16:$R$1015,COLUMNS('Section 2'!$C$13:N$13),0)))</f>
        <v/>
      </c>
      <c r="O296" s="125" t="str">
        <f>IF($C296="","",IF(ISBLANK(VLOOKUP($A296,'Section 2'!$C$16:$R$1015,COLUMNS('Section 2'!$C$13:O$13),0)),"",VLOOKUP($A296,'Section 2'!$C$16:$R$1015,COLUMNS('Section 2'!$C$13:O$13),0)))</f>
        <v/>
      </c>
      <c r="P296" s="125" t="str">
        <f>IF($C296="","",IF(ISBLANK(VLOOKUP($A296,'Section 2'!$C$16:$R$1015,COLUMNS('Section 2'!$C$13:P$13),0)),"",VLOOKUP($A296,'Section 2'!$C$16:$R$1015,COLUMNS('Section 2'!$C$13:P$13),0)))</f>
        <v/>
      </c>
      <c r="Q296" s="125" t="str">
        <f>IF($C296="","",IF(ISBLANK(VLOOKUP($A296,'Section 2'!$C$16:$R$1015,COLUMNS('Section 2'!$C$13:Q$13),0)),"",VLOOKUP($A296,'Section 2'!$C$16:$R$1015,COLUMNS('Section 2'!$C$13:Q$13),0)))</f>
        <v/>
      </c>
      <c r="R296" s="125" t="str">
        <f>IF($C296="","",IF(ISBLANK(VLOOKUP($A296,'Section 2'!$C$16:$R$1015,COLUMNS('Section 2'!$C$13:R$13),0)),"",VLOOKUP($A296,'Section 2'!$C$16:$R$1015,COLUMNS('Section 2'!$C$13:R$13),0)))</f>
        <v/>
      </c>
    </row>
    <row r="297" spans="1:18" s="55" customFormat="1" ht="12.75" customHeight="1" x14ac:dyDescent="0.25">
      <c r="A297" s="59">
        <v>296</v>
      </c>
      <c r="B297" s="125" t="str">
        <f t="shared" si="4"/>
        <v/>
      </c>
      <c r="C297" s="125" t="str">
        <f>IFERROR(VLOOKUP($A297,'Section 2'!$C$16:$R$1015,COLUMNS('Section 2'!$C$13:$C$13),0),"")</f>
        <v/>
      </c>
      <c r="D297" s="76" t="str">
        <f>IF($C297="","",IF(ISBLANK(VLOOKUP($A297,'Section 2'!$C$16:$R$1015,COLUMNS('Section 2'!$C$13:D$13),0)),"",VLOOKUP($A297,'Section 2'!$C$16:$R$1015,COLUMNS('Section 2'!$C$13:D$13),0)))</f>
        <v/>
      </c>
      <c r="E297" s="125" t="str">
        <f>IF($C297="","",IF(ISBLANK(VLOOKUP($A297,'Section 2'!$C$16:$R$1015,COLUMNS('Section 2'!$C$13:E$13),0)),"",VLOOKUP($A297,'Section 2'!$C$16:$R$1015,COLUMNS('Section 2'!$C$13:E$13),0)))</f>
        <v/>
      </c>
      <c r="F297" s="125" t="str">
        <f>IF($C297="","",IF(ISBLANK(VLOOKUP($A297,'Section 2'!$C$16:$R$1015,COLUMNS('Section 2'!$C$13:F$13),0)),"",VLOOKUP($A297,'Section 2'!$C$16:$R$1015,COLUMNS('Section 2'!$C$13:F$13),0)))</f>
        <v/>
      </c>
      <c r="G297" s="125" t="str">
        <f>IF($C297="","",IF(ISBLANK(VLOOKUP($A297,'Section 2'!$C$16:$R$1015,COLUMNS('Section 2'!$C$13:G$13),0)),"",VLOOKUP($A297,'Section 2'!$C$16:$R$1015,COLUMNS('Section 2'!$C$13:G$13),0)))</f>
        <v/>
      </c>
      <c r="H297" s="125" t="str">
        <f>IF($C297="","",IF(ISBLANK(VLOOKUP($A297,'Section 2'!$C$16:$R$1015,COLUMNS('Section 2'!$C$13:H$13),0)),"",VLOOKUP($A297,'Section 2'!$C$16:$R$1015,COLUMNS('Section 2'!$C$13:H$13),0)))</f>
        <v/>
      </c>
      <c r="I297" s="125" t="str">
        <f>IF($C297="","",IF(ISBLANK(VLOOKUP($A297,'Section 2'!$C$16:$R$1015,COLUMNS('Section 2'!$C$13:I$13),0)),"",VLOOKUP($A297,'Section 2'!$C$16:$R$1015,COLUMNS('Section 2'!$C$13:I$13),0)))</f>
        <v/>
      </c>
      <c r="J297" s="125" t="str">
        <f>IF($C297="","",IF(ISBLANK(VLOOKUP($A297,'Section 2'!$C$16:$R$1015,COLUMNS('Section 2'!$C$13:J$13),0)),"",VLOOKUP($A297,'Section 2'!$C$16:$R$1015,COLUMNS('Section 2'!$C$13:J$13),0)))</f>
        <v/>
      </c>
      <c r="K297" s="125" t="str">
        <f>IF($C297="","",IF(ISBLANK(VLOOKUP($A297,'Section 2'!$C$16:$R$1015,COLUMNS('Section 2'!$C$13:K$13),0)),"",VLOOKUP($A297,'Section 2'!$C$16:$R$1015,COLUMNS('Section 2'!$C$13:K$13),0)))</f>
        <v/>
      </c>
      <c r="L297" s="125" t="str">
        <f>IF($C297="","",IF(ISBLANK(VLOOKUP($A297,'Section 2'!$C$16:$R$1015,COLUMNS('Section 2'!$C$13:L$13),0)),"",VLOOKUP($A297,'Section 2'!$C$16:$R$1015,COLUMNS('Section 2'!$C$13:L$13),0)))</f>
        <v/>
      </c>
      <c r="M297" s="125" t="str">
        <f>IF($C297="","",IF(ISBLANK(VLOOKUP($A297,'Section 2'!$C$16:$R$1015,COLUMNS('Section 2'!$C$13:M$13),0)),"",VLOOKUP($A297,'Section 2'!$C$16:$R$1015,COLUMNS('Section 2'!$C$13:M$13),0)))</f>
        <v/>
      </c>
      <c r="N297" s="125" t="str">
        <f>IF($C297="","",IF(ISBLANK(VLOOKUP($A297,'Section 2'!$C$16:$R$1015,COLUMNS('Section 2'!$C$13:N$13),0)),"",VLOOKUP($A297,'Section 2'!$C$16:$R$1015,COLUMNS('Section 2'!$C$13:N$13),0)))</f>
        <v/>
      </c>
      <c r="O297" s="125" t="str">
        <f>IF($C297="","",IF(ISBLANK(VLOOKUP($A297,'Section 2'!$C$16:$R$1015,COLUMNS('Section 2'!$C$13:O$13),0)),"",VLOOKUP($A297,'Section 2'!$C$16:$R$1015,COLUMNS('Section 2'!$C$13:O$13),0)))</f>
        <v/>
      </c>
      <c r="P297" s="125" t="str">
        <f>IF($C297="","",IF(ISBLANK(VLOOKUP($A297,'Section 2'!$C$16:$R$1015,COLUMNS('Section 2'!$C$13:P$13),0)),"",VLOOKUP($A297,'Section 2'!$C$16:$R$1015,COLUMNS('Section 2'!$C$13:P$13),0)))</f>
        <v/>
      </c>
      <c r="Q297" s="125" t="str">
        <f>IF($C297="","",IF(ISBLANK(VLOOKUP($A297,'Section 2'!$C$16:$R$1015,COLUMNS('Section 2'!$C$13:Q$13),0)),"",VLOOKUP($A297,'Section 2'!$C$16:$R$1015,COLUMNS('Section 2'!$C$13:Q$13),0)))</f>
        <v/>
      </c>
      <c r="R297" s="125" t="str">
        <f>IF($C297="","",IF(ISBLANK(VLOOKUP($A297,'Section 2'!$C$16:$R$1015,COLUMNS('Section 2'!$C$13:R$13),0)),"",VLOOKUP($A297,'Section 2'!$C$16:$R$1015,COLUMNS('Section 2'!$C$13:R$13),0)))</f>
        <v/>
      </c>
    </row>
    <row r="298" spans="1:18" s="55" customFormat="1" ht="12.75" customHeight="1" x14ac:dyDescent="0.25">
      <c r="A298" s="59">
        <v>297</v>
      </c>
      <c r="B298" s="125" t="str">
        <f t="shared" si="4"/>
        <v/>
      </c>
      <c r="C298" s="125" t="str">
        <f>IFERROR(VLOOKUP($A298,'Section 2'!$C$16:$R$1015,COLUMNS('Section 2'!$C$13:$C$13),0),"")</f>
        <v/>
      </c>
      <c r="D298" s="76" t="str">
        <f>IF($C298="","",IF(ISBLANK(VLOOKUP($A298,'Section 2'!$C$16:$R$1015,COLUMNS('Section 2'!$C$13:D$13),0)),"",VLOOKUP($A298,'Section 2'!$C$16:$R$1015,COLUMNS('Section 2'!$C$13:D$13),0)))</f>
        <v/>
      </c>
      <c r="E298" s="125" t="str">
        <f>IF($C298="","",IF(ISBLANK(VLOOKUP($A298,'Section 2'!$C$16:$R$1015,COLUMNS('Section 2'!$C$13:E$13),0)),"",VLOOKUP($A298,'Section 2'!$C$16:$R$1015,COLUMNS('Section 2'!$C$13:E$13),0)))</f>
        <v/>
      </c>
      <c r="F298" s="125" t="str">
        <f>IF($C298="","",IF(ISBLANK(VLOOKUP($A298,'Section 2'!$C$16:$R$1015,COLUMNS('Section 2'!$C$13:F$13),0)),"",VLOOKUP($A298,'Section 2'!$C$16:$R$1015,COLUMNS('Section 2'!$C$13:F$13),0)))</f>
        <v/>
      </c>
      <c r="G298" s="125" t="str">
        <f>IF($C298="","",IF(ISBLANK(VLOOKUP($A298,'Section 2'!$C$16:$R$1015,COLUMNS('Section 2'!$C$13:G$13),0)),"",VLOOKUP($A298,'Section 2'!$C$16:$R$1015,COLUMNS('Section 2'!$C$13:G$13),0)))</f>
        <v/>
      </c>
      <c r="H298" s="125" t="str">
        <f>IF($C298="","",IF(ISBLANK(VLOOKUP($A298,'Section 2'!$C$16:$R$1015,COLUMNS('Section 2'!$C$13:H$13),0)),"",VLOOKUP($A298,'Section 2'!$C$16:$R$1015,COLUMNS('Section 2'!$C$13:H$13),0)))</f>
        <v/>
      </c>
      <c r="I298" s="125" t="str">
        <f>IF($C298="","",IF(ISBLANK(VLOOKUP($A298,'Section 2'!$C$16:$R$1015,COLUMNS('Section 2'!$C$13:I$13),0)),"",VLOOKUP($A298,'Section 2'!$C$16:$R$1015,COLUMNS('Section 2'!$C$13:I$13),0)))</f>
        <v/>
      </c>
      <c r="J298" s="125" t="str">
        <f>IF($C298="","",IF(ISBLANK(VLOOKUP($A298,'Section 2'!$C$16:$R$1015,COLUMNS('Section 2'!$C$13:J$13),0)),"",VLOOKUP($A298,'Section 2'!$C$16:$R$1015,COLUMNS('Section 2'!$C$13:J$13),0)))</f>
        <v/>
      </c>
      <c r="K298" s="125" t="str">
        <f>IF($C298="","",IF(ISBLANK(VLOOKUP($A298,'Section 2'!$C$16:$R$1015,COLUMNS('Section 2'!$C$13:K$13),0)),"",VLOOKUP($A298,'Section 2'!$C$16:$R$1015,COLUMNS('Section 2'!$C$13:K$13),0)))</f>
        <v/>
      </c>
      <c r="L298" s="125" t="str">
        <f>IF($C298="","",IF(ISBLANK(VLOOKUP($A298,'Section 2'!$C$16:$R$1015,COLUMNS('Section 2'!$C$13:L$13),0)),"",VLOOKUP($A298,'Section 2'!$C$16:$R$1015,COLUMNS('Section 2'!$C$13:L$13),0)))</f>
        <v/>
      </c>
      <c r="M298" s="125" t="str">
        <f>IF($C298="","",IF(ISBLANK(VLOOKUP($A298,'Section 2'!$C$16:$R$1015,COLUMNS('Section 2'!$C$13:M$13),0)),"",VLOOKUP($A298,'Section 2'!$C$16:$R$1015,COLUMNS('Section 2'!$C$13:M$13),0)))</f>
        <v/>
      </c>
      <c r="N298" s="125" t="str">
        <f>IF($C298="","",IF(ISBLANK(VLOOKUP($A298,'Section 2'!$C$16:$R$1015,COLUMNS('Section 2'!$C$13:N$13),0)),"",VLOOKUP($A298,'Section 2'!$C$16:$R$1015,COLUMNS('Section 2'!$C$13:N$13),0)))</f>
        <v/>
      </c>
      <c r="O298" s="125" t="str">
        <f>IF($C298="","",IF(ISBLANK(VLOOKUP($A298,'Section 2'!$C$16:$R$1015,COLUMNS('Section 2'!$C$13:O$13),0)),"",VLOOKUP($A298,'Section 2'!$C$16:$R$1015,COLUMNS('Section 2'!$C$13:O$13),0)))</f>
        <v/>
      </c>
      <c r="P298" s="125" t="str">
        <f>IF($C298="","",IF(ISBLANK(VLOOKUP($A298,'Section 2'!$C$16:$R$1015,COLUMNS('Section 2'!$C$13:P$13),0)),"",VLOOKUP($A298,'Section 2'!$C$16:$R$1015,COLUMNS('Section 2'!$C$13:P$13),0)))</f>
        <v/>
      </c>
      <c r="Q298" s="125" t="str">
        <f>IF($C298="","",IF(ISBLANK(VLOOKUP($A298,'Section 2'!$C$16:$R$1015,COLUMNS('Section 2'!$C$13:Q$13),0)),"",VLOOKUP($A298,'Section 2'!$C$16:$R$1015,COLUMNS('Section 2'!$C$13:Q$13),0)))</f>
        <v/>
      </c>
      <c r="R298" s="125" t="str">
        <f>IF($C298="","",IF(ISBLANK(VLOOKUP($A298,'Section 2'!$C$16:$R$1015,COLUMNS('Section 2'!$C$13:R$13),0)),"",VLOOKUP($A298,'Section 2'!$C$16:$R$1015,COLUMNS('Section 2'!$C$13:R$13),0)))</f>
        <v/>
      </c>
    </row>
    <row r="299" spans="1:18" s="55" customFormat="1" ht="12.75" customHeight="1" x14ac:dyDescent="0.25">
      <c r="A299" s="59">
        <v>298</v>
      </c>
      <c r="B299" s="125" t="str">
        <f t="shared" si="4"/>
        <v/>
      </c>
      <c r="C299" s="125" t="str">
        <f>IFERROR(VLOOKUP($A299,'Section 2'!$C$16:$R$1015,COLUMNS('Section 2'!$C$13:$C$13),0),"")</f>
        <v/>
      </c>
      <c r="D299" s="76" t="str">
        <f>IF($C299="","",IF(ISBLANK(VLOOKUP($A299,'Section 2'!$C$16:$R$1015,COLUMNS('Section 2'!$C$13:D$13),0)),"",VLOOKUP($A299,'Section 2'!$C$16:$R$1015,COLUMNS('Section 2'!$C$13:D$13),0)))</f>
        <v/>
      </c>
      <c r="E299" s="125" t="str">
        <f>IF($C299="","",IF(ISBLANK(VLOOKUP($A299,'Section 2'!$C$16:$R$1015,COLUMNS('Section 2'!$C$13:E$13),0)),"",VLOOKUP($A299,'Section 2'!$C$16:$R$1015,COLUMNS('Section 2'!$C$13:E$13),0)))</f>
        <v/>
      </c>
      <c r="F299" s="125" t="str">
        <f>IF($C299="","",IF(ISBLANK(VLOOKUP($A299,'Section 2'!$C$16:$R$1015,COLUMNS('Section 2'!$C$13:F$13),0)),"",VLOOKUP($A299,'Section 2'!$C$16:$R$1015,COLUMNS('Section 2'!$C$13:F$13),0)))</f>
        <v/>
      </c>
      <c r="G299" s="125" t="str">
        <f>IF($C299="","",IF(ISBLANK(VLOOKUP($A299,'Section 2'!$C$16:$R$1015,COLUMNS('Section 2'!$C$13:G$13),0)),"",VLOOKUP($A299,'Section 2'!$C$16:$R$1015,COLUMNS('Section 2'!$C$13:G$13),0)))</f>
        <v/>
      </c>
      <c r="H299" s="125" t="str">
        <f>IF($C299="","",IF(ISBLANK(VLOOKUP($A299,'Section 2'!$C$16:$R$1015,COLUMNS('Section 2'!$C$13:H$13),0)),"",VLOOKUP($A299,'Section 2'!$C$16:$R$1015,COLUMNS('Section 2'!$C$13:H$13),0)))</f>
        <v/>
      </c>
      <c r="I299" s="125" t="str">
        <f>IF($C299="","",IF(ISBLANK(VLOOKUP($A299,'Section 2'!$C$16:$R$1015,COLUMNS('Section 2'!$C$13:I$13),0)),"",VLOOKUP($A299,'Section 2'!$C$16:$R$1015,COLUMNS('Section 2'!$C$13:I$13),0)))</f>
        <v/>
      </c>
      <c r="J299" s="125" t="str">
        <f>IF($C299="","",IF(ISBLANK(VLOOKUP($A299,'Section 2'!$C$16:$R$1015,COLUMNS('Section 2'!$C$13:J$13),0)),"",VLOOKUP($A299,'Section 2'!$C$16:$R$1015,COLUMNS('Section 2'!$C$13:J$13),0)))</f>
        <v/>
      </c>
      <c r="K299" s="125" t="str">
        <f>IF($C299="","",IF(ISBLANK(VLOOKUP($A299,'Section 2'!$C$16:$R$1015,COLUMNS('Section 2'!$C$13:K$13),0)),"",VLOOKUP($A299,'Section 2'!$C$16:$R$1015,COLUMNS('Section 2'!$C$13:K$13),0)))</f>
        <v/>
      </c>
      <c r="L299" s="125" t="str">
        <f>IF($C299="","",IF(ISBLANK(VLOOKUP($A299,'Section 2'!$C$16:$R$1015,COLUMNS('Section 2'!$C$13:L$13),0)),"",VLOOKUP($A299,'Section 2'!$C$16:$R$1015,COLUMNS('Section 2'!$C$13:L$13),0)))</f>
        <v/>
      </c>
      <c r="M299" s="125" t="str">
        <f>IF($C299="","",IF(ISBLANK(VLOOKUP($A299,'Section 2'!$C$16:$R$1015,COLUMNS('Section 2'!$C$13:M$13),0)),"",VLOOKUP($A299,'Section 2'!$C$16:$R$1015,COLUMNS('Section 2'!$C$13:M$13),0)))</f>
        <v/>
      </c>
      <c r="N299" s="125" t="str">
        <f>IF($C299="","",IF(ISBLANK(VLOOKUP($A299,'Section 2'!$C$16:$R$1015,COLUMNS('Section 2'!$C$13:N$13),0)),"",VLOOKUP($A299,'Section 2'!$C$16:$R$1015,COLUMNS('Section 2'!$C$13:N$13),0)))</f>
        <v/>
      </c>
      <c r="O299" s="125" t="str">
        <f>IF($C299="","",IF(ISBLANK(VLOOKUP($A299,'Section 2'!$C$16:$R$1015,COLUMNS('Section 2'!$C$13:O$13),0)),"",VLOOKUP($A299,'Section 2'!$C$16:$R$1015,COLUMNS('Section 2'!$C$13:O$13),0)))</f>
        <v/>
      </c>
      <c r="P299" s="125" t="str">
        <f>IF($C299="","",IF(ISBLANK(VLOOKUP($A299,'Section 2'!$C$16:$R$1015,COLUMNS('Section 2'!$C$13:P$13),0)),"",VLOOKUP($A299,'Section 2'!$C$16:$R$1015,COLUMNS('Section 2'!$C$13:P$13),0)))</f>
        <v/>
      </c>
      <c r="Q299" s="125" t="str">
        <f>IF($C299="","",IF(ISBLANK(VLOOKUP($A299,'Section 2'!$C$16:$R$1015,COLUMNS('Section 2'!$C$13:Q$13),0)),"",VLOOKUP($A299,'Section 2'!$C$16:$R$1015,COLUMNS('Section 2'!$C$13:Q$13),0)))</f>
        <v/>
      </c>
      <c r="R299" s="125" t="str">
        <f>IF($C299="","",IF(ISBLANK(VLOOKUP($A299,'Section 2'!$C$16:$R$1015,COLUMNS('Section 2'!$C$13:R$13),0)),"",VLOOKUP($A299,'Section 2'!$C$16:$R$1015,COLUMNS('Section 2'!$C$13:R$13),0)))</f>
        <v/>
      </c>
    </row>
    <row r="300" spans="1:18" s="55" customFormat="1" ht="12.75" customHeight="1" x14ac:dyDescent="0.25">
      <c r="A300" s="59">
        <v>299</v>
      </c>
      <c r="B300" s="125" t="str">
        <f t="shared" si="4"/>
        <v/>
      </c>
      <c r="C300" s="125" t="str">
        <f>IFERROR(VLOOKUP($A300,'Section 2'!$C$16:$R$1015,COLUMNS('Section 2'!$C$13:$C$13),0),"")</f>
        <v/>
      </c>
      <c r="D300" s="76" t="str">
        <f>IF($C300="","",IF(ISBLANK(VLOOKUP($A300,'Section 2'!$C$16:$R$1015,COLUMNS('Section 2'!$C$13:D$13),0)),"",VLOOKUP($A300,'Section 2'!$C$16:$R$1015,COLUMNS('Section 2'!$C$13:D$13),0)))</f>
        <v/>
      </c>
      <c r="E300" s="125" t="str">
        <f>IF($C300="","",IF(ISBLANK(VLOOKUP($A300,'Section 2'!$C$16:$R$1015,COLUMNS('Section 2'!$C$13:E$13),0)),"",VLOOKUP($A300,'Section 2'!$C$16:$R$1015,COLUMNS('Section 2'!$C$13:E$13),0)))</f>
        <v/>
      </c>
      <c r="F300" s="125" t="str">
        <f>IF($C300="","",IF(ISBLANK(VLOOKUP($A300,'Section 2'!$C$16:$R$1015,COLUMNS('Section 2'!$C$13:F$13),0)),"",VLOOKUP($A300,'Section 2'!$C$16:$R$1015,COLUMNS('Section 2'!$C$13:F$13),0)))</f>
        <v/>
      </c>
      <c r="G300" s="125" t="str">
        <f>IF($C300="","",IF(ISBLANK(VLOOKUP($A300,'Section 2'!$C$16:$R$1015,COLUMNS('Section 2'!$C$13:G$13),0)),"",VLOOKUP($A300,'Section 2'!$C$16:$R$1015,COLUMNS('Section 2'!$C$13:G$13),0)))</f>
        <v/>
      </c>
      <c r="H300" s="125" t="str">
        <f>IF($C300="","",IF(ISBLANK(VLOOKUP($A300,'Section 2'!$C$16:$R$1015,COLUMNS('Section 2'!$C$13:H$13),0)),"",VLOOKUP($A300,'Section 2'!$C$16:$R$1015,COLUMNS('Section 2'!$C$13:H$13),0)))</f>
        <v/>
      </c>
      <c r="I300" s="125" t="str">
        <f>IF($C300="","",IF(ISBLANK(VLOOKUP($A300,'Section 2'!$C$16:$R$1015,COLUMNS('Section 2'!$C$13:I$13),0)),"",VLOOKUP($A300,'Section 2'!$C$16:$R$1015,COLUMNS('Section 2'!$C$13:I$13),0)))</f>
        <v/>
      </c>
      <c r="J300" s="125" t="str">
        <f>IF($C300="","",IF(ISBLANK(VLOOKUP($A300,'Section 2'!$C$16:$R$1015,COLUMNS('Section 2'!$C$13:J$13),0)),"",VLOOKUP($A300,'Section 2'!$C$16:$R$1015,COLUMNS('Section 2'!$C$13:J$13),0)))</f>
        <v/>
      </c>
      <c r="K300" s="125" t="str">
        <f>IF($C300="","",IF(ISBLANK(VLOOKUP($A300,'Section 2'!$C$16:$R$1015,COLUMNS('Section 2'!$C$13:K$13),0)),"",VLOOKUP($A300,'Section 2'!$C$16:$R$1015,COLUMNS('Section 2'!$C$13:K$13),0)))</f>
        <v/>
      </c>
      <c r="L300" s="125" t="str">
        <f>IF($C300="","",IF(ISBLANK(VLOOKUP($A300,'Section 2'!$C$16:$R$1015,COLUMNS('Section 2'!$C$13:L$13),0)),"",VLOOKUP($A300,'Section 2'!$C$16:$R$1015,COLUMNS('Section 2'!$C$13:L$13),0)))</f>
        <v/>
      </c>
      <c r="M300" s="125" t="str">
        <f>IF($C300="","",IF(ISBLANK(VLOOKUP($A300,'Section 2'!$C$16:$R$1015,COLUMNS('Section 2'!$C$13:M$13),0)),"",VLOOKUP($A300,'Section 2'!$C$16:$R$1015,COLUMNS('Section 2'!$C$13:M$13),0)))</f>
        <v/>
      </c>
      <c r="N300" s="125" t="str">
        <f>IF($C300="","",IF(ISBLANK(VLOOKUP($A300,'Section 2'!$C$16:$R$1015,COLUMNS('Section 2'!$C$13:N$13),0)),"",VLOOKUP($A300,'Section 2'!$C$16:$R$1015,COLUMNS('Section 2'!$C$13:N$13),0)))</f>
        <v/>
      </c>
      <c r="O300" s="125" t="str">
        <f>IF($C300="","",IF(ISBLANK(VLOOKUP($A300,'Section 2'!$C$16:$R$1015,COLUMNS('Section 2'!$C$13:O$13),0)),"",VLOOKUP($A300,'Section 2'!$C$16:$R$1015,COLUMNS('Section 2'!$C$13:O$13),0)))</f>
        <v/>
      </c>
      <c r="P300" s="125" t="str">
        <f>IF($C300="","",IF(ISBLANK(VLOOKUP($A300,'Section 2'!$C$16:$R$1015,COLUMNS('Section 2'!$C$13:P$13),0)),"",VLOOKUP($A300,'Section 2'!$C$16:$R$1015,COLUMNS('Section 2'!$C$13:P$13),0)))</f>
        <v/>
      </c>
      <c r="Q300" s="125" t="str">
        <f>IF($C300="","",IF(ISBLANK(VLOOKUP($A300,'Section 2'!$C$16:$R$1015,COLUMNS('Section 2'!$C$13:Q$13),0)),"",VLOOKUP($A300,'Section 2'!$C$16:$R$1015,COLUMNS('Section 2'!$C$13:Q$13),0)))</f>
        <v/>
      </c>
      <c r="R300" s="125" t="str">
        <f>IF($C300="","",IF(ISBLANK(VLOOKUP($A300,'Section 2'!$C$16:$R$1015,COLUMNS('Section 2'!$C$13:R$13),0)),"",VLOOKUP($A300,'Section 2'!$C$16:$R$1015,COLUMNS('Section 2'!$C$13:R$13),0)))</f>
        <v/>
      </c>
    </row>
    <row r="301" spans="1:18" s="55" customFormat="1" ht="12.75" customHeight="1" x14ac:dyDescent="0.25">
      <c r="A301" s="59">
        <v>300</v>
      </c>
      <c r="B301" s="125" t="str">
        <f t="shared" si="4"/>
        <v/>
      </c>
      <c r="C301" s="125" t="str">
        <f>IFERROR(VLOOKUP($A301,'Section 2'!$C$16:$R$1015,COLUMNS('Section 2'!$C$13:$C$13),0),"")</f>
        <v/>
      </c>
      <c r="D301" s="76" t="str">
        <f>IF($C301="","",IF(ISBLANK(VLOOKUP($A301,'Section 2'!$C$16:$R$1015,COLUMNS('Section 2'!$C$13:D$13),0)),"",VLOOKUP($A301,'Section 2'!$C$16:$R$1015,COLUMNS('Section 2'!$C$13:D$13),0)))</f>
        <v/>
      </c>
      <c r="E301" s="125" t="str">
        <f>IF($C301="","",IF(ISBLANK(VLOOKUP($A301,'Section 2'!$C$16:$R$1015,COLUMNS('Section 2'!$C$13:E$13),0)),"",VLOOKUP($A301,'Section 2'!$C$16:$R$1015,COLUMNS('Section 2'!$C$13:E$13),0)))</f>
        <v/>
      </c>
      <c r="F301" s="125" t="str">
        <f>IF($C301="","",IF(ISBLANK(VLOOKUP($A301,'Section 2'!$C$16:$R$1015,COLUMNS('Section 2'!$C$13:F$13),0)),"",VLOOKUP($A301,'Section 2'!$C$16:$R$1015,COLUMNS('Section 2'!$C$13:F$13),0)))</f>
        <v/>
      </c>
      <c r="G301" s="125" t="str">
        <f>IF($C301="","",IF(ISBLANK(VLOOKUP($A301,'Section 2'!$C$16:$R$1015,COLUMNS('Section 2'!$C$13:G$13),0)),"",VLOOKUP($A301,'Section 2'!$C$16:$R$1015,COLUMNS('Section 2'!$C$13:G$13),0)))</f>
        <v/>
      </c>
      <c r="H301" s="125" t="str">
        <f>IF($C301="","",IF(ISBLANK(VLOOKUP($A301,'Section 2'!$C$16:$R$1015,COLUMNS('Section 2'!$C$13:H$13),0)),"",VLOOKUP($A301,'Section 2'!$C$16:$R$1015,COLUMNS('Section 2'!$C$13:H$13),0)))</f>
        <v/>
      </c>
      <c r="I301" s="125" t="str">
        <f>IF($C301="","",IF(ISBLANK(VLOOKUP($A301,'Section 2'!$C$16:$R$1015,COLUMNS('Section 2'!$C$13:I$13),0)),"",VLOOKUP($A301,'Section 2'!$C$16:$R$1015,COLUMNS('Section 2'!$C$13:I$13),0)))</f>
        <v/>
      </c>
      <c r="J301" s="125" t="str">
        <f>IF($C301="","",IF(ISBLANK(VLOOKUP($A301,'Section 2'!$C$16:$R$1015,COLUMNS('Section 2'!$C$13:J$13),0)),"",VLOOKUP($A301,'Section 2'!$C$16:$R$1015,COLUMNS('Section 2'!$C$13:J$13),0)))</f>
        <v/>
      </c>
      <c r="K301" s="125" t="str">
        <f>IF($C301="","",IF(ISBLANK(VLOOKUP($A301,'Section 2'!$C$16:$R$1015,COLUMNS('Section 2'!$C$13:K$13),0)),"",VLOOKUP($A301,'Section 2'!$C$16:$R$1015,COLUMNS('Section 2'!$C$13:K$13),0)))</f>
        <v/>
      </c>
      <c r="L301" s="125" t="str">
        <f>IF($C301="","",IF(ISBLANK(VLOOKUP($A301,'Section 2'!$C$16:$R$1015,COLUMNS('Section 2'!$C$13:L$13),0)),"",VLOOKUP($A301,'Section 2'!$C$16:$R$1015,COLUMNS('Section 2'!$C$13:L$13),0)))</f>
        <v/>
      </c>
      <c r="M301" s="125" t="str">
        <f>IF($C301="","",IF(ISBLANK(VLOOKUP($A301,'Section 2'!$C$16:$R$1015,COLUMNS('Section 2'!$C$13:M$13),0)),"",VLOOKUP($A301,'Section 2'!$C$16:$R$1015,COLUMNS('Section 2'!$C$13:M$13),0)))</f>
        <v/>
      </c>
      <c r="N301" s="125" t="str">
        <f>IF($C301="","",IF(ISBLANK(VLOOKUP($A301,'Section 2'!$C$16:$R$1015,COLUMNS('Section 2'!$C$13:N$13),0)),"",VLOOKUP($A301,'Section 2'!$C$16:$R$1015,COLUMNS('Section 2'!$C$13:N$13),0)))</f>
        <v/>
      </c>
      <c r="O301" s="125" t="str">
        <f>IF($C301="","",IF(ISBLANK(VLOOKUP($A301,'Section 2'!$C$16:$R$1015,COLUMNS('Section 2'!$C$13:O$13),0)),"",VLOOKUP($A301,'Section 2'!$C$16:$R$1015,COLUMNS('Section 2'!$C$13:O$13),0)))</f>
        <v/>
      </c>
      <c r="P301" s="125" t="str">
        <f>IF($C301="","",IF(ISBLANK(VLOOKUP($A301,'Section 2'!$C$16:$R$1015,COLUMNS('Section 2'!$C$13:P$13),0)),"",VLOOKUP($A301,'Section 2'!$C$16:$R$1015,COLUMNS('Section 2'!$C$13:P$13),0)))</f>
        <v/>
      </c>
      <c r="Q301" s="125" t="str">
        <f>IF($C301="","",IF(ISBLANK(VLOOKUP($A301,'Section 2'!$C$16:$R$1015,COLUMNS('Section 2'!$C$13:Q$13),0)),"",VLOOKUP($A301,'Section 2'!$C$16:$R$1015,COLUMNS('Section 2'!$C$13:Q$13),0)))</f>
        <v/>
      </c>
      <c r="R301" s="125" t="str">
        <f>IF($C301="","",IF(ISBLANK(VLOOKUP($A301,'Section 2'!$C$16:$R$1015,COLUMNS('Section 2'!$C$13:R$13),0)),"",VLOOKUP($A301,'Section 2'!$C$16:$R$1015,COLUMNS('Section 2'!$C$13:R$13),0)))</f>
        <v/>
      </c>
    </row>
    <row r="302" spans="1:18" s="55" customFormat="1" ht="12.75" customHeight="1" x14ac:dyDescent="0.25">
      <c r="A302" s="59">
        <v>301</v>
      </c>
      <c r="B302" s="125" t="str">
        <f t="shared" si="4"/>
        <v/>
      </c>
      <c r="C302" s="125" t="str">
        <f>IFERROR(VLOOKUP($A302,'Section 2'!$C$16:$R$1015,COLUMNS('Section 2'!$C$13:$C$13),0),"")</f>
        <v/>
      </c>
      <c r="D302" s="76" t="str">
        <f>IF($C302="","",IF(ISBLANK(VLOOKUP($A302,'Section 2'!$C$16:$R$1015,COLUMNS('Section 2'!$C$13:D$13),0)),"",VLOOKUP($A302,'Section 2'!$C$16:$R$1015,COLUMNS('Section 2'!$C$13:D$13),0)))</f>
        <v/>
      </c>
      <c r="E302" s="125" t="str">
        <f>IF($C302="","",IF(ISBLANK(VLOOKUP($A302,'Section 2'!$C$16:$R$1015,COLUMNS('Section 2'!$C$13:E$13),0)),"",VLOOKUP($A302,'Section 2'!$C$16:$R$1015,COLUMNS('Section 2'!$C$13:E$13),0)))</f>
        <v/>
      </c>
      <c r="F302" s="125" t="str">
        <f>IF($C302="","",IF(ISBLANK(VLOOKUP($A302,'Section 2'!$C$16:$R$1015,COLUMNS('Section 2'!$C$13:F$13),0)),"",VLOOKUP($A302,'Section 2'!$C$16:$R$1015,COLUMNS('Section 2'!$C$13:F$13),0)))</f>
        <v/>
      </c>
      <c r="G302" s="125" t="str">
        <f>IF($C302="","",IF(ISBLANK(VLOOKUP($A302,'Section 2'!$C$16:$R$1015,COLUMNS('Section 2'!$C$13:G$13),0)),"",VLOOKUP($A302,'Section 2'!$C$16:$R$1015,COLUMNS('Section 2'!$C$13:G$13),0)))</f>
        <v/>
      </c>
      <c r="H302" s="125" t="str">
        <f>IF($C302="","",IF(ISBLANK(VLOOKUP($A302,'Section 2'!$C$16:$R$1015,COLUMNS('Section 2'!$C$13:H$13),0)),"",VLOOKUP($A302,'Section 2'!$C$16:$R$1015,COLUMNS('Section 2'!$C$13:H$13),0)))</f>
        <v/>
      </c>
      <c r="I302" s="125" t="str">
        <f>IF($C302="","",IF(ISBLANK(VLOOKUP($A302,'Section 2'!$C$16:$R$1015,COLUMNS('Section 2'!$C$13:I$13),0)),"",VLOOKUP($A302,'Section 2'!$C$16:$R$1015,COLUMNS('Section 2'!$C$13:I$13),0)))</f>
        <v/>
      </c>
      <c r="J302" s="125" t="str">
        <f>IF($C302="","",IF(ISBLANK(VLOOKUP($A302,'Section 2'!$C$16:$R$1015,COLUMNS('Section 2'!$C$13:J$13),0)),"",VLOOKUP($A302,'Section 2'!$C$16:$R$1015,COLUMNS('Section 2'!$C$13:J$13),0)))</f>
        <v/>
      </c>
      <c r="K302" s="125" t="str">
        <f>IF($C302="","",IF(ISBLANK(VLOOKUP($A302,'Section 2'!$C$16:$R$1015,COLUMNS('Section 2'!$C$13:K$13),0)),"",VLOOKUP($A302,'Section 2'!$C$16:$R$1015,COLUMNS('Section 2'!$C$13:K$13),0)))</f>
        <v/>
      </c>
      <c r="L302" s="125" t="str">
        <f>IF($C302="","",IF(ISBLANK(VLOOKUP($A302,'Section 2'!$C$16:$R$1015,COLUMNS('Section 2'!$C$13:L$13),0)),"",VLOOKUP($A302,'Section 2'!$C$16:$R$1015,COLUMNS('Section 2'!$C$13:L$13),0)))</f>
        <v/>
      </c>
      <c r="M302" s="125" t="str">
        <f>IF($C302="","",IF(ISBLANK(VLOOKUP($A302,'Section 2'!$C$16:$R$1015,COLUMNS('Section 2'!$C$13:M$13),0)),"",VLOOKUP($A302,'Section 2'!$C$16:$R$1015,COLUMNS('Section 2'!$C$13:M$13),0)))</f>
        <v/>
      </c>
      <c r="N302" s="125" t="str">
        <f>IF($C302="","",IF(ISBLANK(VLOOKUP($A302,'Section 2'!$C$16:$R$1015,COLUMNS('Section 2'!$C$13:N$13),0)),"",VLOOKUP($A302,'Section 2'!$C$16:$R$1015,COLUMNS('Section 2'!$C$13:N$13),0)))</f>
        <v/>
      </c>
      <c r="O302" s="125" t="str">
        <f>IF($C302="","",IF(ISBLANK(VLOOKUP($A302,'Section 2'!$C$16:$R$1015,COLUMNS('Section 2'!$C$13:O$13),0)),"",VLOOKUP($A302,'Section 2'!$C$16:$R$1015,COLUMNS('Section 2'!$C$13:O$13),0)))</f>
        <v/>
      </c>
      <c r="P302" s="125" t="str">
        <f>IF($C302="","",IF(ISBLANK(VLOOKUP($A302,'Section 2'!$C$16:$R$1015,COLUMNS('Section 2'!$C$13:P$13),0)),"",VLOOKUP($A302,'Section 2'!$C$16:$R$1015,COLUMNS('Section 2'!$C$13:P$13),0)))</f>
        <v/>
      </c>
      <c r="Q302" s="125" t="str">
        <f>IF($C302="","",IF(ISBLANK(VLOOKUP($A302,'Section 2'!$C$16:$R$1015,COLUMNS('Section 2'!$C$13:Q$13),0)),"",VLOOKUP($A302,'Section 2'!$C$16:$R$1015,COLUMNS('Section 2'!$C$13:Q$13),0)))</f>
        <v/>
      </c>
      <c r="R302" s="125" t="str">
        <f>IF($C302="","",IF(ISBLANK(VLOOKUP($A302,'Section 2'!$C$16:$R$1015,COLUMNS('Section 2'!$C$13:R$13),0)),"",VLOOKUP($A302,'Section 2'!$C$16:$R$1015,COLUMNS('Section 2'!$C$13:R$13),0)))</f>
        <v/>
      </c>
    </row>
    <row r="303" spans="1:18" s="55" customFormat="1" ht="12.75" customHeight="1" x14ac:dyDescent="0.25">
      <c r="A303" s="59">
        <v>302</v>
      </c>
      <c r="B303" s="125" t="str">
        <f t="shared" si="4"/>
        <v/>
      </c>
      <c r="C303" s="125" t="str">
        <f>IFERROR(VLOOKUP($A303,'Section 2'!$C$16:$R$1015,COLUMNS('Section 2'!$C$13:$C$13),0),"")</f>
        <v/>
      </c>
      <c r="D303" s="76" t="str">
        <f>IF($C303="","",IF(ISBLANK(VLOOKUP($A303,'Section 2'!$C$16:$R$1015,COLUMNS('Section 2'!$C$13:D$13),0)),"",VLOOKUP($A303,'Section 2'!$C$16:$R$1015,COLUMNS('Section 2'!$C$13:D$13),0)))</f>
        <v/>
      </c>
      <c r="E303" s="125" t="str">
        <f>IF($C303="","",IF(ISBLANK(VLOOKUP($A303,'Section 2'!$C$16:$R$1015,COLUMNS('Section 2'!$C$13:E$13),0)),"",VLOOKUP($A303,'Section 2'!$C$16:$R$1015,COLUMNS('Section 2'!$C$13:E$13),0)))</f>
        <v/>
      </c>
      <c r="F303" s="125" t="str">
        <f>IF($C303="","",IF(ISBLANK(VLOOKUP($A303,'Section 2'!$C$16:$R$1015,COLUMNS('Section 2'!$C$13:F$13),0)),"",VLOOKUP($A303,'Section 2'!$C$16:$R$1015,COLUMNS('Section 2'!$C$13:F$13),0)))</f>
        <v/>
      </c>
      <c r="G303" s="125" t="str">
        <f>IF($C303="","",IF(ISBLANK(VLOOKUP($A303,'Section 2'!$C$16:$R$1015,COLUMNS('Section 2'!$C$13:G$13),0)),"",VLOOKUP($A303,'Section 2'!$C$16:$R$1015,COLUMNS('Section 2'!$C$13:G$13),0)))</f>
        <v/>
      </c>
      <c r="H303" s="125" t="str">
        <f>IF($C303="","",IF(ISBLANK(VLOOKUP($A303,'Section 2'!$C$16:$R$1015,COLUMNS('Section 2'!$C$13:H$13),0)),"",VLOOKUP($A303,'Section 2'!$C$16:$R$1015,COLUMNS('Section 2'!$C$13:H$13),0)))</f>
        <v/>
      </c>
      <c r="I303" s="125" t="str">
        <f>IF($C303="","",IF(ISBLANK(VLOOKUP($A303,'Section 2'!$C$16:$R$1015,COLUMNS('Section 2'!$C$13:I$13),0)),"",VLOOKUP($A303,'Section 2'!$C$16:$R$1015,COLUMNS('Section 2'!$C$13:I$13),0)))</f>
        <v/>
      </c>
      <c r="J303" s="125" t="str">
        <f>IF($C303="","",IF(ISBLANK(VLOOKUP($A303,'Section 2'!$C$16:$R$1015,COLUMNS('Section 2'!$C$13:J$13),0)),"",VLOOKUP($A303,'Section 2'!$C$16:$R$1015,COLUMNS('Section 2'!$C$13:J$13),0)))</f>
        <v/>
      </c>
      <c r="K303" s="125" t="str">
        <f>IF($C303="","",IF(ISBLANK(VLOOKUP($A303,'Section 2'!$C$16:$R$1015,COLUMNS('Section 2'!$C$13:K$13),0)),"",VLOOKUP($A303,'Section 2'!$C$16:$R$1015,COLUMNS('Section 2'!$C$13:K$13),0)))</f>
        <v/>
      </c>
      <c r="L303" s="125" t="str">
        <f>IF($C303="","",IF(ISBLANK(VLOOKUP($A303,'Section 2'!$C$16:$R$1015,COLUMNS('Section 2'!$C$13:L$13),0)),"",VLOOKUP($A303,'Section 2'!$C$16:$R$1015,COLUMNS('Section 2'!$C$13:L$13),0)))</f>
        <v/>
      </c>
      <c r="M303" s="125" t="str">
        <f>IF($C303="","",IF(ISBLANK(VLOOKUP($A303,'Section 2'!$C$16:$R$1015,COLUMNS('Section 2'!$C$13:M$13),0)),"",VLOOKUP($A303,'Section 2'!$C$16:$R$1015,COLUMNS('Section 2'!$C$13:M$13),0)))</f>
        <v/>
      </c>
      <c r="N303" s="125" t="str">
        <f>IF($C303="","",IF(ISBLANK(VLOOKUP($A303,'Section 2'!$C$16:$R$1015,COLUMNS('Section 2'!$C$13:N$13),0)),"",VLOOKUP($A303,'Section 2'!$C$16:$R$1015,COLUMNS('Section 2'!$C$13:N$13),0)))</f>
        <v/>
      </c>
      <c r="O303" s="125" t="str">
        <f>IF($C303="","",IF(ISBLANK(VLOOKUP($A303,'Section 2'!$C$16:$R$1015,COLUMNS('Section 2'!$C$13:O$13),0)),"",VLOOKUP($A303,'Section 2'!$C$16:$R$1015,COLUMNS('Section 2'!$C$13:O$13),0)))</f>
        <v/>
      </c>
      <c r="P303" s="125" t="str">
        <f>IF($C303="","",IF(ISBLANK(VLOOKUP($A303,'Section 2'!$C$16:$R$1015,COLUMNS('Section 2'!$C$13:P$13),0)),"",VLOOKUP($A303,'Section 2'!$C$16:$R$1015,COLUMNS('Section 2'!$C$13:P$13),0)))</f>
        <v/>
      </c>
      <c r="Q303" s="125" t="str">
        <f>IF($C303="","",IF(ISBLANK(VLOOKUP($A303,'Section 2'!$C$16:$R$1015,COLUMNS('Section 2'!$C$13:Q$13),0)),"",VLOOKUP($A303,'Section 2'!$C$16:$R$1015,COLUMNS('Section 2'!$C$13:Q$13),0)))</f>
        <v/>
      </c>
      <c r="R303" s="125" t="str">
        <f>IF($C303="","",IF(ISBLANK(VLOOKUP($A303,'Section 2'!$C$16:$R$1015,COLUMNS('Section 2'!$C$13:R$13),0)),"",VLOOKUP($A303,'Section 2'!$C$16:$R$1015,COLUMNS('Section 2'!$C$13:R$13),0)))</f>
        <v/>
      </c>
    </row>
    <row r="304" spans="1:18" s="55" customFormat="1" ht="12.75" customHeight="1" x14ac:dyDescent="0.25">
      <c r="A304" s="59">
        <v>303</v>
      </c>
      <c r="B304" s="125" t="str">
        <f t="shared" si="4"/>
        <v/>
      </c>
      <c r="C304" s="125" t="str">
        <f>IFERROR(VLOOKUP($A304,'Section 2'!$C$16:$R$1015,COLUMNS('Section 2'!$C$13:$C$13),0),"")</f>
        <v/>
      </c>
      <c r="D304" s="76" t="str">
        <f>IF($C304="","",IF(ISBLANK(VLOOKUP($A304,'Section 2'!$C$16:$R$1015,COLUMNS('Section 2'!$C$13:D$13),0)),"",VLOOKUP($A304,'Section 2'!$C$16:$R$1015,COLUMNS('Section 2'!$C$13:D$13),0)))</f>
        <v/>
      </c>
      <c r="E304" s="125" t="str">
        <f>IF($C304="","",IF(ISBLANK(VLOOKUP($A304,'Section 2'!$C$16:$R$1015,COLUMNS('Section 2'!$C$13:E$13),0)),"",VLOOKUP($A304,'Section 2'!$C$16:$R$1015,COLUMNS('Section 2'!$C$13:E$13),0)))</f>
        <v/>
      </c>
      <c r="F304" s="125" t="str">
        <f>IF($C304="","",IF(ISBLANK(VLOOKUP($A304,'Section 2'!$C$16:$R$1015,COLUMNS('Section 2'!$C$13:F$13),0)),"",VLOOKUP($A304,'Section 2'!$C$16:$R$1015,COLUMNS('Section 2'!$C$13:F$13),0)))</f>
        <v/>
      </c>
      <c r="G304" s="125" t="str">
        <f>IF($C304="","",IF(ISBLANK(VLOOKUP($A304,'Section 2'!$C$16:$R$1015,COLUMNS('Section 2'!$C$13:G$13),0)),"",VLOOKUP($A304,'Section 2'!$C$16:$R$1015,COLUMNS('Section 2'!$C$13:G$13),0)))</f>
        <v/>
      </c>
      <c r="H304" s="125" t="str">
        <f>IF($C304="","",IF(ISBLANK(VLOOKUP($A304,'Section 2'!$C$16:$R$1015,COLUMNS('Section 2'!$C$13:H$13),0)),"",VLOOKUP($A304,'Section 2'!$C$16:$R$1015,COLUMNS('Section 2'!$C$13:H$13),0)))</f>
        <v/>
      </c>
      <c r="I304" s="125" t="str">
        <f>IF($C304="","",IF(ISBLANK(VLOOKUP($A304,'Section 2'!$C$16:$R$1015,COLUMNS('Section 2'!$C$13:I$13),0)),"",VLOOKUP($A304,'Section 2'!$C$16:$R$1015,COLUMNS('Section 2'!$C$13:I$13),0)))</f>
        <v/>
      </c>
      <c r="J304" s="125" t="str">
        <f>IF($C304="","",IF(ISBLANK(VLOOKUP($A304,'Section 2'!$C$16:$R$1015,COLUMNS('Section 2'!$C$13:J$13),0)),"",VLOOKUP($A304,'Section 2'!$C$16:$R$1015,COLUMNS('Section 2'!$C$13:J$13),0)))</f>
        <v/>
      </c>
      <c r="K304" s="125" t="str">
        <f>IF($C304="","",IF(ISBLANK(VLOOKUP($A304,'Section 2'!$C$16:$R$1015,COLUMNS('Section 2'!$C$13:K$13),0)),"",VLOOKUP($A304,'Section 2'!$C$16:$R$1015,COLUMNS('Section 2'!$C$13:K$13),0)))</f>
        <v/>
      </c>
      <c r="L304" s="125" t="str">
        <f>IF($C304="","",IF(ISBLANK(VLOOKUP($A304,'Section 2'!$C$16:$R$1015,COLUMNS('Section 2'!$C$13:L$13),0)),"",VLOOKUP($A304,'Section 2'!$C$16:$R$1015,COLUMNS('Section 2'!$C$13:L$13),0)))</f>
        <v/>
      </c>
      <c r="M304" s="125" t="str">
        <f>IF($C304="","",IF(ISBLANK(VLOOKUP($A304,'Section 2'!$C$16:$R$1015,COLUMNS('Section 2'!$C$13:M$13),0)),"",VLOOKUP($A304,'Section 2'!$C$16:$R$1015,COLUMNS('Section 2'!$C$13:M$13),0)))</f>
        <v/>
      </c>
      <c r="N304" s="125" t="str">
        <f>IF($C304="","",IF(ISBLANK(VLOOKUP($A304,'Section 2'!$C$16:$R$1015,COLUMNS('Section 2'!$C$13:N$13),0)),"",VLOOKUP($A304,'Section 2'!$C$16:$R$1015,COLUMNS('Section 2'!$C$13:N$13),0)))</f>
        <v/>
      </c>
      <c r="O304" s="125" t="str">
        <f>IF($C304="","",IF(ISBLANK(VLOOKUP($A304,'Section 2'!$C$16:$R$1015,COLUMNS('Section 2'!$C$13:O$13),0)),"",VLOOKUP($A304,'Section 2'!$C$16:$R$1015,COLUMNS('Section 2'!$C$13:O$13),0)))</f>
        <v/>
      </c>
      <c r="P304" s="125" t="str">
        <f>IF($C304="","",IF(ISBLANK(VLOOKUP($A304,'Section 2'!$C$16:$R$1015,COLUMNS('Section 2'!$C$13:P$13),0)),"",VLOOKUP($A304,'Section 2'!$C$16:$R$1015,COLUMNS('Section 2'!$C$13:P$13),0)))</f>
        <v/>
      </c>
      <c r="Q304" s="125" t="str">
        <f>IF($C304="","",IF(ISBLANK(VLOOKUP($A304,'Section 2'!$C$16:$R$1015,COLUMNS('Section 2'!$C$13:Q$13),0)),"",VLOOKUP($A304,'Section 2'!$C$16:$R$1015,COLUMNS('Section 2'!$C$13:Q$13),0)))</f>
        <v/>
      </c>
      <c r="R304" s="125" t="str">
        <f>IF($C304="","",IF(ISBLANK(VLOOKUP($A304,'Section 2'!$C$16:$R$1015,COLUMNS('Section 2'!$C$13:R$13),0)),"",VLOOKUP($A304,'Section 2'!$C$16:$R$1015,COLUMNS('Section 2'!$C$13:R$13),0)))</f>
        <v/>
      </c>
    </row>
    <row r="305" spans="1:18" s="55" customFormat="1" ht="12.75" customHeight="1" x14ac:dyDescent="0.25">
      <c r="A305" s="59">
        <v>304</v>
      </c>
      <c r="B305" s="125" t="str">
        <f t="shared" si="4"/>
        <v/>
      </c>
      <c r="C305" s="125" t="str">
        <f>IFERROR(VLOOKUP($A305,'Section 2'!$C$16:$R$1015,COLUMNS('Section 2'!$C$13:$C$13),0),"")</f>
        <v/>
      </c>
      <c r="D305" s="76" t="str">
        <f>IF($C305="","",IF(ISBLANK(VLOOKUP($A305,'Section 2'!$C$16:$R$1015,COLUMNS('Section 2'!$C$13:D$13),0)),"",VLOOKUP($A305,'Section 2'!$C$16:$R$1015,COLUMNS('Section 2'!$C$13:D$13),0)))</f>
        <v/>
      </c>
      <c r="E305" s="125" t="str">
        <f>IF($C305="","",IF(ISBLANK(VLOOKUP($A305,'Section 2'!$C$16:$R$1015,COLUMNS('Section 2'!$C$13:E$13),0)),"",VLOOKUP($A305,'Section 2'!$C$16:$R$1015,COLUMNS('Section 2'!$C$13:E$13),0)))</f>
        <v/>
      </c>
      <c r="F305" s="125" t="str">
        <f>IF($C305="","",IF(ISBLANK(VLOOKUP($A305,'Section 2'!$C$16:$R$1015,COLUMNS('Section 2'!$C$13:F$13),0)),"",VLOOKUP($A305,'Section 2'!$C$16:$R$1015,COLUMNS('Section 2'!$C$13:F$13),0)))</f>
        <v/>
      </c>
      <c r="G305" s="125" t="str">
        <f>IF($C305="","",IF(ISBLANK(VLOOKUP($A305,'Section 2'!$C$16:$R$1015,COLUMNS('Section 2'!$C$13:G$13),0)),"",VLOOKUP($A305,'Section 2'!$C$16:$R$1015,COLUMNS('Section 2'!$C$13:G$13),0)))</f>
        <v/>
      </c>
      <c r="H305" s="125" t="str">
        <f>IF($C305="","",IF(ISBLANK(VLOOKUP($A305,'Section 2'!$C$16:$R$1015,COLUMNS('Section 2'!$C$13:H$13),0)),"",VLOOKUP($A305,'Section 2'!$C$16:$R$1015,COLUMNS('Section 2'!$C$13:H$13),0)))</f>
        <v/>
      </c>
      <c r="I305" s="125" t="str">
        <f>IF($C305="","",IF(ISBLANK(VLOOKUP($A305,'Section 2'!$C$16:$R$1015,COLUMNS('Section 2'!$C$13:I$13),0)),"",VLOOKUP($A305,'Section 2'!$C$16:$R$1015,COLUMNS('Section 2'!$C$13:I$13),0)))</f>
        <v/>
      </c>
      <c r="J305" s="125" t="str">
        <f>IF($C305="","",IF(ISBLANK(VLOOKUP($A305,'Section 2'!$C$16:$R$1015,COLUMNS('Section 2'!$C$13:J$13),0)),"",VLOOKUP($A305,'Section 2'!$C$16:$R$1015,COLUMNS('Section 2'!$C$13:J$13),0)))</f>
        <v/>
      </c>
      <c r="K305" s="125" t="str">
        <f>IF($C305="","",IF(ISBLANK(VLOOKUP($A305,'Section 2'!$C$16:$R$1015,COLUMNS('Section 2'!$C$13:K$13),0)),"",VLOOKUP($A305,'Section 2'!$C$16:$R$1015,COLUMNS('Section 2'!$C$13:K$13),0)))</f>
        <v/>
      </c>
      <c r="L305" s="125" t="str">
        <f>IF($C305="","",IF(ISBLANK(VLOOKUP($A305,'Section 2'!$C$16:$R$1015,COLUMNS('Section 2'!$C$13:L$13),0)),"",VLOOKUP($A305,'Section 2'!$C$16:$R$1015,COLUMNS('Section 2'!$C$13:L$13),0)))</f>
        <v/>
      </c>
      <c r="M305" s="125" t="str">
        <f>IF($C305="","",IF(ISBLANK(VLOOKUP($A305,'Section 2'!$C$16:$R$1015,COLUMNS('Section 2'!$C$13:M$13),0)),"",VLOOKUP($A305,'Section 2'!$C$16:$R$1015,COLUMNS('Section 2'!$C$13:M$13),0)))</f>
        <v/>
      </c>
      <c r="N305" s="125" t="str">
        <f>IF($C305="","",IF(ISBLANK(VLOOKUP($A305,'Section 2'!$C$16:$R$1015,COLUMNS('Section 2'!$C$13:N$13),0)),"",VLOOKUP($A305,'Section 2'!$C$16:$R$1015,COLUMNS('Section 2'!$C$13:N$13),0)))</f>
        <v/>
      </c>
      <c r="O305" s="125" t="str">
        <f>IF($C305="","",IF(ISBLANK(VLOOKUP($A305,'Section 2'!$C$16:$R$1015,COLUMNS('Section 2'!$C$13:O$13),0)),"",VLOOKUP($A305,'Section 2'!$C$16:$R$1015,COLUMNS('Section 2'!$C$13:O$13),0)))</f>
        <v/>
      </c>
      <c r="P305" s="125" t="str">
        <f>IF($C305="","",IF(ISBLANK(VLOOKUP($A305,'Section 2'!$C$16:$R$1015,COLUMNS('Section 2'!$C$13:P$13),0)),"",VLOOKUP($A305,'Section 2'!$C$16:$R$1015,COLUMNS('Section 2'!$C$13:P$13),0)))</f>
        <v/>
      </c>
      <c r="Q305" s="125" t="str">
        <f>IF($C305="","",IF(ISBLANK(VLOOKUP($A305,'Section 2'!$C$16:$R$1015,COLUMNS('Section 2'!$C$13:Q$13),0)),"",VLOOKUP($A305,'Section 2'!$C$16:$R$1015,COLUMNS('Section 2'!$C$13:Q$13),0)))</f>
        <v/>
      </c>
      <c r="R305" s="125" t="str">
        <f>IF($C305="","",IF(ISBLANK(VLOOKUP($A305,'Section 2'!$C$16:$R$1015,COLUMNS('Section 2'!$C$13:R$13),0)),"",VLOOKUP($A305,'Section 2'!$C$16:$R$1015,COLUMNS('Section 2'!$C$13:R$13),0)))</f>
        <v/>
      </c>
    </row>
    <row r="306" spans="1:18" s="55" customFormat="1" ht="12.75" customHeight="1" x14ac:dyDescent="0.25">
      <c r="A306" s="59">
        <v>305</v>
      </c>
      <c r="B306" s="125" t="str">
        <f t="shared" si="4"/>
        <v/>
      </c>
      <c r="C306" s="125" t="str">
        <f>IFERROR(VLOOKUP($A306,'Section 2'!$C$16:$R$1015,COLUMNS('Section 2'!$C$13:$C$13),0),"")</f>
        <v/>
      </c>
      <c r="D306" s="76" t="str">
        <f>IF($C306="","",IF(ISBLANK(VLOOKUP($A306,'Section 2'!$C$16:$R$1015,COLUMNS('Section 2'!$C$13:D$13),0)),"",VLOOKUP($A306,'Section 2'!$C$16:$R$1015,COLUMNS('Section 2'!$C$13:D$13),0)))</f>
        <v/>
      </c>
      <c r="E306" s="125" t="str">
        <f>IF($C306="","",IF(ISBLANK(VLOOKUP($A306,'Section 2'!$C$16:$R$1015,COLUMNS('Section 2'!$C$13:E$13),0)),"",VLOOKUP($A306,'Section 2'!$C$16:$R$1015,COLUMNS('Section 2'!$C$13:E$13),0)))</f>
        <v/>
      </c>
      <c r="F306" s="125" t="str">
        <f>IF($C306="","",IF(ISBLANK(VLOOKUP($A306,'Section 2'!$C$16:$R$1015,COLUMNS('Section 2'!$C$13:F$13),0)),"",VLOOKUP($A306,'Section 2'!$C$16:$R$1015,COLUMNS('Section 2'!$C$13:F$13),0)))</f>
        <v/>
      </c>
      <c r="G306" s="125" t="str">
        <f>IF($C306="","",IF(ISBLANK(VLOOKUP($A306,'Section 2'!$C$16:$R$1015,COLUMNS('Section 2'!$C$13:G$13),0)),"",VLOOKUP($A306,'Section 2'!$C$16:$R$1015,COLUMNS('Section 2'!$C$13:G$13),0)))</f>
        <v/>
      </c>
      <c r="H306" s="125" t="str">
        <f>IF($C306="","",IF(ISBLANK(VLOOKUP($A306,'Section 2'!$C$16:$R$1015,COLUMNS('Section 2'!$C$13:H$13),0)),"",VLOOKUP($A306,'Section 2'!$C$16:$R$1015,COLUMNS('Section 2'!$C$13:H$13),0)))</f>
        <v/>
      </c>
      <c r="I306" s="125" t="str">
        <f>IF($C306="","",IF(ISBLANK(VLOOKUP($A306,'Section 2'!$C$16:$R$1015,COLUMNS('Section 2'!$C$13:I$13),0)),"",VLOOKUP($A306,'Section 2'!$C$16:$R$1015,COLUMNS('Section 2'!$C$13:I$13),0)))</f>
        <v/>
      </c>
      <c r="J306" s="125" t="str">
        <f>IF($C306="","",IF(ISBLANK(VLOOKUP($A306,'Section 2'!$C$16:$R$1015,COLUMNS('Section 2'!$C$13:J$13),0)),"",VLOOKUP($A306,'Section 2'!$C$16:$R$1015,COLUMNS('Section 2'!$C$13:J$13),0)))</f>
        <v/>
      </c>
      <c r="K306" s="125" t="str">
        <f>IF($C306="","",IF(ISBLANK(VLOOKUP($A306,'Section 2'!$C$16:$R$1015,COLUMNS('Section 2'!$C$13:K$13),0)),"",VLOOKUP($A306,'Section 2'!$C$16:$R$1015,COLUMNS('Section 2'!$C$13:K$13),0)))</f>
        <v/>
      </c>
      <c r="L306" s="125" t="str">
        <f>IF($C306="","",IF(ISBLANK(VLOOKUP($A306,'Section 2'!$C$16:$R$1015,COLUMNS('Section 2'!$C$13:L$13),0)),"",VLOOKUP($A306,'Section 2'!$C$16:$R$1015,COLUMNS('Section 2'!$C$13:L$13),0)))</f>
        <v/>
      </c>
      <c r="M306" s="125" t="str">
        <f>IF($C306="","",IF(ISBLANK(VLOOKUP($A306,'Section 2'!$C$16:$R$1015,COLUMNS('Section 2'!$C$13:M$13),0)),"",VLOOKUP($A306,'Section 2'!$C$16:$R$1015,COLUMNS('Section 2'!$C$13:M$13),0)))</f>
        <v/>
      </c>
      <c r="N306" s="125" t="str">
        <f>IF($C306="","",IF(ISBLANK(VLOOKUP($A306,'Section 2'!$C$16:$R$1015,COLUMNS('Section 2'!$C$13:N$13),0)),"",VLOOKUP($A306,'Section 2'!$C$16:$R$1015,COLUMNS('Section 2'!$C$13:N$13),0)))</f>
        <v/>
      </c>
      <c r="O306" s="125" t="str">
        <f>IF($C306="","",IF(ISBLANK(VLOOKUP($A306,'Section 2'!$C$16:$R$1015,COLUMNS('Section 2'!$C$13:O$13),0)),"",VLOOKUP($A306,'Section 2'!$C$16:$R$1015,COLUMNS('Section 2'!$C$13:O$13),0)))</f>
        <v/>
      </c>
      <c r="P306" s="125" t="str">
        <f>IF($C306="","",IF(ISBLANK(VLOOKUP($A306,'Section 2'!$C$16:$R$1015,COLUMNS('Section 2'!$C$13:P$13),0)),"",VLOOKUP($A306,'Section 2'!$C$16:$R$1015,COLUMNS('Section 2'!$C$13:P$13),0)))</f>
        <v/>
      </c>
      <c r="Q306" s="125" t="str">
        <f>IF($C306="","",IF(ISBLANK(VLOOKUP($A306,'Section 2'!$C$16:$R$1015,COLUMNS('Section 2'!$C$13:Q$13),0)),"",VLOOKUP($A306,'Section 2'!$C$16:$R$1015,COLUMNS('Section 2'!$C$13:Q$13),0)))</f>
        <v/>
      </c>
      <c r="R306" s="125" t="str">
        <f>IF($C306="","",IF(ISBLANK(VLOOKUP($A306,'Section 2'!$C$16:$R$1015,COLUMNS('Section 2'!$C$13:R$13),0)),"",VLOOKUP($A306,'Section 2'!$C$16:$R$1015,COLUMNS('Section 2'!$C$13:R$13),0)))</f>
        <v/>
      </c>
    </row>
    <row r="307" spans="1:18" s="55" customFormat="1" ht="12.75" customHeight="1" x14ac:dyDescent="0.25">
      <c r="A307" s="59">
        <v>306</v>
      </c>
      <c r="B307" s="125" t="str">
        <f t="shared" si="4"/>
        <v/>
      </c>
      <c r="C307" s="125" t="str">
        <f>IFERROR(VLOOKUP($A307,'Section 2'!$C$16:$R$1015,COLUMNS('Section 2'!$C$13:$C$13),0),"")</f>
        <v/>
      </c>
      <c r="D307" s="76" t="str">
        <f>IF($C307="","",IF(ISBLANK(VLOOKUP($A307,'Section 2'!$C$16:$R$1015,COLUMNS('Section 2'!$C$13:D$13),0)),"",VLOOKUP($A307,'Section 2'!$C$16:$R$1015,COLUMNS('Section 2'!$C$13:D$13),0)))</f>
        <v/>
      </c>
      <c r="E307" s="125" t="str">
        <f>IF($C307="","",IF(ISBLANK(VLOOKUP($A307,'Section 2'!$C$16:$R$1015,COLUMNS('Section 2'!$C$13:E$13),0)),"",VLOOKUP($A307,'Section 2'!$C$16:$R$1015,COLUMNS('Section 2'!$C$13:E$13),0)))</f>
        <v/>
      </c>
      <c r="F307" s="125" t="str">
        <f>IF($C307="","",IF(ISBLANK(VLOOKUP($A307,'Section 2'!$C$16:$R$1015,COLUMNS('Section 2'!$C$13:F$13),0)),"",VLOOKUP($A307,'Section 2'!$C$16:$R$1015,COLUMNS('Section 2'!$C$13:F$13),0)))</f>
        <v/>
      </c>
      <c r="G307" s="125" t="str">
        <f>IF($C307="","",IF(ISBLANK(VLOOKUP($A307,'Section 2'!$C$16:$R$1015,COLUMNS('Section 2'!$C$13:G$13),0)),"",VLOOKUP($A307,'Section 2'!$C$16:$R$1015,COLUMNS('Section 2'!$C$13:G$13),0)))</f>
        <v/>
      </c>
      <c r="H307" s="125" t="str">
        <f>IF($C307="","",IF(ISBLANK(VLOOKUP($A307,'Section 2'!$C$16:$R$1015,COLUMNS('Section 2'!$C$13:H$13),0)),"",VLOOKUP($A307,'Section 2'!$C$16:$R$1015,COLUMNS('Section 2'!$C$13:H$13),0)))</f>
        <v/>
      </c>
      <c r="I307" s="125" t="str">
        <f>IF($C307="","",IF(ISBLANK(VLOOKUP($A307,'Section 2'!$C$16:$R$1015,COLUMNS('Section 2'!$C$13:I$13),0)),"",VLOOKUP($A307,'Section 2'!$C$16:$R$1015,COLUMNS('Section 2'!$C$13:I$13),0)))</f>
        <v/>
      </c>
      <c r="J307" s="125" t="str">
        <f>IF($C307="","",IF(ISBLANK(VLOOKUP($A307,'Section 2'!$C$16:$R$1015,COLUMNS('Section 2'!$C$13:J$13),0)),"",VLOOKUP($A307,'Section 2'!$C$16:$R$1015,COLUMNS('Section 2'!$C$13:J$13),0)))</f>
        <v/>
      </c>
      <c r="K307" s="125" t="str">
        <f>IF($C307="","",IF(ISBLANK(VLOOKUP($A307,'Section 2'!$C$16:$R$1015,COLUMNS('Section 2'!$C$13:K$13),0)),"",VLOOKUP($A307,'Section 2'!$C$16:$R$1015,COLUMNS('Section 2'!$C$13:K$13),0)))</f>
        <v/>
      </c>
      <c r="L307" s="125" t="str">
        <f>IF($C307="","",IF(ISBLANK(VLOOKUP($A307,'Section 2'!$C$16:$R$1015,COLUMNS('Section 2'!$C$13:L$13),0)),"",VLOOKUP($A307,'Section 2'!$C$16:$R$1015,COLUMNS('Section 2'!$C$13:L$13),0)))</f>
        <v/>
      </c>
      <c r="M307" s="125" t="str">
        <f>IF($C307="","",IF(ISBLANK(VLOOKUP($A307,'Section 2'!$C$16:$R$1015,COLUMNS('Section 2'!$C$13:M$13),0)),"",VLOOKUP($A307,'Section 2'!$C$16:$R$1015,COLUMNS('Section 2'!$C$13:M$13),0)))</f>
        <v/>
      </c>
      <c r="N307" s="125" t="str">
        <f>IF($C307="","",IF(ISBLANK(VLOOKUP($A307,'Section 2'!$C$16:$R$1015,COLUMNS('Section 2'!$C$13:N$13),0)),"",VLOOKUP($A307,'Section 2'!$C$16:$R$1015,COLUMNS('Section 2'!$C$13:N$13),0)))</f>
        <v/>
      </c>
      <c r="O307" s="125" t="str">
        <f>IF($C307="","",IF(ISBLANK(VLOOKUP($A307,'Section 2'!$C$16:$R$1015,COLUMNS('Section 2'!$C$13:O$13),0)),"",VLOOKUP($A307,'Section 2'!$C$16:$R$1015,COLUMNS('Section 2'!$C$13:O$13),0)))</f>
        <v/>
      </c>
      <c r="P307" s="125" t="str">
        <f>IF($C307="","",IF(ISBLANK(VLOOKUP($A307,'Section 2'!$C$16:$R$1015,COLUMNS('Section 2'!$C$13:P$13),0)),"",VLOOKUP($A307,'Section 2'!$C$16:$R$1015,COLUMNS('Section 2'!$C$13:P$13),0)))</f>
        <v/>
      </c>
      <c r="Q307" s="125" t="str">
        <f>IF($C307="","",IF(ISBLANK(VLOOKUP($A307,'Section 2'!$C$16:$R$1015,COLUMNS('Section 2'!$C$13:Q$13),0)),"",VLOOKUP($A307,'Section 2'!$C$16:$R$1015,COLUMNS('Section 2'!$C$13:Q$13),0)))</f>
        <v/>
      </c>
      <c r="R307" s="125" t="str">
        <f>IF($C307="","",IF(ISBLANK(VLOOKUP($A307,'Section 2'!$C$16:$R$1015,COLUMNS('Section 2'!$C$13:R$13),0)),"",VLOOKUP($A307,'Section 2'!$C$16:$R$1015,COLUMNS('Section 2'!$C$13:R$13),0)))</f>
        <v/>
      </c>
    </row>
    <row r="308" spans="1:18" s="55" customFormat="1" ht="12.75" customHeight="1" x14ac:dyDescent="0.25">
      <c r="A308" s="59">
        <v>307</v>
      </c>
      <c r="B308" s="125" t="str">
        <f t="shared" si="4"/>
        <v/>
      </c>
      <c r="C308" s="125" t="str">
        <f>IFERROR(VLOOKUP($A308,'Section 2'!$C$16:$R$1015,COLUMNS('Section 2'!$C$13:$C$13),0),"")</f>
        <v/>
      </c>
      <c r="D308" s="76" t="str">
        <f>IF($C308="","",IF(ISBLANK(VLOOKUP($A308,'Section 2'!$C$16:$R$1015,COLUMNS('Section 2'!$C$13:D$13),0)),"",VLOOKUP($A308,'Section 2'!$C$16:$R$1015,COLUMNS('Section 2'!$C$13:D$13),0)))</f>
        <v/>
      </c>
      <c r="E308" s="125" t="str">
        <f>IF($C308="","",IF(ISBLANK(VLOOKUP($A308,'Section 2'!$C$16:$R$1015,COLUMNS('Section 2'!$C$13:E$13),0)),"",VLOOKUP($A308,'Section 2'!$C$16:$R$1015,COLUMNS('Section 2'!$C$13:E$13),0)))</f>
        <v/>
      </c>
      <c r="F308" s="125" t="str">
        <f>IF($C308="","",IF(ISBLANK(VLOOKUP($A308,'Section 2'!$C$16:$R$1015,COLUMNS('Section 2'!$C$13:F$13),0)),"",VLOOKUP($A308,'Section 2'!$C$16:$R$1015,COLUMNS('Section 2'!$C$13:F$13),0)))</f>
        <v/>
      </c>
      <c r="G308" s="125" t="str">
        <f>IF($C308="","",IF(ISBLANK(VLOOKUP($A308,'Section 2'!$C$16:$R$1015,COLUMNS('Section 2'!$C$13:G$13),0)),"",VLOOKUP($A308,'Section 2'!$C$16:$R$1015,COLUMNS('Section 2'!$C$13:G$13),0)))</f>
        <v/>
      </c>
      <c r="H308" s="125" t="str">
        <f>IF($C308="","",IF(ISBLANK(VLOOKUP($A308,'Section 2'!$C$16:$R$1015,COLUMNS('Section 2'!$C$13:H$13),0)),"",VLOOKUP($A308,'Section 2'!$C$16:$R$1015,COLUMNS('Section 2'!$C$13:H$13),0)))</f>
        <v/>
      </c>
      <c r="I308" s="125" t="str">
        <f>IF($C308="","",IF(ISBLANK(VLOOKUP($A308,'Section 2'!$C$16:$R$1015,COLUMNS('Section 2'!$C$13:I$13),0)),"",VLOOKUP($A308,'Section 2'!$C$16:$R$1015,COLUMNS('Section 2'!$C$13:I$13),0)))</f>
        <v/>
      </c>
      <c r="J308" s="125" t="str">
        <f>IF($C308="","",IF(ISBLANK(VLOOKUP($A308,'Section 2'!$C$16:$R$1015,COLUMNS('Section 2'!$C$13:J$13),0)),"",VLOOKUP($A308,'Section 2'!$C$16:$R$1015,COLUMNS('Section 2'!$C$13:J$13),0)))</f>
        <v/>
      </c>
      <c r="K308" s="125" t="str">
        <f>IF($C308="","",IF(ISBLANK(VLOOKUP($A308,'Section 2'!$C$16:$R$1015,COLUMNS('Section 2'!$C$13:K$13),0)),"",VLOOKUP($A308,'Section 2'!$C$16:$R$1015,COLUMNS('Section 2'!$C$13:K$13),0)))</f>
        <v/>
      </c>
      <c r="L308" s="125" t="str">
        <f>IF($C308="","",IF(ISBLANK(VLOOKUP($A308,'Section 2'!$C$16:$R$1015,COLUMNS('Section 2'!$C$13:L$13),0)),"",VLOOKUP($A308,'Section 2'!$C$16:$R$1015,COLUMNS('Section 2'!$C$13:L$13),0)))</f>
        <v/>
      </c>
      <c r="M308" s="125" t="str">
        <f>IF($C308="","",IF(ISBLANK(VLOOKUP($A308,'Section 2'!$C$16:$R$1015,COLUMNS('Section 2'!$C$13:M$13),0)),"",VLOOKUP($A308,'Section 2'!$C$16:$R$1015,COLUMNS('Section 2'!$C$13:M$13),0)))</f>
        <v/>
      </c>
      <c r="N308" s="125" t="str">
        <f>IF($C308="","",IF(ISBLANK(VLOOKUP($A308,'Section 2'!$C$16:$R$1015,COLUMNS('Section 2'!$C$13:N$13),0)),"",VLOOKUP($A308,'Section 2'!$C$16:$R$1015,COLUMNS('Section 2'!$C$13:N$13),0)))</f>
        <v/>
      </c>
      <c r="O308" s="125" t="str">
        <f>IF($C308="","",IF(ISBLANK(VLOOKUP($A308,'Section 2'!$C$16:$R$1015,COLUMNS('Section 2'!$C$13:O$13),0)),"",VLOOKUP($A308,'Section 2'!$C$16:$R$1015,COLUMNS('Section 2'!$C$13:O$13),0)))</f>
        <v/>
      </c>
      <c r="P308" s="125" t="str">
        <f>IF($C308="","",IF(ISBLANK(VLOOKUP($A308,'Section 2'!$C$16:$R$1015,COLUMNS('Section 2'!$C$13:P$13),0)),"",VLOOKUP($A308,'Section 2'!$C$16:$R$1015,COLUMNS('Section 2'!$C$13:P$13),0)))</f>
        <v/>
      </c>
      <c r="Q308" s="125" t="str">
        <f>IF($C308="","",IF(ISBLANK(VLOOKUP($A308,'Section 2'!$C$16:$R$1015,COLUMNS('Section 2'!$C$13:Q$13),0)),"",VLOOKUP($A308,'Section 2'!$C$16:$R$1015,COLUMNS('Section 2'!$C$13:Q$13),0)))</f>
        <v/>
      </c>
      <c r="R308" s="125" t="str">
        <f>IF($C308="","",IF(ISBLANK(VLOOKUP($A308,'Section 2'!$C$16:$R$1015,COLUMNS('Section 2'!$C$13:R$13),0)),"",VLOOKUP($A308,'Section 2'!$C$16:$R$1015,COLUMNS('Section 2'!$C$13:R$13),0)))</f>
        <v/>
      </c>
    </row>
    <row r="309" spans="1:18" s="55" customFormat="1" ht="12.75" customHeight="1" x14ac:dyDescent="0.25">
      <c r="A309" s="59">
        <v>308</v>
      </c>
      <c r="B309" s="125" t="str">
        <f t="shared" si="4"/>
        <v/>
      </c>
      <c r="C309" s="125" t="str">
        <f>IFERROR(VLOOKUP($A309,'Section 2'!$C$16:$R$1015,COLUMNS('Section 2'!$C$13:$C$13),0),"")</f>
        <v/>
      </c>
      <c r="D309" s="76" t="str">
        <f>IF($C309="","",IF(ISBLANK(VLOOKUP($A309,'Section 2'!$C$16:$R$1015,COLUMNS('Section 2'!$C$13:D$13),0)),"",VLOOKUP($A309,'Section 2'!$C$16:$R$1015,COLUMNS('Section 2'!$C$13:D$13),0)))</f>
        <v/>
      </c>
      <c r="E309" s="125" t="str">
        <f>IF($C309="","",IF(ISBLANK(VLOOKUP($A309,'Section 2'!$C$16:$R$1015,COLUMNS('Section 2'!$C$13:E$13),0)),"",VLOOKUP($A309,'Section 2'!$C$16:$R$1015,COLUMNS('Section 2'!$C$13:E$13),0)))</f>
        <v/>
      </c>
      <c r="F309" s="125" t="str">
        <f>IF($C309="","",IF(ISBLANK(VLOOKUP($A309,'Section 2'!$C$16:$R$1015,COLUMNS('Section 2'!$C$13:F$13),0)),"",VLOOKUP($A309,'Section 2'!$C$16:$R$1015,COLUMNS('Section 2'!$C$13:F$13),0)))</f>
        <v/>
      </c>
      <c r="G309" s="125" t="str">
        <f>IF($C309="","",IF(ISBLANK(VLOOKUP($A309,'Section 2'!$C$16:$R$1015,COLUMNS('Section 2'!$C$13:G$13),0)),"",VLOOKUP($A309,'Section 2'!$C$16:$R$1015,COLUMNS('Section 2'!$C$13:G$13),0)))</f>
        <v/>
      </c>
      <c r="H309" s="125" t="str">
        <f>IF($C309="","",IF(ISBLANK(VLOOKUP($A309,'Section 2'!$C$16:$R$1015,COLUMNS('Section 2'!$C$13:H$13),0)),"",VLOOKUP($A309,'Section 2'!$C$16:$R$1015,COLUMNS('Section 2'!$C$13:H$13),0)))</f>
        <v/>
      </c>
      <c r="I309" s="125" t="str">
        <f>IF($C309="","",IF(ISBLANK(VLOOKUP($A309,'Section 2'!$C$16:$R$1015,COLUMNS('Section 2'!$C$13:I$13),0)),"",VLOOKUP($A309,'Section 2'!$C$16:$R$1015,COLUMNS('Section 2'!$C$13:I$13),0)))</f>
        <v/>
      </c>
      <c r="J309" s="125" t="str">
        <f>IF($C309="","",IF(ISBLANK(VLOOKUP($A309,'Section 2'!$C$16:$R$1015,COLUMNS('Section 2'!$C$13:J$13),0)),"",VLOOKUP($A309,'Section 2'!$C$16:$R$1015,COLUMNS('Section 2'!$C$13:J$13),0)))</f>
        <v/>
      </c>
      <c r="K309" s="125" t="str">
        <f>IF($C309="","",IF(ISBLANK(VLOOKUP($A309,'Section 2'!$C$16:$R$1015,COLUMNS('Section 2'!$C$13:K$13),0)),"",VLOOKUP($A309,'Section 2'!$C$16:$R$1015,COLUMNS('Section 2'!$C$13:K$13),0)))</f>
        <v/>
      </c>
      <c r="L309" s="125" t="str">
        <f>IF($C309="","",IF(ISBLANK(VLOOKUP($A309,'Section 2'!$C$16:$R$1015,COLUMNS('Section 2'!$C$13:L$13),0)),"",VLOOKUP($A309,'Section 2'!$C$16:$R$1015,COLUMNS('Section 2'!$C$13:L$13),0)))</f>
        <v/>
      </c>
      <c r="M309" s="125" t="str">
        <f>IF($C309="","",IF(ISBLANK(VLOOKUP($A309,'Section 2'!$C$16:$R$1015,COLUMNS('Section 2'!$C$13:M$13),0)),"",VLOOKUP($A309,'Section 2'!$C$16:$R$1015,COLUMNS('Section 2'!$C$13:M$13),0)))</f>
        <v/>
      </c>
      <c r="N309" s="125" t="str">
        <f>IF($C309="","",IF(ISBLANK(VLOOKUP($A309,'Section 2'!$C$16:$R$1015,COLUMNS('Section 2'!$C$13:N$13),0)),"",VLOOKUP($A309,'Section 2'!$C$16:$R$1015,COLUMNS('Section 2'!$C$13:N$13),0)))</f>
        <v/>
      </c>
      <c r="O309" s="125" t="str">
        <f>IF($C309="","",IF(ISBLANK(VLOOKUP($A309,'Section 2'!$C$16:$R$1015,COLUMNS('Section 2'!$C$13:O$13),0)),"",VLOOKUP($A309,'Section 2'!$C$16:$R$1015,COLUMNS('Section 2'!$C$13:O$13),0)))</f>
        <v/>
      </c>
      <c r="P309" s="125" t="str">
        <f>IF($C309="","",IF(ISBLANK(VLOOKUP($A309,'Section 2'!$C$16:$R$1015,COLUMNS('Section 2'!$C$13:P$13),0)),"",VLOOKUP($A309,'Section 2'!$C$16:$R$1015,COLUMNS('Section 2'!$C$13:P$13),0)))</f>
        <v/>
      </c>
      <c r="Q309" s="125" t="str">
        <f>IF($C309="","",IF(ISBLANK(VLOOKUP($A309,'Section 2'!$C$16:$R$1015,COLUMNS('Section 2'!$C$13:Q$13),0)),"",VLOOKUP($A309,'Section 2'!$C$16:$R$1015,COLUMNS('Section 2'!$C$13:Q$13),0)))</f>
        <v/>
      </c>
      <c r="R309" s="125" t="str">
        <f>IF($C309="","",IF(ISBLANK(VLOOKUP($A309,'Section 2'!$C$16:$R$1015,COLUMNS('Section 2'!$C$13:R$13),0)),"",VLOOKUP($A309,'Section 2'!$C$16:$R$1015,COLUMNS('Section 2'!$C$13:R$13),0)))</f>
        <v/>
      </c>
    </row>
    <row r="310" spans="1:18" s="55" customFormat="1" ht="12.75" customHeight="1" x14ac:dyDescent="0.25">
      <c r="A310" s="59">
        <v>309</v>
      </c>
      <c r="B310" s="125" t="str">
        <f t="shared" si="4"/>
        <v/>
      </c>
      <c r="C310" s="125" t="str">
        <f>IFERROR(VLOOKUP($A310,'Section 2'!$C$16:$R$1015,COLUMNS('Section 2'!$C$13:$C$13),0),"")</f>
        <v/>
      </c>
      <c r="D310" s="76" t="str">
        <f>IF($C310="","",IF(ISBLANK(VLOOKUP($A310,'Section 2'!$C$16:$R$1015,COLUMNS('Section 2'!$C$13:D$13),0)),"",VLOOKUP($A310,'Section 2'!$C$16:$R$1015,COLUMNS('Section 2'!$C$13:D$13),0)))</f>
        <v/>
      </c>
      <c r="E310" s="125" t="str">
        <f>IF($C310="","",IF(ISBLANK(VLOOKUP($A310,'Section 2'!$C$16:$R$1015,COLUMNS('Section 2'!$C$13:E$13),0)),"",VLOOKUP($A310,'Section 2'!$C$16:$R$1015,COLUMNS('Section 2'!$C$13:E$13),0)))</f>
        <v/>
      </c>
      <c r="F310" s="125" t="str">
        <f>IF($C310="","",IF(ISBLANK(VLOOKUP($A310,'Section 2'!$C$16:$R$1015,COLUMNS('Section 2'!$C$13:F$13),0)),"",VLOOKUP($A310,'Section 2'!$C$16:$R$1015,COLUMNS('Section 2'!$C$13:F$13),0)))</f>
        <v/>
      </c>
      <c r="G310" s="125" t="str">
        <f>IF($C310="","",IF(ISBLANK(VLOOKUP($A310,'Section 2'!$C$16:$R$1015,COLUMNS('Section 2'!$C$13:G$13),0)),"",VLOOKUP($A310,'Section 2'!$C$16:$R$1015,COLUMNS('Section 2'!$C$13:G$13),0)))</f>
        <v/>
      </c>
      <c r="H310" s="125" t="str">
        <f>IF($C310="","",IF(ISBLANK(VLOOKUP($A310,'Section 2'!$C$16:$R$1015,COLUMNS('Section 2'!$C$13:H$13),0)),"",VLOOKUP($A310,'Section 2'!$C$16:$R$1015,COLUMNS('Section 2'!$C$13:H$13),0)))</f>
        <v/>
      </c>
      <c r="I310" s="125" t="str">
        <f>IF($C310="","",IF(ISBLANK(VLOOKUP($A310,'Section 2'!$C$16:$R$1015,COLUMNS('Section 2'!$C$13:I$13),0)),"",VLOOKUP($A310,'Section 2'!$C$16:$R$1015,COLUMNS('Section 2'!$C$13:I$13),0)))</f>
        <v/>
      </c>
      <c r="J310" s="125" t="str">
        <f>IF($C310="","",IF(ISBLANK(VLOOKUP($A310,'Section 2'!$C$16:$R$1015,COLUMNS('Section 2'!$C$13:J$13),0)),"",VLOOKUP($A310,'Section 2'!$C$16:$R$1015,COLUMNS('Section 2'!$C$13:J$13),0)))</f>
        <v/>
      </c>
      <c r="K310" s="125" t="str">
        <f>IF($C310="","",IF(ISBLANK(VLOOKUP($A310,'Section 2'!$C$16:$R$1015,COLUMNS('Section 2'!$C$13:K$13),0)),"",VLOOKUP($A310,'Section 2'!$C$16:$R$1015,COLUMNS('Section 2'!$C$13:K$13),0)))</f>
        <v/>
      </c>
      <c r="L310" s="125" t="str">
        <f>IF($C310="","",IF(ISBLANK(VLOOKUP($A310,'Section 2'!$C$16:$R$1015,COLUMNS('Section 2'!$C$13:L$13),0)),"",VLOOKUP($A310,'Section 2'!$C$16:$R$1015,COLUMNS('Section 2'!$C$13:L$13),0)))</f>
        <v/>
      </c>
      <c r="M310" s="125" t="str">
        <f>IF($C310="","",IF(ISBLANK(VLOOKUP($A310,'Section 2'!$C$16:$R$1015,COLUMNS('Section 2'!$C$13:M$13),0)),"",VLOOKUP($A310,'Section 2'!$C$16:$R$1015,COLUMNS('Section 2'!$C$13:M$13),0)))</f>
        <v/>
      </c>
      <c r="N310" s="125" t="str">
        <f>IF($C310="","",IF(ISBLANK(VLOOKUP($A310,'Section 2'!$C$16:$R$1015,COLUMNS('Section 2'!$C$13:N$13),0)),"",VLOOKUP($A310,'Section 2'!$C$16:$R$1015,COLUMNS('Section 2'!$C$13:N$13),0)))</f>
        <v/>
      </c>
      <c r="O310" s="125" t="str">
        <f>IF($C310="","",IF(ISBLANK(VLOOKUP($A310,'Section 2'!$C$16:$R$1015,COLUMNS('Section 2'!$C$13:O$13),0)),"",VLOOKUP($A310,'Section 2'!$C$16:$R$1015,COLUMNS('Section 2'!$C$13:O$13),0)))</f>
        <v/>
      </c>
      <c r="P310" s="125" t="str">
        <f>IF($C310="","",IF(ISBLANK(VLOOKUP($A310,'Section 2'!$C$16:$R$1015,COLUMNS('Section 2'!$C$13:P$13),0)),"",VLOOKUP($A310,'Section 2'!$C$16:$R$1015,COLUMNS('Section 2'!$C$13:P$13),0)))</f>
        <v/>
      </c>
      <c r="Q310" s="125" t="str">
        <f>IF($C310="","",IF(ISBLANK(VLOOKUP($A310,'Section 2'!$C$16:$R$1015,COLUMNS('Section 2'!$C$13:Q$13),0)),"",VLOOKUP($A310,'Section 2'!$C$16:$R$1015,COLUMNS('Section 2'!$C$13:Q$13),0)))</f>
        <v/>
      </c>
      <c r="R310" s="125" t="str">
        <f>IF($C310="","",IF(ISBLANK(VLOOKUP($A310,'Section 2'!$C$16:$R$1015,COLUMNS('Section 2'!$C$13:R$13),0)),"",VLOOKUP($A310,'Section 2'!$C$16:$R$1015,COLUMNS('Section 2'!$C$13:R$13),0)))</f>
        <v/>
      </c>
    </row>
    <row r="311" spans="1:18" s="55" customFormat="1" ht="12.75" customHeight="1" x14ac:dyDescent="0.25">
      <c r="A311" s="59">
        <v>310</v>
      </c>
      <c r="B311" s="125" t="str">
        <f t="shared" si="4"/>
        <v/>
      </c>
      <c r="C311" s="125" t="str">
        <f>IFERROR(VLOOKUP($A311,'Section 2'!$C$16:$R$1015,COLUMNS('Section 2'!$C$13:$C$13),0),"")</f>
        <v/>
      </c>
      <c r="D311" s="76" t="str">
        <f>IF($C311="","",IF(ISBLANK(VLOOKUP($A311,'Section 2'!$C$16:$R$1015,COLUMNS('Section 2'!$C$13:D$13),0)),"",VLOOKUP($A311,'Section 2'!$C$16:$R$1015,COLUMNS('Section 2'!$C$13:D$13),0)))</f>
        <v/>
      </c>
      <c r="E311" s="125" t="str">
        <f>IF($C311="","",IF(ISBLANK(VLOOKUP($A311,'Section 2'!$C$16:$R$1015,COLUMNS('Section 2'!$C$13:E$13),0)),"",VLOOKUP($A311,'Section 2'!$C$16:$R$1015,COLUMNS('Section 2'!$C$13:E$13),0)))</f>
        <v/>
      </c>
      <c r="F311" s="125" t="str">
        <f>IF($C311="","",IF(ISBLANK(VLOOKUP($A311,'Section 2'!$C$16:$R$1015,COLUMNS('Section 2'!$C$13:F$13),0)),"",VLOOKUP($A311,'Section 2'!$C$16:$R$1015,COLUMNS('Section 2'!$C$13:F$13),0)))</f>
        <v/>
      </c>
      <c r="G311" s="125" t="str">
        <f>IF($C311="","",IF(ISBLANK(VLOOKUP($A311,'Section 2'!$C$16:$R$1015,COLUMNS('Section 2'!$C$13:G$13),0)),"",VLOOKUP($A311,'Section 2'!$C$16:$R$1015,COLUMNS('Section 2'!$C$13:G$13),0)))</f>
        <v/>
      </c>
      <c r="H311" s="125" t="str">
        <f>IF($C311="","",IF(ISBLANK(VLOOKUP($A311,'Section 2'!$C$16:$R$1015,COLUMNS('Section 2'!$C$13:H$13),0)),"",VLOOKUP($A311,'Section 2'!$C$16:$R$1015,COLUMNS('Section 2'!$C$13:H$13),0)))</f>
        <v/>
      </c>
      <c r="I311" s="125" t="str">
        <f>IF($C311="","",IF(ISBLANK(VLOOKUP($A311,'Section 2'!$C$16:$R$1015,COLUMNS('Section 2'!$C$13:I$13),0)),"",VLOOKUP($A311,'Section 2'!$C$16:$R$1015,COLUMNS('Section 2'!$C$13:I$13),0)))</f>
        <v/>
      </c>
      <c r="J311" s="125" t="str">
        <f>IF($C311="","",IF(ISBLANK(VLOOKUP($A311,'Section 2'!$C$16:$R$1015,COLUMNS('Section 2'!$C$13:J$13),0)),"",VLOOKUP($A311,'Section 2'!$C$16:$R$1015,COLUMNS('Section 2'!$C$13:J$13),0)))</f>
        <v/>
      </c>
      <c r="K311" s="125" t="str">
        <f>IF($C311="","",IF(ISBLANK(VLOOKUP($A311,'Section 2'!$C$16:$R$1015,COLUMNS('Section 2'!$C$13:K$13),0)),"",VLOOKUP($A311,'Section 2'!$C$16:$R$1015,COLUMNS('Section 2'!$C$13:K$13),0)))</f>
        <v/>
      </c>
      <c r="L311" s="125" t="str">
        <f>IF($C311="","",IF(ISBLANK(VLOOKUP($A311,'Section 2'!$C$16:$R$1015,COLUMNS('Section 2'!$C$13:L$13),0)),"",VLOOKUP($A311,'Section 2'!$C$16:$R$1015,COLUMNS('Section 2'!$C$13:L$13),0)))</f>
        <v/>
      </c>
      <c r="M311" s="125" t="str">
        <f>IF($C311="","",IF(ISBLANK(VLOOKUP($A311,'Section 2'!$C$16:$R$1015,COLUMNS('Section 2'!$C$13:M$13),0)),"",VLOOKUP($A311,'Section 2'!$C$16:$R$1015,COLUMNS('Section 2'!$C$13:M$13),0)))</f>
        <v/>
      </c>
      <c r="N311" s="125" t="str">
        <f>IF($C311="","",IF(ISBLANK(VLOOKUP($A311,'Section 2'!$C$16:$R$1015,COLUMNS('Section 2'!$C$13:N$13),0)),"",VLOOKUP($A311,'Section 2'!$C$16:$R$1015,COLUMNS('Section 2'!$C$13:N$13),0)))</f>
        <v/>
      </c>
      <c r="O311" s="125" t="str">
        <f>IF($C311="","",IF(ISBLANK(VLOOKUP($A311,'Section 2'!$C$16:$R$1015,COLUMNS('Section 2'!$C$13:O$13),0)),"",VLOOKUP($A311,'Section 2'!$C$16:$R$1015,COLUMNS('Section 2'!$C$13:O$13),0)))</f>
        <v/>
      </c>
      <c r="P311" s="125" t="str">
        <f>IF($C311="","",IF(ISBLANK(VLOOKUP($A311,'Section 2'!$C$16:$R$1015,COLUMNS('Section 2'!$C$13:P$13),0)),"",VLOOKUP($A311,'Section 2'!$C$16:$R$1015,COLUMNS('Section 2'!$C$13:P$13),0)))</f>
        <v/>
      </c>
      <c r="Q311" s="125" t="str">
        <f>IF($C311="","",IF(ISBLANK(VLOOKUP($A311,'Section 2'!$C$16:$R$1015,COLUMNS('Section 2'!$C$13:Q$13),0)),"",VLOOKUP($A311,'Section 2'!$C$16:$R$1015,COLUMNS('Section 2'!$C$13:Q$13),0)))</f>
        <v/>
      </c>
      <c r="R311" s="125" t="str">
        <f>IF($C311="","",IF(ISBLANK(VLOOKUP($A311,'Section 2'!$C$16:$R$1015,COLUMNS('Section 2'!$C$13:R$13),0)),"",VLOOKUP($A311,'Section 2'!$C$16:$R$1015,COLUMNS('Section 2'!$C$13:R$13),0)))</f>
        <v/>
      </c>
    </row>
    <row r="312" spans="1:18" s="55" customFormat="1" ht="12.75" customHeight="1" x14ac:dyDescent="0.25">
      <c r="A312" s="59">
        <v>311</v>
      </c>
      <c r="B312" s="125" t="str">
        <f t="shared" si="4"/>
        <v/>
      </c>
      <c r="C312" s="125" t="str">
        <f>IFERROR(VLOOKUP($A312,'Section 2'!$C$16:$R$1015,COLUMNS('Section 2'!$C$13:$C$13),0),"")</f>
        <v/>
      </c>
      <c r="D312" s="76" t="str">
        <f>IF($C312="","",IF(ISBLANK(VLOOKUP($A312,'Section 2'!$C$16:$R$1015,COLUMNS('Section 2'!$C$13:D$13),0)),"",VLOOKUP($A312,'Section 2'!$C$16:$R$1015,COLUMNS('Section 2'!$C$13:D$13),0)))</f>
        <v/>
      </c>
      <c r="E312" s="125" t="str">
        <f>IF($C312="","",IF(ISBLANK(VLOOKUP($A312,'Section 2'!$C$16:$R$1015,COLUMNS('Section 2'!$C$13:E$13),0)),"",VLOOKUP($A312,'Section 2'!$C$16:$R$1015,COLUMNS('Section 2'!$C$13:E$13),0)))</f>
        <v/>
      </c>
      <c r="F312" s="125" t="str">
        <f>IF($C312="","",IF(ISBLANK(VLOOKUP($A312,'Section 2'!$C$16:$R$1015,COLUMNS('Section 2'!$C$13:F$13),0)),"",VLOOKUP($A312,'Section 2'!$C$16:$R$1015,COLUMNS('Section 2'!$C$13:F$13),0)))</f>
        <v/>
      </c>
      <c r="G312" s="125" t="str">
        <f>IF($C312="","",IF(ISBLANK(VLOOKUP($A312,'Section 2'!$C$16:$R$1015,COLUMNS('Section 2'!$C$13:G$13),0)),"",VLOOKUP($A312,'Section 2'!$C$16:$R$1015,COLUMNS('Section 2'!$C$13:G$13),0)))</f>
        <v/>
      </c>
      <c r="H312" s="125" t="str">
        <f>IF($C312="","",IF(ISBLANK(VLOOKUP($A312,'Section 2'!$C$16:$R$1015,COLUMNS('Section 2'!$C$13:H$13),0)),"",VLOOKUP($A312,'Section 2'!$C$16:$R$1015,COLUMNS('Section 2'!$C$13:H$13),0)))</f>
        <v/>
      </c>
      <c r="I312" s="125" t="str">
        <f>IF($C312="","",IF(ISBLANK(VLOOKUP($A312,'Section 2'!$C$16:$R$1015,COLUMNS('Section 2'!$C$13:I$13),0)),"",VLOOKUP($A312,'Section 2'!$C$16:$R$1015,COLUMNS('Section 2'!$C$13:I$13),0)))</f>
        <v/>
      </c>
      <c r="J312" s="125" t="str">
        <f>IF($C312="","",IF(ISBLANK(VLOOKUP($A312,'Section 2'!$C$16:$R$1015,COLUMNS('Section 2'!$C$13:J$13),0)),"",VLOOKUP($A312,'Section 2'!$C$16:$R$1015,COLUMNS('Section 2'!$C$13:J$13),0)))</f>
        <v/>
      </c>
      <c r="K312" s="125" t="str">
        <f>IF($C312="","",IF(ISBLANK(VLOOKUP($A312,'Section 2'!$C$16:$R$1015,COLUMNS('Section 2'!$C$13:K$13),0)),"",VLOOKUP($A312,'Section 2'!$C$16:$R$1015,COLUMNS('Section 2'!$C$13:K$13),0)))</f>
        <v/>
      </c>
      <c r="L312" s="125" t="str">
        <f>IF($C312="","",IF(ISBLANK(VLOOKUP($A312,'Section 2'!$C$16:$R$1015,COLUMNS('Section 2'!$C$13:L$13),0)),"",VLOOKUP($A312,'Section 2'!$C$16:$R$1015,COLUMNS('Section 2'!$C$13:L$13),0)))</f>
        <v/>
      </c>
      <c r="M312" s="125" t="str">
        <f>IF($C312="","",IF(ISBLANK(VLOOKUP($A312,'Section 2'!$C$16:$R$1015,COLUMNS('Section 2'!$C$13:M$13),0)),"",VLOOKUP($A312,'Section 2'!$C$16:$R$1015,COLUMNS('Section 2'!$C$13:M$13),0)))</f>
        <v/>
      </c>
      <c r="N312" s="125" t="str">
        <f>IF($C312="","",IF(ISBLANK(VLOOKUP($A312,'Section 2'!$C$16:$R$1015,COLUMNS('Section 2'!$C$13:N$13),0)),"",VLOOKUP($A312,'Section 2'!$C$16:$R$1015,COLUMNS('Section 2'!$C$13:N$13),0)))</f>
        <v/>
      </c>
      <c r="O312" s="125" t="str">
        <f>IF($C312="","",IF(ISBLANK(VLOOKUP($A312,'Section 2'!$C$16:$R$1015,COLUMNS('Section 2'!$C$13:O$13),0)),"",VLOOKUP($A312,'Section 2'!$C$16:$R$1015,COLUMNS('Section 2'!$C$13:O$13),0)))</f>
        <v/>
      </c>
      <c r="P312" s="125" t="str">
        <f>IF($C312="","",IF(ISBLANK(VLOOKUP($A312,'Section 2'!$C$16:$R$1015,COLUMNS('Section 2'!$C$13:P$13),0)),"",VLOOKUP($A312,'Section 2'!$C$16:$R$1015,COLUMNS('Section 2'!$C$13:P$13),0)))</f>
        <v/>
      </c>
      <c r="Q312" s="125" t="str">
        <f>IF($C312="","",IF(ISBLANK(VLOOKUP($A312,'Section 2'!$C$16:$R$1015,COLUMNS('Section 2'!$C$13:Q$13),0)),"",VLOOKUP($A312,'Section 2'!$C$16:$R$1015,COLUMNS('Section 2'!$C$13:Q$13),0)))</f>
        <v/>
      </c>
      <c r="R312" s="125" t="str">
        <f>IF($C312="","",IF(ISBLANK(VLOOKUP($A312,'Section 2'!$C$16:$R$1015,COLUMNS('Section 2'!$C$13:R$13),0)),"",VLOOKUP($A312,'Section 2'!$C$16:$R$1015,COLUMNS('Section 2'!$C$13:R$13),0)))</f>
        <v/>
      </c>
    </row>
    <row r="313" spans="1:18" s="55" customFormat="1" ht="12.75" customHeight="1" x14ac:dyDescent="0.25">
      <c r="A313" s="59">
        <v>312</v>
      </c>
      <c r="B313" s="125" t="str">
        <f t="shared" si="4"/>
        <v/>
      </c>
      <c r="C313" s="125" t="str">
        <f>IFERROR(VLOOKUP($A313,'Section 2'!$C$16:$R$1015,COLUMNS('Section 2'!$C$13:$C$13),0),"")</f>
        <v/>
      </c>
      <c r="D313" s="76" t="str">
        <f>IF($C313="","",IF(ISBLANK(VLOOKUP($A313,'Section 2'!$C$16:$R$1015,COLUMNS('Section 2'!$C$13:D$13),0)),"",VLOOKUP($A313,'Section 2'!$C$16:$R$1015,COLUMNS('Section 2'!$C$13:D$13),0)))</f>
        <v/>
      </c>
      <c r="E313" s="125" t="str">
        <f>IF($C313="","",IF(ISBLANK(VLOOKUP($A313,'Section 2'!$C$16:$R$1015,COLUMNS('Section 2'!$C$13:E$13),0)),"",VLOOKUP($A313,'Section 2'!$C$16:$R$1015,COLUMNS('Section 2'!$C$13:E$13),0)))</f>
        <v/>
      </c>
      <c r="F313" s="125" t="str">
        <f>IF($C313="","",IF(ISBLANK(VLOOKUP($A313,'Section 2'!$C$16:$R$1015,COLUMNS('Section 2'!$C$13:F$13),0)),"",VLOOKUP($A313,'Section 2'!$C$16:$R$1015,COLUMNS('Section 2'!$C$13:F$13),0)))</f>
        <v/>
      </c>
      <c r="G313" s="125" t="str">
        <f>IF($C313="","",IF(ISBLANK(VLOOKUP($A313,'Section 2'!$C$16:$R$1015,COLUMNS('Section 2'!$C$13:G$13),0)),"",VLOOKUP($A313,'Section 2'!$C$16:$R$1015,COLUMNS('Section 2'!$C$13:G$13),0)))</f>
        <v/>
      </c>
      <c r="H313" s="125" t="str">
        <f>IF($C313="","",IF(ISBLANK(VLOOKUP($A313,'Section 2'!$C$16:$R$1015,COLUMNS('Section 2'!$C$13:H$13),0)),"",VLOOKUP($A313,'Section 2'!$C$16:$R$1015,COLUMNS('Section 2'!$C$13:H$13),0)))</f>
        <v/>
      </c>
      <c r="I313" s="125" t="str">
        <f>IF($C313="","",IF(ISBLANK(VLOOKUP($A313,'Section 2'!$C$16:$R$1015,COLUMNS('Section 2'!$C$13:I$13),0)),"",VLOOKUP($A313,'Section 2'!$C$16:$R$1015,COLUMNS('Section 2'!$C$13:I$13),0)))</f>
        <v/>
      </c>
      <c r="J313" s="125" t="str">
        <f>IF($C313="","",IF(ISBLANK(VLOOKUP($A313,'Section 2'!$C$16:$R$1015,COLUMNS('Section 2'!$C$13:J$13),0)),"",VLOOKUP($A313,'Section 2'!$C$16:$R$1015,COLUMNS('Section 2'!$C$13:J$13),0)))</f>
        <v/>
      </c>
      <c r="K313" s="125" t="str">
        <f>IF($C313="","",IF(ISBLANK(VLOOKUP($A313,'Section 2'!$C$16:$R$1015,COLUMNS('Section 2'!$C$13:K$13),0)),"",VLOOKUP($A313,'Section 2'!$C$16:$R$1015,COLUMNS('Section 2'!$C$13:K$13),0)))</f>
        <v/>
      </c>
      <c r="L313" s="125" t="str">
        <f>IF($C313="","",IF(ISBLANK(VLOOKUP($A313,'Section 2'!$C$16:$R$1015,COLUMNS('Section 2'!$C$13:L$13),0)),"",VLOOKUP($A313,'Section 2'!$C$16:$R$1015,COLUMNS('Section 2'!$C$13:L$13),0)))</f>
        <v/>
      </c>
      <c r="M313" s="125" t="str">
        <f>IF($C313="","",IF(ISBLANK(VLOOKUP($A313,'Section 2'!$C$16:$R$1015,COLUMNS('Section 2'!$C$13:M$13),0)),"",VLOOKUP($A313,'Section 2'!$C$16:$R$1015,COLUMNS('Section 2'!$C$13:M$13),0)))</f>
        <v/>
      </c>
      <c r="N313" s="125" t="str">
        <f>IF($C313="","",IF(ISBLANK(VLOOKUP($A313,'Section 2'!$C$16:$R$1015,COLUMNS('Section 2'!$C$13:N$13),0)),"",VLOOKUP($A313,'Section 2'!$C$16:$R$1015,COLUMNS('Section 2'!$C$13:N$13),0)))</f>
        <v/>
      </c>
      <c r="O313" s="125" t="str">
        <f>IF($C313="","",IF(ISBLANK(VLOOKUP($A313,'Section 2'!$C$16:$R$1015,COLUMNS('Section 2'!$C$13:O$13),0)),"",VLOOKUP($A313,'Section 2'!$C$16:$R$1015,COLUMNS('Section 2'!$C$13:O$13),0)))</f>
        <v/>
      </c>
      <c r="P313" s="125" t="str">
        <f>IF($C313="","",IF(ISBLANK(VLOOKUP($A313,'Section 2'!$C$16:$R$1015,COLUMNS('Section 2'!$C$13:P$13),0)),"",VLOOKUP($A313,'Section 2'!$C$16:$R$1015,COLUMNS('Section 2'!$C$13:P$13),0)))</f>
        <v/>
      </c>
      <c r="Q313" s="125" t="str">
        <f>IF($C313="","",IF(ISBLANK(VLOOKUP($A313,'Section 2'!$C$16:$R$1015,COLUMNS('Section 2'!$C$13:Q$13),0)),"",VLOOKUP($A313,'Section 2'!$C$16:$R$1015,COLUMNS('Section 2'!$C$13:Q$13),0)))</f>
        <v/>
      </c>
      <c r="R313" s="125" t="str">
        <f>IF($C313="","",IF(ISBLANK(VLOOKUP($A313,'Section 2'!$C$16:$R$1015,COLUMNS('Section 2'!$C$13:R$13),0)),"",VLOOKUP($A313,'Section 2'!$C$16:$R$1015,COLUMNS('Section 2'!$C$13:R$13),0)))</f>
        <v/>
      </c>
    </row>
    <row r="314" spans="1:18" s="55" customFormat="1" ht="12.75" customHeight="1" x14ac:dyDescent="0.25">
      <c r="A314" s="59">
        <v>313</v>
      </c>
      <c r="B314" s="125" t="str">
        <f t="shared" si="4"/>
        <v/>
      </c>
      <c r="C314" s="125" t="str">
        <f>IFERROR(VLOOKUP($A314,'Section 2'!$C$16:$R$1015,COLUMNS('Section 2'!$C$13:$C$13),0),"")</f>
        <v/>
      </c>
      <c r="D314" s="76" t="str">
        <f>IF($C314="","",IF(ISBLANK(VLOOKUP($A314,'Section 2'!$C$16:$R$1015,COLUMNS('Section 2'!$C$13:D$13),0)),"",VLOOKUP($A314,'Section 2'!$C$16:$R$1015,COLUMNS('Section 2'!$C$13:D$13),0)))</f>
        <v/>
      </c>
      <c r="E314" s="125" t="str">
        <f>IF($C314="","",IF(ISBLANK(VLOOKUP($A314,'Section 2'!$C$16:$R$1015,COLUMNS('Section 2'!$C$13:E$13),0)),"",VLOOKUP($A314,'Section 2'!$C$16:$R$1015,COLUMNS('Section 2'!$C$13:E$13),0)))</f>
        <v/>
      </c>
      <c r="F314" s="125" t="str">
        <f>IF($C314="","",IF(ISBLANK(VLOOKUP($A314,'Section 2'!$C$16:$R$1015,COLUMNS('Section 2'!$C$13:F$13),0)),"",VLOOKUP($A314,'Section 2'!$C$16:$R$1015,COLUMNS('Section 2'!$C$13:F$13),0)))</f>
        <v/>
      </c>
      <c r="G314" s="125" t="str">
        <f>IF($C314="","",IF(ISBLANK(VLOOKUP($A314,'Section 2'!$C$16:$R$1015,COLUMNS('Section 2'!$C$13:G$13),0)),"",VLOOKUP($A314,'Section 2'!$C$16:$R$1015,COLUMNS('Section 2'!$C$13:G$13),0)))</f>
        <v/>
      </c>
      <c r="H314" s="125" t="str">
        <f>IF($C314="","",IF(ISBLANK(VLOOKUP($A314,'Section 2'!$C$16:$R$1015,COLUMNS('Section 2'!$C$13:H$13),0)),"",VLOOKUP($A314,'Section 2'!$C$16:$R$1015,COLUMNS('Section 2'!$C$13:H$13),0)))</f>
        <v/>
      </c>
      <c r="I314" s="125" t="str">
        <f>IF($C314="","",IF(ISBLANK(VLOOKUP($A314,'Section 2'!$C$16:$R$1015,COLUMNS('Section 2'!$C$13:I$13),0)),"",VLOOKUP($A314,'Section 2'!$C$16:$R$1015,COLUMNS('Section 2'!$C$13:I$13),0)))</f>
        <v/>
      </c>
      <c r="J314" s="125" t="str">
        <f>IF($C314="","",IF(ISBLANK(VLOOKUP($A314,'Section 2'!$C$16:$R$1015,COLUMNS('Section 2'!$C$13:J$13),0)),"",VLOOKUP($A314,'Section 2'!$C$16:$R$1015,COLUMNS('Section 2'!$C$13:J$13),0)))</f>
        <v/>
      </c>
      <c r="K314" s="125" t="str">
        <f>IF($C314="","",IF(ISBLANK(VLOOKUP($A314,'Section 2'!$C$16:$R$1015,COLUMNS('Section 2'!$C$13:K$13),0)),"",VLOOKUP($A314,'Section 2'!$C$16:$R$1015,COLUMNS('Section 2'!$C$13:K$13),0)))</f>
        <v/>
      </c>
      <c r="L314" s="125" t="str">
        <f>IF($C314="","",IF(ISBLANK(VLOOKUP($A314,'Section 2'!$C$16:$R$1015,COLUMNS('Section 2'!$C$13:L$13),0)),"",VLOOKUP($A314,'Section 2'!$C$16:$R$1015,COLUMNS('Section 2'!$C$13:L$13),0)))</f>
        <v/>
      </c>
      <c r="M314" s="125" t="str">
        <f>IF($C314="","",IF(ISBLANK(VLOOKUP($A314,'Section 2'!$C$16:$R$1015,COLUMNS('Section 2'!$C$13:M$13),0)),"",VLOOKUP($A314,'Section 2'!$C$16:$R$1015,COLUMNS('Section 2'!$C$13:M$13),0)))</f>
        <v/>
      </c>
      <c r="N314" s="125" t="str">
        <f>IF($C314="","",IF(ISBLANK(VLOOKUP($A314,'Section 2'!$C$16:$R$1015,COLUMNS('Section 2'!$C$13:N$13),0)),"",VLOOKUP($A314,'Section 2'!$C$16:$R$1015,COLUMNS('Section 2'!$C$13:N$13),0)))</f>
        <v/>
      </c>
      <c r="O314" s="125" t="str">
        <f>IF($C314="","",IF(ISBLANK(VLOOKUP($A314,'Section 2'!$C$16:$R$1015,COLUMNS('Section 2'!$C$13:O$13),0)),"",VLOOKUP($A314,'Section 2'!$C$16:$R$1015,COLUMNS('Section 2'!$C$13:O$13),0)))</f>
        <v/>
      </c>
      <c r="P314" s="125" t="str">
        <f>IF($C314="","",IF(ISBLANK(VLOOKUP($A314,'Section 2'!$C$16:$R$1015,COLUMNS('Section 2'!$C$13:P$13),0)),"",VLOOKUP($A314,'Section 2'!$C$16:$R$1015,COLUMNS('Section 2'!$C$13:P$13),0)))</f>
        <v/>
      </c>
      <c r="Q314" s="125" t="str">
        <f>IF($C314="","",IF(ISBLANK(VLOOKUP($A314,'Section 2'!$C$16:$R$1015,COLUMNS('Section 2'!$C$13:Q$13),0)),"",VLOOKUP($A314,'Section 2'!$C$16:$R$1015,COLUMNS('Section 2'!$C$13:Q$13),0)))</f>
        <v/>
      </c>
      <c r="R314" s="125" t="str">
        <f>IF($C314="","",IF(ISBLANK(VLOOKUP($A314,'Section 2'!$C$16:$R$1015,COLUMNS('Section 2'!$C$13:R$13),0)),"",VLOOKUP($A314,'Section 2'!$C$16:$R$1015,COLUMNS('Section 2'!$C$13:R$13),0)))</f>
        <v/>
      </c>
    </row>
    <row r="315" spans="1:18" s="55" customFormat="1" ht="12.75" customHeight="1" x14ac:dyDescent="0.25">
      <c r="A315" s="59">
        <v>314</v>
      </c>
      <c r="B315" s="125" t="str">
        <f t="shared" si="4"/>
        <v/>
      </c>
      <c r="C315" s="125" t="str">
        <f>IFERROR(VLOOKUP($A315,'Section 2'!$C$16:$R$1015,COLUMNS('Section 2'!$C$13:$C$13),0),"")</f>
        <v/>
      </c>
      <c r="D315" s="76" t="str">
        <f>IF($C315="","",IF(ISBLANK(VLOOKUP($A315,'Section 2'!$C$16:$R$1015,COLUMNS('Section 2'!$C$13:D$13),0)),"",VLOOKUP($A315,'Section 2'!$C$16:$R$1015,COLUMNS('Section 2'!$C$13:D$13),0)))</f>
        <v/>
      </c>
      <c r="E315" s="125" t="str">
        <f>IF($C315="","",IF(ISBLANK(VLOOKUP($A315,'Section 2'!$C$16:$R$1015,COLUMNS('Section 2'!$C$13:E$13),0)),"",VLOOKUP($A315,'Section 2'!$C$16:$R$1015,COLUMNS('Section 2'!$C$13:E$13),0)))</f>
        <v/>
      </c>
      <c r="F315" s="125" t="str">
        <f>IF($C315="","",IF(ISBLANK(VLOOKUP($A315,'Section 2'!$C$16:$R$1015,COLUMNS('Section 2'!$C$13:F$13),0)),"",VLOOKUP($A315,'Section 2'!$C$16:$R$1015,COLUMNS('Section 2'!$C$13:F$13),0)))</f>
        <v/>
      </c>
      <c r="G315" s="125" t="str">
        <f>IF($C315="","",IF(ISBLANK(VLOOKUP($A315,'Section 2'!$C$16:$R$1015,COLUMNS('Section 2'!$C$13:G$13),0)),"",VLOOKUP($A315,'Section 2'!$C$16:$R$1015,COLUMNS('Section 2'!$C$13:G$13),0)))</f>
        <v/>
      </c>
      <c r="H315" s="125" t="str">
        <f>IF($C315="","",IF(ISBLANK(VLOOKUP($A315,'Section 2'!$C$16:$R$1015,COLUMNS('Section 2'!$C$13:H$13),0)),"",VLOOKUP($A315,'Section 2'!$C$16:$R$1015,COLUMNS('Section 2'!$C$13:H$13),0)))</f>
        <v/>
      </c>
      <c r="I315" s="125" t="str">
        <f>IF($C315="","",IF(ISBLANK(VLOOKUP($A315,'Section 2'!$C$16:$R$1015,COLUMNS('Section 2'!$C$13:I$13),0)),"",VLOOKUP($A315,'Section 2'!$C$16:$R$1015,COLUMNS('Section 2'!$C$13:I$13),0)))</f>
        <v/>
      </c>
      <c r="J315" s="125" t="str">
        <f>IF($C315="","",IF(ISBLANK(VLOOKUP($A315,'Section 2'!$C$16:$R$1015,COLUMNS('Section 2'!$C$13:J$13),0)),"",VLOOKUP($A315,'Section 2'!$C$16:$R$1015,COLUMNS('Section 2'!$C$13:J$13),0)))</f>
        <v/>
      </c>
      <c r="K315" s="125" t="str">
        <f>IF($C315="","",IF(ISBLANK(VLOOKUP($A315,'Section 2'!$C$16:$R$1015,COLUMNS('Section 2'!$C$13:K$13),0)),"",VLOOKUP($A315,'Section 2'!$C$16:$R$1015,COLUMNS('Section 2'!$C$13:K$13),0)))</f>
        <v/>
      </c>
      <c r="L315" s="125" t="str">
        <f>IF($C315="","",IF(ISBLANK(VLOOKUP($A315,'Section 2'!$C$16:$R$1015,COLUMNS('Section 2'!$C$13:L$13),0)),"",VLOOKUP($A315,'Section 2'!$C$16:$R$1015,COLUMNS('Section 2'!$C$13:L$13),0)))</f>
        <v/>
      </c>
      <c r="M315" s="125" t="str">
        <f>IF($C315="","",IF(ISBLANK(VLOOKUP($A315,'Section 2'!$C$16:$R$1015,COLUMNS('Section 2'!$C$13:M$13),0)),"",VLOOKUP($A315,'Section 2'!$C$16:$R$1015,COLUMNS('Section 2'!$C$13:M$13),0)))</f>
        <v/>
      </c>
      <c r="N315" s="125" t="str">
        <f>IF($C315="","",IF(ISBLANK(VLOOKUP($A315,'Section 2'!$C$16:$R$1015,COLUMNS('Section 2'!$C$13:N$13),0)),"",VLOOKUP($A315,'Section 2'!$C$16:$R$1015,COLUMNS('Section 2'!$C$13:N$13),0)))</f>
        <v/>
      </c>
      <c r="O315" s="125" t="str">
        <f>IF($C315="","",IF(ISBLANK(VLOOKUP($A315,'Section 2'!$C$16:$R$1015,COLUMNS('Section 2'!$C$13:O$13),0)),"",VLOOKUP($A315,'Section 2'!$C$16:$R$1015,COLUMNS('Section 2'!$C$13:O$13),0)))</f>
        <v/>
      </c>
      <c r="P315" s="125" t="str">
        <f>IF($C315="","",IF(ISBLANK(VLOOKUP($A315,'Section 2'!$C$16:$R$1015,COLUMNS('Section 2'!$C$13:P$13),0)),"",VLOOKUP($A315,'Section 2'!$C$16:$R$1015,COLUMNS('Section 2'!$C$13:P$13),0)))</f>
        <v/>
      </c>
      <c r="Q315" s="125" t="str">
        <f>IF($C315="","",IF(ISBLANK(VLOOKUP($A315,'Section 2'!$C$16:$R$1015,COLUMNS('Section 2'!$C$13:Q$13),0)),"",VLOOKUP($A315,'Section 2'!$C$16:$R$1015,COLUMNS('Section 2'!$C$13:Q$13),0)))</f>
        <v/>
      </c>
      <c r="R315" s="125" t="str">
        <f>IF($C315="","",IF(ISBLANK(VLOOKUP($A315,'Section 2'!$C$16:$R$1015,COLUMNS('Section 2'!$C$13:R$13),0)),"",VLOOKUP($A315,'Section 2'!$C$16:$R$1015,COLUMNS('Section 2'!$C$13:R$13),0)))</f>
        <v/>
      </c>
    </row>
    <row r="316" spans="1:18" s="55" customFormat="1" ht="12.75" customHeight="1" x14ac:dyDescent="0.25">
      <c r="A316" s="59">
        <v>315</v>
      </c>
      <c r="B316" s="125" t="str">
        <f t="shared" si="4"/>
        <v/>
      </c>
      <c r="C316" s="125" t="str">
        <f>IFERROR(VLOOKUP($A316,'Section 2'!$C$16:$R$1015,COLUMNS('Section 2'!$C$13:$C$13),0),"")</f>
        <v/>
      </c>
      <c r="D316" s="76" t="str">
        <f>IF($C316="","",IF(ISBLANK(VLOOKUP($A316,'Section 2'!$C$16:$R$1015,COLUMNS('Section 2'!$C$13:D$13),0)),"",VLOOKUP($A316,'Section 2'!$C$16:$R$1015,COLUMNS('Section 2'!$C$13:D$13),0)))</f>
        <v/>
      </c>
      <c r="E316" s="125" t="str">
        <f>IF($C316="","",IF(ISBLANK(VLOOKUP($A316,'Section 2'!$C$16:$R$1015,COLUMNS('Section 2'!$C$13:E$13),0)),"",VLOOKUP($A316,'Section 2'!$C$16:$R$1015,COLUMNS('Section 2'!$C$13:E$13),0)))</f>
        <v/>
      </c>
      <c r="F316" s="125" t="str">
        <f>IF($C316="","",IF(ISBLANK(VLOOKUP($A316,'Section 2'!$C$16:$R$1015,COLUMNS('Section 2'!$C$13:F$13),0)),"",VLOOKUP($A316,'Section 2'!$C$16:$R$1015,COLUMNS('Section 2'!$C$13:F$13),0)))</f>
        <v/>
      </c>
      <c r="G316" s="125" t="str">
        <f>IF($C316="","",IF(ISBLANK(VLOOKUP($A316,'Section 2'!$C$16:$R$1015,COLUMNS('Section 2'!$C$13:G$13),0)),"",VLOOKUP($A316,'Section 2'!$C$16:$R$1015,COLUMNS('Section 2'!$C$13:G$13),0)))</f>
        <v/>
      </c>
      <c r="H316" s="125" t="str">
        <f>IF($C316="","",IF(ISBLANK(VLOOKUP($A316,'Section 2'!$C$16:$R$1015,COLUMNS('Section 2'!$C$13:H$13),0)),"",VLOOKUP($A316,'Section 2'!$C$16:$R$1015,COLUMNS('Section 2'!$C$13:H$13),0)))</f>
        <v/>
      </c>
      <c r="I316" s="125" t="str">
        <f>IF($C316="","",IF(ISBLANK(VLOOKUP($A316,'Section 2'!$C$16:$R$1015,COLUMNS('Section 2'!$C$13:I$13),0)),"",VLOOKUP($A316,'Section 2'!$C$16:$R$1015,COLUMNS('Section 2'!$C$13:I$13),0)))</f>
        <v/>
      </c>
      <c r="J316" s="125" t="str">
        <f>IF($C316="","",IF(ISBLANK(VLOOKUP($A316,'Section 2'!$C$16:$R$1015,COLUMNS('Section 2'!$C$13:J$13),0)),"",VLOOKUP($A316,'Section 2'!$C$16:$R$1015,COLUMNS('Section 2'!$C$13:J$13),0)))</f>
        <v/>
      </c>
      <c r="K316" s="125" t="str">
        <f>IF($C316="","",IF(ISBLANK(VLOOKUP($A316,'Section 2'!$C$16:$R$1015,COLUMNS('Section 2'!$C$13:K$13),0)),"",VLOOKUP($A316,'Section 2'!$C$16:$R$1015,COLUMNS('Section 2'!$C$13:K$13),0)))</f>
        <v/>
      </c>
      <c r="L316" s="125" t="str">
        <f>IF($C316="","",IF(ISBLANK(VLOOKUP($A316,'Section 2'!$C$16:$R$1015,COLUMNS('Section 2'!$C$13:L$13),0)),"",VLOOKUP($A316,'Section 2'!$C$16:$R$1015,COLUMNS('Section 2'!$C$13:L$13),0)))</f>
        <v/>
      </c>
      <c r="M316" s="125" t="str">
        <f>IF($C316="","",IF(ISBLANK(VLOOKUP($A316,'Section 2'!$C$16:$R$1015,COLUMNS('Section 2'!$C$13:M$13),0)),"",VLOOKUP($A316,'Section 2'!$C$16:$R$1015,COLUMNS('Section 2'!$C$13:M$13),0)))</f>
        <v/>
      </c>
      <c r="N316" s="125" t="str">
        <f>IF($C316="","",IF(ISBLANK(VLOOKUP($A316,'Section 2'!$C$16:$R$1015,COLUMNS('Section 2'!$C$13:N$13),0)),"",VLOOKUP($A316,'Section 2'!$C$16:$R$1015,COLUMNS('Section 2'!$C$13:N$13),0)))</f>
        <v/>
      </c>
      <c r="O316" s="125" t="str">
        <f>IF($C316="","",IF(ISBLANK(VLOOKUP($A316,'Section 2'!$C$16:$R$1015,COLUMNS('Section 2'!$C$13:O$13),0)),"",VLOOKUP($A316,'Section 2'!$C$16:$R$1015,COLUMNS('Section 2'!$C$13:O$13),0)))</f>
        <v/>
      </c>
      <c r="P316" s="125" t="str">
        <f>IF($C316="","",IF(ISBLANK(VLOOKUP($A316,'Section 2'!$C$16:$R$1015,COLUMNS('Section 2'!$C$13:P$13),0)),"",VLOOKUP($A316,'Section 2'!$C$16:$R$1015,COLUMNS('Section 2'!$C$13:P$13),0)))</f>
        <v/>
      </c>
      <c r="Q316" s="125" t="str">
        <f>IF($C316="","",IF(ISBLANK(VLOOKUP($A316,'Section 2'!$C$16:$R$1015,COLUMNS('Section 2'!$C$13:Q$13),0)),"",VLOOKUP($A316,'Section 2'!$C$16:$R$1015,COLUMNS('Section 2'!$C$13:Q$13),0)))</f>
        <v/>
      </c>
      <c r="R316" s="125" t="str">
        <f>IF($C316="","",IF(ISBLANK(VLOOKUP($A316,'Section 2'!$C$16:$R$1015,COLUMNS('Section 2'!$C$13:R$13),0)),"",VLOOKUP($A316,'Section 2'!$C$16:$R$1015,COLUMNS('Section 2'!$C$13:R$13),0)))</f>
        <v/>
      </c>
    </row>
    <row r="317" spans="1:18" s="55" customFormat="1" ht="12.75" customHeight="1" x14ac:dyDescent="0.25">
      <c r="A317" s="59">
        <v>316</v>
      </c>
      <c r="B317" s="125" t="str">
        <f t="shared" si="4"/>
        <v/>
      </c>
      <c r="C317" s="125" t="str">
        <f>IFERROR(VLOOKUP($A317,'Section 2'!$C$16:$R$1015,COLUMNS('Section 2'!$C$13:$C$13),0),"")</f>
        <v/>
      </c>
      <c r="D317" s="76" t="str">
        <f>IF($C317="","",IF(ISBLANK(VLOOKUP($A317,'Section 2'!$C$16:$R$1015,COLUMNS('Section 2'!$C$13:D$13),0)),"",VLOOKUP($A317,'Section 2'!$C$16:$R$1015,COLUMNS('Section 2'!$C$13:D$13),0)))</f>
        <v/>
      </c>
      <c r="E317" s="125" t="str">
        <f>IF($C317="","",IF(ISBLANK(VLOOKUP($A317,'Section 2'!$C$16:$R$1015,COLUMNS('Section 2'!$C$13:E$13),0)),"",VLOOKUP($A317,'Section 2'!$C$16:$R$1015,COLUMNS('Section 2'!$C$13:E$13),0)))</f>
        <v/>
      </c>
      <c r="F317" s="125" t="str">
        <f>IF($C317="","",IF(ISBLANK(VLOOKUP($A317,'Section 2'!$C$16:$R$1015,COLUMNS('Section 2'!$C$13:F$13),0)),"",VLOOKUP($A317,'Section 2'!$C$16:$R$1015,COLUMNS('Section 2'!$C$13:F$13),0)))</f>
        <v/>
      </c>
      <c r="G317" s="125" t="str">
        <f>IF($C317="","",IF(ISBLANK(VLOOKUP($A317,'Section 2'!$C$16:$R$1015,COLUMNS('Section 2'!$C$13:G$13),0)),"",VLOOKUP($A317,'Section 2'!$C$16:$R$1015,COLUMNS('Section 2'!$C$13:G$13),0)))</f>
        <v/>
      </c>
      <c r="H317" s="125" t="str">
        <f>IF($C317="","",IF(ISBLANK(VLOOKUP($A317,'Section 2'!$C$16:$R$1015,COLUMNS('Section 2'!$C$13:H$13),0)),"",VLOOKUP($A317,'Section 2'!$C$16:$R$1015,COLUMNS('Section 2'!$C$13:H$13),0)))</f>
        <v/>
      </c>
      <c r="I317" s="125" t="str">
        <f>IF($C317="","",IF(ISBLANK(VLOOKUP($A317,'Section 2'!$C$16:$R$1015,COLUMNS('Section 2'!$C$13:I$13),0)),"",VLOOKUP($A317,'Section 2'!$C$16:$R$1015,COLUMNS('Section 2'!$C$13:I$13),0)))</f>
        <v/>
      </c>
      <c r="J317" s="125" t="str">
        <f>IF($C317="","",IF(ISBLANK(VLOOKUP($A317,'Section 2'!$C$16:$R$1015,COLUMNS('Section 2'!$C$13:J$13),0)),"",VLOOKUP($A317,'Section 2'!$C$16:$R$1015,COLUMNS('Section 2'!$C$13:J$13),0)))</f>
        <v/>
      </c>
      <c r="K317" s="125" t="str">
        <f>IF($C317="","",IF(ISBLANK(VLOOKUP($A317,'Section 2'!$C$16:$R$1015,COLUMNS('Section 2'!$C$13:K$13),0)),"",VLOOKUP($A317,'Section 2'!$C$16:$R$1015,COLUMNS('Section 2'!$C$13:K$13),0)))</f>
        <v/>
      </c>
      <c r="L317" s="125" t="str">
        <f>IF($C317="","",IF(ISBLANK(VLOOKUP($A317,'Section 2'!$C$16:$R$1015,COLUMNS('Section 2'!$C$13:L$13),0)),"",VLOOKUP($A317,'Section 2'!$C$16:$R$1015,COLUMNS('Section 2'!$C$13:L$13),0)))</f>
        <v/>
      </c>
      <c r="M317" s="125" t="str">
        <f>IF($C317="","",IF(ISBLANK(VLOOKUP($A317,'Section 2'!$C$16:$R$1015,COLUMNS('Section 2'!$C$13:M$13),0)),"",VLOOKUP($A317,'Section 2'!$C$16:$R$1015,COLUMNS('Section 2'!$C$13:M$13),0)))</f>
        <v/>
      </c>
      <c r="N317" s="125" t="str">
        <f>IF($C317="","",IF(ISBLANK(VLOOKUP($A317,'Section 2'!$C$16:$R$1015,COLUMNS('Section 2'!$C$13:N$13),0)),"",VLOOKUP($A317,'Section 2'!$C$16:$R$1015,COLUMNS('Section 2'!$C$13:N$13),0)))</f>
        <v/>
      </c>
      <c r="O317" s="125" t="str">
        <f>IF($C317="","",IF(ISBLANK(VLOOKUP($A317,'Section 2'!$C$16:$R$1015,COLUMNS('Section 2'!$C$13:O$13),0)),"",VLOOKUP($A317,'Section 2'!$C$16:$R$1015,COLUMNS('Section 2'!$C$13:O$13),0)))</f>
        <v/>
      </c>
      <c r="P317" s="125" t="str">
        <f>IF($C317="","",IF(ISBLANK(VLOOKUP($A317,'Section 2'!$C$16:$R$1015,COLUMNS('Section 2'!$C$13:P$13),0)),"",VLOOKUP($A317,'Section 2'!$C$16:$R$1015,COLUMNS('Section 2'!$C$13:P$13),0)))</f>
        <v/>
      </c>
      <c r="Q317" s="125" t="str">
        <f>IF($C317="","",IF(ISBLANK(VLOOKUP($A317,'Section 2'!$C$16:$R$1015,COLUMNS('Section 2'!$C$13:Q$13),0)),"",VLOOKUP($A317,'Section 2'!$C$16:$R$1015,COLUMNS('Section 2'!$C$13:Q$13),0)))</f>
        <v/>
      </c>
      <c r="R317" s="125" t="str">
        <f>IF($C317="","",IF(ISBLANK(VLOOKUP($A317,'Section 2'!$C$16:$R$1015,COLUMNS('Section 2'!$C$13:R$13),0)),"",VLOOKUP($A317,'Section 2'!$C$16:$R$1015,COLUMNS('Section 2'!$C$13:R$13),0)))</f>
        <v/>
      </c>
    </row>
    <row r="318" spans="1:18" s="55" customFormat="1" ht="12.75" customHeight="1" x14ac:dyDescent="0.25">
      <c r="A318" s="59">
        <v>317</v>
      </c>
      <c r="B318" s="125" t="str">
        <f t="shared" si="4"/>
        <v/>
      </c>
      <c r="C318" s="125" t="str">
        <f>IFERROR(VLOOKUP($A318,'Section 2'!$C$16:$R$1015,COLUMNS('Section 2'!$C$13:$C$13),0),"")</f>
        <v/>
      </c>
      <c r="D318" s="76" t="str">
        <f>IF($C318="","",IF(ISBLANK(VLOOKUP($A318,'Section 2'!$C$16:$R$1015,COLUMNS('Section 2'!$C$13:D$13),0)),"",VLOOKUP($A318,'Section 2'!$C$16:$R$1015,COLUMNS('Section 2'!$C$13:D$13),0)))</f>
        <v/>
      </c>
      <c r="E318" s="125" t="str">
        <f>IF($C318="","",IF(ISBLANK(VLOOKUP($A318,'Section 2'!$C$16:$R$1015,COLUMNS('Section 2'!$C$13:E$13),0)),"",VLOOKUP($A318,'Section 2'!$C$16:$R$1015,COLUMNS('Section 2'!$C$13:E$13),0)))</f>
        <v/>
      </c>
      <c r="F318" s="125" t="str">
        <f>IF($C318="","",IF(ISBLANK(VLOOKUP($A318,'Section 2'!$C$16:$R$1015,COLUMNS('Section 2'!$C$13:F$13),0)),"",VLOOKUP($A318,'Section 2'!$C$16:$R$1015,COLUMNS('Section 2'!$C$13:F$13),0)))</f>
        <v/>
      </c>
      <c r="G318" s="125" t="str">
        <f>IF($C318="","",IF(ISBLANK(VLOOKUP($A318,'Section 2'!$C$16:$R$1015,COLUMNS('Section 2'!$C$13:G$13),0)),"",VLOOKUP($A318,'Section 2'!$C$16:$R$1015,COLUMNS('Section 2'!$C$13:G$13),0)))</f>
        <v/>
      </c>
      <c r="H318" s="125" t="str">
        <f>IF($C318="","",IF(ISBLANK(VLOOKUP($A318,'Section 2'!$C$16:$R$1015,COLUMNS('Section 2'!$C$13:H$13),0)),"",VLOOKUP($A318,'Section 2'!$C$16:$R$1015,COLUMNS('Section 2'!$C$13:H$13),0)))</f>
        <v/>
      </c>
      <c r="I318" s="125" t="str">
        <f>IF($C318="","",IF(ISBLANK(VLOOKUP($A318,'Section 2'!$C$16:$R$1015,COLUMNS('Section 2'!$C$13:I$13),0)),"",VLOOKUP($A318,'Section 2'!$C$16:$R$1015,COLUMNS('Section 2'!$C$13:I$13),0)))</f>
        <v/>
      </c>
      <c r="J318" s="125" t="str">
        <f>IF($C318="","",IF(ISBLANK(VLOOKUP($A318,'Section 2'!$C$16:$R$1015,COLUMNS('Section 2'!$C$13:J$13),0)),"",VLOOKUP($A318,'Section 2'!$C$16:$R$1015,COLUMNS('Section 2'!$C$13:J$13),0)))</f>
        <v/>
      </c>
      <c r="K318" s="125" t="str">
        <f>IF($C318="","",IF(ISBLANK(VLOOKUP($A318,'Section 2'!$C$16:$R$1015,COLUMNS('Section 2'!$C$13:K$13),0)),"",VLOOKUP($A318,'Section 2'!$C$16:$R$1015,COLUMNS('Section 2'!$C$13:K$13),0)))</f>
        <v/>
      </c>
      <c r="L318" s="125" t="str">
        <f>IF($C318="","",IF(ISBLANK(VLOOKUP($A318,'Section 2'!$C$16:$R$1015,COLUMNS('Section 2'!$C$13:L$13),0)),"",VLOOKUP($A318,'Section 2'!$C$16:$R$1015,COLUMNS('Section 2'!$C$13:L$13),0)))</f>
        <v/>
      </c>
      <c r="M318" s="125" t="str">
        <f>IF($C318="","",IF(ISBLANK(VLOOKUP($A318,'Section 2'!$C$16:$R$1015,COLUMNS('Section 2'!$C$13:M$13),0)),"",VLOOKUP($A318,'Section 2'!$C$16:$R$1015,COLUMNS('Section 2'!$C$13:M$13),0)))</f>
        <v/>
      </c>
      <c r="N318" s="125" t="str">
        <f>IF($C318="","",IF(ISBLANK(VLOOKUP($A318,'Section 2'!$C$16:$R$1015,COLUMNS('Section 2'!$C$13:N$13),0)),"",VLOOKUP($A318,'Section 2'!$C$16:$R$1015,COLUMNS('Section 2'!$C$13:N$13),0)))</f>
        <v/>
      </c>
      <c r="O318" s="125" t="str">
        <f>IF($C318="","",IF(ISBLANK(VLOOKUP($A318,'Section 2'!$C$16:$R$1015,COLUMNS('Section 2'!$C$13:O$13),0)),"",VLOOKUP($A318,'Section 2'!$C$16:$R$1015,COLUMNS('Section 2'!$C$13:O$13),0)))</f>
        <v/>
      </c>
      <c r="P318" s="125" t="str">
        <f>IF($C318="","",IF(ISBLANK(VLOOKUP($A318,'Section 2'!$C$16:$R$1015,COLUMNS('Section 2'!$C$13:P$13),0)),"",VLOOKUP($A318,'Section 2'!$C$16:$R$1015,COLUMNS('Section 2'!$C$13:P$13),0)))</f>
        <v/>
      </c>
      <c r="Q318" s="125" t="str">
        <f>IF($C318="","",IF(ISBLANK(VLOOKUP($A318,'Section 2'!$C$16:$R$1015,COLUMNS('Section 2'!$C$13:Q$13),0)),"",VLOOKUP($A318,'Section 2'!$C$16:$R$1015,COLUMNS('Section 2'!$C$13:Q$13),0)))</f>
        <v/>
      </c>
      <c r="R318" s="125" t="str">
        <f>IF($C318="","",IF(ISBLANK(VLOOKUP($A318,'Section 2'!$C$16:$R$1015,COLUMNS('Section 2'!$C$13:R$13),0)),"",VLOOKUP($A318,'Section 2'!$C$16:$R$1015,COLUMNS('Section 2'!$C$13:R$13),0)))</f>
        <v/>
      </c>
    </row>
    <row r="319" spans="1:18" s="55" customFormat="1" ht="12.75" customHeight="1" x14ac:dyDescent="0.25">
      <c r="A319" s="59">
        <v>318</v>
      </c>
      <c r="B319" s="125" t="str">
        <f t="shared" si="4"/>
        <v/>
      </c>
      <c r="C319" s="125" t="str">
        <f>IFERROR(VLOOKUP($A319,'Section 2'!$C$16:$R$1015,COLUMNS('Section 2'!$C$13:$C$13),0),"")</f>
        <v/>
      </c>
      <c r="D319" s="76" t="str">
        <f>IF($C319="","",IF(ISBLANK(VLOOKUP($A319,'Section 2'!$C$16:$R$1015,COLUMNS('Section 2'!$C$13:D$13),0)),"",VLOOKUP($A319,'Section 2'!$C$16:$R$1015,COLUMNS('Section 2'!$C$13:D$13),0)))</f>
        <v/>
      </c>
      <c r="E319" s="125" t="str">
        <f>IF($C319="","",IF(ISBLANK(VLOOKUP($A319,'Section 2'!$C$16:$R$1015,COLUMNS('Section 2'!$C$13:E$13),0)),"",VLOOKUP($A319,'Section 2'!$C$16:$R$1015,COLUMNS('Section 2'!$C$13:E$13),0)))</f>
        <v/>
      </c>
      <c r="F319" s="125" t="str">
        <f>IF($C319="","",IF(ISBLANK(VLOOKUP($A319,'Section 2'!$C$16:$R$1015,COLUMNS('Section 2'!$C$13:F$13),0)),"",VLOOKUP($A319,'Section 2'!$C$16:$R$1015,COLUMNS('Section 2'!$C$13:F$13),0)))</f>
        <v/>
      </c>
      <c r="G319" s="125" t="str">
        <f>IF($C319="","",IF(ISBLANK(VLOOKUP($A319,'Section 2'!$C$16:$R$1015,COLUMNS('Section 2'!$C$13:G$13),0)),"",VLOOKUP($A319,'Section 2'!$C$16:$R$1015,COLUMNS('Section 2'!$C$13:G$13),0)))</f>
        <v/>
      </c>
      <c r="H319" s="125" t="str">
        <f>IF($C319="","",IF(ISBLANK(VLOOKUP($A319,'Section 2'!$C$16:$R$1015,COLUMNS('Section 2'!$C$13:H$13),0)),"",VLOOKUP($A319,'Section 2'!$C$16:$R$1015,COLUMNS('Section 2'!$C$13:H$13),0)))</f>
        <v/>
      </c>
      <c r="I319" s="125" t="str">
        <f>IF($C319="","",IF(ISBLANK(VLOOKUP($A319,'Section 2'!$C$16:$R$1015,COLUMNS('Section 2'!$C$13:I$13),0)),"",VLOOKUP($A319,'Section 2'!$C$16:$R$1015,COLUMNS('Section 2'!$C$13:I$13),0)))</f>
        <v/>
      </c>
      <c r="J319" s="125" t="str">
        <f>IF($C319="","",IF(ISBLANK(VLOOKUP($A319,'Section 2'!$C$16:$R$1015,COLUMNS('Section 2'!$C$13:J$13),0)),"",VLOOKUP($A319,'Section 2'!$C$16:$R$1015,COLUMNS('Section 2'!$C$13:J$13),0)))</f>
        <v/>
      </c>
      <c r="K319" s="125" t="str">
        <f>IF($C319="","",IF(ISBLANK(VLOOKUP($A319,'Section 2'!$C$16:$R$1015,COLUMNS('Section 2'!$C$13:K$13),0)),"",VLOOKUP($A319,'Section 2'!$C$16:$R$1015,COLUMNS('Section 2'!$C$13:K$13),0)))</f>
        <v/>
      </c>
      <c r="L319" s="125" t="str">
        <f>IF($C319="","",IF(ISBLANK(VLOOKUP($A319,'Section 2'!$C$16:$R$1015,COLUMNS('Section 2'!$C$13:L$13),0)),"",VLOOKUP($A319,'Section 2'!$C$16:$R$1015,COLUMNS('Section 2'!$C$13:L$13),0)))</f>
        <v/>
      </c>
      <c r="M319" s="125" t="str">
        <f>IF($C319="","",IF(ISBLANK(VLOOKUP($A319,'Section 2'!$C$16:$R$1015,COLUMNS('Section 2'!$C$13:M$13),0)),"",VLOOKUP($A319,'Section 2'!$C$16:$R$1015,COLUMNS('Section 2'!$C$13:M$13),0)))</f>
        <v/>
      </c>
      <c r="N319" s="125" t="str">
        <f>IF($C319="","",IF(ISBLANK(VLOOKUP($A319,'Section 2'!$C$16:$R$1015,COLUMNS('Section 2'!$C$13:N$13),0)),"",VLOOKUP($A319,'Section 2'!$C$16:$R$1015,COLUMNS('Section 2'!$C$13:N$13),0)))</f>
        <v/>
      </c>
      <c r="O319" s="125" t="str">
        <f>IF($C319="","",IF(ISBLANK(VLOOKUP($A319,'Section 2'!$C$16:$R$1015,COLUMNS('Section 2'!$C$13:O$13),0)),"",VLOOKUP($A319,'Section 2'!$C$16:$R$1015,COLUMNS('Section 2'!$C$13:O$13),0)))</f>
        <v/>
      </c>
      <c r="P319" s="125" t="str">
        <f>IF($C319="","",IF(ISBLANK(VLOOKUP($A319,'Section 2'!$C$16:$R$1015,COLUMNS('Section 2'!$C$13:P$13),0)),"",VLOOKUP($A319,'Section 2'!$C$16:$R$1015,COLUMNS('Section 2'!$C$13:P$13),0)))</f>
        <v/>
      </c>
      <c r="Q319" s="125" t="str">
        <f>IF($C319="","",IF(ISBLANK(VLOOKUP($A319,'Section 2'!$C$16:$R$1015,COLUMNS('Section 2'!$C$13:Q$13),0)),"",VLOOKUP($A319,'Section 2'!$C$16:$R$1015,COLUMNS('Section 2'!$C$13:Q$13),0)))</f>
        <v/>
      </c>
      <c r="R319" s="125" t="str">
        <f>IF($C319="","",IF(ISBLANK(VLOOKUP($A319,'Section 2'!$C$16:$R$1015,COLUMNS('Section 2'!$C$13:R$13),0)),"",VLOOKUP($A319,'Section 2'!$C$16:$R$1015,COLUMNS('Section 2'!$C$13:R$13),0)))</f>
        <v/>
      </c>
    </row>
    <row r="320" spans="1:18" s="55" customFormat="1" ht="12.75" customHeight="1" x14ac:dyDescent="0.25">
      <c r="A320" s="59">
        <v>319</v>
      </c>
      <c r="B320" s="125" t="str">
        <f t="shared" si="4"/>
        <v/>
      </c>
      <c r="C320" s="125" t="str">
        <f>IFERROR(VLOOKUP($A320,'Section 2'!$C$16:$R$1015,COLUMNS('Section 2'!$C$13:$C$13),0),"")</f>
        <v/>
      </c>
      <c r="D320" s="76" t="str">
        <f>IF($C320="","",IF(ISBLANK(VLOOKUP($A320,'Section 2'!$C$16:$R$1015,COLUMNS('Section 2'!$C$13:D$13),0)),"",VLOOKUP($A320,'Section 2'!$C$16:$R$1015,COLUMNS('Section 2'!$C$13:D$13),0)))</f>
        <v/>
      </c>
      <c r="E320" s="125" t="str">
        <f>IF($C320="","",IF(ISBLANK(VLOOKUP($A320,'Section 2'!$C$16:$R$1015,COLUMNS('Section 2'!$C$13:E$13),0)),"",VLOOKUP($A320,'Section 2'!$C$16:$R$1015,COLUMNS('Section 2'!$C$13:E$13),0)))</f>
        <v/>
      </c>
      <c r="F320" s="125" t="str">
        <f>IF($C320="","",IF(ISBLANK(VLOOKUP($A320,'Section 2'!$C$16:$R$1015,COLUMNS('Section 2'!$C$13:F$13),0)),"",VLOOKUP($A320,'Section 2'!$C$16:$R$1015,COLUMNS('Section 2'!$C$13:F$13),0)))</f>
        <v/>
      </c>
      <c r="G320" s="125" t="str">
        <f>IF($C320="","",IF(ISBLANK(VLOOKUP($A320,'Section 2'!$C$16:$R$1015,COLUMNS('Section 2'!$C$13:G$13),0)),"",VLOOKUP($A320,'Section 2'!$C$16:$R$1015,COLUMNS('Section 2'!$C$13:G$13),0)))</f>
        <v/>
      </c>
      <c r="H320" s="125" t="str">
        <f>IF($C320="","",IF(ISBLANK(VLOOKUP($A320,'Section 2'!$C$16:$R$1015,COLUMNS('Section 2'!$C$13:H$13),0)),"",VLOOKUP($A320,'Section 2'!$C$16:$R$1015,COLUMNS('Section 2'!$C$13:H$13),0)))</f>
        <v/>
      </c>
      <c r="I320" s="125" t="str">
        <f>IF($C320="","",IF(ISBLANK(VLOOKUP($A320,'Section 2'!$C$16:$R$1015,COLUMNS('Section 2'!$C$13:I$13),0)),"",VLOOKUP($A320,'Section 2'!$C$16:$R$1015,COLUMNS('Section 2'!$C$13:I$13),0)))</f>
        <v/>
      </c>
      <c r="J320" s="125" t="str">
        <f>IF($C320="","",IF(ISBLANK(VLOOKUP($A320,'Section 2'!$C$16:$R$1015,COLUMNS('Section 2'!$C$13:J$13),0)),"",VLOOKUP($A320,'Section 2'!$C$16:$R$1015,COLUMNS('Section 2'!$C$13:J$13),0)))</f>
        <v/>
      </c>
      <c r="K320" s="125" t="str">
        <f>IF($C320="","",IF(ISBLANK(VLOOKUP($A320,'Section 2'!$C$16:$R$1015,COLUMNS('Section 2'!$C$13:K$13),0)),"",VLOOKUP($A320,'Section 2'!$C$16:$R$1015,COLUMNS('Section 2'!$C$13:K$13),0)))</f>
        <v/>
      </c>
      <c r="L320" s="125" t="str">
        <f>IF($C320="","",IF(ISBLANK(VLOOKUP($A320,'Section 2'!$C$16:$R$1015,COLUMNS('Section 2'!$C$13:L$13),0)),"",VLOOKUP($A320,'Section 2'!$C$16:$R$1015,COLUMNS('Section 2'!$C$13:L$13),0)))</f>
        <v/>
      </c>
      <c r="M320" s="125" t="str">
        <f>IF($C320="","",IF(ISBLANK(VLOOKUP($A320,'Section 2'!$C$16:$R$1015,COLUMNS('Section 2'!$C$13:M$13),0)),"",VLOOKUP($A320,'Section 2'!$C$16:$R$1015,COLUMNS('Section 2'!$C$13:M$13),0)))</f>
        <v/>
      </c>
      <c r="N320" s="125" t="str">
        <f>IF($C320="","",IF(ISBLANK(VLOOKUP($A320,'Section 2'!$C$16:$R$1015,COLUMNS('Section 2'!$C$13:N$13),0)),"",VLOOKUP($A320,'Section 2'!$C$16:$R$1015,COLUMNS('Section 2'!$C$13:N$13),0)))</f>
        <v/>
      </c>
      <c r="O320" s="125" t="str">
        <f>IF($C320="","",IF(ISBLANK(VLOOKUP($A320,'Section 2'!$C$16:$R$1015,COLUMNS('Section 2'!$C$13:O$13),0)),"",VLOOKUP($A320,'Section 2'!$C$16:$R$1015,COLUMNS('Section 2'!$C$13:O$13),0)))</f>
        <v/>
      </c>
      <c r="P320" s="125" t="str">
        <f>IF($C320="","",IF(ISBLANK(VLOOKUP($A320,'Section 2'!$C$16:$R$1015,COLUMNS('Section 2'!$C$13:P$13),0)),"",VLOOKUP($A320,'Section 2'!$C$16:$R$1015,COLUMNS('Section 2'!$C$13:P$13),0)))</f>
        <v/>
      </c>
      <c r="Q320" s="125" t="str">
        <f>IF($C320="","",IF(ISBLANK(VLOOKUP($A320,'Section 2'!$C$16:$R$1015,COLUMNS('Section 2'!$C$13:Q$13),0)),"",VLOOKUP($A320,'Section 2'!$C$16:$R$1015,COLUMNS('Section 2'!$C$13:Q$13),0)))</f>
        <v/>
      </c>
      <c r="R320" s="125" t="str">
        <f>IF($C320="","",IF(ISBLANK(VLOOKUP($A320,'Section 2'!$C$16:$R$1015,COLUMNS('Section 2'!$C$13:R$13),0)),"",VLOOKUP($A320,'Section 2'!$C$16:$R$1015,COLUMNS('Section 2'!$C$13:R$13),0)))</f>
        <v/>
      </c>
    </row>
    <row r="321" spans="1:18" s="55" customFormat="1" ht="12.75" customHeight="1" x14ac:dyDescent="0.25">
      <c r="A321" s="59">
        <v>320</v>
      </c>
      <c r="B321" s="125" t="str">
        <f t="shared" si="4"/>
        <v/>
      </c>
      <c r="C321" s="125" t="str">
        <f>IFERROR(VLOOKUP($A321,'Section 2'!$C$16:$R$1015,COLUMNS('Section 2'!$C$13:$C$13),0),"")</f>
        <v/>
      </c>
      <c r="D321" s="76" t="str">
        <f>IF($C321="","",IF(ISBLANK(VLOOKUP($A321,'Section 2'!$C$16:$R$1015,COLUMNS('Section 2'!$C$13:D$13),0)),"",VLOOKUP($A321,'Section 2'!$C$16:$R$1015,COLUMNS('Section 2'!$C$13:D$13),0)))</f>
        <v/>
      </c>
      <c r="E321" s="125" t="str">
        <f>IF($C321="","",IF(ISBLANK(VLOOKUP($A321,'Section 2'!$C$16:$R$1015,COLUMNS('Section 2'!$C$13:E$13),0)),"",VLOOKUP($A321,'Section 2'!$C$16:$R$1015,COLUMNS('Section 2'!$C$13:E$13),0)))</f>
        <v/>
      </c>
      <c r="F321" s="125" t="str">
        <f>IF($C321="","",IF(ISBLANK(VLOOKUP($A321,'Section 2'!$C$16:$R$1015,COLUMNS('Section 2'!$C$13:F$13),0)),"",VLOOKUP($A321,'Section 2'!$C$16:$R$1015,COLUMNS('Section 2'!$C$13:F$13),0)))</f>
        <v/>
      </c>
      <c r="G321" s="125" t="str">
        <f>IF($C321="","",IF(ISBLANK(VLOOKUP($A321,'Section 2'!$C$16:$R$1015,COLUMNS('Section 2'!$C$13:G$13),0)),"",VLOOKUP($A321,'Section 2'!$C$16:$R$1015,COLUMNS('Section 2'!$C$13:G$13),0)))</f>
        <v/>
      </c>
      <c r="H321" s="125" t="str">
        <f>IF($C321="","",IF(ISBLANK(VLOOKUP($A321,'Section 2'!$C$16:$R$1015,COLUMNS('Section 2'!$C$13:H$13),0)),"",VLOOKUP($A321,'Section 2'!$C$16:$R$1015,COLUMNS('Section 2'!$C$13:H$13),0)))</f>
        <v/>
      </c>
      <c r="I321" s="125" t="str">
        <f>IF($C321="","",IF(ISBLANK(VLOOKUP($A321,'Section 2'!$C$16:$R$1015,COLUMNS('Section 2'!$C$13:I$13),0)),"",VLOOKUP($A321,'Section 2'!$C$16:$R$1015,COLUMNS('Section 2'!$C$13:I$13),0)))</f>
        <v/>
      </c>
      <c r="J321" s="125" t="str">
        <f>IF($C321="","",IF(ISBLANK(VLOOKUP($A321,'Section 2'!$C$16:$R$1015,COLUMNS('Section 2'!$C$13:J$13),0)),"",VLOOKUP($A321,'Section 2'!$C$16:$R$1015,COLUMNS('Section 2'!$C$13:J$13),0)))</f>
        <v/>
      </c>
      <c r="K321" s="125" t="str">
        <f>IF($C321="","",IF(ISBLANK(VLOOKUP($A321,'Section 2'!$C$16:$R$1015,COLUMNS('Section 2'!$C$13:K$13),0)),"",VLOOKUP($A321,'Section 2'!$C$16:$R$1015,COLUMNS('Section 2'!$C$13:K$13),0)))</f>
        <v/>
      </c>
      <c r="L321" s="125" t="str">
        <f>IF($C321="","",IF(ISBLANK(VLOOKUP($A321,'Section 2'!$C$16:$R$1015,COLUMNS('Section 2'!$C$13:L$13),0)),"",VLOOKUP($A321,'Section 2'!$C$16:$R$1015,COLUMNS('Section 2'!$C$13:L$13),0)))</f>
        <v/>
      </c>
      <c r="M321" s="125" t="str">
        <f>IF($C321="","",IF(ISBLANK(VLOOKUP($A321,'Section 2'!$C$16:$R$1015,COLUMNS('Section 2'!$C$13:M$13),0)),"",VLOOKUP($A321,'Section 2'!$C$16:$R$1015,COLUMNS('Section 2'!$C$13:M$13),0)))</f>
        <v/>
      </c>
      <c r="N321" s="125" t="str">
        <f>IF($C321="","",IF(ISBLANK(VLOOKUP($A321,'Section 2'!$C$16:$R$1015,COLUMNS('Section 2'!$C$13:N$13),0)),"",VLOOKUP($A321,'Section 2'!$C$16:$R$1015,COLUMNS('Section 2'!$C$13:N$13),0)))</f>
        <v/>
      </c>
      <c r="O321" s="125" t="str">
        <f>IF($C321="","",IF(ISBLANK(VLOOKUP($A321,'Section 2'!$C$16:$R$1015,COLUMNS('Section 2'!$C$13:O$13),0)),"",VLOOKUP($A321,'Section 2'!$C$16:$R$1015,COLUMNS('Section 2'!$C$13:O$13),0)))</f>
        <v/>
      </c>
      <c r="P321" s="125" t="str">
        <f>IF($C321="","",IF(ISBLANK(VLOOKUP($A321,'Section 2'!$C$16:$R$1015,COLUMNS('Section 2'!$C$13:P$13),0)),"",VLOOKUP($A321,'Section 2'!$C$16:$R$1015,COLUMNS('Section 2'!$C$13:P$13),0)))</f>
        <v/>
      </c>
      <c r="Q321" s="125" t="str">
        <f>IF($C321="","",IF(ISBLANK(VLOOKUP($A321,'Section 2'!$C$16:$R$1015,COLUMNS('Section 2'!$C$13:Q$13),0)),"",VLOOKUP($A321,'Section 2'!$C$16:$R$1015,COLUMNS('Section 2'!$C$13:Q$13),0)))</f>
        <v/>
      </c>
      <c r="R321" s="125" t="str">
        <f>IF($C321="","",IF(ISBLANK(VLOOKUP($A321,'Section 2'!$C$16:$R$1015,COLUMNS('Section 2'!$C$13:R$13),0)),"",VLOOKUP($A321,'Section 2'!$C$16:$R$1015,COLUMNS('Section 2'!$C$13:R$13),0)))</f>
        <v/>
      </c>
    </row>
    <row r="322" spans="1:18" s="55" customFormat="1" ht="12.75" customHeight="1" x14ac:dyDescent="0.25">
      <c r="A322" s="59">
        <v>321</v>
      </c>
      <c r="B322" s="125" t="str">
        <f t="shared" si="4"/>
        <v/>
      </c>
      <c r="C322" s="125" t="str">
        <f>IFERROR(VLOOKUP($A322,'Section 2'!$C$16:$R$1015,COLUMNS('Section 2'!$C$13:$C$13),0),"")</f>
        <v/>
      </c>
      <c r="D322" s="76" t="str">
        <f>IF($C322="","",IF(ISBLANK(VLOOKUP($A322,'Section 2'!$C$16:$R$1015,COLUMNS('Section 2'!$C$13:D$13),0)),"",VLOOKUP($A322,'Section 2'!$C$16:$R$1015,COLUMNS('Section 2'!$C$13:D$13),0)))</f>
        <v/>
      </c>
      <c r="E322" s="125" t="str">
        <f>IF($C322="","",IF(ISBLANK(VLOOKUP($A322,'Section 2'!$C$16:$R$1015,COLUMNS('Section 2'!$C$13:E$13),0)),"",VLOOKUP($A322,'Section 2'!$C$16:$R$1015,COLUMNS('Section 2'!$C$13:E$13),0)))</f>
        <v/>
      </c>
      <c r="F322" s="125" t="str">
        <f>IF($C322="","",IF(ISBLANK(VLOOKUP($A322,'Section 2'!$C$16:$R$1015,COLUMNS('Section 2'!$C$13:F$13),0)),"",VLOOKUP($A322,'Section 2'!$C$16:$R$1015,COLUMNS('Section 2'!$C$13:F$13),0)))</f>
        <v/>
      </c>
      <c r="G322" s="125" t="str">
        <f>IF($C322="","",IF(ISBLANK(VLOOKUP($A322,'Section 2'!$C$16:$R$1015,COLUMNS('Section 2'!$C$13:G$13),0)),"",VLOOKUP($A322,'Section 2'!$C$16:$R$1015,COLUMNS('Section 2'!$C$13:G$13),0)))</f>
        <v/>
      </c>
      <c r="H322" s="125" t="str">
        <f>IF($C322="","",IF(ISBLANK(VLOOKUP($A322,'Section 2'!$C$16:$R$1015,COLUMNS('Section 2'!$C$13:H$13),0)),"",VLOOKUP($A322,'Section 2'!$C$16:$R$1015,COLUMNS('Section 2'!$C$13:H$13),0)))</f>
        <v/>
      </c>
      <c r="I322" s="125" t="str">
        <f>IF($C322="","",IF(ISBLANK(VLOOKUP($A322,'Section 2'!$C$16:$R$1015,COLUMNS('Section 2'!$C$13:I$13),0)),"",VLOOKUP($A322,'Section 2'!$C$16:$R$1015,COLUMNS('Section 2'!$C$13:I$13),0)))</f>
        <v/>
      </c>
      <c r="J322" s="125" t="str">
        <f>IF($C322="","",IF(ISBLANK(VLOOKUP($A322,'Section 2'!$C$16:$R$1015,COLUMNS('Section 2'!$C$13:J$13),0)),"",VLOOKUP($A322,'Section 2'!$C$16:$R$1015,COLUMNS('Section 2'!$C$13:J$13),0)))</f>
        <v/>
      </c>
      <c r="K322" s="125" t="str">
        <f>IF($C322="","",IF(ISBLANK(VLOOKUP($A322,'Section 2'!$C$16:$R$1015,COLUMNS('Section 2'!$C$13:K$13),0)),"",VLOOKUP($A322,'Section 2'!$C$16:$R$1015,COLUMNS('Section 2'!$C$13:K$13),0)))</f>
        <v/>
      </c>
      <c r="L322" s="125" t="str">
        <f>IF($C322="","",IF(ISBLANK(VLOOKUP($A322,'Section 2'!$C$16:$R$1015,COLUMNS('Section 2'!$C$13:L$13),0)),"",VLOOKUP($A322,'Section 2'!$C$16:$R$1015,COLUMNS('Section 2'!$C$13:L$13),0)))</f>
        <v/>
      </c>
      <c r="M322" s="125" t="str">
        <f>IF($C322="","",IF(ISBLANK(VLOOKUP($A322,'Section 2'!$C$16:$R$1015,COLUMNS('Section 2'!$C$13:M$13),0)),"",VLOOKUP($A322,'Section 2'!$C$16:$R$1015,COLUMNS('Section 2'!$C$13:M$13),0)))</f>
        <v/>
      </c>
      <c r="N322" s="125" t="str">
        <f>IF($C322="","",IF(ISBLANK(VLOOKUP($A322,'Section 2'!$C$16:$R$1015,COLUMNS('Section 2'!$C$13:N$13),0)),"",VLOOKUP($A322,'Section 2'!$C$16:$R$1015,COLUMNS('Section 2'!$C$13:N$13),0)))</f>
        <v/>
      </c>
      <c r="O322" s="125" t="str">
        <f>IF($C322="","",IF(ISBLANK(VLOOKUP($A322,'Section 2'!$C$16:$R$1015,COLUMNS('Section 2'!$C$13:O$13),0)),"",VLOOKUP($A322,'Section 2'!$C$16:$R$1015,COLUMNS('Section 2'!$C$13:O$13),0)))</f>
        <v/>
      </c>
      <c r="P322" s="125" t="str">
        <f>IF($C322="","",IF(ISBLANK(VLOOKUP($A322,'Section 2'!$C$16:$R$1015,COLUMNS('Section 2'!$C$13:P$13),0)),"",VLOOKUP($A322,'Section 2'!$C$16:$R$1015,COLUMNS('Section 2'!$C$13:P$13),0)))</f>
        <v/>
      </c>
      <c r="Q322" s="125" t="str">
        <f>IF($C322="","",IF(ISBLANK(VLOOKUP($A322,'Section 2'!$C$16:$R$1015,COLUMNS('Section 2'!$C$13:Q$13),0)),"",VLOOKUP($A322,'Section 2'!$C$16:$R$1015,COLUMNS('Section 2'!$C$13:Q$13),0)))</f>
        <v/>
      </c>
      <c r="R322" s="125" t="str">
        <f>IF($C322="","",IF(ISBLANK(VLOOKUP($A322,'Section 2'!$C$16:$R$1015,COLUMNS('Section 2'!$C$13:R$13),0)),"",VLOOKUP($A322,'Section 2'!$C$16:$R$1015,COLUMNS('Section 2'!$C$13:R$13),0)))</f>
        <v/>
      </c>
    </row>
    <row r="323" spans="1:18" s="55" customFormat="1" ht="12.75" customHeight="1" x14ac:dyDescent="0.25">
      <c r="A323" s="59">
        <v>322</v>
      </c>
      <c r="B323" s="125" t="str">
        <f t="shared" ref="B323:B386" si="5">IF(C323="","",2)</f>
        <v/>
      </c>
      <c r="C323" s="125" t="str">
        <f>IFERROR(VLOOKUP($A323,'Section 2'!$C$16:$R$1015,COLUMNS('Section 2'!$C$13:$C$13),0),"")</f>
        <v/>
      </c>
      <c r="D323" s="76" t="str">
        <f>IF($C323="","",IF(ISBLANK(VLOOKUP($A323,'Section 2'!$C$16:$R$1015,COLUMNS('Section 2'!$C$13:D$13),0)),"",VLOOKUP($A323,'Section 2'!$C$16:$R$1015,COLUMNS('Section 2'!$C$13:D$13),0)))</f>
        <v/>
      </c>
      <c r="E323" s="125" t="str">
        <f>IF($C323="","",IF(ISBLANK(VLOOKUP($A323,'Section 2'!$C$16:$R$1015,COLUMNS('Section 2'!$C$13:E$13),0)),"",VLOOKUP($A323,'Section 2'!$C$16:$R$1015,COLUMNS('Section 2'!$C$13:E$13),0)))</f>
        <v/>
      </c>
      <c r="F323" s="125" t="str">
        <f>IF($C323="","",IF(ISBLANK(VLOOKUP($A323,'Section 2'!$C$16:$R$1015,COLUMNS('Section 2'!$C$13:F$13),0)),"",VLOOKUP($A323,'Section 2'!$C$16:$R$1015,COLUMNS('Section 2'!$C$13:F$13),0)))</f>
        <v/>
      </c>
      <c r="G323" s="125" t="str">
        <f>IF($C323="","",IF(ISBLANK(VLOOKUP($A323,'Section 2'!$C$16:$R$1015,COLUMNS('Section 2'!$C$13:G$13),0)),"",VLOOKUP($A323,'Section 2'!$C$16:$R$1015,COLUMNS('Section 2'!$C$13:G$13),0)))</f>
        <v/>
      </c>
      <c r="H323" s="125" t="str">
        <f>IF($C323="","",IF(ISBLANK(VLOOKUP($A323,'Section 2'!$C$16:$R$1015,COLUMNS('Section 2'!$C$13:H$13),0)),"",VLOOKUP($A323,'Section 2'!$C$16:$R$1015,COLUMNS('Section 2'!$C$13:H$13),0)))</f>
        <v/>
      </c>
      <c r="I323" s="125" t="str">
        <f>IF($C323="","",IF(ISBLANK(VLOOKUP($A323,'Section 2'!$C$16:$R$1015,COLUMNS('Section 2'!$C$13:I$13),0)),"",VLOOKUP($A323,'Section 2'!$C$16:$R$1015,COLUMNS('Section 2'!$C$13:I$13),0)))</f>
        <v/>
      </c>
      <c r="J323" s="125" t="str">
        <f>IF($C323="","",IF(ISBLANK(VLOOKUP($A323,'Section 2'!$C$16:$R$1015,COLUMNS('Section 2'!$C$13:J$13),0)),"",VLOOKUP($A323,'Section 2'!$C$16:$R$1015,COLUMNS('Section 2'!$C$13:J$13),0)))</f>
        <v/>
      </c>
      <c r="K323" s="125" t="str">
        <f>IF($C323="","",IF(ISBLANK(VLOOKUP($A323,'Section 2'!$C$16:$R$1015,COLUMNS('Section 2'!$C$13:K$13),0)),"",VLOOKUP($A323,'Section 2'!$C$16:$R$1015,COLUMNS('Section 2'!$C$13:K$13),0)))</f>
        <v/>
      </c>
      <c r="L323" s="125" t="str">
        <f>IF($C323="","",IF(ISBLANK(VLOOKUP($A323,'Section 2'!$C$16:$R$1015,COLUMNS('Section 2'!$C$13:L$13),0)),"",VLOOKUP($A323,'Section 2'!$C$16:$R$1015,COLUMNS('Section 2'!$C$13:L$13),0)))</f>
        <v/>
      </c>
      <c r="M323" s="125" t="str">
        <f>IF($C323="","",IF(ISBLANK(VLOOKUP($A323,'Section 2'!$C$16:$R$1015,COLUMNS('Section 2'!$C$13:M$13),0)),"",VLOOKUP($A323,'Section 2'!$C$16:$R$1015,COLUMNS('Section 2'!$C$13:M$13),0)))</f>
        <v/>
      </c>
      <c r="N323" s="125" t="str">
        <f>IF($C323="","",IF(ISBLANK(VLOOKUP($A323,'Section 2'!$C$16:$R$1015,COLUMNS('Section 2'!$C$13:N$13),0)),"",VLOOKUP($A323,'Section 2'!$C$16:$R$1015,COLUMNS('Section 2'!$C$13:N$13),0)))</f>
        <v/>
      </c>
      <c r="O323" s="125" t="str">
        <f>IF($C323="","",IF(ISBLANK(VLOOKUP($A323,'Section 2'!$C$16:$R$1015,COLUMNS('Section 2'!$C$13:O$13),0)),"",VLOOKUP($A323,'Section 2'!$C$16:$R$1015,COLUMNS('Section 2'!$C$13:O$13),0)))</f>
        <v/>
      </c>
      <c r="P323" s="125" t="str">
        <f>IF($C323="","",IF(ISBLANK(VLOOKUP($A323,'Section 2'!$C$16:$R$1015,COLUMNS('Section 2'!$C$13:P$13),0)),"",VLOOKUP($A323,'Section 2'!$C$16:$R$1015,COLUMNS('Section 2'!$C$13:P$13),0)))</f>
        <v/>
      </c>
      <c r="Q323" s="125" t="str">
        <f>IF($C323="","",IF(ISBLANK(VLOOKUP($A323,'Section 2'!$C$16:$R$1015,COLUMNS('Section 2'!$C$13:Q$13),0)),"",VLOOKUP($A323,'Section 2'!$C$16:$R$1015,COLUMNS('Section 2'!$C$13:Q$13),0)))</f>
        <v/>
      </c>
      <c r="R323" s="125" t="str">
        <f>IF($C323="","",IF(ISBLANK(VLOOKUP($A323,'Section 2'!$C$16:$R$1015,COLUMNS('Section 2'!$C$13:R$13),0)),"",VLOOKUP($A323,'Section 2'!$C$16:$R$1015,COLUMNS('Section 2'!$C$13:R$13),0)))</f>
        <v/>
      </c>
    </row>
    <row r="324" spans="1:18" s="55" customFormat="1" ht="12.75" customHeight="1" x14ac:dyDescent="0.25">
      <c r="A324" s="59">
        <v>323</v>
      </c>
      <c r="B324" s="125" t="str">
        <f t="shared" si="5"/>
        <v/>
      </c>
      <c r="C324" s="125" t="str">
        <f>IFERROR(VLOOKUP($A324,'Section 2'!$C$16:$R$1015,COLUMNS('Section 2'!$C$13:$C$13),0),"")</f>
        <v/>
      </c>
      <c r="D324" s="76" t="str">
        <f>IF($C324="","",IF(ISBLANK(VLOOKUP($A324,'Section 2'!$C$16:$R$1015,COLUMNS('Section 2'!$C$13:D$13),0)),"",VLOOKUP($A324,'Section 2'!$C$16:$R$1015,COLUMNS('Section 2'!$C$13:D$13),0)))</f>
        <v/>
      </c>
      <c r="E324" s="125" t="str">
        <f>IF($C324="","",IF(ISBLANK(VLOOKUP($A324,'Section 2'!$C$16:$R$1015,COLUMNS('Section 2'!$C$13:E$13),0)),"",VLOOKUP($A324,'Section 2'!$C$16:$R$1015,COLUMNS('Section 2'!$C$13:E$13),0)))</f>
        <v/>
      </c>
      <c r="F324" s="125" t="str">
        <f>IF($C324="","",IF(ISBLANK(VLOOKUP($A324,'Section 2'!$C$16:$R$1015,COLUMNS('Section 2'!$C$13:F$13),0)),"",VLOOKUP($A324,'Section 2'!$C$16:$R$1015,COLUMNS('Section 2'!$C$13:F$13),0)))</f>
        <v/>
      </c>
      <c r="G324" s="125" t="str">
        <f>IF($C324="","",IF(ISBLANK(VLOOKUP($A324,'Section 2'!$C$16:$R$1015,COLUMNS('Section 2'!$C$13:G$13),0)),"",VLOOKUP($A324,'Section 2'!$C$16:$R$1015,COLUMNS('Section 2'!$C$13:G$13),0)))</f>
        <v/>
      </c>
      <c r="H324" s="125" t="str">
        <f>IF($C324="","",IF(ISBLANK(VLOOKUP($A324,'Section 2'!$C$16:$R$1015,COLUMNS('Section 2'!$C$13:H$13),0)),"",VLOOKUP($A324,'Section 2'!$C$16:$R$1015,COLUMNS('Section 2'!$C$13:H$13),0)))</f>
        <v/>
      </c>
      <c r="I324" s="125" t="str">
        <f>IF($C324="","",IF(ISBLANK(VLOOKUP($A324,'Section 2'!$C$16:$R$1015,COLUMNS('Section 2'!$C$13:I$13),0)),"",VLOOKUP($A324,'Section 2'!$C$16:$R$1015,COLUMNS('Section 2'!$C$13:I$13),0)))</f>
        <v/>
      </c>
      <c r="J324" s="125" t="str">
        <f>IF($C324="","",IF(ISBLANK(VLOOKUP($A324,'Section 2'!$C$16:$R$1015,COLUMNS('Section 2'!$C$13:J$13),0)),"",VLOOKUP($A324,'Section 2'!$C$16:$R$1015,COLUMNS('Section 2'!$C$13:J$13),0)))</f>
        <v/>
      </c>
      <c r="K324" s="125" t="str">
        <f>IF($C324="","",IF(ISBLANK(VLOOKUP($A324,'Section 2'!$C$16:$R$1015,COLUMNS('Section 2'!$C$13:K$13),0)),"",VLOOKUP($A324,'Section 2'!$C$16:$R$1015,COLUMNS('Section 2'!$C$13:K$13),0)))</f>
        <v/>
      </c>
      <c r="L324" s="125" t="str">
        <f>IF($C324="","",IF(ISBLANK(VLOOKUP($A324,'Section 2'!$C$16:$R$1015,COLUMNS('Section 2'!$C$13:L$13),0)),"",VLOOKUP($A324,'Section 2'!$C$16:$R$1015,COLUMNS('Section 2'!$C$13:L$13),0)))</f>
        <v/>
      </c>
      <c r="M324" s="125" t="str">
        <f>IF($C324="","",IF(ISBLANK(VLOOKUP($A324,'Section 2'!$C$16:$R$1015,COLUMNS('Section 2'!$C$13:M$13),0)),"",VLOOKUP($A324,'Section 2'!$C$16:$R$1015,COLUMNS('Section 2'!$C$13:M$13),0)))</f>
        <v/>
      </c>
      <c r="N324" s="125" t="str">
        <f>IF($C324="","",IF(ISBLANK(VLOOKUP($A324,'Section 2'!$C$16:$R$1015,COLUMNS('Section 2'!$C$13:N$13),0)),"",VLOOKUP($A324,'Section 2'!$C$16:$R$1015,COLUMNS('Section 2'!$C$13:N$13),0)))</f>
        <v/>
      </c>
      <c r="O324" s="125" t="str">
        <f>IF($C324="","",IF(ISBLANK(VLOOKUP($A324,'Section 2'!$C$16:$R$1015,COLUMNS('Section 2'!$C$13:O$13),0)),"",VLOOKUP($A324,'Section 2'!$C$16:$R$1015,COLUMNS('Section 2'!$C$13:O$13),0)))</f>
        <v/>
      </c>
      <c r="P324" s="125" t="str">
        <f>IF($C324="","",IF(ISBLANK(VLOOKUP($A324,'Section 2'!$C$16:$R$1015,COLUMNS('Section 2'!$C$13:P$13),0)),"",VLOOKUP($A324,'Section 2'!$C$16:$R$1015,COLUMNS('Section 2'!$C$13:P$13),0)))</f>
        <v/>
      </c>
      <c r="Q324" s="125" t="str">
        <f>IF($C324="","",IF(ISBLANK(VLOOKUP($A324,'Section 2'!$C$16:$R$1015,COLUMNS('Section 2'!$C$13:Q$13),0)),"",VLOOKUP($A324,'Section 2'!$C$16:$R$1015,COLUMNS('Section 2'!$C$13:Q$13),0)))</f>
        <v/>
      </c>
      <c r="R324" s="125" t="str">
        <f>IF($C324="","",IF(ISBLANK(VLOOKUP($A324,'Section 2'!$C$16:$R$1015,COLUMNS('Section 2'!$C$13:R$13),0)),"",VLOOKUP($A324,'Section 2'!$C$16:$R$1015,COLUMNS('Section 2'!$C$13:R$13),0)))</f>
        <v/>
      </c>
    </row>
    <row r="325" spans="1:18" s="55" customFormat="1" ht="12.75" customHeight="1" x14ac:dyDescent="0.25">
      <c r="A325" s="59">
        <v>324</v>
      </c>
      <c r="B325" s="125" t="str">
        <f t="shared" si="5"/>
        <v/>
      </c>
      <c r="C325" s="125" t="str">
        <f>IFERROR(VLOOKUP($A325,'Section 2'!$C$16:$R$1015,COLUMNS('Section 2'!$C$13:$C$13),0),"")</f>
        <v/>
      </c>
      <c r="D325" s="76" t="str">
        <f>IF($C325="","",IF(ISBLANK(VLOOKUP($A325,'Section 2'!$C$16:$R$1015,COLUMNS('Section 2'!$C$13:D$13),0)),"",VLOOKUP($A325,'Section 2'!$C$16:$R$1015,COLUMNS('Section 2'!$C$13:D$13),0)))</f>
        <v/>
      </c>
      <c r="E325" s="125" t="str">
        <f>IF($C325="","",IF(ISBLANK(VLOOKUP($A325,'Section 2'!$C$16:$R$1015,COLUMNS('Section 2'!$C$13:E$13),0)),"",VLOOKUP($A325,'Section 2'!$C$16:$R$1015,COLUMNS('Section 2'!$C$13:E$13),0)))</f>
        <v/>
      </c>
      <c r="F325" s="125" t="str">
        <f>IF($C325="","",IF(ISBLANK(VLOOKUP($A325,'Section 2'!$C$16:$R$1015,COLUMNS('Section 2'!$C$13:F$13),0)),"",VLOOKUP($A325,'Section 2'!$C$16:$R$1015,COLUMNS('Section 2'!$C$13:F$13),0)))</f>
        <v/>
      </c>
      <c r="G325" s="125" t="str">
        <f>IF($C325="","",IF(ISBLANK(VLOOKUP($A325,'Section 2'!$C$16:$R$1015,COLUMNS('Section 2'!$C$13:G$13),0)),"",VLOOKUP($A325,'Section 2'!$C$16:$R$1015,COLUMNS('Section 2'!$C$13:G$13),0)))</f>
        <v/>
      </c>
      <c r="H325" s="125" t="str">
        <f>IF($C325="","",IF(ISBLANK(VLOOKUP($A325,'Section 2'!$C$16:$R$1015,COLUMNS('Section 2'!$C$13:H$13),0)),"",VLOOKUP($A325,'Section 2'!$C$16:$R$1015,COLUMNS('Section 2'!$C$13:H$13),0)))</f>
        <v/>
      </c>
      <c r="I325" s="125" t="str">
        <f>IF($C325="","",IF(ISBLANK(VLOOKUP($A325,'Section 2'!$C$16:$R$1015,COLUMNS('Section 2'!$C$13:I$13),0)),"",VLOOKUP($A325,'Section 2'!$C$16:$R$1015,COLUMNS('Section 2'!$C$13:I$13),0)))</f>
        <v/>
      </c>
      <c r="J325" s="125" t="str">
        <f>IF($C325="","",IF(ISBLANK(VLOOKUP($A325,'Section 2'!$C$16:$R$1015,COLUMNS('Section 2'!$C$13:J$13),0)),"",VLOOKUP($A325,'Section 2'!$C$16:$R$1015,COLUMNS('Section 2'!$C$13:J$13),0)))</f>
        <v/>
      </c>
      <c r="K325" s="125" t="str">
        <f>IF($C325="","",IF(ISBLANK(VLOOKUP($A325,'Section 2'!$C$16:$R$1015,COLUMNS('Section 2'!$C$13:K$13),0)),"",VLOOKUP($A325,'Section 2'!$C$16:$R$1015,COLUMNS('Section 2'!$C$13:K$13),0)))</f>
        <v/>
      </c>
      <c r="L325" s="125" t="str">
        <f>IF($C325="","",IF(ISBLANK(VLOOKUP($A325,'Section 2'!$C$16:$R$1015,COLUMNS('Section 2'!$C$13:L$13),0)),"",VLOOKUP($A325,'Section 2'!$C$16:$R$1015,COLUMNS('Section 2'!$C$13:L$13),0)))</f>
        <v/>
      </c>
      <c r="M325" s="125" t="str">
        <f>IF($C325="","",IF(ISBLANK(VLOOKUP($A325,'Section 2'!$C$16:$R$1015,COLUMNS('Section 2'!$C$13:M$13),0)),"",VLOOKUP($A325,'Section 2'!$C$16:$R$1015,COLUMNS('Section 2'!$C$13:M$13),0)))</f>
        <v/>
      </c>
      <c r="N325" s="125" t="str">
        <f>IF($C325="","",IF(ISBLANK(VLOOKUP($A325,'Section 2'!$C$16:$R$1015,COLUMNS('Section 2'!$C$13:N$13),0)),"",VLOOKUP($A325,'Section 2'!$C$16:$R$1015,COLUMNS('Section 2'!$C$13:N$13),0)))</f>
        <v/>
      </c>
      <c r="O325" s="125" t="str">
        <f>IF($C325="","",IF(ISBLANK(VLOOKUP($A325,'Section 2'!$C$16:$R$1015,COLUMNS('Section 2'!$C$13:O$13),0)),"",VLOOKUP($A325,'Section 2'!$C$16:$R$1015,COLUMNS('Section 2'!$C$13:O$13),0)))</f>
        <v/>
      </c>
      <c r="P325" s="125" t="str">
        <f>IF($C325="","",IF(ISBLANK(VLOOKUP($A325,'Section 2'!$C$16:$R$1015,COLUMNS('Section 2'!$C$13:P$13),0)),"",VLOOKUP($A325,'Section 2'!$C$16:$R$1015,COLUMNS('Section 2'!$C$13:P$13),0)))</f>
        <v/>
      </c>
      <c r="Q325" s="125" t="str">
        <f>IF($C325="","",IF(ISBLANK(VLOOKUP($A325,'Section 2'!$C$16:$R$1015,COLUMNS('Section 2'!$C$13:Q$13),0)),"",VLOOKUP($A325,'Section 2'!$C$16:$R$1015,COLUMNS('Section 2'!$C$13:Q$13),0)))</f>
        <v/>
      </c>
      <c r="R325" s="125" t="str">
        <f>IF($C325="","",IF(ISBLANK(VLOOKUP($A325,'Section 2'!$C$16:$R$1015,COLUMNS('Section 2'!$C$13:R$13),0)),"",VLOOKUP($A325,'Section 2'!$C$16:$R$1015,COLUMNS('Section 2'!$C$13:R$13),0)))</f>
        <v/>
      </c>
    </row>
    <row r="326" spans="1:18" s="55" customFormat="1" ht="12.75" customHeight="1" x14ac:dyDescent="0.25">
      <c r="A326" s="59">
        <v>325</v>
      </c>
      <c r="B326" s="125" t="str">
        <f t="shared" si="5"/>
        <v/>
      </c>
      <c r="C326" s="125" t="str">
        <f>IFERROR(VLOOKUP($A326,'Section 2'!$C$16:$R$1015,COLUMNS('Section 2'!$C$13:$C$13),0),"")</f>
        <v/>
      </c>
      <c r="D326" s="76" t="str">
        <f>IF($C326="","",IF(ISBLANK(VLOOKUP($A326,'Section 2'!$C$16:$R$1015,COLUMNS('Section 2'!$C$13:D$13),0)),"",VLOOKUP($A326,'Section 2'!$C$16:$R$1015,COLUMNS('Section 2'!$C$13:D$13),0)))</f>
        <v/>
      </c>
      <c r="E326" s="125" t="str">
        <f>IF($C326="","",IF(ISBLANK(VLOOKUP($A326,'Section 2'!$C$16:$R$1015,COLUMNS('Section 2'!$C$13:E$13),0)),"",VLOOKUP($A326,'Section 2'!$C$16:$R$1015,COLUMNS('Section 2'!$C$13:E$13),0)))</f>
        <v/>
      </c>
      <c r="F326" s="125" t="str">
        <f>IF($C326="","",IF(ISBLANK(VLOOKUP($A326,'Section 2'!$C$16:$R$1015,COLUMNS('Section 2'!$C$13:F$13),0)),"",VLOOKUP($A326,'Section 2'!$C$16:$R$1015,COLUMNS('Section 2'!$C$13:F$13),0)))</f>
        <v/>
      </c>
      <c r="G326" s="125" t="str">
        <f>IF($C326="","",IF(ISBLANK(VLOOKUP($A326,'Section 2'!$C$16:$R$1015,COLUMNS('Section 2'!$C$13:G$13),0)),"",VLOOKUP($A326,'Section 2'!$C$16:$R$1015,COLUMNS('Section 2'!$C$13:G$13),0)))</f>
        <v/>
      </c>
      <c r="H326" s="125" t="str">
        <f>IF($C326="","",IF(ISBLANK(VLOOKUP($A326,'Section 2'!$C$16:$R$1015,COLUMNS('Section 2'!$C$13:H$13),0)),"",VLOOKUP($A326,'Section 2'!$C$16:$R$1015,COLUMNS('Section 2'!$C$13:H$13),0)))</f>
        <v/>
      </c>
      <c r="I326" s="125" t="str">
        <f>IF($C326="","",IF(ISBLANK(VLOOKUP($A326,'Section 2'!$C$16:$R$1015,COLUMNS('Section 2'!$C$13:I$13),0)),"",VLOOKUP($A326,'Section 2'!$C$16:$R$1015,COLUMNS('Section 2'!$C$13:I$13),0)))</f>
        <v/>
      </c>
      <c r="J326" s="125" t="str">
        <f>IF($C326="","",IF(ISBLANK(VLOOKUP($A326,'Section 2'!$C$16:$R$1015,COLUMNS('Section 2'!$C$13:J$13),0)),"",VLOOKUP($A326,'Section 2'!$C$16:$R$1015,COLUMNS('Section 2'!$C$13:J$13),0)))</f>
        <v/>
      </c>
      <c r="K326" s="125" t="str">
        <f>IF($C326="","",IF(ISBLANK(VLOOKUP($A326,'Section 2'!$C$16:$R$1015,COLUMNS('Section 2'!$C$13:K$13),0)),"",VLOOKUP($A326,'Section 2'!$C$16:$R$1015,COLUMNS('Section 2'!$C$13:K$13),0)))</f>
        <v/>
      </c>
      <c r="L326" s="125" t="str">
        <f>IF($C326="","",IF(ISBLANK(VLOOKUP($A326,'Section 2'!$C$16:$R$1015,COLUMNS('Section 2'!$C$13:L$13),0)),"",VLOOKUP($A326,'Section 2'!$C$16:$R$1015,COLUMNS('Section 2'!$C$13:L$13),0)))</f>
        <v/>
      </c>
      <c r="M326" s="125" t="str">
        <f>IF($C326="","",IF(ISBLANK(VLOOKUP($A326,'Section 2'!$C$16:$R$1015,COLUMNS('Section 2'!$C$13:M$13),0)),"",VLOOKUP($A326,'Section 2'!$C$16:$R$1015,COLUMNS('Section 2'!$C$13:M$13),0)))</f>
        <v/>
      </c>
      <c r="N326" s="125" t="str">
        <f>IF($C326="","",IF(ISBLANK(VLOOKUP($A326,'Section 2'!$C$16:$R$1015,COLUMNS('Section 2'!$C$13:N$13),0)),"",VLOOKUP($A326,'Section 2'!$C$16:$R$1015,COLUMNS('Section 2'!$C$13:N$13),0)))</f>
        <v/>
      </c>
      <c r="O326" s="125" t="str">
        <f>IF($C326="","",IF(ISBLANK(VLOOKUP($A326,'Section 2'!$C$16:$R$1015,COLUMNS('Section 2'!$C$13:O$13),0)),"",VLOOKUP($A326,'Section 2'!$C$16:$R$1015,COLUMNS('Section 2'!$C$13:O$13),0)))</f>
        <v/>
      </c>
      <c r="P326" s="125" t="str">
        <f>IF($C326="","",IF(ISBLANK(VLOOKUP($A326,'Section 2'!$C$16:$R$1015,COLUMNS('Section 2'!$C$13:P$13),0)),"",VLOOKUP($A326,'Section 2'!$C$16:$R$1015,COLUMNS('Section 2'!$C$13:P$13),0)))</f>
        <v/>
      </c>
      <c r="Q326" s="125" t="str">
        <f>IF($C326="","",IF(ISBLANK(VLOOKUP($A326,'Section 2'!$C$16:$R$1015,COLUMNS('Section 2'!$C$13:Q$13),0)),"",VLOOKUP($A326,'Section 2'!$C$16:$R$1015,COLUMNS('Section 2'!$C$13:Q$13),0)))</f>
        <v/>
      </c>
      <c r="R326" s="125" t="str">
        <f>IF($C326="","",IF(ISBLANK(VLOOKUP($A326,'Section 2'!$C$16:$R$1015,COLUMNS('Section 2'!$C$13:R$13),0)),"",VLOOKUP($A326,'Section 2'!$C$16:$R$1015,COLUMNS('Section 2'!$C$13:R$13),0)))</f>
        <v/>
      </c>
    </row>
    <row r="327" spans="1:18" s="55" customFormat="1" ht="12.75" customHeight="1" x14ac:dyDescent="0.25">
      <c r="A327" s="59">
        <v>326</v>
      </c>
      <c r="B327" s="125" t="str">
        <f t="shared" si="5"/>
        <v/>
      </c>
      <c r="C327" s="125" t="str">
        <f>IFERROR(VLOOKUP($A327,'Section 2'!$C$16:$R$1015,COLUMNS('Section 2'!$C$13:$C$13),0),"")</f>
        <v/>
      </c>
      <c r="D327" s="76" t="str">
        <f>IF($C327="","",IF(ISBLANK(VLOOKUP($A327,'Section 2'!$C$16:$R$1015,COLUMNS('Section 2'!$C$13:D$13),0)),"",VLOOKUP($A327,'Section 2'!$C$16:$R$1015,COLUMNS('Section 2'!$C$13:D$13),0)))</f>
        <v/>
      </c>
      <c r="E327" s="125" t="str">
        <f>IF($C327="","",IF(ISBLANK(VLOOKUP($A327,'Section 2'!$C$16:$R$1015,COLUMNS('Section 2'!$C$13:E$13),0)),"",VLOOKUP($A327,'Section 2'!$C$16:$R$1015,COLUMNS('Section 2'!$C$13:E$13),0)))</f>
        <v/>
      </c>
      <c r="F327" s="125" t="str">
        <f>IF($C327="","",IF(ISBLANK(VLOOKUP($A327,'Section 2'!$C$16:$R$1015,COLUMNS('Section 2'!$C$13:F$13),0)),"",VLOOKUP($A327,'Section 2'!$C$16:$R$1015,COLUMNS('Section 2'!$C$13:F$13),0)))</f>
        <v/>
      </c>
      <c r="G327" s="125" t="str">
        <f>IF($C327="","",IF(ISBLANK(VLOOKUP($A327,'Section 2'!$C$16:$R$1015,COLUMNS('Section 2'!$C$13:G$13),0)),"",VLOOKUP($A327,'Section 2'!$C$16:$R$1015,COLUMNS('Section 2'!$C$13:G$13),0)))</f>
        <v/>
      </c>
      <c r="H327" s="125" t="str">
        <f>IF($C327="","",IF(ISBLANK(VLOOKUP($A327,'Section 2'!$C$16:$R$1015,COLUMNS('Section 2'!$C$13:H$13),0)),"",VLOOKUP($A327,'Section 2'!$C$16:$R$1015,COLUMNS('Section 2'!$C$13:H$13),0)))</f>
        <v/>
      </c>
      <c r="I327" s="125" t="str">
        <f>IF($C327="","",IF(ISBLANK(VLOOKUP($A327,'Section 2'!$C$16:$R$1015,COLUMNS('Section 2'!$C$13:I$13),0)),"",VLOOKUP($A327,'Section 2'!$C$16:$R$1015,COLUMNS('Section 2'!$C$13:I$13),0)))</f>
        <v/>
      </c>
      <c r="J327" s="125" t="str">
        <f>IF($C327="","",IF(ISBLANK(VLOOKUP($A327,'Section 2'!$C$16:$R$1015,COLUMNS('Section 2'!$C$13:J$13),0)),"",VLOOKUP($A327,'Section 2'!$C$16:$R$1015,COLUMNS('Section 2'!$C$13:J$13),0)))</f>
        <v/>
      </c>
      <c r="K327" s="125" t="str">
        <f>IF($C327="","",IF(ISBLANK(VLOOKUP($A327,'Section 2'!$C$16:$R$1015,COLUMNS('Section 2'!$C$13:K$13),0)),"",VLOOKUP($A327,'Section 2'!$C$16:$R$1015,COLUMNS('Section 2'!$C$13:K$13),0)))</f>
        <v/>
      </c>
      <c r="L327" s="125" t="str">
        <f>IF($C327="","",IF(ISBLANK(VLOOKUP($A327,'Section 2'!$C$16:$R$1015,COLUMNS('Section 2'!$C$13:L$13),0)),"",VLOOKUP($A327,'Section 2'!$C$16:$R$1015,COLUMNS('Section 2'!$C$13:L$13),0)))</f>
        <v/>
      </c>
      <c r="M327" s="125" t="str">
        <f>IF($C327="","",IF(ISBLANK(VLOOKUP($A327,'Section 2'!$C$16:$R$1015,COLUMNS('Section 2'!$C$13:M$13),0)),"",VLOOKUP($A327,'Section 2'!$C$16:$R$1015,COLUMNS('Section 2'!$C$13:M$13),0)))</f>
        <v/>
      </c>
      <c r="N327" s="125" t="str">
        <f>IF($C327="","",IF(ISBLANK(VLOOKUP($A327,'Section 2'!$C$16:$R$1015,COLUMNS('Section 2'!$C$13:N$13),0)),"",VLOOKUP($A327,'Section 2'!$C$16:$R$1015,COLUMNS('Section 2'!$C$13:N$13),0)))</f>
        <v/>
      </c>
      <c r="O327" s="125" t="str">
        <f>IF($C327="","",IF(ISBLANK(VLOOKUP($A327,'Section 2'!$C$16:$R$1015,COLUMNS('Section 2'!$C$13:O$13),0)),"",VLOOKUP($A327,'Section 2'!$C$16:$R$1015,COLUMNS('Section 2'!$C$13:O$13),0)))</f>
        <v/>
      </c>
      <c r="P327" s="125" t="str">
        <f>IF($C327="","",IF(ISBLANK(VLOOKUP($A327,'Section 2'!$C$16:$R$1015,COLUMNS('Section 2'!$C$13:P$13),0)),"",VLOOKUP($A327,'Section 2'!$C$16:$R$1015,COLUMNS('Section 2'!$C$13:P$13),0)))</f>
        <v/>
      </c>
      <c r="Q327" s="125" t="str">
        <f>IF($C327="","",IF(ISBLANK(VLOOKUP($A327,'Section 2'!$C$16:$R$1015,COLUMNS('Section 2'!$C$13:Q$13),0)),"",VLOOKUP($A327,'Section 2'!$C$16:$R$1015,COLUMNS('Section 2'!$C$13:Q$13),0)))</f>
        <v/>
      </c>
      <c r="R327" s="125" t="str">
        <f>IF($C327="","",IF(ISBLANK(VLOOKUP($A327,'Section 2'!$C$16:$R$1015,COLUMNS('Section 2'!$C$13:R$13),0)),"",VLOOKUP($A327,'Section 2'!$C$16:$R$1015,COLUMNS('Section 2'!$C$13:R$13),0)))</f>
        <v/>
      </c>
    </row>
    <row r="328" spans="1:18" s="55" customFormat="1" ht="12.75" customHeight="1" x14ac:dyDescent="0.25">
      <c r="A328" s="59">
        <v>327</v>
      </c>
      <c r="B328" s="125" t="str">
        <f t="shared" si="5"/>
        <v/>
      </c>
      <c r="C328" s="125" t="str">
        <f>IFERROR(VLOOKUP($A328,'Section 2'!$C$16:$R$1015,COLUMNS('Section 2'!$C$13:$C$13),0),"")</f>
        <v/>
      </c>
      <c r="D328" s="76" t="str">
        <f>IF($C328="","",IF(ISBLANK(VLOOKUP($A328,'Section 2'!$C$16:$R$1015,COLUMNS('Section 2'!$C$13:D$13),0)),"",VLOOKUP($A328,'Section 2'!$C$16:$R$1015,COLUMNS('Section 2'!$C$13:D$13),0)))</f>
        <v/>
      </c>
      <c r="E328" s="125" t="str">
        <f>IF($C328="","",IF(ISBLANK(VLOOKUP($A328,'Section 2'!$C$16:$R$1015,COLUMNS('Section 2'!$C$13:E$13),0)),"",VLOOKUP($A328,'Section 2'!$C$16:$R$1015,COLUMNS('Section 2'!$C$13:E$13),0)))</f>
        <v/>
      </c>
      <c r="F328" s="125" t="str">
        <f>IF($C328="","",IF(ISBLANK(VLOOKUP($A328,'Section 2'!$C$16:$R$1015,COLUMNS('Section 2'!$C$13:F$13),0)),"",VLOOKUP($A328,'Section 2'!$C$16:$R$1015,COLUMNS('Section 2'!$C$13:F$13),0)))</f>
        <v/>
      </c>
      <c r="G328" s="125" t="str">
        <f>IF($C328="","",IF(ISBLANK(VLOOKUP($A328,'Section 2'!$C$16:$R$1015,COLUMNS('Section 2'!$C$13:G$13),0)),"",VLOOKUP($A328,'Section 2'!$C$16:$R$1015,COLUMNS('Section 2'!$C$13:G$13),0)))</f>
        <v/>
      </c>
      <c r="H328" s="125" t="str">
        <f>IF($C328="","",IF(ISBLANK(VLOOKUP($A328,'Section 2'!$C$16:$R$1015,COLUMNS('Section 2'!$C$13:H$13),0)),"",VLOOKUP($A328,'Section 2'!$C$16:$R$1015,COLUMNS('Section 2'!$C$13:H$13),0)))</f>
        <v/>
      </c>
      <c r="I328" s="125" t="str">
        <f>IF($C328="","",IF(ISBLANK(VLOOKUP($A328,'Section 2'!$C$16:$R$1015,COLUMNS('Section 2'!$C$13:I$13),0)),"",VLOOKUP($A328,'Section 2'!$C$16:$R$1015,COLUMNS('Section 2'!$C$13:I$13),0)))</f>
        <v/>
      </c>
      <c r="J328" s="125" t="str">
        <f>IF($C328="","",IF(ISBLANK(VLOOKUP($A328,'Section 2'!$C$16:$R$1015,COLUMNS('Section 2'!$C$13:J$13),0)),"",VLOOKUP($A328,'Section 2'!$C$16:$R$1015,COLUMNS('Section 2'!$C$13:J$13),0)))</f>
        <v/>
      </c>
      <c r="K328" s="125" t="str">
        <f>IF($C328="","",IF(ISBLANK(VLOOKUP($A328,'Section 2'!$C$16:$R$1015,COLUMNS('Section 2'!$C$13:K$13),0)),"",VLOOKUP($A328,'Section 2'!$C$16:$R$1015,COLUMNS('Section 2'!$C$13:K$13),0)))</f>
        <v/>
      </c>
      <c r="L328" s="125" t="str">
        <f>IF($C328="","",IF(ISBLANK(VLOOKUP($A328,'Section 2'!$C$16:$R$1015,COLUMNS('Section 2'!$C$13:L$13),0)),"",VLOOKUP($A328,'Section 2'!$C$16:$R$1015,COLUMNS('Section 2'!$C$13:L$13),0)))</f>
        <v/>
      </c>
      <c r="M328" s="125" t="str">
        <f>IF($C328="","",IF(ISBLANK(VLOOKUP($A328,'Section 2'!$C$16:$R$1015,COLUMNS('Section 2'!$C$13:M$13),0)),"",VLOOKUP($A328,'Section 2'!$C$16:$R$1015,COLUMNS('Section 2'!$C$13:M$13),0)))</f>
        <v/>
      </c>
      <c r="N328" s="125" t="str">
        <f>IF($C328="","",IF(ISBLANK(VLOOKUP($A328,'Section 2'!$C$16:$R$1015,COLUMNS('Section 2'!$C$13:N$13),0)),"",VLOOKUP($A328,'Section 2'!$C$16:$R$1015,COLUMNS('Section 2'!$C$13:N$13),0)))</f>
        <v/>
      </c>
      <c r="O328" s="125" t="str">
        <f>IF($C328="","",IF(ISBLANK(VLOOKUP($A328,'Section 2'!$C$16:$R$1015,COLUMNS('Section 2'!$C$13:O$13),0)),"",VLOOKUP($A328,'Section 2'!$C$16:$R$1015,COLUMNS('Section 2'!$C$13:O$13),0)))</f>
        <v/>
      </c>
      <c r="P328" s="125" t="str">
        <f>IF($C328="","",IF(ISBLANK(VLOOKUP($A328,'Section 2'!$C$16:$R$1015,COLUMNS('Section 2'!$C$13:P$13),0)),"",VLOOKUP($A328,'Section 2'!$C$16:$R$1015,COLUMNS('Section 2'!$C$13:P$13),0)))</f>
        <v/>
      </c>
      <c r="Q328" s="125" t="str">
        <f>IF($C328="","",IF(ISBLANK(VLOOKUP($A328,'Section 2'!$C$16:$R$1015,COLUMNS('Section 2'!$C$13:Q$13),0)),"",VLOOKUP($A328,'Section 2'!$C$16:$R$1015,COLUMNS('Section 2'!$C$13:Q$13),0)))</f>
        <v/>
      </c>
      <c r="R328" s="125" t="str">
        <f>IF($C328="","",IF(ISBLANK(VLOOKUP($A328,'Section 2'!$C$16:$R$1015,COLUMNS('Section 2'!$C$13:R$13),0)),"",VLOOKUP($A328,'Section 2'!$C$16:$R$1015,COLUMNS('Section 2'!$C$13:R$13),0)))</f>
        <v/>
      </c>
    </row>
    <row r="329" spans="1:18" s="55" customFormat="1" ht="12.75" customHeight="1" x14ac:dyDescent="0.25">
      <c r="A329" s="59">
        <v>328</v>
      </c>
      <c r="B329" s="125" t="str">
        <f t="shared" si="5"/>
        <v/>
      </c>
      <c r="C329" s="125" t="str">
        <f>IFERROR(VLOOKUP($A329,'Section 2'!$C$16:$R$1015,COLUMNS('Section 2'!$C$13:$C$13),0),"")</f>
        <v/>
      </c>
      <c r="D329" s="76" t="str">
        <f>IF($C329="","",IF(ISBLANK(VLOOKUP($A329,'Section 2'!$C$16:$R$1015,COLUMNS('Section 2'!$C$13:D$13),0)),"",VLOOKUP($A329,'Section 2'!$C$16:$R$1015,COLUMNS('Section 2'!$C$13:D$13),0)))</f>
        <v/>
      </c>
      <c r="E329" s="125" t="str">
        <f>IF($C329="","",IF(ISBLANK(VLOOKUP($A329,'Section 2'!$C$16:$R$1015,COLUMNS('Section 2'!$C$13:E$13),0)),"",VLOOKUP($A329,'Section 2'!$C$16:$R$1015,COLUMNS('Section 2'!$C$13:E$13),0)))</f>
        <v/>
      </c>
      <c r="F329" s="125" t="str">
        <f>IF($C329="","",IF(ISBLANK(VLOOKUP($A329,'Section 2'!$C$16:$R$1015,COLUMNS('Section 2'!$C$13:F$13),0)),"",VLOOKUP($A329,'Section 2'!$C$16:$R$1015,COLUMNS('Section 2'!$C$13:F$13),0)))</f>
        <v/>
      </c>
      <c r="G329" s="125" t="str">
        <f>IF($C329="","",IF(ISBLANK(VLOOKUP($A329,'Section 2'!$C$16:$R$1015,COLUMNS('Section 2'!$C$13:G$13),0)),"",VLOOKUP($A329,'Section 2'!$C$16:$R$1015,COLUMNS('Section 2'!$C$13:G$13),0)))</f>
        <v/>
      </c>
      <c r="H329" s="125" t="str">
        <f>IF($C329="","",IF(ISBLANK(VLOOKUP($A329,'Section 2'!$C$16:$R$1015,COLUMNS('Section 2'!$C$13:H$13),0)),"",VLOOKUP($A329,'Section 2'!$C$16:$R$1015,COLUMNS('Section 2'!$C$13:H$13),0)))</f>
        <v/>
      </c>
      <c r="I329" s="125" t="str">
        <f>IF($C329="","",IF(ISBLANK(VLOOKUP($A329,'Section 2'!$C$16:$R$1015,COLUMNS('Section 2'!$C$13:I$13),0)),"",VLOOKUP($A329,'Section 2'!$C$16:$R$1015,COLUMNS('Section 2'!$C$13:I$13),0)))</f>
        <v/>
      </c>
      <c r="J329" s="125" t="str">
        <f>IF($C329="","",IF(ISBLANK(VLOOKUP($A329,'Section 2'!$C$16:$R$1015,COLUMNS('Section 2'!$C$13:J$13),0)),"",VLOOKUP($A329,'Section 2'!$C$16:$R$1015,COLUMNS('Section 2'!$C$13:J$13),0)))</f>
        <v/>
      </c>
      <c r="K329" s="125" t="str">
        <f>IF($C329="","",IF(ISBLANK(VLOOKUP($A329,'Section 2'!$C$16:$R$1015,COLUMNS('Section 2'!$C$13:K$13),0)),"",VLOOKUP($A329,'Section 2'!$C$16:$R$1015,COLUMNS('Section 2'!$C$13:K$13),0)))</f>
        <v/>
      </c>
      <c r="L329" s="125" t="str">
        <f>IF($C329="","",IF(ISBLANK(VLOOKUP($A329,'Section 2'!$C$16:$R$1015,COLUMNS('Section 2'!$C$13:L$13),0)),"",VLOOKUP($A329,'Section 2'!$C$16:$R$1015,COLUMNS('Section 2'!$C$13:L$13),0)))</f>
        <v/>
      </c>
      <c r="M329" s="125" t="str">
        <f>IF($C329="","",IF(ISBLANK(VLOOKUP($A329,'Section 2'!$C$16:$R$1015,COLUMNS('Section 2'!$C$13:M$13),0)),"",VLOOKUP($A329,'Section 2'!$C$16:$R$1015,COLUMNS('Section 2'!$C$13:M$13),0)))</f>
        <v/>
      </c>
      <c r="N329" s="125" t="str">
        <f>IF($C329="","",IF(ISBLANK(VLOOKUP($A329,'Section 2'!$C$16:$R$1015,COLUMNS('Section 2'!$C$13:N$13),0)),"",VLOOKUP($A329,'Section 2'!$C$16:$R$1015,COLUMNS('Section 2'!$C$13:N$13),0)))</f>
        <v/>
      </c>
      <c r="O329" s="125" t="str">
        <f>IF($C329="","",IF(ISBLANK(VLOOKUP($A329,'Section 2'!$C$16:$R$1015,COLUMNS('Section 2'!$C$13:O$13),0)),"",VLOOKUP($A329,'Section 2'!$C$16:$R$1015,COLUMNS('Section 2'!$C$13:O$13),0)))</f>
        <v/>
      </c>
      <c r="P329" s="125" t="str">
        <f>IF($C329="","",IF(ISBLANK(VLOOKUP($A329,'Section 2'!$C$16:$R$1015,COLUMNS('Section 2'!$C$13:P$13),0)),"",VLOOKUP($A329,'Section 2'!$C$16:$R$1015,COLUMNS('Section 2'!$C$13:P$13),0)))</f>
        <v/>
      </c>
      <c r="Q329" s="125" t="str">
        <f>IF($C329="","",IF(ISBLANK(VLOOKUP($A329,'Section 2'!$C$16:$R$1015,COLUMNS('Section 2'!$C$13:Q$13),0)),"",VLOOKUP($A329,'Section 2'!$C$16:$R$1015,COLUMNS('Section 2'!$C$13:Q$13),0)))</f>
        <v/>
      </c>
      <c r="R329" s="125" t="str">
        <f>IF($C329="","",IF(ISBLANK(VLOOKUP($A329,'Section 2'!$C$16:$R$1015,COLUMNS('Section 2'!$C$13:R$13),0)),"",VLOOKUP($A329,'Section 2'!$C$16:$R$1015,COLUMNS('Section 2'!$C$13:R$13),0)))</f>
        <v/>
      </c>
    </row>
    <row r="330" spans="1:18" s="55" customFormat="1" ht="12.75" customHeight="1" x14ac:dyDescent="0.25">
      <c r="A330" s="59">
        <v>329</v>
      </c>
      <c r="B330" s="125" t="str">
        <f t="shared" si="5"/>
        <v/>
      </c>
      <c r="C330" s="125" t="str">
        <f>IFERROR(VLOOKUP($A330,'Section 2'!$C$16:$R$1015,COLUMNS('Section 2'!$C$13:$C$13),0),"")</f>
        <v/>
      </c>
      <c r="D330" s="76" t="str">
        <f>IF($C330="","",IF(ISBLANK(VLOOKUP($A330,'Section 2'!$C$16:$R$1015,COLUMNS('Section 2'!$C$13:D$13),0)),"",VLOOKUP($A330,'Section 2'!$C$16:$R$1015,COLUMNS('Section 2'!$C$13:D$13),0)))</f>
        <v/>
      </c>
      <c r="E330" s="125" t="str">
        <f>IF($C330="","",IF(ISBLANK(VLOOKUP($A330,'Section 2'!$C$16:$R$1015,COLUMNS('Section 2'!$C$13:E$13),0)),"",VLOOKUP($A330,'Section 2'!$C$16:$R$1015,COLUMNS('Section 2'!$C$13:E$13),0)))</f>
        <v/>
      </c>
      <c r="F330" s="125" t="str">
        <f>IF($C330="","",IF(ISBLANK(VLOOKUP($A330,'Section 2'!$C$16:$R$1015,COLUMNS('Section 2'!$C$13:F$13),0)),"",VLOOKUP($A330,'Section 2'!$C$16:$R$1015,COLUMNS('Section 2'!$C$13:F$13),0)))</f>
        <v/>
      </c>
      <c r="G330" s="125" t="str">
        <f>IF($C330="","",IF(ISBLANK(VLOOKUP($A330,'Section 2'!$C$16:$R$1015,COLUMNS('Section 2'!$C$13:G$13),0)),"",VLOOKUP($A330,'Section 2'!$C$16:$R$1015,COLUMNS('Section 2'!$C$13:G$13),0)))</f>
        <v/>
      </c>
      <c r="H330" s="125" t="str">
        <f>IF($C330="","",IF(ISBLANK(VLOOKUP($A330,'Section 2'!$C$16:$R$1015,COLUMNS('Section 2'!$C$13:H$13),0)),"",VLOOKUP($A330,'Section 2'!$C$16:$R$1015,COLUMNS('Section 2'!$C$13:H$13),0)))</f>
        <v/>
      </c>
      <c r="I330" s="125" t="str">
        <f>IF($C330="","",IF(ISBLANK(VLOOKUP($A330,'Section 2'!$C$16:$R$1015,COLUMNS('Section 2'!$C$13:I$13),0)),"",VLOOKUP($A330,'Section 2'!$C$16:$R$1015,COLUMNS('Section 2'!$C$13:I$13),0)))</f>
        <v/>
      </c>
      <c r="J330" s="125" t="str">
        <f>IF($C330="","",IF(ISBLANK(VLOOKUP($A330,'Section 2'!$C$16:$R$1015,COLUMNS('Section 2'!$C$13:J$13),0)),"",VLOOKUP($A330,'Section 2'!$C$16:$R$1015,COLUMNS('Section 2'!$C$13:J$13),0)))</f>
        <v/>
      </c>
      <c r="K330" s="125" t="str">
        <f>IF($C330="","",IF(ISBLANK(VLOOKUP($A330,'Section 2'!$C$16:$R$1015,COLUMNS('Section 2'!$C$13:K$13),0)),"",VLOOKUP($A330,'Section 2'!$C$16:$R$1015,COLUMNS('Section 2'!$C$13:K$13),0)))</f>
        <v/>
      </c>
      <c r="L330" s="125" t="str">
        <f>IF($C330="","",IF(ISBLANK(VLOOKUP($A330,'Section 2'!$C$16:$R$1015,COLUMNS('Section 2'!$C$13:L$13),0)),"",VLOOKUP($A330,'Section 2'!$C$16:$R$1015,COLUMNS('Section 2'!$C$13:L$13),0)))</f>
        <v/>
      </c>
      <c r="M330" s="125" t="str">
        <f>IF($C330="","",IF(ISBLANK(VLOOKUP($A330,'Section 2'!$C$16:$R$1015,COLUMNS('Section 2'!$C$13:M$13),0)),"",VLOOKUP($A330,'Section 2'!$C$16:$R$1015,COLUMNS('Section 2'!$C$13:M$13),0)))</f>
        <v/>
      </c>
      <c r="N330" s="125" t="str">
        <f>IF($C330="","",IF(ISBLANK(VLOOKUP($A330,'Section 2'!$C$16:$R$1015,COLUMNS('Section 2'!$C$13:N$13),0)),"",VLOOKUP($A330,'Section 2'!$C$16:$R$1015,COLUMNS('Section 2'!$C$13:N$13),0)))</f>
        <v/>
      </c>
      <c r="O330" s="125" t="str">
        <f>IF($C330="","",IF(ISBLANK(VLOOKUP($A330,'Section 2'!$C$16:$R$1015,COLUMNS('Section 2'!$C$13:O$13),0)),"",VLOOKUP($A330,'Section 2'!$C$16:$R$1015,COLUMNS('Section 2'!$C$13:O$13),0)))</f>
        <v/>
      </c>
      <c r="P330" s="125" t="str">
        <f>IF($C330="","",IF(ISBLANK(VLOOKUP($A330,'Section 2'!$C$16:$R$1015,COLUMNS('Section 2'!$C$13:P$13),0)),"",VLOOKUP($A330,'Section 2'!$C$16:$R$1015,COLUMNS('Section 2'!$C$13:P$13),0)))</f>
        <v/>
      </c>
      <c r="Q330" s="125" t="str">
        <f>IF($C330="","",IF(ISBLANK(VLOOKUP($A330,'Section 2'!$C$16:$R$1015,COLUMNS('Section 2'!$C$13:Q$13),0)),"",VLOOKUP($A330,'Section 2'!$C$16:$R$1015,COLUMNS('Section 2'!$C$13:Q$13),0)))</f>
        <v/>
      </c>
      <c r="R330" s="125" t="str">
        <f>IF($C330="","",IF(ISBLANK(VLOOKUP($A330,'Section 2'!$C$16:$R$1015,COLUMNS('Section 2'!$C$13:R$13),0)),"",VLOOKUP($A330,'Section 2'!$C$16:$R$1015,COLUMNS('Section 2'!$C$13:R$13),0)))</f>
        <v/>
      </c>
    </row>
    <row r="331" spans="1:18" s="55" customFormat="1" ht="12.75" customHeight="1" x14ac:dyDescent="0.25">
      <c r="A331" s="59">
        <v>330</v>
      </c>
      <c r="B331" s="125" t="str">
        <f t="shared" si="5"/>
        <v/>
      </c>
      <c r="C331" s="125" t="str">
        <f>IFERROR(VLOOKUP($A331,'Section 2'!$C$16:$R$1015,COLUMNS('Section 2'!$C$13:$C$13),0),"")</f>
        <v/>
      </c>
      <c r="D331" s="76" t="str">
        <f>IF($C331="","",IF(ISBLANK(VLOOKUP($A331,'Section 2'!$C$16:$R$1015,COLUMNS('Section 2'!$C$13:D$13),0)),"",VLOOKUP($A331,'Section 2'!$C$16:$R$1015,COLUMNS('Section 2'!$C$13:D$13),0)))</f>
        <v/>
      </c>
      <c r="E331" s="125" t="str">
        <f>IF($C331="","",IF(ISBLANK(VLOOKUP($A331,'Section 2'!$C$16:$R$1015,COLUMNS('Section 2'!$C$13:E$13),0)),"",VLOOKUP($A331,'Section 2'!$C$16:$R$1015,COLUMNS('Section 2'!$C$13:E$13),0)))</f>
        <v/>
      </c>
      <c r="F331" s="125" t="str">
        <f>IF($C331="","",IF(ISBLANK(VLOOKUP($A331,'Section 2'!$C$16:$R$1015,COLUMNS('Section 2'!$C$13:F$13),0)),"",VLOOKUP($A331,'Section 2'!$C$16:$R$1015,COLUMNS('Section 2'!$C$13:F$13),0)))</f>
        <v/>
      </c>
      <c r="G331" s="125" t="str">
        <f>IF($C331="","",IF(ISBLANK(VLOOKUP($A331,'Section 2'!$C$16:$R$1015,COLUMNS('Section 2'!$C$13:G$13),0)),"",VLOOKUP($A331,'Section 2'!$C$16:$R$1015,COLUMNS('Section 2'!$C$13:G$13),0)))</f>
        <v/>
      </c>
      <c r="H331" s="125" t="str">
        <f>IF($C331="","",IF(ISBLANK(VLOOKUP($A331,'Section 2'!$C$16:$R$1015,COLUMNS('Section 2'!$C$13:H$13),0)),"",VLOOKUP($A331,'Section 2'!$C$16:$R$1015,COLUMNS('Section 2'!$C$13:H$13),0)))</f>
        <v/>
      </c>
      <c r="I331" s="125" t="str">
        <f>IF($C331="","",IF(ISBLANK(VLOOKUP($A331,'Section 2'!$C$16:$R$1015,COLUMNS('Section 2'!$C$13:I$13),0)),"",VLOOKUP($A331,'Section 2'!$C$16:$R$1015,COLUMNS('Section 2'!$C$13:I$13),0)))</f>
        <v/>
      </c>
      <c r="J331" s="125" t="str">
        <f>IF($C331="","",IF(ISBLANK(VLOOKUP($A331,'Section 2'!$C$16:$R$1015,COLUMNS('Section 2'!$C$13:J$13),0)),"",VLOOKUP($A331,'Section 2'!$C$16:$R$1015,COLUMNS('Section 2'!$C$13:J$13),0)))</f>
        <v/>
      </c>
      <c r="K331" s="125" t="str">
        <f>IF($C331="","",IF(ISBLANK(VLOOKUP($A331,'Section 2'!$C$16:$R$1015,COLUMNS('Section 2'!$C$13:K$13),0)),"",VLOOKUP($A331,'Section 2'!$C$16:$R$1015,COLUMNS('Section 2'!$C$13:K$13),0)))</f>
        <v/>
      </c>
      <c r="L331" s="125" t="str">
        <f>IF($C331="","",IF(ISBLANK(VLOOKUP($A331,'Section 2'!$C$16:$R$1015,COLUMNS('Section 2'!$C$13:L$13),0)),"",VLOOKUP($A331,'Section 2'!$C$16:$R$1015,COLUMNS('Section 2'!$C$13:L$13),0)))</f>
        <v/>
      </c>
      <c r="M331" s="125" t="str">
        <f>IF($C331="","",IF(ISBLANK(VLOOKUP($A331,'Section 2'!$C$16:$R$1015,COLUMNS('Section 2'!$C$13:M$13),0)),"",VLOOKUP($A331,'Section 2'!$C$16:$R$1015,COLUMNS('Section 2'!$C$13:M$13),0)))</f>
        <v/>
      </c>
      <c r="N331" s="125" t="str">
        <f>IF($C331="","",IF(ISBLANK(VLOOKUP($A331,'Section 2'!$C$16:$R$1015,COLUMNS('Section 2'!$C$13:N$13),0)),"",VLOOKUP($A331,'Section 2'!$C$16:$R$1015,COLUMNS('Section 2'!$C$13:N$13),0)))</f>
        <v/>
      </c>
      <c r="O331" s="125" t="str">
        <f>IF($C331="","",IF(ISBLANK(VLOOKUP($A331,'Section 2'!$C$16:$R$1015,COLUMNS('Section 2'!$C$13:O$13),0)),"",VLOOKUP($A331,'Section 2'!$C$16:$R$1015,COLUMNS('Section 2'!$C$13:O$13),0)))</f>
        <v/>
      </c>
      <c r="P331" s="125" t="str">
        <f>IF($C331="","",IF(ISBLANK(VLOOKUP($A331,'Section 2'!$C$16:$R$1015,COLUMNS('Section 2'!$C$13:P$13),0)),"",VLOOKUP($A331,'Section 2'!$C$16:$R$1015,COLUMNS('Section 2'!$C$13:P$13),0)))</f>
        <v/>
      </c>
      <c r="Q331" s="125" t="str">
        <f>IF($C331="","",IF(ISBLANK(VLOOKUP($A331,'Section 2'!$C$16:$R$1015,COLUMNS('Section 2'!$C$13:Q$13),0)),"",VLOOKUP($A331,'Section 2'!$C$16:$R$1015,COLUMNS('Section 2'!$C$13:Q$13),0)))</f>
        <v/>
      </c>
      <c r="R331" s="125" t="str">
        <f>IF($C331="","",IF(ISBLANK(VLOOKUP($A331,'Section 2'!$C$16:$R$1015,COLUMNS('Section 2'!$C$13:R$13),0)),"",VLOOKUP($A331,'Section 2'!$C$16:$R$1015,COLUMNS('Section 2'!$C$13:R$13),0)))</f>
        <v/>
      </c>
    </row>
    <row r="332" spans="1:18" s="55" customFormat="1" ht="12.75" customHeight="1" x14ac:dyDescent="0.25">
      <c r="A332" s="59">
        <v>331</v>
      </c>
      <c r="B332" s="125" t="str">
        <f t="shared" si="5"/>
        <v/>
      </c>
      <c r="C332" s="125" t="str">
        <f>IFERROR(VLOOKUP($A332,'Section 2'!$C$16:$R$1015,COLUMNS('Section 2'!$C$13:$C$13),0),"")</f>
        <v/>
      </c>
      <c r="D332" s="76" t="str">
        <f>IF($C332="","",IF(ISBLANK(VLOOKUP($A332,'Section 2'!$C$16:$R$1015,COLUMNS('Section 2'!$C$13:D$13),0)),"",VLOOKUP($A332,'Section 2'!$C$16:$R$1015,COLUMNS('Section 2'!$C$13:D$13),0)))</f>
        <v/>
      </c>
      <c r="E332" s="125" t="str">
        <f>IF($C332="","",IF(ISBLANK(VLOOKUP($A332,'Section 2'!$C$16:$R$1015,COLUMNS('Section 2'!$C$13:E$13),0)),"",VLOOKUP($A332,'Section 2'!$C$16:$R$1015,COLUMNS('Section 2'!$C$13:E$13),0)))</f>
        <v/>
      </c>
      <c r="F332" s="125" t="str">
        <f>IF($C332="","",IF(ISBLANK(VLOOKUP($A332,'Section 2'!$C$16:$R$1015,COLUMNS('Section 2'!$C$13:F$13),0)),"",VLOOKUP($A332,'Section 2'!$C$16:$R$1015,COLUMNS('Section 2'!$C$13:F$13),0)))</f>
        <v/>
      </c>
      <c r="G332" s="125" t="str">
        <f>IF($C332="","",IF(ISBLANK(VLOOKUP($A332,'Section 2'!$C$16:$R$1015,COLUMNS('Section 2'!$C$13:G$13),0)),"",VLOOKUP($A332,'Section 2'!$C$16:$R$1015,COLUMNS('Section 2'!$C$13:G$13),0)))</f>
        <v/>
      </c>
      <c r="H332" s="125" t="str">
        <f>IF($C332="","",IF(ISBLANK(VLOOKUP($A332,'Section 2'!$C$16:$R$1015,COLUMNS('Section 2'!$C$13:H$13),0)),"",VLOOKUP($A332,'Section 2'!$C$16:$R$1015,COLUMNS('Section 2'!$C$13:H$13),0)))</f>
        <v/>
      </c>
      <c r="I332" s="125" t="str">
        <f>IF($C332="","",IF(ISBLANK(VLOOKUP($A332,'Section 2'!$C$16:$R$1015,COLUMNS('Section 2'!$C$13:I$13),0)),"",VLOOKUP($A332,'Section 2'!$C$16:$R$1015,COLUMNS('Section 2'!$C$13:I$13),0)))</f>
        <v/>
      </c>
      <c r="J332" s="125" t="str">
        <f>IF($C332="","",IF(ISBLANK(VLOOKUP($A332,'Section 2'!$C$16:$R$1015,COLUMNS('Section 2'!$C$13:J$13),0)),"",VLOOKUP($A332,'Section 2'!$C$16:$R$1015,COLUMNS('Section 2'!$C$13:J$13),0)))</f>
        <v/>
      </c>
      <c r="K332" s="125" t="str">
        <f>IF($C332="","",IF(ISBLANK(VLOOKUP($A332,'Section 2'!$C$16:$R$1015,COLUMNS('Section 2'!$C$13:K$13),0)),"",VLOOKUP($A332,'Section 2'!$C$16:$R$1015,COLUMNS('Section 2'!$C$13:K$13),0)))</f>
        <v/>
      </c>
      <c r="L332" s="125" t="str">
        <f>IF($C332="","",IF(ISBLANK(VLOOKUP($A332,'Section 2'!$C$16:$R$1015,COLUMNS('Section 2'!$C$13:L$13),0)),"",VLOOKUP($A332,'Section 2'!$C$16:$R$1015,COLUMNS('Section 2'!$C$13:L$13),0)))</f>
        <v/>
      </c>
      <c r="M332" s="125" t="str">
        <f>IF($C332="","",IF(ISBLANK(VLOOKUP($A332,'Section 2'!$C$16:$R$1015,COLUMNS('Section 2'!$C$13:M$13),0)),"",VLOOKUP($A332,'Section 2'!$C$16:$R$1015,COLUMNS('Section 2'!$C$13:M$13),0)))</f>
        <v/>
      </c>
      <c r="N332" s="125" t="str">
        <f>IF($C332="","",IF(ISBLANK(VLOOKUP($A332,'Section 2'!$C$16:$R$1015,COLUMNS('Section 2'!$C$13:N$13),0)),"",VLOOKUP($A332,'Section 2'!$C$16:$R$1015,COLUMNS('Section 2'!$C$13:N$13),0)))</f>
        <v/>
      </c>
      <c r="O332" s="125" t="str">
        <f>IF($C332="","",IF(ISBLANK(VLOOKUP($A332,'Section 2'!$C$16:$R$1015,COLUMNS('Section 2'!$C$13:O$13),0)),"",VLOOKUP($A332,'Section 2'!$C$16:$R$1015,COLUMNS('Section 2'!$C$13:O$13),0)))</f>
        <v/>
      </c>
      <c r="P332" s="125" t="str">
        <f>IF($C332="","",IF(ISBLANK(VLOOKUP($A332,'Section 2'!$C$16:$R$1015,COLUMNS('Section 2'!$C$13:P$13),0)),"",VLOOKUP($A332,'Section 2'!$C$16:$R$1015,COLUMNS('Section 2'!$C$13:P$13),0)))</f>
        <v/>
      </c>
      <c r="Q332" s="125" t="str">
        <f>IF($C332="","",IF(ISBLANK(VLOOKUP($A332,'Section 2'!$C$16:$R$1015,COLUMNS('Section 2'!$C$13:Q$13),0)),"",VLOOKUP($A332,'Section 2'!$C$16:$R$1015,COLUMNS('Section 2'!$C$13:Q$13),0)))</f>
        <v/>
      </c>
      <c r="R332" s="125" t="str">
        <f>IF($C332="","",IF(ISBLANK(VLOOKUP($A332,'Section 2'!$C$16:$R$1015,COLUMNS('Section 2'!$C$13:R$13),0)),"",VLOOKUP($A332,'Section 2'!$C$16:$R$1015,COLUMNS('Section 2'!$C$13:R$13),0)))</f>
        <v/>
      </c>
    </row>
    <row r="333" spans="1:18" s="55" customFormat="1" ht="12.75" customHeight="1" x14ac:dyDescent="0.25">
      <c r="A333" s="59">
        <v>332</v>
      </c>
      <c r="B333" s="125" t="str">
        <f t="shared" si="5"/>
        <v/>
      </c>
      <c r="C333" s="125" t="str">
        <f>IFERROR(VLOOKUP($A333,'Section 2'!$C$16:$R$1015,COLUMNS('Section 2'!$C$13:$C$13),0),"")</f>
        <v/>
      </c>
      <c r="D333" s="76" t="str">
        <f>IF($C333="","",IF(ISBLANK(VLOOKUP($A333,'Section 2'!$C$16:$R$1015,COLUMNS('Section 2'!$C$13:D$13),0)),"",VLOOKUP($A333,'Section 2'!$C$16:$R$1015,COLUMNS('Section 2'!$C$13:D$13),0)))</f>
        <v/>
      </c>
      <c r="E333" s="125" t="str">
        <f>IF($C333="","",IF(ISBLANK(VLOOKUP($A333,'Section 2'!$C$16:$R$1015,COLUMNS('Section 2'!$C$13:E$13),0)),"",VLOOKUP($A333,'Section 2'!$C$16:$R$1015,COLUMNS('Section 2'!$C$13:E$13),0)))</f>
        <v/>
      </c>
      <c r="F333" s="125" t="str">
        <f>IF($C333="","",IF(ISBLANK(VLOOKUP($A333,'Section 2'!$C$16:$R$1015,COLUMNS('Section 2'!$C$13:F$13),0)),"",VLOOKUP($A333,'Section 2'!$C$16:$R$1015,COLUMNS('Section 2'!$C$13:F$13),0)))</f>
        <v/>
      </c>
      <c r="G333" s="125" t="str">
        <f>IF($C333="","",IF(ISBLANK(VLOOKUP($A333,'Section 2'!$C$16:$R$1015,COLUMNS('Section 2'!$C$13:G$13),0)),"",VLOOKUP($A333,'Section 2'!$C$16:$R$1015,COLUMNS('Section 2'!$C$13:G$13),0)))</f>
        <v/>
      </c>
      <c r="H333" s="125" t="str">
        <f>IF($C333="","",IF(ISBLANK(VLOOKUP($A333,'Section 2'!$C$16:$R$1015,COLUMNS('Section 2'!$C$13:H$13),0)),"",VLOOKUP($A333,'Section 2'!$C$16:$R$1015,COLUMNS('Section 2'!$C$13:H$13),0)))</f>
        <v/>
      </c>
      <c r="I333" s="125" t="str">
        <f>IF($C333="","",IF(ISBLANK(VLOOKUP($A333,'Section 2'!$C$16:$R$1015,COLUMNS('Section 2'!$C$13:I$13),0)),"",VLOOKUP($A333,'Section 2'!$C$16:$R$1015,COLUMNS('Section 2'!$C$13:I$13),0)))</f>
        <v/>
      </c>
      <c r="J333" s="125" t="str">
        <f>IF($C333="","",IF(ISBLANK(VLOOKUP($A333,'Section 2'!$C$16:$R$1015,COLUMNS('Section 2'!$C$13:J$13),0)),"",VLOOKUP($A333,'Section 2'!$C$16:$R$1015,COLUMNS('Section 2'!$C$13:J$13),0)))</f>
        <v/>
      </c>
      <c r="K333" s="125" t="str">
        <f>IF($C333="","",IF(ISBLANK(VLOOKUP($A333,'Section 2'!$C$16:$R$1015,COLUMNS('Section 2'!$C$13:K$13),0)),"",VLOOKUP($A333,'Section 2'!$C$16:$R$1015,COLUMNS('Section 2'!$C$13:K$13),0)))</f>
        <v/>
      </c>
      <c r="L333" s="125" t="str">
        <f>IF($C333="","",IF(ISBLANK(VLOOKUP($A333,'Section 2'!$C$16:$R$1015,COLUMNS('Section 2'!$C$13:L$13),0)),"",VLOOKUP($A333,'Section 2'!$C$16:$R$1015,COLUMNS('Section 2'!$C$13:L$13),0)))</f>
        <v/>
      </c>
      <c r="M333" s="125" t="str">
        <f>IF($C333="","",IF(ISBLANK(VLOOKUP($A333,'Section 2'!$C$16:$R$1015,COLUMNS('Section 2'!$C$13:M$13),0)),"",VLOOKUP($A333,'Section 2'!$C$16:$R$1015,COLUMNS('Section 2'!$C$13:M$13),0)))</f>
        <v/>
      </c>
      <c r="N333" s="125" t="str">
        <f>IF($C333="","",IF(ISBLANK(VLOOKUP($A333,'Section 2'!$C$16:$R$1015,COLUMNS('Section 2'!$C$13:N$13),0)),"",VLOOKUP($A333,'Section 2'!$C$16:$R$1015,COLUMNS('Section 2'!$C$13:N$13),0)))</f>
        <v/>
      </c>
      <c r="O333" s="125" t="str">
        <f>IF($C333="","",IF(ISBLANK(VLOOKUP($A333,'Section 2'!$C$16:$R$1015,COLUMNS('Section 2'!$C$13:O$13),0)),"",VLOOKUP($A333,'Section 2'!$C$16:$R$1015,COLUMNS('Section 2'!$C$13:O$13),0)))</f>
        <v/>
      </c>
      <c r="P333" s="125" t="str">
        <f>IF($C333="","",IF(ISBLANK(VLOOKUP($A333,'Section 2'!$C$16:$R$1015,COLUMNS('Section 2'!$C$13:P$13),0)),"",VLOOKUP($A333,'Section 2'!$C$16:$R$1015,COLUMNS('Section 2'!$C$13:P$13),0)))</f>
        <v/>
      </c>
      <c r="Q333" s="125" t="str">
        <f>IF($C333="","",IF(ISBLANK(VLOOKUP($A333,'Section 2'!$C$16:$R$1015,COLUMNS('Section 2'!$C$13:Q$13),0)),"",VLOOKUP($A333,'Section 2'!$C$16:$R$1015,COLUMNS('Section 2'!$C$13:Q$13),0)))</f>
        <v/>
      </c>
      <c r="R333" s="125" t="str">
        <f>IF($C333="","",IF(ISBLANK(VLOOKUP($A333,'Section 2'!$C$16:$R$1015,COLUMNS('Section 2'!$C$13:R$13),0)),"",VLOOKUP($A333,'Section 2'!$C$16:$R$1015,COLUMNS('Section 2'!$C$13:R$13),0)))</f>
        <v/>
      </c>
    </row>
    <row r="334" spans="1:18" s="55" customFormat="1" ht="12.75" customHeight="1" x14ac:dyDescent="0.25">
      <c r="A334" s="59">
        <v>333</v>
      </c>
      <c r="B334" s="125" t="str">
        <f t="shared" si="5"/>
        <v/>
      </c>
      <c r="C334" s="125" t="str">
        <f>IFERROR(VLOOKUP($A334,'Section 2'!$C$16:$R$1015,COLUMNS('Section 2'!$C$13:$C$13),0),"")</f>
        <v/>
      </c>
      <c r="D334" s="76" t="str">
        <f>IF($C334="","",IF(ISBLANK(VLOOKUP($A334,'Section 2'!$C$16:$R$1015,COLUMNS('Section 2'!$C$13:D$13),0)),"",VLOOKUP($A334,'Section 2'!$C$16:$R$1015,COLUMNS('Section 2'!$C$13:D$13),0)))</f>
        <v/>
      </c>
      <c r="E334" s="125" t="str">
        <f>IF($C334="","",IF(ISBLANK(VLOOKUP($A334,'Section 2'!$C$16:$R$1015,COLUMNS('Section 2'!$C$13:E$13),0)),"",VLOOKUP($A334,'Section 2'!$C$16:$R$1015,COLUMNS('Section 2'!$C$13:E$13),0)))</f>
        <v/>
      </c>
      <c r="F334" s="125" t="str">
        <f>IF($C334="","",IF(ISBLANK(VLOOKUP($A334,'Section 2'!$C$16:$R$1015,COLUMNS('Section 2'!$C$13:F$13),0)),"",VLOOKUP($A334,'Section 2'!$C$16:$R$1015,COLUMNS('Section 2'!$C$13:F$13),0)))</f>
        <v/>
      </c>
      <c r="G334" s="125" t="str">
        <f>IF($C334="","",IF(ISBLANK(VLOOKUP($A334,'Section 2'!$C$16:$R$1015,COLUMNS('Section 2'!$C$13:G$13),0)),"",VLOOKUP($A334,'Section 2'!$C$16:$R$1015,COLUMNS('Section 2'!$C$13:G$13),0)))</f>
        <v/>
      </c>
      <c r="H334" s="125" t="str">
        <f>IF($C334="","",IF(ISBLANK(VLOOKUP($A334,'Section 2'!$C$16:$R$1015,COLUMNS('Section 2'!$C$13:H$13),0)),"",VLOOKUP($A334,'Section 2'!$C$16:$R$1015,COLUMNS('Section 2'!$C$13:H$13),0)))</f>
        <v/>
      </c>
      <c r="I334" s="125" t="str">
        <f>IF($C334="","",IF(ISBLANK(VLOOKUP($A334,'Section 2'!$C$16:$R$1015,COLUMNS('Section 2'!$C$13:I$13),0)),"",VLOOKUP($A334,'Section 2'!$C$16:$R$1015,COLUMNS('Section 2'!$C$13:I$13),0)))</f>
        <v/>
      </c>
      <c r="J334" s="125" t="str">
        <f>IF($C334="","",IF(ISBLANK(VLOOKUP($A334,'Section 2'!$C$16:$R$1015,COLUMNS('Section 2'!$C$13:J$13),0)),"",VLOOKUP($A334,'Section 2'!$C$16:$R$1015,COLUMNS('Section 2'!$C$13:J$13),0)))</f>
        <v/>
      </c>
      <c r="K334" s="125" t="str">
        <f>IF($C334="","",IF(ISBLANK(VLOOKUP($A334,'Section 2'!$C$16:$R$1015,COLUMNS('Section 2'!$C$13:K$13),0)),"",VLOOKUP($A334,'Section 2'!$C$16:$R$1015,COLUMNS('Section 2'!$C$13:K$13),0)))</f>
        <v/>
      </c>
      <c r="L334" s="125" t="str">
        <f>IF($C334="","",IF(ISBLANK(VLOOKUP($A334,'Section 2'!$C$16:$R$1015,COLUMNS('Section 2'!$C$13:L$13),0)),"",VLOOKUP($A334,'Section 2'!$C$16:$R$1015,COLUMNS('Section 2'!$C$13:L$13),0)))</f>
        <v/>
      </c>
      <c r="M334" s="125" t="str">
        <f>IF($C334="","",IF(ISBLANK(VLOOKUP($A334,'Section 2'!$C$16:$R$1015,COLUMNS('Section 2'!$C$13:M$13),0)),"",VLOOKUP($A334,'Section 2'!$C$16:$R$1015,COLUMNS('Section 2'!$C$13:M$13),0)))</f>
        <v/>
      </c>
      <c r="N334" s="125" t="str">
        <f>IF($C334="","",IF(ISBLANK(VLOOKUP($A334,'Section 2'!$C$16:$R$1015,COLUMNS('Section 2'!$C$13:N$13),0)),"",VLOOKUP($A334,'Section 2'!$C$16:$R$1015,COLUMNS('Section 2'!$C$13:N$13),0)))</f>
        <v/>
      </c>
      <c r="O334" s="125" t="str">
        <f>IF($C334="","",IF(ISBLANK(VLOOKUP($A334,'Section 2'!$C$16:$R$1015,COLUMNS('Section 2'!$C$13:O$13),0)),"",VLOOKUP($A334,'Section 2'!$C$16:$R$1015,COLUMNS('Section 2'!$C$13:O$13),0)))</f>
        <v/>
      </c>
      <c r="P334" s="125" t="str">
        <f>IF($C334="","",IF(ISBLANK(VLOOKUP($A334,'Section 2'!$C$16:$R$1015,COLUMNS('Section 2'!$C$13:P$13),0)),"",VLOOKUP($A334,'Section 2'!$C$16:$R$1015,COLUMNS('Section 2'!$C$13:P$13),0)))</f>
        <v/>
      </c>
      <c r="Q334" s="125" t="str">
        <f>IF($C334="","",IF(ISBLANK(VLOOKUP($A334,'Section 2'!$C$16:$R$1015,COLUMNS('Section 2'!$C$13:Q$13),0)),"",VLOOKUP($A334,'Section 2'!$C$16:$R$1015,COLUMNS('Section 2'!$C$13:Q$13),0)))</f>
        <v/>
      </c>
      <c r="R334" s="125" t="str">
        <f>IF($C334="","",IF(ISBLANK(VLOOKUP($A334,'Section 2'!$C$16:$R$1015,COLUMNS('Section 2'!$C$13:R$13),0)),"",VLOOKUP($A334,'Section 2'!$C$16:$R$1015,COLUMNS('Section 2'!$C$13:R$13),0)))</f>
        <v/>
      </c>
    </row>
    <row r="335" spans="1:18" s="55" customFormat="1" ht="12.75" customHeight="1" x14ac:dyDescent="0.25">
      <c r="A335" s="59">
        <v>334</v>
      </c>
      <c r="B335" s="125" t="str">
        <f t="shared" si="5"/>
        <v/>
      </c>
      <c r="C335" s="125" t="str">
        <f>IFERROR(VLOOKUP($A335,'Section 2'!$C$16:$R$1015,COLUMNS('Section 2'!$C$13:$C$13),0),"")</f>
        <v/>
      </c>
      <c r="D335" s="76" t="str">
        <f>IF($C335="","",IF(ISBLANK(VLOOKUP($A335,'Section 2'!$C$16:$R$1015,COLUMNS('Section 2'!$C$13:D$13),0)),"",VLOOKUP($A335,'Section 2'!$C$16:$R$1015,COLUMNS('Section 2'!$C$13:D$13),0)))</f>
        <v/>
      </c>
      <c r="E335" s="125" t="str">
        <f>IF($C335="","",IF(ISBLANK(VLOOKUP($A335,'Section 2'!$C$16:$R$1015,COLUMNS('Section 2'!$C$13:E$13),0)),"",VLOOKUP($A335,'Section 2'!$C$16:$R$1015,COLUMNS('Section 2'!$C$13:E$13),0)))</f>
        <v/>
      </c>
      <c r="F335" s="125" t="str">
        <f>IF($C335="","",IF(ISBLANK(VLOOKUP($A335,'Section 2'!$C$16:$R$1015,COLUMNS('Section 2'!$C$13:F$13),0)),"",VLOOKUP($A335,'Section 2'!$C$16:$R$1015,COLUMNS('Section 2'!$C$13:F$13),0)))</f>
        <v/>
      </c>
      <c r="G335" s="125" t="str">
        <f>IF($C335="","",IF(ISBLANK(VLOOKUP($A335,'Section 2'!$C$16:$R$1015,COLUMNS('Section 2'!$C$13:G$13),0)),"",VLOOKUP($A335,'Section 2'!$C$16:$R$1015,COLUMNS('Section 2'!$C$13:G$13),0)))</f>
        <v/>
      </c>
      <c r="H335" s="125" t="str">
        <f>IF($C335="","",IF(ISBLANK(VLOOKUP($A335,'Section 2'!$C$16:$R$1015,COLUMNS('Section 2'!$C$13:H$13),0)),"",VLOOKUP($A335,'Section 2'!$C$16:$R$1015,COLUMNS('Section 2'!$C$13:H$13),0)))</f>
        <v/>
      </c>
      <c r="I335" s="125" t="str">
        <f>IF($C335="","",IF(ISBLANK(VLOOKUP($A335,'Section 2'!$C$16:$R$1015,COLUMNS('Section 2'!$C$13:I$13),0)),"",VLOOKUP($A335,'Section 2'!$C$16:$R$1015,COLUMNS('Section 2'!$C$13:I$13),0)))</f>
        <v/>
      </c>
      <c r="J335" s="125" t="str">
        <f>IF($C335="","",IF(ISBLANK(VLOOKUP($A335,'Section 2'!$C$16:$R$1015,COLUMNS('Section 2'!$C$13:J$13),0)),"",VLOOKUP($A335,'Section 2'!$C$16:$R$1015,COLUMNS('Section 2'!$C$13:J$13),0)))</f>
        <v/>
      </c>
      <c r="K335" s="125" t="str">
        <f>IF($C335="","",IF(ISBLANK(VLOOKUP($A335,'Section 2'!$C$16:$R$1015,COLUMNS('Section 2'!$C$13:K$13),0)),"",VLOOKUP($A335,'Section 2'!$C$16:$R$1015,COLUMNS('Section 2'!$C$13:K$13),0)))</f>
        <v/>
      </c>
      <c r="L335" s="125" t="str">
        <f>IF($C335="","",IF(ISBLANK(VLOOKUP($A335,'Section 2'!$C$16:$R$1015,COLUMNS('Section 2'!$C$13:L$13),0)),"",VLOOKUP($A335,'Section 2'!$C$16:$R$1015,COLUMNS('Section 2'!$C$13:L$13),0)))</f>
        <v/>
      </c>
      <c r="M335" s="125" t="str">
        <f>IF($C335="","",IF(ISBLANK(VLOOKUP($A335,'Section 2'!$C$16:$R$1015,COLUMNS('Section 2'!$C$13:M$13),0)),"",VLOOKUP($A335,'Section 2'!$C$16:$R$1015,COLUMNS('Section 2'!$C$13:M$13),0)))</f>
        <v/>
      </c>
      <c r="N335" s="125" t="str">
        <f>IF($C335="","",IF(ISBLANK(VLOOKUP($A335,'Section 2'!$C$16:$R$1015,COLUMNS('Section 2'!$C$13:N$13),0)),"",VLOOKUP($A335,'Section 2'!$C$16:$R$1015,COLUMNS('Section 2'!$C$13:N$13),0)))</f>
        <v/>
      </c>
      <c r="O335" s="125" t="str">
        <f>IF($C335="","",IF(ISBLANK(VLOOKUP($A335,'Section 2'!$C$16:$R$1015,COLUMNS('Section 2'!$C$13:O$13),0)),"",VLOOKUP($A335,'Section 2'!$C$16:$R$1015,COLUMNS('Section 2'!$C$13:O$13),0)))</f>
        <v/>
      </c>
      <c r="P335" s="125" t="str">
        <f>IF($C335="","",IF(ISBLANK(VLOOKUP($A335,'Section 2'!$C$16:$R$1015,COLUMNS('Section 2'!$C$13:P$13),0)),"",VLOOKUP($A335,'Section 2'!$C$16:$R$1015,COLUMNS('Section 2'!$C$13:P$13),0)))</f>
        <v/>
      </c>
      <c r="Q335" s="125" t="str">
        <f>IF($C335="","",IF(ISBLANK(VLOOKUP($A335,'Section 2'!$C$16:$R$1015,COLUMNS('Section 2'!$C$13:Q$13),0)),"",VLOOKUP($A335,'Section 2'!$C$16:$R$1015,COLUMNS('Section 2'!$C$13:Q$13),0)))</f>
        <v/>
      </c>
      <c r="R335" s="125" t="str">
        <f>IF($C335="","",IF(ISBLANK(VLOOKUP($A335,'Section 2'!$C$16:$R$1015,COLUMNS('Section 2'!$C$13:R$13),0)),"",VLOOKUP($A335,'Section 2'!$C$16:$R$1015,COLUMNS('Section 2'!$C$13:R$13),0)))</f>
        <v/>
      </c>
    </row>
    <row r="336" spans="1:18" s="55" customFormat="1" ht="12.75" customHeight="1" x14ac:dyDescent="0.25">
      <c r="A336" s="59">
        <v>335</v>
      </c>
      <c r="B336" s="125" t="str">
        <f t="shared" si="5"/>
        <v/>
      </c>
      <c r="C336" s="125" t="str">
        <f>IFERROR(VLOOKUP($A336,'Section 2'!$C$16:$R$1015,COLUMNS('Section 2'!$C$13:$C$13),0),"")</f>
        <v/>
      </c>
      <c r="D336" s="76" t="str">
        <f>IF($C336="","",IF(ISBLANK(VLOOKUP($A336,'Section 2'!$C$16:$R$1015,COLUMNS('Section 2'!$C$13:D$13),0)),"",VLOOKUP($A336,'Section 2'!$C$16:$R$1015,COLUMNS('Section 2'!$C$13:D$13),0)))</f>
        <v/>
      </c>
      <c r="E336" s="125" t="str">
        <f>IF($C336="","",IF(ISBLANK(VLOOKUP($A336,'Section 2'!$C$16:$R$1015,COLUMNS('Section 2'!$C$13:E$13),0)),"",VLOOKUP($A336,'Section 2'!$C$16:$R$1015,COLUMNS('Section 2'!$C$13:E$13),0)))</f>
        <v/>
      </c>
      <c r="F336" s="125" t="str">
        <f>IF($C336="","",IF(ISBLANK(VLOOKUP($A336,'Section 2'!$C$16:$R$1015,COLUMNS('Section 2'!$C$13:F$13),0)),"",VLOOKUP($A336,'Section 2'!$C$16:$R$1015,COLUMNS('Section 2'!$C$13:F$13),0)))</f>
        <v/>
      </c>
      <c r="G336" s="125" t="str">
        <f>IF($C336="","",IF(ISBLANK(VLOOKUP($A336,'Section 2'!$C$16:$R$1015,COLUMNS('Section 2'!$C$13:G$13),0)),"",VLOOKUP($A336,'Section 2'!$C$16:$R$1015,COLUMNS('Section 2'!$C$13:G$13),0)))</f>
        <v/>
      </c>
      <c r="H336" s="125" t="str">
        <f>IF($C336="","",IF(ISBLANK(VLOOKUP($A336,'Section 2'!$C$16:$R$1015,COLUMNS('Section 2'!$C$13:H$13),0)),"",VLOOKUP($A336,'Section 2'!$C$16:$R$1015,COLUMNS('Section 2'!$C$13:H$13),0)))</f>
        <v/>
      </c>
      <c r="I336" s="125" t="str">
        <f>IF($C336="","",IF(ISBLANK(VLOOKUP($A336,'Section 2'!$C$16:$R$1015,COLUMNS('Section 2'!$C$13:I$13),0)),"",VLOOKUP($A336,'Section 2'!$C$16:$R$1015,COLUMNS('Section 2'!$C$13:I$13),0)))</f>
        <v/>
      </c>
      <c r="J336" s="125" t="str">
        <f>IF($C336="","",IF(ISBLANK(VLOOKUP($A336,'Section 2'!$C$16:$R$1015,COLUMNS('Section 2'!$C$13:J$13),0)),"",VLOOKUP($A336,'Section 2'!$C$16:$R$1015,COLUMNS('Section 2'!$C$13:J$13),0)))</f>
        <v/>
      </c>
      <c r="K336" s="125" t="str">
        <f>IF($C336="","",IF(ISBLANK(VLOOKUP($A336,'Section 2'!$C$16:$R$1015,COLUMNS('Section 2'!$C$13:K$13),0)),"",VLOOKUP($A336,'Section 2'!$C$16:$R$1015,COLUMNS('Section 2'!$C$13:K$13),0)))</f>
        <v/>
      </c>
      <c r="L336" s="125" t="str">
        <f>IF($C336="","",IF(ISBLANK(VLOOKUP($A336,'Section 2'!$C$16:$R$1015,COLUMNS('Section 2'!$C$13:L$13),0)),"",VLOOKUP($A336,'Section 2'!$C$16:$R$1015,COLUMNS('Section 2'!$C$13:L$13),0)))</f>
        <v/>
      </c>
      <c r="M336" s="125" t="str">
        <f>IF($C336="","",IF(ISBLANK(VLOOKUP($A336,'Section 2'!$C$16:$R$1015,COLUMNS('Section 2'!$C$13:M$13),0)),"",VLOOKUP($A336,'Section 2'!$C$16:$R$1015,COLUMNS('Section 2'!$C$13:M$13),0)))</f>
        <v/>
      </c>
      <c r="N336" s="125" t="str">
        <f>IF($C336="","",IF(ISBLANK(VLOOKUP($A336,'Section 2'!$C$16:$R$1015,COLUMNS('Section 2'!$C$13:N$13),0)),"",VLOOKUP($A336,'Section 2'!$C$16:$R$1015,COLUMNS('Section 2'!$C$13:N$13),0)))</f>
        <v/>
      </c>
      <c r="O336" s="125" t="str">
        <f>IF($C336="","",IF(ISBLANK(VLOOKUP($A336,'Section 2'!$C$16:$R$1015,COLUMNS('Section 2'!$C$13:O$13),0)),"",VLOOKUP($A336,'Section 2'!$C$16:$R$1015,COLUMNS('Section 2'!$C$13:O$13),0)))</f>
        <v/>
      </c>
      <c r="P336" s="125" t="str">
        <f>IF($C336="","",IF(ISBLANK(VLOOKUP($A336,'Section 2'!$C$16:$R$1015,COLUMNS('Section 2'!$C$13:P$13),0)),"",VLOOKUP($A336,'Section 2'!$C$16:$R$1015,COLUMNS('Section 2'!$C$13:P$13),0)))</f>
        <v/>
      </c>
      <c r="Q336" s="125" t="str">
        <f>IF($C336="","",IF(ISBLANK(VLOOKUP($A336,'Section 2'!$C$16:$R$1015,COLUMNS('Section 2'!$C$13:Q$13),0)),"",VLOOKUP($A336,'Section 2'!$C$16:$R$1015,COLUMNS('Section 2'!$C$13:Q$13),0)))</f>
        <v/>
      </c>
      <c r="R336" s="125" t="str">
        <f>IF($C336="","",IF(ISBLANK(VLOOKUP($A336,'Section 2'!$C$16:$R$1015,COLUMNS('Section 2'!$C$13:R$13),0)),"",VLOOKUP($A336,'Section 2'!$C$16:$R$1015,COLUMNS('Section 2'!$C$13:R$13),0)))</f>
        <v/>
      </c>
    </row>
    <row r="337" spans="1:18" s="55" customFormat="1" ht="12.75" customHeight="1" x14ac:dyDescent="0.25">
      <c r="A337" s="59">
        <v>336</v>
      </c>
      <c r="B337" s="125" t="str">
        <f t="shared" si="5"/>
        <v/>
      </c>
      <c r="C337" s="125" t="str">
        <f>IFERROR(VLOOKUP($A337,'Section 2'!$C$16:$R$1015,COLUMNS('Section 2'!$C$13:$C$13),0),"")</f>
        <v/>
      </c>
      <c r="D337" s="76" t="str">
        <f>IF($C337="","",IF(ISBLANK(VLOOKUP($A337,'Section 2'!$C$16:$R$1015,COLUMNS('Section 2'!$C$13:D$13),0)),"",VLOOKUP($A337,'Section 2'!$C$16:$R$1015,COLUMNS('Section 2'!$C$13:D$13),0)))</f>
        <v/>
      </c>
      <c r="E337" s="125" t="str">
        <f>IF($C337="","",IF(ISBLANK(VLOOKUP($A337,'Section 2'!$C$16:$R$1015,COLUMNS('Section 2'!$C$13:E$13),0)),"",VLOOKUP($A337,'Section 2'!$C$16:$R$1015,COLUMNS('Section 2'!$C$13:E$13),0)))</f>
        <v/>
      </c>
      <c r="F337" s="125" t="str">
        <f>IF($C337="","",IF(ISBLANK(VLOOKUP($A337,'Section 2'!$C$16:$R$1015,COLUMNS('Section 2'!$C$13:F$13),0)),"",VLOOKUP($A337,'Section 2'!$C$16:$R$1015,COLUMNS('Section 2'!$C$13:F$13),0)))</f>
        <v/>
      </c>
      <c r="G337" s="125" t="str">
        <f>IF($C337="","",IF(ISBLANK(VLOOKUP($A337,'Section 2'!$C$16:$R$1015,COLUMNS('Section 2'!$C$13:G$13),0)),"",VLOOKUP($A337,'Section 2'!$C$16:$R$1015,COLUMNS('Section 2'!$C$13:G$13),0)))</f>
        <v/>
      </c>
      <c r="H337" s="125" t="str">
        <f>IF($C337="","",IF(ISBLANK(VLOOKUP($A337,'Section 2'!$C$16:$R$1015,COLUMNS('Section 2'!$C$13:H$13),0)),"",VLOOKUP($A337,'Section 2'!$C$16:$R$1015,COLUMNS('Section 2'!$C$13:H$13),0)))</f>
        <v/>
      </c>
      <c r="I337" s="125" t="str">
        <f>IF($C337="","",IF(ISBLANK(VLOOKUP($A337,'Section 2'!$C$16:$R$1015,COLUMNS('Section 2'!$C$13:I$13),0)),"",VLOOKUP($A337,'Section 2'!$C$16:$R$1015,COLUMNS('Section 2'!$C$13:I$13),0)))</f>
        <v/>
      </c>
      <c r="J337" s="125" t="str">
        <f>IF($C337="","",IF(ISBLANK(VLOOKUP($A337,'Section 2'!$C$16:$R$1015,COLUMNS('Section 2'!$C$13:J$13),0)),"",VLOOKUP($A337,'Section 2'!$C$16:$R$1015,COLUMNS('Section 2'!$C$13:J$13),0)))</f>
        <v/>
      </c>
      <c r="K337" s="125" t="str">
        <f>IF($C337="","",IF(ISBLANK(VLOOKUP($A337,'Section 2'!$C$16:$R$1015,COLUMNS('Section 2'!$C$13:K$13),0)),"",VLOOKUP($A337,'Section 2'!$C$16:$R$1015,COLUMNS('Section 2'!$C$13:K$13),0)))</f>
        <v/>
      </c>
      <c r="L337" s="125" t="str">
        <f>IF($C337="","",IF(ISBLANK(VLOOKUP($A337,'Section 2'!$C$16:$R$1015,COLUMNS('Section 2'!$C$13:L$13),0)),"",VLOOKUP($A337,'Section 2'!$C$16:$R$1015,COLUMNS('Section 2'!$C$13:L$13),0)))</f>
        <v/>
      </c>
      <c r="M337" s="125" t="str">
        <f>IF($C337="","",IF(ISBLANK(VLOOKUP($A337,'Section 2'!$C$16:$R$1015,COLUMNS('Section 2'!$C$13:M$13),0)),"",VLOOKUP($A337,'Section 2'!$C$16:$R$1015,COLUMNS('Section 2'!$C$13:M$13),0)))</f>
        <v/>
      </c>
      <c r="N337" s="125" t="str">
        <f>IF($C337="","",IF(ISBLANK(VLOOKUP($A337,'Section 2'!$C$16:$R$1015,COLUMNS('Section 2'!$C$13:N$13),0)),"",VLOOKUP($A337,'Section 2'!$C$16:$R$1015,COLUMNS('Section 2'!$C$13:N$13),0)))</f>
        <v/>
      </c>
      <c r="O337" s="125" t="str">
        <f>IF($C337="","",IF(ISBLANK(VLOOKUP($A337,'Section 2'!$C$16:$R$1015,COLUMNS('Section 2'!$C$13:O$13),0)),"",VLOOKUP($A337,'Section 2'!$C$16:$R$1015,COLUMNS('Section 2'!$C$13:O$13),0)))</f>
        <v/>
      </c>
      <c r="P337" s="125" t="str">
        <f>IF($C337="","",IF(ISBLANK(VLOOKUP($A337,'Section 2'!$C$16:$R$1015,COLUMNS('Section 2'!$C$13:P$13),0)),"",VLOOKUP($A337,'Section 2'!$C$16:$R$1015,COLUMNS('Section 2'!$C$13:P$13),0)))</f>
        <v/>
      </c>
      <c r="Q337" s="125" t="str">
        <f>IF($C337="","",IF(ISBLANK(VLOOKUP($A337,'Section 2'!$C$16:$R$1015,COLUMNS('Section 2'!$C$13:Q$13),0)),"",VLOOKUP($A337,'Section 2'!$C$16:$R$1015,COLUMNS('Section 2'!$C$13:Q$13),0)))</f>
        <v/>
      </c>
      <c r="R337" s="125" t="str">
        <f>IF($C337="","",IF(ISBLANK(VLOOKUP($A337,'Section 2'!$C$16:$R$1015,COLUMNS('Section 2'!$C$13:R$13),0)),"",VLOOKUP($A337,'Section 2'!$C$16:$R$1015,COLUMNS('Section 2'!$C$13:R$13),0)))</f>
        <v/>
      </c>
    </row>
    <row r="338" spans="1:18" s="55" customFormat="1" ht="12.75" customHeight="1" x14ac:dyDescent="0.25">
      <c r="A338" s="59">
        <v>337</v>
      </c>
      <c r="B338" s="125" t="str">
        <f t="shared" si="5"/>
        <v/>
      </c>
      <c r="C338" s="125" t="str">
        <f>IFERROR(VLOOKUP($A338,'Section 2'!$C$16:$R$1015,COLUMNS('Section 2'!$C$13:$C$13),0),"")</f>
        <v/>
      </c>
      <c r="D338" s="76" t="str">
        <f>IF($C338="","",IF(ISBLANK(VLOOKUP($A338,'Section 2'!$C$16:$R$1015,COLUMNS('Section 2'!$C$13:D$13),0)),"",VLOOKUP($A338,'Section 2'!$C$16:$R$1015,COLUMNS('Section 2'!$C$13:D$13),0)))</f>
        <v/>
      </c>
      <c r="E338" s="125" t="str">
        <f>IF($C338="","",IF(ISBLANK(VLOOKUP($A338,'Section 2'!$C$16:$R$1015,COLUMNS('Section 2'!$C$13:E$13),0)),"",VLOOKUP($A338,'Section 2'!$C$16:$R$1015,COLUMNS('Section 2'!$C$13:E$13),0)))</f>
        <v/>
      </c>
      <c r="F338" s="125" t="str">
        <f>IF($C338="","",IF(ISBLANK(VLOOKUP($A338,'Section 2'!$C$16:$R$1015,COLUMNS('Section 2'!$C$13:F$13),0)),"",VLOOKUP($A338,'Section 2'!$C$16:$R$1015,COLUMNS('Section 2'!$C$13:F$13),0)))</f>
        <v/>
      </c>
      <c r="G338" s="125" t="str">
        <f>IF($C338="","",IF(ISBLANK(VLOOKUP($A338,'Section 2'!$C$16:$R$1015,COLUMNS('Section 2'!$C$13:G$13),0)),"",VLOOKUP($A338,'Section 2'!$C$16:$R$1015,COLUMNS('Section 2'!$C$13:G$13),0)))</f>
        <v/>
      </c>
      <c r="H338" s="125" t="str">
        <f>IF($C338="","",IF(ISBLANK(VLOOKUP($A338,'Section 2'!$C$16:$R$1015,COLUMNS('Section 2'!$C$13:H$13),0)),"",VLOOKUP($A338,'Section 2'!$C$16:$R$1015,COLUMNS('Section 2'!$C$13:H$13),0)))</f>
        <v/>
      </c>
      <c r="I338" s="125" t="str">
        <f>IF($C338="","",IF(ISBLANK(VLOOKUP($A338,'Section 2'!$C$16:$R$1015,COLUMNS('Section 2'!$C$13:I$13),0)),"",VLOOKUP($A338,'Section 2'!$C$16:$R$1015,COLUMNS('Section 2'!$C$13:I$13),0)))</f>
        <v/>
      </c>
      <c r="J338" s="125" t="str">
        <f>IF($C338="","",IF(ISBLANK(VLOOKUP($A338,'Section 2'!$C$16:$R$1015,COLUMNS('Section 2'!$C$13:J$13),0)),"",VLOOKUP($A338,'Section 2'!$C$16:$R$1015,COLUMNS('Section 2'!$C$13:J$13),0)))</f>
        <v/>
      </c>
      <c r="K338" s="125" t="str">
        <f>IF($C338="","",IF(ISBLANK(VLOOKUP($A338,'Section 2'!$C$16:$R$1015,COLUMNS('Section 2'!$C$13:K$13),0)),"",VLOOKUP($A338,'Section 2'!$C$16:$R$1015,COLUMNS('Section 2'!$C$13:K$13),0)))</f>
        <v/>
      </c>
      <c r="L338" s="125" t="str">
        <f>IF($C338="","",IF(ISBLANK(VLOOKUP($A338,'Section 2'!$C$16:$R$1015,COLUMNS('Section 2'!$C$13:L$13),0)),"",VLOOKUP($A338,'Section 2'!$C$16:$R$1015,COLUMNS('Section 2'!$C$13:L$13),0)))</f>
        <v/>
      </c>
      <c r="M338" s="125" t="str">
        <f>IF($C338="","",IF(ISBLANK(VLOOKUP($A338,'Section 2'!$C$16:$R$1015,COLUMNS('Section 2'!$C$13:M$13),0)),"",VLOOKUP($A338,'Section 2'!$C$16:$R$1015,COLUMNS('Section 2'!$C$13:M$13),0)))</f>
        <v/>
      </c>
      <c r="N338" s="125" t="str">
        <f>IF($C338="","",IF(ISBLANK(VLOOKUP($A338,'Section 2'!$C$16:$R$1015,COLUMNS('Section 2'!$C$13:N$13),0)),"",VLOOKUP($A338,'Section 2'!$C$16:$R$1015,COLUMNS('Section 2'!$C$13:N$13),0)))</f>
        <v/>
      </c>
      <c r="O338" s="125" t="str">
        <f>IF($C338="","",IF(ISBLANK(VLOOKUP($A338,'Section 2'!$C$16:$R$1015,COLUMNS('Section 2'!$C$13:O$13),0)),"",VLOOKUP($A338,'Section 2'!$C$16:$R$1015,COLUMNS('Section 2'!$C$13:O$13),0)))</f>
        <v/>
      </c>
      <c r="P338" s="125" t="str">
        <f>IF($C338="","",IF(ISBLANK(VLOOKUP($A338,'Section 2'!$C$16:$R$1015,COLUMNS('Section 2'!$C$13:P$13),0)),"",VLOOKUP($A338,'Section 2'!$C$16:$R$1015,COLUMNS('Section 2'!$C$13:P$13),0)))</f>
        <v/>
      </c>
      <c r="Q338" s="125" t="str">
        <f>IF($C338="","",IF(ISBLANK(VLOOKUP($A338,'Section 2'!$C$16:$R$1015,COLUMNS('Section 2'!$C$13:Q$13),0)),"",VLOOKUP($A338,'Section 2'!$C$16:$R$1015,COLUMNS('Section 2'!$C$13:Q$13),0)))</f>
        <v/>
      </c>
      <c r="R338" s="125" t="str">
        <f>IF($C338="","",IF(ISBLANK(VLOOKUP($A338,'Section 2'!$C$16:$R$1015,COLUMNS('Section 2'!$C$13:R$13),0)),"",VLOOKUP($A338,'Section 2'!$C$16:$R$1015,COLUMNS('Section 2'!$C$13:R$13),0)))</f>
        <v/>
      </c>
    </row>
    <row r="339" spans="1:18" s="55" customFormat="1" ht="12.75" customHeight="1" x14ac:dyDescent="0.25">
      <c r="A339" s="59">
        <v>338</v>
      </c>
      <c r="B339" s="125" t="str">
        <f t="shared" si="5"/>
        <v/>
      </c>
      <c r="C339" s="125" t="str">
        <f>IFERROR(VLOOKUP($A339,'Section 2'!$C$16:$R$1015,COLUMNS('Section 2'!$C$13:$C$13),0),"")</f>
        <v/>
      </c>
      <c r="D339" s="76" t="str">
        <f>IF($C339="","",IF(ISBLANK(VLOOKUP($A339,'Section 2'!$C$16:$R$1015,COLUMNS('Section 2'!$C$13:D$13),0)),"",VLOOKUP($A339,'Section 2'!$C$16:$R$1015,COLUMNS('Section 2'!$C$13:D$13),0)))</f>
        <v/>
      </c>
      <c r="E339" s="125" t="str">
        <f>IF($C339="","",IF(ISBLANK(VLOOKUP($A339,'Section 2'!$C$16:$R$1015,COLUMNS('Section 2'!$C$13:E$13),0)),"",VLOOKUP($A339,'Section 2'!$C$16:$R$1015,COLUMNS('Section 2'!$C$13:E$13),0)))</f>
        <v/>
      </c>
      <c r="F339" s="125" t="str">
        <f>IF($C339="","",IF(ISBLANK(VLOOKUP($A339,'Section 2'!$C$16:$R$1015,COLUMNS('Section 2'!$C$13:F$13),0)),"",VLOOKUP($A339,'Section 2'!$C$16:$R$1015,COLUMNS('Section 2'!$C$13:F$13),0)))</f>
        <v/>
      </c>
      <c r="G339" s="125" t="str">
        <f>IF($C339="","",IF(ISBLANK(VLOOKUP($A339,'Section 2'!$C$16:$R$1015,COLUMNS('Section 2'!$C$13:G$13),0)),"",VLOOKUP($A339,'Section 2'!$C$16:$R$1015,COLUMNS('Section 2'!$C$13:G$13),0)))</f>
        <v/>
      </c>
      <c r="H339" s="125" t="str">
        <f>IF($C339="","",IF(ISBLANK(VLOOKUP($A339,'Section 2'!$C$16:$R$1015,COLUMNS('Section 2'!$C$13:H$13),0)),"",VLOOKUP($A339,'Section 2'!$C$16:$R$1015,COLUMNS('Section 2'!$C$13:H$13),0)))</f>
        <v/>
      </c>
      <c r="I339" s="125" t="str">
        <f>IF($C339="","",IF(ISBLANK(VLOOKUP($A339,'Section 2'!$C$16:$R$1015,COLUMNS('Section 2'!$C$13:I$13),0)),"",VLOOKUP($A339,'Section 2'!$C$16:$R$1015,COLUMNS('Section 2'!$C$13:I$13),0)))</f>
        <v/>
      </c>
      <c r="J339" s="125" t="str">
        <f>IF($C339="","",IF(ISBLANK(VLOOKUP($A339,'Section 2'!$C$16:$R$1015,COLUMNS('Section 2'!$C$13:J$13),0)),"",VLOOKUP($A339,'Section 2'!$C$16:$R$1015,COLUMNS('Section 2'!$C$13:J$13),0)))</f>
        <v/>
      </c>
      <c r="K339" s="125" t="str">
        <f>IF($C339="","",IF(ISBLANK(VLOOKUP($A339,'Section 2'!$C$16:$R$1015,COLUMNS('Section 2'!$C$13:K$13),0)),"",VLOOKUP($A339,'Section 2'!$C$16:$R$1015,COLUMNS('Section 2'!$C$13:K$13),0)))</f>
        <v/>
      </c>
      <c r="L339" s="125" t="str">
        <f>IF($C339="","",IF(ISBLANK(VLOOKUP($A339,'Section 2'!$C$16:$R$1015,COLUMNS('Section 2'!$C$13:L$13),0)),"",VLOOKUP($A339,'Section 2'!$C$16:$R$1015,COLUMNS('Section 2'!$C$13:L$13),0)))</f>
        <v/>
      </c>
      <c r="M339" s="125" t="str">
        <f>IF($C339="","",IF(ISBLANK(VLOOKUP($A339,'Section 2'!$C$16:$R$1015,COLUMNS('Section 2'!$C$13:M$13),0)),"",VLOOKUP($A339,'Section 2'!$C$16:$R$1015,COLUMNS('Section 2'!$C$13:M$13),0)))</f>
        <v/>
      </c>
      <c r="N339" s="125" t="str">
        <f>IF($C339="","",IF(ISBLANK(VLOOKUP($A339,'Section 2'!$C$16:$R$1015,COLUMNS('Section 2'!$C$13:N$13),0)),"",VLOOKUP($A339,'Section 2'!$C$16:$R$1015,COLUMNS('Section 2'!$C$13:N$13),0)))</f>
        <v/>
      </c>
      <c r="O339" s="125" t="str">
        <f>IF($C339="","",IF(ISBLANK(VLOOKUP($A339,'Section 2'!$C$16:$R$1015,COLUMNS('Section 2'!$C$13:O$13),0)),"",VLOOKUP($A339,'Section 2'!$C$16:$R$1015,COLUMNS('Section 2'!$C$13:O$13),0)))</f>
        <v/>
      </c>
      <c r="P339" s="125" t="str">
        <f>IF($C339="","",IF(ISBLANK(VLOOKUP($A339,'Section 2'!$C$16:$R$1015,COLUMNS('Section 2'!$C$13:P$13),0)),"",VLOOKUP($A339,'Section 2'!$C$16:$R$1015,COLUMNS('Section 2'!$C$13:P$13),0)))</f>
        <v/>
      </c>
      <c r="Q339" s="125" t="str">
        <f>IF($C339="","",IF(ISBLANK(VLOOKUP($A339,'Section 2'!$C$16:$R$1015,COLUMNS('Section 2'!$C$13:Q$13),0)),"",VLOOKUP($A339,'Section 2'!$C$16:$R$1015,COLUMNS('Section 2'!$C$13:Q$13),0)))</f>
        <v/>
      </c>
      <c r="R339" s="125" t="str">
        <f>IF($C339="","",IF(ISBLANK(VLOOKUP($A339,'Section 2'!$C$16:$R$1015,COLUMNS('Section 2'!$C$13:R$13),0)),"",VLOOKUP($A339,'Section 2'!$C$16:$R$1015,COLUMNS('Section 2'!$C$13:R$13),0)))</f>
        <v/>
      </c>
    </row>
    <row r="340" spans="1:18" s="55" customFormat="1" ht="12.75" customHeight="1" x14ac:dyDescent="0.25">
      <c r="A340" s="59">
        <v>339</v>
      </c>
      <c r="B340" s="125" t="str">
        <f t="shared" si="5"/>
        <v/>
      </c>
      <c r="C340" s="125" t="str">
        <f>IFERROR(VLOOKUP($A340,'Section 2'!$C$16:$R$1015,COLUMNS('Section 2'!$C$13:$C$13),0),"")</f>
        <v/>
      </c>
      <c r="D340" s="76" t="str">
        <f>IF($C340="","",IF(ISBLANK(VLOOKUP($A340,'Section 2'!$C$16:$R$1015,COLUMNS('Section 2'!$C$13:D$13),0)),"",VLOOKUP($A340,'Section 2'!$C$16:$R$1015,COLUMNS('Section 2'!$C$13:D$13),0)))</f>
        <v/>
      </c>
      <c r="E340" s="125" t="str">
        <f>IF($C340="","",IF(ISBLANK(VLOOKUP($A340,'Section 2'!$C$16:$R$1015,COLUMNS('Section 2'!$C$13:E$13),0)),"",VLOOKUP($A340,'Section 2'!$C$16:$R$1015,COLUMNS('Section 2'!$C$13:E$13),0)))</f>
        <v/>
      </c>
      <c r="F340" s="125" t="str">
        <f>IF($C340="","",IF(ISBLANK(VLOOKUP($A340,'Section 2'!$C$16:$R$1015,COLUMNS('Section 2'!$C$13:F$13),0)),"",VLOOKUP($A340,'Section 2'!$C$16:$R$1015,COLUMNS('Section 2'!$C$13:F$13),0)))</f>
        <v/>
      </c>
      <c r="G340" s="125" t="str">
        <f>IF($C340="","",IF(ISBLANK(VLOOKUP($A340,'Section 2'!$C$16:$R$1015,COLUMNS('Section 2'!$C$13:G$13),0)),"",VLOOKUP($A340,'Section 2'!$C$16:$R$1015,COLUMNS('Section 2'!$C$13:G$13),0)))</f>
        <v/>
      </c>
      <c r="H340" s="125" t="str">
        <f>IF($C340="","",IF(ISBLANK(VLOOKUP($A340,'Section 2'!$C$16:$R$1015,COLUMNS('Section 2'!$C$13:H$13),0)),"",VLOOKUP($A340,'Section 2'!$C$16:$R$1015,COLUMNS('Section 2'!$C$13:H$13),0)))</f>
        <v/>
      </c>
      <c r="I340" s="125" t="str">
        <f>IF($C340="","",IF(ISBLANK(VLOOKUP($A340,'Section 2'!$C$16:$R$1015,COLUMNS('Section 2'!$C$13:I$13),0)),"",VLOOKUP($A340,'Section 2'!$C$16:$R$1015,COLUMNS('Section 2'!$C$13:I$13),0)))</f>
        <v/>
      </c>
      <c r="J340" s="125" t="str">
        <f>IF($C340="","",IF(ISBLANK(VLOOKUP($A340,'Section 2'!$C$16:$R$1015,COLUMNS('Section 2'!$C$13:J$13),0)),"",VLOOKUP($A340,'Section 2'!$C$16:$R$1015,COLUMNS('Section 2'!$C$13:J$13),0)))</f>
        <v/>
      </c>
      <c r="K340" s="125" t="str">
        <f>IF($C340="","",IF(ISBLANK(VLOOKUP($A340,'Section 2'!$C$16:$R$1015,COLUMNS('Section 2'!$C$13:K$13),0)),"",VLOOKUP($A340,'Section 2'!$C$16:$R$1015,COLUMNS('Section 2'!$C$13:K$13),0)))</f>
        <v/>
      </c>
      <c r="L340" s="125" t="str">
        <f>IF($C340="","",IF(ISBLANK(VLOOKUP($A340,'Section 2'!$C$16:$R$1015,COLUMNS('Section 2'!$C$13:L$13),0)),"",VLOOKUP($A340,'Section 2'!$C$16:$R$1015,COLUMNS('Section 2'!$C$13:L$13),0)))</f>
        <v/>
      </c>
      <c r="M340" s="125" t="str">
        <f>IF($C340="","",IF(ISBLANK(VLOOKUP($A340,'Section 2'!$C$16:$R$1015,COLUMNS('Section 2'!$C$13:M$13),0)),"",VLOOKUP($A340,'Section 2'!$C$16:$R$1015,COLUMNS('Section 2'!$C$13:M$13),0)))</f>
        <v/>
      </c>
      <c r="N340" s="125" t="str">
        <f>IF($C340="","",IF(ISBLANK(VLOOKUP($A340,'Section 2'!$C$16:$R$1015,COLUMNS('Section 2'!$C$13:N$13),0)),"",VLOOKUP($A340,'Section 2'!$C$16:$R$1015,COLUMNS('Section 2'!$C$13:N$13),0)))</f>
        <v/>
      </c>
      <c r="O340" s="125" t="str">
        <f>IF($C340="","",IF(ISBLANK(VLOOKUP($A340,'Section 2'!$C$16:$R$1015,COLUMNS('Section 2'!$C$13:O$13),0)),"",VLOOKUP($A340,'Section 2'!$C$16:$R$1015,COLUMNS('Section 2'!$C$13:O$13),0)))</f>
        <v/>
      </c>
      <c r="P340" s="125" t="str">
        <f>IF($C340="","",IF(ISBLANK(VLOOKUP($A340,'Section 2'!$C$16:$R$1015,COLUMNS('Section 2'!$C$13:P$13),0)),"",VLOOKUP($A340,'Section 2'!$C$16:$R$1015,COLUMNS('Section 2'!$C$13:P$13),0)))</f>
        <v/>
      </c>
      <c r="Q340" s="125" t="str">
        <f>IF($C340="","",IF(ISBLANK(VLOOKUP($A340,'Section 2'!$C$16:$R$1015,COLUMNS('Section 2'!$C$13:Q$13),0)),"",VLOOKUP($A340,'Section 2'!$C$16:$R$1015,COLUMNS('Section 2'!$C$13:Q$13),0)))</f>
        <v/>
      </c>
      <c r="R340" s="125" t="str">
        <f>IF($C340="","",IF(ISBLANK(VLOOKUP($A340,'Section 2'!$C$16:$R$1015,COLUMNS('Section 2'!$C$13:R$13),0)),"",VLOOKUP($A340,'Section 2'!$C$16:$R$1015,COLUMNS('Section 2'!$C$13:R$13),0)))</f>
        <v/>
      </c>
    </row>
    <row r="341" spans="1:18" s="55" customFormat="1" ht="12.75" customHeight="1" x14ac:dyDescent="0.25">
      <c r="A341" s="59">
        <v>340</v>
      </c>
      <c r="B341" s="125" t="str">
        <f t="shared" si="5"/>
        <v/>
      </c>
      <c r="C341" s="125" t="str">
        <f>IFERROR(VLOOKUP($A341,'Section 2'!$C$16:$R$1015,COLUMNS('Section 2'!$C$13:$C$13),0),"")</f>
        <v/>
      </c>
      <c r="D341" s="76" t="str">
        <f>IF($C341="","",IF(ISBLANK(VLOOKUP($A341,'Section 2'!$C$16:$R$1015,COLUMNS('Section 2'!$C$13:D$13),0)),"",VLOOKUP($A341,'Section 2'!$C$16:$R$1015,COLUMNS('Section 2'!$C$13:D$13),0)))</f>
        <v/>
      </c>
      <c r="E341" s="125" t="str">
        <f>IF($C341="","",IF(ISBLANK(VLOOKUP($A341,'Section 2'!$C$16:$R$1015,COLUMNS('Section 2'!$C$13:E$13),0)),"",VLOOKUP($A341,'Section 2'!$C$16:$R$1015,COLUMNS('Section 2'!$C$13:E$13),0)))</f>
        <v/>
      </c>
      <c r="F341" s="125" t="str">
        <f>IF($C341="","",IF(ISBLANK(VLOOKUP($A341,'Section 2'!$C$16:$R$1015,COLUMNS('Section 2'!$C$13:F$13),0)),"",VLOOKUP($A341,'Section 2'!$C$16:$R$1015,COLUMNS('Section 2'!$C$13:F$13),0)))</f>
        <v/>
      </c>
      <c r="G341" s="125" t="str">
        <f>IF($C341="","",IF(ISBLANK(VLOOKUP($A341,'Section 2'!$C$16:$R$1015,COLUMNS('Section 2'!$C$13:G$13),0)),"",VLOOKUP($A341,'Section 2'!$C$16:$R$1015,COLUMNS('Section 2'!$C$13:G$13),0)))</f>
        <v/>
      </c>
      <c r="H341" s="125" t="str">
        <f>IF($C341="","",IF(ISBLANK(VLOOKUP($A341,'Section 2'!$C$16:$R$1015,COLUMNS('Section 2'!$C$13:H$13),0)),"",VLOOKUP($A341,'Section 2'!$C$16:$R$1015,COLUMNS('Section 2'!$C$13:H$13),0)))</f>
        <v/>
      </c>
      <c r="I341" s="125" t="str">
        <f>IF($C341="","",IF(ISBLANK(VLOOKUP($A341,'Section 2'!$C$16:$R$1015,COLUMNS('Section 2'!$C$13:I$13),0)),"",VLOOKUP($A341,'Section 2'!$C$16:$R$1015,COLUMNS('Section 2'!$C$13:I$13),0)))</f>
        <v/>
      </c>
      <c r="J341" s="125" t="str">
        <f>IF($C341="","",IF(ISBLANK(VLOOKUP($A341,'Section 2'!$C$16:$R$1015,COLUMNS('Section 2'!$C$13:J$13),0)),"",VLOOKUP($A341,'Section 2'!$C$16:$R$1015,COLUMNS('Section 2'!$C$13:J$13),0)))</f>
        <v/>
      </c>
      <c r="K341" s="125" t="str">
        <f>IF($C341="","",IF(ISBLANK(VLOOKUP($A341,'Section 2'!$C$16:$R$1015,COLUMNS('Section 2'!$C$13:K$13),0)),"",VLOOKUP($A341,'Section 2'!$C$16:$R$1015,COLUMNS('Section 2'!$C$13:K$13),0)))</f>
        <v/>
      </c>
      <c r="L341" s="125" t="str">
        <f>IF($C341="","",IF(ISBLANK(VLOOKUP($A341,'Section 2'!$C$16:$R$1015,COLUMNS('Section 2'!$C$13:L$13),0)),"",VLOOKUP($A341,'Section 2'!$C$16:$R$1015,COLUMNS('Section 2'!$C$13:L$13),0)))</f>
        <v/>
      </c>
      <c r="M341" s="125" t="str">
        <f>IF($C341="","",IF(ISBLANK(VLOOKUP($A341,'Section 2'!$C$16:$R$1015,COLUMNS('Section 2'!$C$13:M$13),0)),"",VLOOKUP($A341,'Section 2'!$C$16:$R$1015,COLUMNS('Section 2'!$C$13:M$13),0)))</f>
        <v/>
      </c>
      <c r="N341" s="125" t="str">
        <f>IF($C341="","",IF(ISBLANK(VLOOKUP($A341,'Section 2'!$C$16:$R$1015,COLUMNS('Section 2'!$C$13:N$13),0)),"",VLOOKUP($A341,'Section 2'!$C$16:$R$1015,COLUMNS('Section 2'!$C$13:N$13),0)))</f>
        <v/>
      </c>
      <c r="O341" s="125" t="str">
        <f>IF($C341="","",IF(ISBLANK(VLOOKUP($A341,'Section 2'!$C$16:$R$1015,COLUMNS('Section 2'!$C$13:O$13),0)),"",VLOOKUP($A341,'Section 2'!$C$16:$R$1015,COLUMNS('Section 2'!$C$13:O$13),0)))</f>
        <v/>
      </c>
      <c r="P341" s="125" t="str">
        <f>IF($C341="","",IF(ISBLANK(VLOOKUP($A341,'Section 2'!$C$16:$R$1015,COLUMNS('Section 2'!$C$13:P$13),0)),"",VLOOKUP($A341,'Section 2'!$C$16:$R$1015,COLUMNS('Section 2'!$C$13:P$13),0)))</f>
        <v/>
      </c>
      <c r="Q341" s="125" t="str">
        <f>IF($C341="","",IF(ISBLANK(VLOOKUP($A341,'Section 2'!$C$16:$R$1015,COLUMNS('Section 2'!$C$13:Q$13),0)),"",VLOOKUP($A341,'Section 2'!$C$16:$R$1015,COLUMNS('Section 2'!$C$13:Q$13),0)))</f>
        <v/>
      </c>
      <c r="R341" s="125" t="str">
        <f>IF($C341="","",IF(ISBLANK(VLOOKUP($A341,'Section 2'!$C$16:$R$1015,COLUMNS('Section 2'!$C$13:R$13),0)),"",VLOOKUP($A341,'Section 2'!$C$16:$R$1015,COLUMNS('Section 2'!$C$13:R$13),0)))</f>
        <v/>
      </c>
    </row>
    <row r="342" spans="1:18" s="55" customFormat="1" ht="12.75" customHeight="1" x14ac:dyDescent="0.25">
      <c r="A342" s="59">
        <v>341</v>
      </c>
      <c r="B342" s="125" t="str">
        <f t="shared" si="5"/>
        <v/>
      </c>
      <c r="C342" s="125" t="str">
        <f>IFERROR(VLOOKUP($A342,'Section 2'!$C$16:$R$1015,COLUMNS('Section 2'!$C$13:$C$13),0),"")</f>
        <v/>
      </c>
      <c r="D342" s="76" t="str">
        <f>IF($C342="","",IF(ISBLANK(VLOOKUP($A342,'Section 2'!$C$16:$R$1015,COLUMNS('Section 2'!$C$13:D$13),0)),"",VLOOKUP($A342,'Section 2'!$C$16:$R$1015,COLUMNS('Section 2'!$C$13:D$13),0)))</f>
        <v/>
      </c>
      <c r="E342" s="125" t="str">
        <f>IF($C342="","",IF(ISBLANK(VLOOKUP($A342,'Section 2'!$C$16:$R$1015,COLUMNS('Section 2'!$C$13:E$13),0)),"",VLOOKUP($A342,'Section 2'!$C$16:$R$1015,COLUMNS('Section 2'!$C$13:E$13),0)))</f>
        <v/>
      </c>
      <c r="F342" s="125" t="str">
        <f>IF($C342="","",IF(ISBLANK(VLOOKUP($A342,'Section 2'!$C$16:$R$1015,COLUMNS('Section 2'!$C$13:F$13),0)),"",VLOOKUP($A342,'Section 2'!$C$16:$R$1015,COLUMNS('Section 2'!$C$13:F$13),0)))</f>
        <v/>
      </c>
      <c r="G342" s="125" t="str">
        <f>IF($C342="","",IF(ISBLANK(VLOOKUP($A342,'Section 2'!$C$16:$R$1015,COLUMNS('Section 2'!$C$13:G$13),0)),"",VLOOKUP($A342,'Section 2'!$C$16:$R$1015,COLUMNS('Section 2'!$C$13:G$13),0)))</f>
        <v/>
      </c>
      <c r="H342" s="125" t="str">
        <f>IF($C342="","",IF(ISBLANK(VLOOKUP($A342,'Section 2'!$C$16:$R$1015,COLUMNS('Section 2'!$C$13:H$13),0)),"",VLOOKUP($A342,'Section 2'!$C$16:$R$1015,COLUMNS('Section 2'!$C$13:H$13),0)))</f>
        <v/>
      </c>
      <c r="I342" s="125" t="str">
        <f>IF($C342="","",IF(ISBLANK(VLOOKUP($A342,'Section 2'!$C$16:$R$1015,COLUMNS('Section 2'!$C$13:I$13),0)),"",VLOOKUP($A342,'Section 2'!$C$16:$R$1015,COLUMNS('Section 2'!$C$13:I$13),0)))</f>
        <v/>
      </c>
      <c r="J342" s="125" t="str">
        <f>IF($C342="","",IF(ISBLANK(VLOOKUP($A342,'Section 2'!$C$16:$R$1015,COLUMNS('Section 2'!$C$13:J$13),0)),"",VLOOKUP($A342,'Section 2'!$C$16:$R$1015,COLUMNS('Section 2'!$C$13:J$13),0)))</f>
        <v/>
      </c>
      <c r="K342" s="125" t="str">
        <f>IF($C342="","",IF(ISBLANK(VLOOKUP($A342,'Section 2'!$C$16:$R$1015,COLUMNS('Section 2'!$C$13:K$13),0)),"",VLOOKUP($A342,'Section 2'!$C$16:$R$1015,COLUMNS('Section 2'!$C$13:K$13),0)))</f>
        <v/>
      </c>
      <c r="L342" s="125" t="str">
        <f>IF($C342="","",IF(ISBLANK(VLOOKUP($A342,'Section 2'!$C$16:$R$1015,COLUMNS('Section 2'!$C$13:L$13),0)),"",VLOOKUP($A342,'Section 2'!$C$16:$R$1015,COLUMNS('Section 2'!$C$13:L$13),0)))</f>
        <v/>
      </c>
      <c r="M342" s="125" t="str">
        <f>IF($C342="","",IF(ISBLANK(VLOOKUP($A342,'Section 2'!$C$16:$R$1015,COLUMNS('Section 2'!$C$13:M$13),0)),"",VLOOKUP($A342,'Section 2'!$C$16:$R$1015,COLUMNS('Section 2'!$C$13:M$13),0)))</f>
        <v/>
      </c>
      <c r="N342" s="125" t="str">
        <f>IF($C342="","",IF(ISBLANK(VLOOKUP($A342,'Section 2'!$C$16:$R$1015,COLUMNS('Section 2'!$C$13:N$13),0)),"",VLOOKUP($A342,'Section 2'!$C$16:$R$1015,COLUMNS('Section 2'!$C$13:N$13),0)))</f>
        <v/>
      </c>
      <c r="O342" s="125" t="str">
        <f>IF($C342="","",IF(ISBLANK(VLOOKUP($A342,'Section 2'!$C$16:$R$1015,COLUMNS('Section 2'!$C$13:O$13),0)),"",VLOOKUP($A342,'Section 2'!$C$16:$R$1015,COLUMNS('Section 2'!$C$13:O$13),0)))</f>
        <v/>
      </c>
      <c r="P342" s="125" t="str">
        <f>IF($C342="","",IF(ISBLANK(VLOOKUP($A342,'Section 2'!$C$16:$R$1015,COLUMNS('Section 2'!$C$13:P$13),0)),"",VLOOKUP($A342,'Section 2'!$C$16:$R$1015,COLUMNS('Section 2'!$C$13:P$13),0)))</f>
        <v/>
      </c>
      <c r="Q342" s="125" t="str">
        <f>IF($C342="","",IF(ISBLANK(VLOOKUP($A342,'Section 2'!$C$16:$R$1015,COLUMNS('Section 2'!$C$13:Q$13),0)),"",VLOOKUP($A342,'Section 2'!$C$16:$R$1015,COLUMNS('Section 2'!$C$13:Q$13),0)))</f>
        <v/>
      </c>
      <c r="R342" s="125" t="str">
        <f>IF($C342="","",IF(ISBLANK(VLOOKUP($A342,'Section 2'!$C$16:$R$1015,COLUMNS('Section 2'!$C$13:R$13),0)),"",VLOOKUP($A342,'Section 2'!$C$16:$R$1015,COLUMNS('Section 2'!$C$13:R$13),0)))</f>
        <v/>
      </c>
    </row>
    <row r="343" spans="1:18" s="55" customFormat="1" ht="12.75" customHeight="1" x14ac:dyDescent="0.25">
      <c r="A343" s="59">
        <v>342</v>
      </c>
      <c r="B343" s="125" t="str">
        <f t="shared" si="5"/>
        <v/>
      </c>
      <c r="C343" s="125" t="str">
        <f>IFERROR(VLOOKUP($A343,'Section 2'!$C$16:$R$1015,COLUMNS('Section 2'!$C$13:$C$13),0),"")</f>
        <v/>
      </c>
      <c r="D343" s="76" t="str">
        <f>IF($C343="","",IF(ISBLANK(VLOOKUP($A343,'Section 2'!$C$16:$R$1015,COLUMNS('Section 2'!$C$13:D$13),0)),"",VLOOKUP($A343,'Section 2'!$C$16:$R$1015,COLUMNS('Section 2'!$C$13:D$13),0)))</f>
        <v/>
      </c>
      <c r="E343" s="125" t="str">
        <f>IF($C343="","",IF(ISBLANK(VLOOKUP($A343,'Section 2'!$C$16:$R$1015,COLUMNS('Section 2'!$C$13:E$13),0)),"",VLOOKUP($A343,'Section 2'!$C$16:$R$1015,COLUMNS('Section 2'!$C$13:E$13),0)))</f>
        <v/>
      </c>
      <c r="F343" s="125" t="str">
        <f>IF($C343="","",IF(ISBLANK(VLOOKUP($A343,'Section 2'!$C$16:$R$1015,COLUMNS('Section 2'!$C$13:F$13),0)),"",VLOOKUP($A343,'Section 2'!$C$16:$R$1015,COLUMNS('Section 2'!$C$13:F$13),0)))</f>
        <v/>
      </c>
      <c r="G343" s="125" t="str">
        <f>IF($C343="","",IF(ISBLANK(VLOOKUP($A343,'Section 2'!$C$16:$R$1015,COLUMNS('Section 2'!$C$13:G$13),0)),"",VLOOKUP($A343,'Section 2'!$C$16:$R$1015,COLUMNS('Section 2'!$C$13:G$13),0)))</f>
        <v/>
      </c>
      <c r="H343" s="125" t="str">
        <f>IF($C343="","",IF(ISBLANK(VLOOKUP($A343,'Section 2'!$C$16:$R$1015,COLUMNS('Section 2'!$C$13:H$13),0)),"",VLOOKUP($A343,'Section 2'!$C$16:$R$1015,COLUMNS('Section 2'!$C$13:H$13),0)))</f>
        <v/>
      </c>
      <c r="I343" s="125" t="str">
        <f>IF($C343="","",IF(ISBLANK(VLOOKUP($A343,'Section 2'!$C$16:$R$1015,COLUMNS('Section 2'!$C$13:I$13),0)),"",VLOOKUP($A343,'Section 2'!$C$16:$R$1015,COLUMNS('Section 2'!$C$13:I$13),0)))</f>
        <v/>
      </c>
      <c r="J343" s="125" t="str">
        <f>IF($C343="","",IF(ISBLANK(VLOOKUP($A343,'Section 2'!$C$16:$R$1015,COLUMNS('Section 2'!$C$13:J$13),0)),"",VLOOKUP($A343,'Section 2'!$C$16:$R$1015,COLUMNS('Section 2'!$C$13:J$13),0)))</f>
        <v/>
      </c>
      <c r="K343" s="125" t="str">
        <f>IF($C343="","",IF(ISBLANK(VLOOKUP($A343,'Section 2'!$C$16:$R$1015,COLUMNS('Section 2'!$C$13:K$13),0)),"",VLOOKUP($A343,'Section 2'!$C$16:$R$1015,COLUMNS('Section 2'!$C$13:K$13),0)))</f>
        <v/>
      </c>
      <c r="L343" s="125" t="str">
        <f>IF($C343="","",IF(ISBLANK(VLOOKUP($A343,'Section 2'!$C$16:$R$1015,COLUMNS('Section 2'!$C$13:L$13),0)),"",VLOOKUP($A343,'Section 2'!$C$16:$R$1015,COLUMNS('Section 2'!$C$13:L$13),0)))</f>
        <v/>
      </c>
      <c r="M343" s="125" t="str">
        <f>IF($C343="","",IF(ISBLANK(VLOOKUP($A343,'Section 2'!$C$16:$R$1015,COLUMNS('Section 2'!$C$13:M$13),0)),"",VLOOKUP($A343,'Section 2'!$C$16:$R$1015,COLUMNS('Section 2'!$C$13:M$13),0)))</f>
        <v/>
      </c>
      <c r="N343" s="125" t="str">
        <f>IF($C343="","",IF(ISBLANK(VLOOKUP($A343,'Section 2'!$C$16:$R$1015,COLUMNS('Section 2'!$C$13:N$13),0)),"",VLOOKUP($A343,'Section 2'!$C$16:$R$1015,COLUMNS('Section 2'!$C$13:N$13),0)))</f>
        <v/>
      </c>
      <c r="O343" s="125" t="str">
        <f>IF($C343="","",IF(ISBLANK(VLOOKUP($A343,'Section 2'!$C$16:$R$1015,COLUMNS('Section 2'!$C$13:O$13),0)),"",VLOOKUP($A343,'Section 2'!$C$16:$R$1015,COLUMNS('Section 2'!$C$13:O$13),0)))</f>
        <v/>
      </c>
      <c r="P343" s="125" t="str">
        <f>IF($C343="","",IF(ISBLANK(VLOOKUP($A343,'Section 2'!$C$16:$R$1015,COLUMNS('Section 2'!$C$13:P$13),0)),"",VLOOKUP($A343,'Section 2'!$C$16:$R$1015,COLUMNS('Section 2'!$C$13:P$13),0)))</f>
        <v/>
      </c>
      <c r="Q343" s="125" t="str">
        <f>IF($C343="","",IF(ISBLANK(VLOOKUP($A343,'Section 2'!$C$16:$R$1015,COLUMNS('Section 2'!$C$13:Q$13),0)),"",VLOOKUP($A343,'Section 2'!$C$16:$R$1015,COLUMNS('Section 2'!$C$13:Q$13),0)))</f>
        <v/>
      </c>
      <c r="R343" s="125" t="str">
        <f>IF($C343="","",IF(ISBLANK(VLOOKUP($A343,'Section 2'!$C$16:$R$1015,COLUMNS('Section 2'!$C$13:R$13),0)),"",VLOOKUP($A343,'Section 2'!$C$16:$R$1015,COLUMNS('Section 2'!$C$13:R$13),0)))</f>
        <v/>
      </c>
    </row>
    <row r="344" spans="1:18" s="55" customFormat="1" ht="12.75" customHeight="1" x14ac:dyDescent="0.25">
      <c r="A344" s="59">
        <v>343</v>
      </c>
      <c r="B344" s="125" t="str">
        <f t="shared" si="5"/>
        <v/>
      </c>
      <c r="C344" s="125" t="str">
        <f>IFERROR(VLOOKUP($A344,'Section 2'!$C$16:$R$1015,COLUMNS('Section 2'!$C$13:$C$13),0),"")</f>
        <v/>
      </c>
      <c r="D344" s="76" t="str">
        <f>IF($C344="","",IF(ISBLANK(VLOOKUP($A344,'Section 2'!$C$16:$R$1015,COLUMNS('Section 2'!$C$13:D$13),0)),"",VLOOKUP($A344,'Section 2'!$C$16:$R$1015,COLUMNS('Section 2'!$C$13:D$13),0)))</f>
        <v/>
      </c>
      <c r="E344" s="125" t="str">
        <f>IF($C344="","",IF(ISBLANK(VLOOKUP($A344,'Section 2'!$C$16:$R$1015,COLUMNS('Section 2'!$C$13:E$13),0)),"",VLOOKUP($A344,'Section 2'!$C$16:$R$1015,COLUMNS('Section 2'!$C$13:E$13),0)))</f>
        <v/>
      </c>
      <c r="F344" s="125" t="str">
        <f>IF($C344="","",IF(ISBLANK(VLOOKUP($A344,'Section 2'!$C$16:$R$1015,COLUMNS('Section 2'!$C$13:F$13),0)),"",VLOOKUP($A344,'Section 2'!$C$16:$R$1015,COLUMNS('Section 2'!$C$13:F$13),0)))</f>
        <v/>
      </c>
      <c r="G344" s="125" t="str">
        <f>IF($C344="","",IF(ISBLANK(VLOOKUP($A344,'Section 2'!$C$16:$R$1015,COLUMNS('Section 2'!$C$13:G$13),0)),"",VLOOKUP($A344,'Section 2'!$C$16:$R$1015,COLUMNS('Section 2'!$C$13:G$13),0)))</f>
        <v/>
      </c>
      <c r="H344" s="125" t="str">
        <f>IF($C344="","",IF(ISBLANK(VLOOKUP($A344,'Section 2'!$C$16:$R$1015,COLUMNS('Section 2'!$C$13:H$13),0)),"",VLOOKUP($A344,'Section 2'!$C$16:$R$1015,COLUMNS('Section 2'!$C$13:H$13),0)))</f>
        <v/>
      </c>
      <c r="I344" s="125" t="str">
        <f>IF($C344="","",IF(ISBLANK(VLOOKUP($A344,'Section 2'!$C$16:$R$1015,COLUMNS('Section 2'!$C$13:I$13),0)),"",VLOOKUP($A344,'Section 2'!$C$16:$R$1015,COLUMNS('Section 2'!$C$13:I$13),0)))</f>
        <v/>
      </c>
      <c r="J344" s="125" t="str">
        <f>IF($C344="","",IF(ISBLANK(VLOOKUP($A344,'Section 2'!$C$16:$R$1015,COLUMNS('Section 2'!$C$13:J$13),0)),"",VLOOKUP($A344,'Section 2'!$C$16:$R$1015,COLUMNS('Section 2'!$C$13:J$13),0)))</f>
        <v/>
      </c>
      <c r="K344" s="125" t="str">
        <f>IF($C344="","",IF(ISBLANK(VLOOKUP($A344,'Section 2'!$C$16:$R$1015,COLUMNS('Section 2'!$C$13:K$13),0)),"",VLOOKUP($A344,'Section 2'!$C$16:$R$1015,COLUMNS('Section 2'!$C$13:K$13),0)))</f>
        <v/>
      </c>
      <c r="L344" s="125" t="str">
        <f>IF($C344="","",IF(ISBLANK(VLOOKUP($A344,'Section 2'!$C$16:$R$1015,COLUMNS('Section 2'!$C$13:L$13),0)),"",VLOOKUP($A344,'Section 2'!$C$16:$R$1015,COLUMNS('Section 2'!$C$13:L$13),0)))</f>
        <v/>
      </c>
      <c r="M344" s="125" t="str">
        <f>IF($C344="","",IF(ISBLANK(VLOOKUP($A344,'Section 2'!$C$16:$R$1015,COLUMNS('Section 2'!$C$13:M$13),0)),"",VLOOKUP($A344,'Section 2'!$C$16:$R$1015,COLUMNS('Section 2'!$C$13:M$13),0)))</f>
        <v/>
      </c>
      <c r="N344" s="125" t="str">
        <f>IF($C344="","",IF(ISBLANK(VLOOKUP($A344,'Section 2'!$C$16:$R$1015,COLUMNS('Section 2'!$C$13:N$13),0)),"",VLOOKUP($A344,'Section 2'!$C$16:$R$1015,COLUMNS('Section 2'!$C$13:N$13),0)))</f>
        <v/>
      </c>
      <c r="O344" s="125" t="str">
        <f>IF($C344="","",IF(ISBLANK(VLOOKUP($A344,'Section 2'!$C$16:$R$1015,COLUMNS('Section 2'!$C$13:O$13),0)),"",VLOOKUP($A344,'Section 2'!$C$16:$R$1015,COLUMNS('Section 2'!$C$13:O$13),0)))</f>
        <v/>
      </c>
      <c r="P344" s="125" t="str">
        <f>IF($C344="","",IF(ISBLANK(VLOOKUP($A344,'Section 2'!$C$16:$R$1015,COLUMNS('Section 2'!$C$13:P$13),0)),"",VLOOKUP($A344,'Section 2'!$C$16:$R$1015,COLUMNS('Section 2'!$C$13:P$13),0)))</f>
        <v/>
      </c>
      <c r="Q344" s="125" t="str">
        <f>IF($C344="","",IF(ISBLANK(VLOOKUP($A344,'Section 2'!$C$16:$R$1015,COLUMNS('Section 2'!$C$13:Q$13),0)),"",VLOOKUP($A344,'Section 2'!$C$16:$R$1015,COLUMNS('Section 2'!$C$13:Q$13),0)))</f>
        <v/>
      </c>
      <c r="R344" s="125" t="str">
        <f>IF($C344="","",IF(ISBLANK(VLOOKUP($A344,'Section 2'!$C$16:$R$1015,COLUMNS('Section 2'!$C$13:R$13),0)),"",VLOOKUP($A344,'Section 2'!$C$16:$R$1015,COLUMNS('Section 2'!$C$13:R$13),0)))</f>
        <v/>
      </c>
    </row>
    <row r="345" spans="1:18" s="55" customFormat="1" ht="12.75" customHeight="1" x14ac:dyDescent="0.25">
      <c r="A345" s="59">
        <v>344</v>
      </c>
      <c r="B345" s="125" t="str">
        <f t="shared" si="5"/>
        <v/>
      </c>
      <c r="C345" s="125" t="str">
        <f>IFERROR(VLOOKUP($A345,'Section 2'!$C$16:$R$1015,COLUMNS('Section 2'!$C$13:$C$13),0),"")</f>
        <v/>
      </c>
      <c r="D345" s="76" t="str">
        <f>IF($C345="","",IF(ISBLANK(VLOOKUP($A345,'Section 2'!$C$16:$R$1015,COLUMNS('Section 2'!$C$13:D$13),0)),"",VLOOKUP($A345,'Section 2'!$C$16:$R$1015,COLUMNS('Section 2'!$C$13:D$13),0)))</f>
        <v/>
      </c>
      <c r="E345" s="125" t="str">
        <f>IF($C345="","",IF(ISBLANK(VLOOKUP($A345,'Section 2'!$C$16:$R$1015,COLUMNS('Section 2'!$C$13:E$13),0)),"",VLOOKUP($A345,'Section 2'!$C$16:$R$1015,COLUMNS('Section 2'!$C$13:E$13),0)))</f>
        <v/>
      </c>
      <c r="F345" s="125" t="str">
        <f>IF($C345="","",IF(ISBLANK(VLOOKUP($A345,'Section 2'!$C$16:$R$1015,COLUMNS('Section 2'!$C$13:F$13),0)),"",VLOOKUP($A345,'Section 2'!$C$16:$R$1015,COLUMNS('Section 2'!$C$13:F$13),0)))</f>
        <v/>
      </c>
      <c r="G345" s="125" t="str">
        <f>IF($C345="","",IF(ISBLANK(VLOOKUP($A345,'Section 2'!$C$16:$R$1015,COLUMNS('Section 2'!$C$13:G$13),0)),"",VLOOKUP($A345,'Section 2'!$C$16:$R$1015,COLUMNS('Section 2'!$C$13:G$13),0)))</f>
        <v/>
      </c>
      <c r="H345" s="125" t="str">
        <f>IF($C345="","",IF(ISBLANK(VLOOKUP($A345,'Section 2'!$C$16:$R$1015,COLUMNS('Section 2'!$C$13:H$13),0)),"",VLOOKUP($A345,'Section 2'!$C$16:$R$1015,COLUMNS('Section 2'!$C$13:H$13),0)))</f>
        <v/>
      </c>
      <c r="I345" s="125" t="str">
        <f>IF($C345="","",IF(ISBLANK(VLOOKUP($A345,'Section 2'!$C$16:$R$1015,COLUMNS('Section 2'!$C$13:I$13),0)),"",VLOOKUP($A345,'Section 2'!$C$16:$R$1015,COLUMNS('Section 2'!$C$13:I$13),0)))</f>
        <v/>
      </c>
      <c r="J345" s="125" t="str">
        <f>IF($C345="","",IF(ISBLANK(VLOOKUP($A345,'Section 2'!$C$16:$R$1015,COLUMNS('Section 2'!$C$13:J$13),0)),"",VLOOKUP($A345,'Section 2'!$C$16:$R$1015,COLUMNS('Section 2'!$C$13:J$13),0)))</f>
        <v/>
      </c>
      <c r="K345" s="125" t="str">
        <f>IF($C345="","",IF(ISBLANK(VLOOKUP($A345,'Section 2'!$C$16:$R$1015,COLUMNS('Section 2'!$C$13:K$13),0)),"",VLOOKUP($A345,'Section 2'!$C$16:$R$1015,COLUMNS('Section 2'!$C$13:K$13),0)))</f>
        <v/>
      </c>
      <c r="L345" s="125" t="str">
        <f>IF($C345="","",IF(ISBLANK(VLOOKUP($A345,'Section 2'!$C$16:$R$1015,COLUMNS('Section 2'!$C$13:L$13),0)),"",VLOOKUP($A345,'Section 2'!$C$16:$R$1015,COLUMNS('Section 2'!$C$13:L$13),0)))</f>
        <v/>
      </c>
      <c r="M345" s="125" t="str">
        <f>IF($C345="","",IF(ISBLANK(VLOOKUP($A345,'Section 2'!$C$16:$R$1015,COLUMNS('Section 2'!$C$13:M$13),0)),"",VLOOKUP($A345,'Section 2'!$C$16:$R$1015,COLUMNS('Section 2'!$C$13:M$13),0)))</f>
        <v/>
      </c>
      <c r="N345" s="125" t="str">
        <f>IF($C345="","",IF(ISBLANK(VLOOKUP($A345,'Section 2'!$C$16:$R$1015,COLUMNS('Section 2'!$C$13:N$13),0)),"",VLOOKUP($A345,'Section 2'!$C$16:$R$1015,COLUMNS('Section 2'!$C$13:N$13),0)))</f>
        <v/>
      </c>
      <c r="O345" s="125" t="str">
        <f>IF($C345="","",IF(ISBLANK(VLOOKUP($A345,'Section 2'!$C$16:$R$1015,COLUMNS('Section 2'!$C$13:O$13),0)),"",VLOOKUP($A345,'Section 2'!$C$16:$R$1015,COLUMNS('Section 2'!$C$13:O$13),0)))</f>
        <v/>
      </c>
      <c r="P345" s="125" t="str">
        <f>IF($C345="","",IF(ISBLANK(VLOOKUP($A345,'Section 2'!$C$16:$R$1015,COLUMNS('Section 2'!$C$13:P$13),0)),"",VLOOKUP($A345,'Section 2'!$C$16:$R$1015,COLUMNS('Section 2'!$C$13:P$13),0)))</f>
        <v/>
      </c>
      <c r="Q345" s="125" t="str">
        <f>IF($C345="","",IF(ISBLANK(VLOOKUP($A345,'Section 2'!$C$16:$R$1015,COLUMNS('Section 2'!$C$13:Q$13),0)),"",VLOOKUP($A345,'Section 2'!$C$16:$R$1015,COLUMNS('Section 2'!$C$13:Q$13),0)))</f>
        <v/>
      </c>
      <c r="R345" s="125" t="str">
        <f>IF($C345="","",IF(ISBLANK(VLOOKUP($A345,'Section 2'!$C$16:$R$1015,COLUMNS('Section 2'!$C$13:R$13),0)),"",VLOOKUP($A345,'Section 2'!$C$16:$R$1015,COLUMNS('Section 2'!$C$13:R$13),0)))</f>
        <v/>
      </c>
    </row>
    <row r="346" spans="1:18" s="55" customFormat="1" ht="12.75" customHeight="1" x14ac:dyDescent="0.25">
      <c r="A346" s="59">
        <v>345</v>
      </c>
      <c r="B346" s="125" t="str">
        <f t="shared" si="5"/>
        <v/>
      </c>
      <c r="C346" s="125" t="str">
        <f>IFERROR(VLOOKUP($A346,'Section 2'!$C$16:$R$1015,COLUMNS('Section 2'!$C$13:$C$13),0),"")</f>
        <v/>
      </c>
      <c r="D346" s="76" t="str">
        <f>IF($C346="","",IF(ISBLANK(VLOOKUP($A346,'Section 2'!$C$16:$R$1015,COLUMNS('Section 2'!$C$13:D$13),0)),"",VLOOKUP($A346,'Section 2'!$C$16:$R$1015,COLUMNS('Section 2'!$C$13:D$13),0)))</f>
        <v/>
      </c>
      <c r="E346" s="125" t="str">
        <f>IF($C346="","",IF(ISBLANK(VLOOKUP($A346,'Section 2'!$C$16:$R$1015,COLUMNS('Section 2'!$C$13:E$13),0)),"",VLOOKUP($A346,'Section 2'!$C$16:$R$1015,COLUMNS('Section 2'!$C$13:E$13),0)))</f>
        <v/>
      </c>
      <c r="F346" s="125" t="str">
        <f>IF($C346="","",IF(ISBLANK(VLOOKUP($A346,'Section 2'!$C$16:$R$1015,COLUMNS('Section 2'!$C$13:F$13),0)),"",VLOOKUP($A346,'Section 2'!$C$16:$R$1015,COLUMNS('Section 2'!$C$13:F$13),0)))</f>
        <v/>
      </c>
      <c r="G346" s="125" t="str">
        <f>IF($C346="","",IF(ISBLANK(VLOOKUP($A346,'Section 2'!$C$16:$R$1015,COLUMNS('Section 2'!$C$13:G$13),0)),"",VLOOKUP($A346,'Section 2'!$C$16:$R$1015,COLUMNS('Section 2'!$C$13:G$13),0)))</f>
        <v/>
      </c>
      <c r="H346" s="125" t="str">
        <f>IF($C346="","",IF(ISBLANK(VLOOKUP($A346,'Section 2'!$C$16:$R$1015,COLUMNS('Section 2'!$C$13:H$13),0)),"",VLOOKUP($A346,'Section 2'!$C$16:$R$1015,COLUMNS('Section 2'!$C$13:H$13),0)))</f>
        <v/>
      </c>
      <c r="I346" s="125" t="str">
        <f>IF($C346="","",IF(ISBLANK(VLOOKUP($A346,'Section 2'!$C$16:$R$1015,COLUMNS('Section 2'!$C$13:I$13),0)),"",VLOOKUP($A346,'Section 2'!$C$16:$R$1015,COLUMNS('Section 2'!$C$13:I$13),0)))</f>
        <v/>
      </c>
      <c r="J346" s="125" t="str">
        <f>IF($C346="","",IF(ISBLANK(VLOOKUP($A346,'Section 2'!$C$16:$R$1015,COLUMNS('Section 2'!$C$13:J$13),0)),"",VLOOKUP($A346,'Section 2'!$C$16:$R$1015,COLUMNS('Section 2'!$C$13:J$13),0)))</f>
        <v/>
      </c>
      <c r="K346" s="125" t="str">
        <f>IF($C346="","",IF(ISBLANK(VLOOKUP($A346,'Section 2'!$C$16:$R$1015,COLUMNS('Section 2'!$C$13:K$13),0)),"",VLOOKUP($A346,'Section 2'!$C$16:$R$1015,COLUMNS('Section 2'!$C$13:K$13),0)))</f>
        <v/>
      </c>
      <c r="L346" s="125" t="str">
        <f>IF($C346="","",IF(ISBLANK(VLOOKUP($A346,'Section 2'!$C$16:$R$1015,COLUMNS('Section 2'!$C$13:L$13),0)),"",VLOOKUP($A346,'Section 2'!$C$16:$R$1015,COLUMNS('Section 2'!$C$13:L$13),0)))</f>
        <v/>
      </c>
      <c r="M346" s="125" t="str">
        <f>IF($C346="","",IF(ISBLANK(VLOOKUP($A346,'Section 2'!$C$16:$R$1015,COLUMNS('Section 2'!$C$13:M$13),0)),"",VLOOKUP($A346,'Section 2'!$C$16:$R$1015,COLUMNS('Section 2'!$C$13:M$13),0)))</f>
        <v/>
      </c>
      <c r="N346" s="125" t="str">
        <f>IF($C346="","",IF(ISBLANK(VLOOKUP($A346,'Section 2'!$C$16:$R$1015,COLUMNS('Section 2'!$C$13:N$13),0)),"",VLOOKUP($A346,'Section 2'!$C$16:$R$1015,COLUMNS('Section 2'!$C$13:N$13),0)))</f>
        <v/>
      </c>
      <c r="O346" s="125" t="str">
        <f>IF($C346="","",IF(ISBLANK(VLOOKUP($A346,'Section 2'!$C$16:$R$1015,COLUMNS('Section 2'!$C$13:O$13),0)),"",VLOOKUP($A346,'Section 2'!$C$16:$R$1015,COLUMNS('Section 2'!$C$13:O$13),0)))</f>
        <v/>
      </c>
      <c r="P346" s="125" t="str">
        <f>IF($C346="","",IF(ISBLANK(VLOOKUP($A346,'Section 2'!$C$16:$R$1015,COLUMNS('Section 2'!$C$13:P$13),0)),"",VLOOKUP($A346,'Section 2'!$C$16:$R$1015,COLUMNS('Section 2'!$C$13:P$13),0)))</f>
        <v/>
      </c>
      <c r="Q346" s="125" t="str">
        <f>IF($C346="","",IF(ISBLANK(VLOOKUP($A346,'Section 2'!$C$16:$R$1015,COLUMNS('Section 2'!$C$13:Q$13),0)),"",VLOOKUP($A346,'Section 2'!$C$16:$R$1015,COLUMNS('Section 2'!$C$13:Q$13),0)))</f>
        <v/>
      </c>
      <c r="R346" s="125" t="str">
        <f>IF($C346="","",IF(ISBLANK(VLOOKUP($A346,'Section 2'!$C$16:$R$1015,COLUMNS('Section 2'!$C$13:R$13),0)),"",VLOOKUP($A346,'Section 2'!$C$16:$R$1015,COLUMNS('Section 2'!$C$13:R$13),0)))</f>
        <v/>
      </c>
    </row>
    <row r="347" spans="1:18" s="55" customFormat="1" ht="12.75" customHeight="1" x14ac:dyDescent="0.25">
      <c r="A347" s="59">
        <v>346</v>
      </c>
      <c r="B347" s="125" t="str">
        <f t="shared" si="5"/>
        <v/>
      </c>
      <c r="C347" s="125" t="str">
        <f>IFERROR(VLOOKUP($A347,'Section 2'!$C$16:$R$1015,COLUMNS('Section 2'!$C$13:$C$13),0),"")</f>
        <v/>
      </c>
      <c r="D347" s="76" t="str">
        <f>IF($C347="","",IF(ISBLANK(VLOOKUP($A347,'Section 2'!$C$16:$R$1015,COLUMNS('Section 2'!$C$13:D$13),0)),"",VLOOKUP($A347,'Section 2'!$C$16:$R$1015,COLUMNS('Section 2'!$C$13:D$13),0)))</f>
        <v/>
      </c>
      <c r="E347" s="125" t="str">
        <f>IF($C347="","",IF(ISBLANK(VLOOKUP($A347,'Section 2'!$C$16:$R$1015,COLUMNS('Section 2'!$C$13:E$13),0)),"",VLOOKUP($A347,'Section 2'!$C$16:$R$1015,COLUMNS('Section 2'!$C$13:E$13),0)))</f>
        <v/>
      </c>
      <c r="F347" s="125" t="str">
        <f>IF($C347="","",IF(ISBLANK(VLOOKUP($A347,'Section 2'!$C$16:$R$1015,COLUMNS('Section 2'!$C$13:F$13),0)),"",VLOOKUP($A347,'Section 2'!$C$16:$R$1015,COLUMNS('Section 2'!$C$13:F$13),0)))</f>
        <v/>
      </c>
      <c r="G347" s="125" t="str">
        <f>IF($C347="","",IF(ISBLANK(VLOOKUP($A347,'Section 2'!$C$16:$R$1015,COLUMNS('Section 2'!$C$13:G$13),0)),"",VLOOKUP($A347,'Section 2'!$C$16:$R$1015,COLUMNS('Section 2'!$C$13:G$13),0)))</f>
        <v/>
      </c>
      <c r="H347" s="125" t="str">
        <f>IF($C347="","",IF(ISBLANK(VLOOKUP($A347,'Section 2'!$C$16:$R$1015,COLUMNS('Section 2'!$C$13:H$13),0)),"",VLOOKUP($A347,'Section 2'!$C$16:$R$1015,COLUMNS('Section 2'!$C$13:H$13),0)))</f>
        <v/>
      </c>
      <c r="I347" s="125" t="str">
        <f>IF($C347="","",IF(ISBLANK(VLOOKUP($A347,'Section 2'!$C$16:$R$1015,COLUMNS('Section 2'!$C$13:I$13),0)),"",VLOOKUP($A347,'Section 2'!$C$16:$R$1015,COLUMNS('Section 2'!$C$13:I$13),0)))</f>
        <v/>
      </c>
      <c r="J347" s="125" t="str">
        <f>IF($C347="","",IF(ISBLANK(VLOOKUP($A347,'Section 2'!$C$16:$R$1015,COLUMNS('Section 2'!$C$13:J$13),0)),"",VLOOKUP($A347,'Section 2'!$C$16:$R$1015,COLUMNS('Section 2'!$C$13:J$13),0)))</f>
        <v/>
      </c>
      <c r="K347" s="125" t="str">
        <f>IF($C347="","",IF(ISBLANK(VLOOKUP($A347,'Section 2'!$C$16:$R$1015,COLUMNS('Section 2'!$C$13:K$13),0)),"",VLOOKUP($A347,'Section 2'!$C$16:$R$1015,COLUMNS('Section 2'!$C$13:K$13),0)))</f>
        <v/>
      </c>
      <c r="L347" s="125" t="str">
        <f>IF($C347="","",IF(ISBLANK(VLOOKUP($A347,'Section 2'!$C$16:$R$1015,COLUMNS('Section 2'!$C$13:L$13),0)),"",VLOOKUP($A347,'Section 2'!$C$16:$R$1015,COLUMNS('Section 2'!$C$13:L$13),0)))</f>
        <v/>
      </c>
      <c r="M347" s="125" t="str">
        <f>IF($C347="","",IF(ISBLANK(VLOOKUP($A347,'Section 2'!$C$16:$R$1015,COLUMNS('Section 2'!$C$13:M$13),0)),"",VLOOKUP($A347,'Section 2'!$C$16:$R$1015,COLUMNS('Section 2'!$C$13:M$13),0)))</f>
        <v/>
      </c>
      <c r="N347" s="125" t="str">
        <f>IF($C347="","",IF(ISBLANK(VLOOKUP($A347,'Section 2'!$C$16:$R$1015,COLUMNS('Section 2'!$C$13:N$13),0)),"",VLOOKUP($A347,'Section 2'!$C$16:$R$1015,COLUMNS('Section 2'!$C$13:N$13),0)))</f>
        <v/>
      </c>
      <c r="O347" s="125" t="str">
        <f>IF($C347="","",IF(ISBLANK(VLOOKUP($A347,'Section 2'!$C$16:$R$1015,COLUMNS('Section 2'!$C$13:O$13),0)),"",VLOOKUP($A347,'Section 2'!$C$16:$R$1015,COLUMNS('Section 2'!$C$13:O$13),0)))</f>
        <v/>
      </c>
      <c r="P347" s="125" t="str">
        <f>IF($C347="","",IF(ISBLANK(VLOOKUP($A347,'Section 2'!$C$16:$R$1015,COLUMNS('Section 2'!$C$13:P$13),0)),"",VLOOKUP($A347,'Section 2'!$C$16:$R$1015,COLUMNS('Section 2'!$C$13:P$13),0)))</f>
        <v/>
      </c>
      <c r="Q347" s="125" t="str">
        <f>IF($C347="","",IF(ISBLANK(VLOOKUP($A347,'Section 2'!$C$16:$R$1015,COLUMNS('Section 2'!$C$13:Q$13),0)),"",VLOOKUP($A347,'Section 2'!$C$16:$R$1015,COLUMNS('Section 2'!$C$13:Q$13),0)))</f>
        <v/>
      </c>
      <c r="R347" s="125" t="str">
        <f>IF($C347="","",IF(ISBLANK(VLOOKUP($A347,'Section 2'!$C$16:$R$1015,COLUMNS('Section 2'!$C$13:R$13),0)),"",VLOOKUP($A347,'Section 2'!$C$16:$R$1015,COLUMNS('Section 2'!$C$13:R$13),0)))</f>
        <v/>
      </c>
    </row>
    <row r="348" spans="1:18" s="55" customFormat="1" ht="12.75" customHeight="1" x14ac:dyDescent="0.25">
      <c r="A348" s="59">
        <v>347</v>
      </c>
      <c r="B348" s="125" t="str">
        <f t="shared" si="5"/>
        <v/>
      </c>
      <c r="C348" s="125" t="str">
        <f>IFERROR(VLOOKUP($A348,'Section 2'!$C$16:$R$1015,COLUMNS('Section 2'!$C$13:$C$13),0),"")</f>
        <v/>
      </c>
      <c r="D348" s="76" t="str">
        <f>IF($C348="","",IF(ISBLANK(VLOOKUP($A348,'Section 2'!$C$16:$R$1015,COLUMNS('Section 2'!$C$13:D$13),0)),"",VLOOKUP($A348,'Section 2'!$C$16:$R$1015,COLUMNS('Section 2'!$C$13:D$13),0)))</f>
        <v/>
      </c>
      <c r="E348" s="125" t="str">
        <f>IF($C348="","",IF(ISBLANK(VLOOKUP($A348,'Section 2'!$C$16:$R$1015,COLUMNS('Section 2'!$C$13:E$13),0)),"",VLOOKUP($A348,'Section 2'!$C$16:$R$1015,COLUMNS('Section 2'!$C$13:E$13),0)))</f>
        <v/>
      </c>
      <c r="F348" s="125" t="str">
        <f>IF($C348="","",IF(ISBLANK(VLOOKUP($A348,'Section 2'!$C$16:$R$1015,COLUMNS('Section 2'!$C$13:F$13),0)),"",VLOOKUP($A348,'Section 2'!$C$16:$R$1015,COLUMNS('Section 2'!$C$13:F$13),0)))</f>
        <v/>
      </c>
      <c r="G348" s="125" t="str">
        <f>IF($C348="","",IF(ISBLANK(VLOOKUP($A348,'Section 2'!$C$16:$R$1015,COLUMNS('Section 2'!$C$13:G$13),0)),"",VLOOKUP($A348,'Section 2'!$C$16:$R$1015,COLUMNS('Section 2'!$C$13:G$13),0)))</f>
        <v/>
      </c>
      <c r="H348" s="125" t="str">
        <f>IF($C348="","",IF(ISBLANK(VLOOKUP($A348,'Section 2'!$C$16:$R$1015,COLUMNS('Section 2'!$C$13:H$13),0)),"",VLOOKUP($A348,'Section 2'!$C$16:$R$1015,COLUMNS('Section 2'!$C$13:H$13),0)))</f>
        <v/>
      </c>
      <c r="I348" s="125" t="str">
        <f>IF($C348="","",IF(ISBLANK(VLOOKUP($A348,'Section 2'!$C$16:$R$1015,COLUMNS('Section 2'!$C$13:I$13),0)),"",VLOOKUP($A348,'Section 2'!$C$16:$R$1015,COLUMNS('Section 2'!$C$13:I$13),0)))</f>
        <v/>
      </c>
      <c r="J348" s="125" t="str">
        <f>IF($C348="","",IF(ISBLANK(VLOOKUP($A348,'Section 2'!$C$16:$R$1015,COLUMNS('Section 2'!$C$13:J$13),0)),"",VLOOKUP($A348,'Section 2'!$C$16:$R$1015,COLUMNS('Section 2'!$C$13:J$13),0)))</f>
        <v/>
      </c>
      <c r="K348" s="125" t="str">
        <f>IF($C348="","",IF(ISBLANK(VLOOKUP($A348,'Section 2'!$C$16:$R$1015,COLUMNS('Section 2'!$C$13:K$13),0)),"",VLOOKUP($A348,'Section 2'!$C$16:$R$1015,COLUMNS('Section 2'!$C$13:K$13),0)))</f>
        <v/>
      </c>
      <c r="L348" s="125" t="str">
        <f>IF($C348="","",IF(ISBLANK(VLOOKUP($A348,'Section 2'!$C$16:$R$1015,COLUMNS('Section 2'!$C$13:L$13),0)),"",VLOOKUP($A348,'Section 2'!$C$16:$R$1015,COLUMNS('Section 2'!$C$13:L$13),0)))</f>
        <v/>
      </c>
      <c r="M348" s="125" t="str">
        <f>IF($C348="","",IF(ISBLANK(VLOOKUP($A348,'Section 2'!$C$16:$R$1015,COLUMNS('Section 2'!$C$13:M$13),0)),"",VLOOKUP($A348,'Section 2'!$C$16:$R$1015,COLUMNS('Section 2'!$C$13:M$13),0)))</f>
        <v/>
      </c>
      <c r="N348" s="125" t="str">
        <f>IF($C348="","",IF(ISBLANK(VLOOKUP($A348,'Section 2'!$C$16:$R$1015,COLUMNS('Section 2'!$C$13:N$13),0)),"",VLOOKUP($A348,'Section 2'!$C$16:$R$1015,COLUMNS('Section 2'!$C$13:N$13),0)))</f>
        <v/>
      </c>
      <c r="O348" s="125" t="str">
        <f>IF($C348="","",IF(ISBLANK(VLOOKUP($A348,'Section 2'!$C$16:$R$1015,COLUMNS('Section 2'!$C$13:O$13),0)),"",VLOOKUP($A348,'Section 2'!$C$16:$R$1015,COLUMNS('Section 2'!$C$13:O$13),0)))</f>
        <v/>
      </c>
      <c r="P348" s="125" t="str">
        <f>IF($C348="","",IF(ISBLANK(VLOOKUP($A348,'Section 2'!$C$16:$R$1015,COLUMNS('Section 2'!$C$13:P$13),0)),"",VLOOKUP($A348,'Section 2'!$C$16:$R$1015,COLUMNS('Section 2'!$C$13:P$13),0)))</f>
        <v/>
      </c>
      <c r="Q348" s="125" t="str">
        <f>IF($C348="","",IF(ISBLANK(VLOOKUP($A348,'Section 2'!$C$16:$R$1015,COLUMNS('Section 2'!$C$13:Q$13),0)),"",VLOOKUP($A348,'Section 2'!$C$16:$R$1015,COLUMNS('Section 2'!$C$13:Q$13),0)))</f>
        <v/>
      </c>
      <c r="R348" s="125" t="str">
        <f>IF($C348="","",IF(ISBLANK(VLOOKUP($A348,'Section 2'!$C$16:$R$1015,COLUMNS('Section 2'!$C$13:R$13),0)),"",VLOOKUP($A348,'Section 2'!$C$16:$R$1015,COLUMNS('Section 2'!$C$13:R$13),0)))</f>
        <v/>
      </c>
    </row>
    <row r="349" spans="1:18" s="55" customFormat="1" ht="12.75" customHeight="1" x14ac:dyDescent="0.25">
      <c r="A349" s="59">
        <v>348</v>
      </c>
      <c r="B349" s="125" t="str">
        <f t="shared" si="5"/>
        <v/>
      </c>
      <c r="C349" s="125" t="str">
        <f>IFERROR(VLOOKUP($A349,'Section 2'!$C$16:$R$1015,COLUMNS('Section 2'!$C$13:$C$13),0),"")</f>
        <v/>
      </c>
      <c r="D349" s="76" t="str">
        <f>IF($C349="","",IF(ISBLANK(VLOOKUP($A349,'Section 2'!$C$16:$R$1015,COLUMNS('Section 2'!$C$13:D$13),0)),"",VLOOKUP($A349,'Section 2'!$C$16:$R$1015,COLUMNS('Section 2'!$C$13:D$13),0)))</f>
        <v/>
      </c>
      <c r="E349" s="125" t="str">
        <f>IF($C349="","",IF(ISBLANK(VLOOKUP($A349,'Section 2'!$C$16:$R$1015,COLUMNS('Section 2'!$C$13:E$13),0)),"",VLOOKUP($A349,'Section 2'!$C$16:$R$1015,COLUMNS('Section 2'!$C$13:E$13),0)))</f>
        <v/>
      </c>
      <c r="F349" s="125" t="str">
        <f>IF($C349="","",IF(ISBLANK(VLOOKUP($A349,'Section 2'!$C$16:$R$1015,COLUMNS('Section 2'!$C$13:F$13),0)),"",VLOOKUP($A349,'Section 2'!$C$16:$R$1015,COLUMNS('Section 2'!$C$13:F$13),0)))</f>
        <v/>
      </c>
      <c r="G349" s="125" t="str">
        <f>IF($C349="","",IF(ISBLANK(VLOOKUP($A349,'Section 2'!$C$16:$R$1015,COLUMNS('Section 2'!$C$13:G$13),0)),"",VLOOKUP($A349,'Section 2'!$C$16:$R$1015,COLUMNS('Section 2'!$C$13:G$13),0)))</f>
        <v/>
      </c>
      <c r="H349" s="125" t="str">
        <f>IF($C349="","",IF(ISBLANK(VLOOKUP($A349,'Section 2'!$C$16:$R$1015,COLUMNS('Section 2'!$C$13:H$13),0)),"",VLOOKUP($A349,'Section 2'!$C$16:$R$1015,COLUMNS('Section 2'!$C$13:H$13),0)))</f>
        <v/>
      </c>
      <c r="I349" s="125" t="str">
        <f>IF($C349="","",IF(ISBLANK(VLOOKUP($A349,'Section 2'!$C$16:$R$1015,COLUMNS('Section 2'!$C$13:I$13),0)),"",VLOOKUP($A349,'Section 2'!$C$16:$R$1015,COLUMNS('Section 2'!$C$13:I$13),0)))</f>
        <v/>
      </c>
      <c r="J349" s="125" t="str">
        <f>IF($C349="","",IF(ISBLANK(VLOOKUP($A349,'Section 2'!$C$16:$R$1015,COLUMNS('Section 2'!$C$13:J$13),0)),"",VLOOKUP($A349,'Section 2'!$C$16:$R$1015,COLUMNS('Section 2'!$C$13:J$13),0)))</f>
        <v/>
      </c>
      <c r="K349" s="125" t="str">
        <f>IF($C349="","",IF(ISBLANK(VLOOKUP($A349,'Section 2'!$C$16:$R$1015,COLUMNS('Section 2'!$C$13:K$13),0)),"",VLOOKUP($A349,'Section 2'!$C$16:$R$1015,COLUMNS('Section 2'!$C$13:K$13),0)))</f>
        <v/>
      </c>
      <c r="L349" s="125" t="str">
        <f>IF($C349="","",IF(ISBLANK(VLOOKUP($A349,'Section 2'!$C$16:$R$1015,COLUMNS('Section 2'!$C$13:L$13),0)),"",VLOOKUP($A349,'Section 2'!$C$16:$R$1015,COLUMNS('Section 2'!$C$13:L$13),0)))</f>
        <v/>
      </c>
      <c r="M349" s="125" t="str">
        <f>IF($C349="","",IF(ISBLANK(VLOOKUP($A349,'Section 2'!$C$16:$R$1015,COLUMNS('Section 2'!$C$13:M$13),0)),"",VLOOKUP($A349,'Section 2'!$C$16:$R$1015,COLUMNS('Section 2'!$C$13:M$13),0)))</f>
        <v/>
      </c>
      <c r="N349" s="125" t="str">
        <f>IF($C349="","",IF(ISBLANK(VLOOKUP($A349,'Section 2'!$C$16:$R$1015,COLUMNS('Section 2'!$C$13:N$13),0)),"",VLOOKUP($A349,'Section 2'!$C$16:$R$1015,COLUMNS('Section 2'!$C$13:N$13),0)))</f>
        <v/>
      </c>
      <c r="O349" s="125" t="str">
        <f>IF($C349="","",IF(ISBLANK(VLOOKUP($A349,'Section 2'!$C$16:$R$1015,COLUMNS('Section 2'!$C$13:O$13),0)),"",VLOOKUP($A349,'Section 2'!$C$16:$R$1015,COLUMNS('Section 2'!$C$13:O$13),0)))</f>
        <v/>
      </c>
      <c r="P349" s="125" t="str">
        <f>IF($C349="","",IF(ISBLANK(VLOOKUP($A349,'Section 2'!$C$16:$R$1015,COLUMNS('Section 2'!$C$13:P$13),0)),"",VLOOKUP($A349,'Section 2'!$C$16:$R$1015,COLUMNS('Section 2'!$C$13:P$13),0)))</f>
        <v/>
      </c>
      <c r="Q349" s="125" t="str">
        <f>IF($C349="","",IF(ISBLANK(VLOOKUP($A349,'Section 2'!$C$16:$R$1015,COLUMNS('Section 2'!$C$13:Q$13),0)),"",VLOOKUP($A349,'Section 2'!$C$16:$R$1015,COLUMNS('Section 2'!$C$13:Q$13),0)))</f>
        <v/>
      </c>
      <c r="R349" s="125" t="str">
        <f>IF($C349="","",IF(ISBLANK(VLOOKUP($A349,'Section 2'!$C$16:$R$1015,COLUMNS('Section 2'!$C$13:R$13),0)),"",VLOOKUP($A349,'Section 2'!$C$16:$R$1015,COLUMNS('Section 2'!$C$13:R$13),0)))</f>
        <v/>
      </c>
    </row>
    <row r="350" spans="1:18" s="55" customFormat="1" ht="12.75" customHeight="1" x14ac:dyDescent="0.25">
      <c r="A350" s="59">
        <v>349</v>
      </c>
      <c r="B350" s="125" t="str">
        <f t="shared" si="5"/>
        <v/>
      </c>
      <c r="C350" s="125" t="str">
        <f>IFERROR(VLOOKUP($A350,'Section 2'!$C$16:$R$1015,COLUMNS('Section 2'!$C$13:$C$13),0),"")</f>
        <v/>
      </c>
      <c r="D350" s="76" t="str">
        <f>IF($C350="","",IF(ISBLANK(VLOOKUP($A350,'Section 2'!$C$16:$R$1015,COLUMNS('Section 2'!$C$13:D$13),0)),"",VLOOKUP($A350,'Section 2'!$C$16:$R$1015,COLUMNS('Section 2'!$C$13:D$13),0)))</f>
        <v/>
      </c>
      <c r="E350" s="125" t="str">
        <f>IF($C350="","",IF(ISBLANK(VLOOKUP($A350,'Section 2'!$C$16:$R$1015,COLUMNS('Section 2'!$C$13:E$13),0)),"",VLOOKUP($A350,'Section 2'!$C$16:$R$1015,COLUMNS('Section 2'!$C$13:E$13),0)))</f>
        <v/>
      </c>
      <c r="F350" s="125" t="str">
        <f>IF($C350="","",IF(ISBLANK(VLOOKUP($A350,'Section 2'!$C$16:$R$1015,COLUMNS('Section 2'!$C$13:F$13),0)),"",VLOOKUP($A350,'Section 2'!$C$16:$R$1015,COLUMNS('Section 2'!$C$13:F$13),0)))</f>
        <v/>
      </c>
      <c r="G350" s="125" t="str">
        <f>IF($C350="","",IF(ISBLANK(VLOOKUP($A350,'Section 2'!$C$16:$R$1015,COLUMNS('Section 2'!$C$13:G$13),0)),"",VLOOKUP($A350,'Section 2'!$C$16:$R$1015,COLUMNS('Section 2'!$C$13:G$13),0)))</f>
        <v/>
      </c>
      <c r="H350" s="125" t="str">
        <f>IF($C350="","",IF(ISBLANK(VLOOKUP($A350,'Section 2'!$C$16:$R$1015,COLUMNS('Section 2'!$C$13:H$13),0)),"",VLOOKUP($A350,'Section 2'!$C$16:$R$1015,COLUMNS('Section 2'!$C$13:H$13),0)))</f>
        <v/>
      </c>
      <c r="I350" s="125" t="str">
        <f>IF($C350="","",IF(ISBLANK(VLOOKUP($A350,'Section 2'!$C$16:$R$1015,COLUMNS('Section 2'!$C$13:I$13),0)),"",VLOOKUP($A350,'Section 2'!$C$16:$R$1015,COLUMNS('Section 2'!$C$13:I$13),0)))</f>
        <v/>
      </c>
      <c r="J350" s="125" t="str">
        <f>IF($C350="","",IF(ISBLANK(VLOOKUP($A350,'Section 2'!$C$16:$R$1015,COLUMNS('Section 2'!$C$13:J$13),0)),"",VLOOKUP($A350,'Section 2'!$C$16:$R$1015,COLUMNS('Section 2'!$C$13:J$13),0)))</f>
        <v/>
      </c>
      <c r="K350" s="125" t="str">
        <f>IF($C350="","",IF(ISBLANK(VLOOKUP($A350,'Section 2'!$C$16:$R$1015,COLUMNS('Section 2'!$C$13:K$13),0)),"",VLOOKUP($A350,'Section 2'!$C$16:$R$1015,COLUMNS('Section 2'!$C$13:K$13),0)))</f>
        <v/>
      </c>
      <c r="L350" s="125" t="str">
        <f>IF($C350="","",IF(ISBLANK(VLOOKUP($A350,'Section 2'!$C$16:$R$1015,COLUMNS('Section 2'!$C$13:L$13),0)),"",VLOOKUP($A350,'Section 2'!$C$16:$R$1015,COLUMNS('Section 2'!$C$13:L$13),0)))</f>
        <v/>
      </c>
      <c r="M350" s="125" t="str">
        <f>IF($C350="","",IF(ISBLANK(VLOOKUP($A350,'Section 2'!$C$16:$R$1015,COLUMNS('Section 2'!$C$13:M$13),0)),"",VLOOKUP($A350,'Section 2'!$C$16:$R$1015,COLUMNS('Section 2'!$C$13:M$13),0)))</f>
        <v/>
      </c>
      <c r="N350" s="125" t="str">
        <f>IF($C350="","",IF(ISBLANK(VLOOKUP($A350,'Section 2'!$C$16:$R$1015,COLUMNS('Section 2'!$C$13:N$13),0)),"",VLOOKUP($A350,'Section 2'!$C$16:$R$1015,COLUMNS('Section 2'!$C$13:N$13),0)))</f>
        <v/>
      </c>
      <c r="O350" s="125" t="str">
        <f>IF($C350="","",IF(ISBLANK(VLOOKUP($A350,'Section 2'!$C$16:$R$1015,COLUMNS('Section 2'!$C$13:O$13),0)),"",VLOOKUP($A350,'Section 2'!$C$16:$R$1015,COLUMNS('Section 2'!$C$13:O$13),0)))</f>
        <v/>
      </c>
      <c r="P350" s="125" t="str">
        <f>IF($C350="","",IF(ISBLANK(VLOOKUP($A350,'Section 2'!$C$16:$R$1015,COLUMNS('Section 2'!$C$13:P$13),0)),"",VLOOKUP($A350,'Section 2'!$C$16:$R$1015,COLUMNS('Section 2'!$C$13:P$13),0)))</f>
        <v/>
      </c>
      <c r="Q350" s="125" t="str">
        <f>IF($C350="","",IF(ISBLANK(VLOOKUP($A350,'Section 2'!$C$16:$R$1015,COLUMNS('Section 2'!$C$13:Q$13),0)),"",VLOOKUP($A350,'Section 2'!$C$16:$R$1015,COLUMNS('Section 2'!$C$13:Q$13),0)))</f>
        <v/>
      </c>
      <c r="R350" s="125" t="str">
        <f>IF($C350="","",IF(ISBLANK(VLOOKUP($A350,'Section 2'!$C$16:$R$1015,COLUMNS('Section 2'!$C$13:R$13),0)),"",VLOOKUP($A350,'Section 2'!$C$16:$R$1015,COLUMNS('Section 2'!$C$13:R$13),0)))</f>
        <v/>
      </c>
    </row>
    <row r="351" spans="1:18" s="55" customFormat="1" ht="12.75" customHeight="1" x14ac:dyDescent="0.25">
      <c r="A351" s="59">
        <v>350</v>
      </c>
      <c r="B351" s="125" t="str">
        <f t="shared" si="5"/>
        <v/>
      </c>
      <c r="C351" s="125" t="str">
        <f>IFERROR(VLOOKUP($A351,'Section 2'!$C$16:$R$1015,COLUMNS('Section 2'!$C$13:$C$13),0),"")</f>
        <v/>
      </c>
      <c r="D351" s="76" t="str">
        <f>IF($C351="","",IF(ISBLANK(VLOOKUP($A351,'Section 2'!$C$16:$R$1015,COLUMNS('Section 2'!$C$13:D$13),0)),"",VLOOKUP($A351,'Section 2'!$C$16:$R$1015,COLUMNS('Section 2'!$C$13:D$13),0)))</f>
        <v/>
      </c>
      <c r="E351" s="125" t="str">
        <f>IF($C351="","",IF(ISBLANK(VLOOKUP($A351,'Section 2'!$C$16:$R$1015,COLUMNS('Section 2'!$C$13:E$13),0)),"",VLOOKUP($A351,'Section 2'!$C$16:$R$1015,COLUMNS('Section 2'!$C$13:E$13),0)))</f>
        <v/>
      </c>
      <c r="F351" s="125" t="str">
        <f>IF($C351="","",IF(ISBLANK(VLOOKUP($A351,'Section 2'!$C$16:$R$1015,COLUMNS('Section 2'!$C$13:F$13),0)),"",VLOOKUP($A351,'Section 2'!$C$16:$R$1015,COLUMNS('Section 2'!$C$13:F$13),0)))</f>
        <v/>
      </c>
      <c r="G351" s="125" t="str">
        <f>IF($C351="","",IF(ISBLANK(VLOOKUP($A351,'Section 2'!$C$16:$R$1015,COLUMNS('Section 2'!$C$13:G$13),0)),"",VLOOKUP($A351,'Section 2'!$C$16:$R$1015,COLUMNS('Section 2'!$C$13:G$13),0)))</f>
        <v/>
      </c>
      <c r="H351" s="125" t="str">
        <f>IF($C351="","",IF(ISBLANK(VLOOKUP($A351,'Section 2'!$C$16:$R$1015,COLUMNS('Section 2'!$C$13:H$13),0)),"",VLOOKUP($A351,'Section 2'!$C$16:$R$1015,COLUMNS('Section 2'!$C$13:H$13),0)))</f>
        <v/>
      </c>
      <c r="I351" s="125" t="str">
        <f>IF($C351="","",IF(ISBLANK(VLOOKUP($A351,'Section 2'!$C$16:$R$1015,COLUMNS('Section 2'!$C$13:I$13),0)),"",VLOOKUP($A351,'Section 2'!$C$16:$R$1015,COLUMNS('Section 2'!$C$13:I$13),0)))</f>
        <v/>
      </c>
      <c r="J351" s="125" t="str">
        <f>IF($C351="","",IF(ISBLANK(VLOOKUP($A351,'Section 2'!$C$16:$R$1015,COLUMNS('Section 2'!$C$13:J$13),0)),"",VLOOKUP($A351,'Section 2'!$C$16:$R$1015,COLUMNS('Section 2'!$C$13:J$13),0)))</f>
        <v/>
      </c>
      <c r="K351" s="125" t="str">
        <f>IF($C351="","",IF(ISBLANK(VLOOKUP($A351,'Section 2'!$C$16:$R$1015,COLUMNS('Section 2'!$C$13:K$13),0)),"",VLOOKUP($A351,'Section 2'!$C$16:$R$1015,COLUMNS('Section 2'!$C$13:K$13),0)))</f>
        <v/>
      </c>
      <c r="L351" s="125" t="str">
        <f>IF($C351="","",IF(ISBLANK(VLOOKUP($A351,'Section 2'!$C$16:$R$1015,COLUMNS('Section 2'!$C$13:L$13),0)),"",VLOOKUP($A351,'Section 2'!$C$16:$R$1015,COLUMNS('Section 2'!$C$13:L$13),0)))</f>
        <v/>
      </c>
      <c r="M351" s="125" t="str">
        <f>IF($C351="","",IF(ISBLANK(VLOOKUP($A351,'Section 2'!$C$16:$R$1015,COLUMNS('Section 2'!$C$13:M$13),0)),"",VLOOKUP($A351,'Section 2'!$C$16:$R$1015,COLUMNS('Section 2'!$C$13:M$13),0)))</f>
        <v/>
      </c>
      <c r="N351" s="125" t="str">
        <f>IF($C351="","",IF(ISBLANK(VLOOKUP($A351,'Section 2'!$C$16:$R$1015,COLUMNS('Section 2'!$C$13:N$13),0)),"",VLOOKUP($A351,'Section 2'!$C$16:$R$1015,COLUMNS('Section 2'!$C$13:N$13),0)))</f>
        <v/>
      </c>
      <c r="O351" s="125" t="str">
        <f>IF($C351="","",IF(ISBLANK(VLOOKUP($A351,'Section 2'!$C$16:$R$1015,COLUMNS('Section 2'!$C$13:O$13),0)),"",VLOOKUP($A351,'Section 2'!$C$16:$R$1015,COLUMNS('Section 2'!$C$13:O$13),0)))</f>
        <v/>
      </c>
      <c r="P351" s="125" t="str">
        <f>IF($C351="","",IF(ISBLANK(VLOOKUP($A351,'Section 2'!$C$16:$R$1015,COLUMNS('Section 2'!$C$13:P$13),0)),"",VLOOKUP($A351,'Section 2'!$C$16:$R$1015,COLUMNS('Section 2'!$C$13:P$13),0)))</f>
        <v/>
      </c>
      <c r="Q351" s="125" t="str">
        <f>IF($C351="","",IF(ISBLANK(VLOOKUP($A351,'Section 2'!$C$16:$R$1015,COLUMNS('Section 2'!$C$13:Q$13),0)),"",VLOOKUP($A351,'Section 2'!$C$16:$R$1015,COLUMNS('Section 2'!$C$13:Q$13),0)))</f>
        <v/>
      </c>
      <c r="R351" s="125" t="str">
        <f>IF($C351="","",IF(ISBLANK(VLOOKUP($A351,'Section 2'!$C$16:$R$1015,COLUMNS('Section 2'!$C$13:R$13),0)),"",VLOOKUP($A351,'Section 2'!$C$16:$R$1015,COLUMNS('Section 2'!$C$13:R$13),0)))</f>
        <v/>
      </c>
    </row>
    <row r="352" spans="1:18" s="55" customFormat="1" ht="12.75" customHeight="1" x14ac:dyDescent="0.25">
      <c r="A352" s="59">
        <v>351</v>
      </c>
      <c r="B352" s="125" t="str">
        <f t="shared" si="5"/>
        <v/>
      </c>
      <c r="C352" s="125" t="str">
        <f>IFERROR(VLOOKUP($A352,'Section 2'!$C$16:$R$1015,COLUMNS('Section 2'!$C$13:$C$13),0),"")</f>
        <v/>
      </c>
      <c r="D352" s="76" t="str">
        <f>IF($C352="","",IF(ISBLANK(VLOOKUP($A352,'Section 2'!$C$16:$R$1015,COLUMNS('Section 2'!$C$13:D$13),0)),"",VLOOKUP($A352,'Section 2'!$C$16:$R$1015,COLUMNS('Section 2'!$C$13:D$13),0)))</f>
        <v/>
      </c>
      <c r="E352" s="125" t="str">
        <f>IF($C352="","",IF(ISBLANK(VLOOKUP($A352,'Section 2'!$C$16:$R$1015,COLUMNS('Section 2'!$C$13:E$13),0)),"",VLOOKUP($A352,'Section 2'!$C$16:$R$1015,COLUMNS('Section 2'!$C$13:E$13),0)))</f>
        <v/>
      </c>
      <c r="F352" s="125" t="str">
        <f>IF($C352="","",IF(ISBLANK(VLOOKUP($A352,'Section 2'!$C$16:$R$1015,COLUMNS('Section 2'!$C$13:F$13),0)),"",VLOOKUP($A352,'Section 2'!$C$16:$R$1015,COLUMNS('Section 2'!$C$13:F$13),0)))</f>
        <v/>
      </c>
      <c r="G352" s="125" t="str">
        <f>IF($C352="","",IF(ISBLANK(VLOOKUP($A352,'Section 2'!$C$16:$R$1015,COLUMNS('Section 2'!$C$13:G$13),0)),"",VLOOKUP($A352,'Section 2'!$C$16:$R$1015,COLUMNS('Section 2'!$C$13:G$13),0)))</f>
        <v/>
      </c>
      <c r="H352" s="125" t="str">
        <f>IF($C352="","",IF(ISBLANK(VLOOKUP($A352,'Section 2'!$C$16:$R$1015,COLUMNS('Section 2'!$C$13:H$13),0)),"",VLOOKUP($A352,'Section 2'!$C$16:$R$1015,COLUMNS('Section 2'!$C$13:H$13),0)))</f>
        <v/>
      </c>
      <c r="I352" s="125" t="str">
        <f>IF($C352="","",IF(ISBLANK(VLOOKUP($A352,'Section 2'!$C$16:$R$1015,COLUMNS('Section 2'!$C$13:I$13),0)),"",VLOOKUP($A352,'Section 2'!$C$16:$R$1015,COLUMNS('Section 2'!$C$13:I$13),0)))</f>
        <v/>
      </c>
      <c r="J352" s="125" t="str">
        <f>IF($C352="","",IF(ISBLANK(VLOOKUP($A352,'Section 2'!$C$16:$R$1015,COLUMNS('Section 2'!$C$13:J$13),0)),"",VLOOKUP($A352,'Section 2'!$C$16:$R$1015,COLUMNS('Section 2'!$C$13:J$13),0)))</f>
        <v/>
      </c>
      <c r="K352" s="125" t="str">
        <f>IF($C352="","",IF(ISBLANK(VLOOKUP($A352,'Section 2'!$C$16:$R$1015,COLUMNS('Section 2'!$C$13:K$13),0)),"",VLOOKUP($A352,'Section 2'!$C$16:$R$1015,COLUMNS('Section 2'!$C$13:K$13),0)))</f>
        <v/>
      </c>
      <c r="L352" s="125" t="str">
        <f>IF($C352="","",IF(ISBLANK(VLOOKUP($A352,'Section 2'!$C$16:$R$1015,COLUMNS('Section 2'!$C$13:L$13),0)),"",VLOOKUP($A352,'Section 2'!$C$16:$R$1015,COLUMNS('Section 2'!$C$13:L$13),0)))</f>
        <v/>
      </c>
      <c r="M352" s="125" t="str">
        <f>IF($C352="","",IF(ISBLANK(VLOOKUP($A352,'Section 2'!$C$16:$R$1015,COLUMNS('Section 2'!$C$13:M$13),0)),"",VLOOKUP($A352,'Section 2'!$C$16:$R$1015,COLUMNS('Section 2'!$C$13:M$13),0)))</f>
        <v/>
      </c>
      <c r="N352" s="125" t="str">
        <f>IF($C352="","",IF(ISBLANK(VLOOKUP($A352,'Section 2'!$C$16:$R$1015,COLUMNS('Section 2'!$C$13:N$13),0)),"",VLOOKUP($A352,'Section 2'!$C$16:$R$1015,COLUMNS('Section 2'!$C$13:N$13),0)))</f>
        <v/>
      </c>
      <c r="O352" s="125" t="str">
        <f>IF($C352="","",IF(ISBLANK(VLOOKUP($A352,'Section 2'!$C$16:$R$1015,COLUMNS('Section 2'!$C$13:O$13),0)),"",VLOOKUP($A352,'Section 2'!$C$16:$R$1015,COLUMNS('Section 2'!$C$13:O$13),0)))</f>
        <v/>
      </c>
      <c r="P352" s="125" t="str">
        <f>IF($C352="","",IF(ISBLANK(VLOOKUP($A352,'Section 2'!$C$16:$R$1015,COLUMNS('Section 2'!$C$13:P$13),0)),"",VLOOKUP($A352,'Section 2'!$C$16:$R$1015,COLUMNS('Section 2'!$C$13:P$13),0)))</f>
        <v/>
      </c>
      <c r="Q352" s="125" t="str">
        <f>IF($C352="","",IF(ISBLANK(VLOOKUP($A352,'Section 2'!$C$16:$R$1015,COLUMNS('Section 2'!$C$13:Q$13),0)),"",VLOOKUP($A352,'Section 2'!$C$16:$R$1015,COLUMNS('Section 2'!$C$13:Q$13),0)))</f>
        <v/>
      </c>
      <c r="R352" s="125" t="str">
        <f>IF($C352="","",IF(ISBLANK(VLOOKUP($A352,'Section 2'!$C$16:$R$1015,COLUMNS('Section 2'!$C$13:R$13),0)),"",VLOOKUP($A352,'Section 2'!$C$16:$R$1015,COLUMNS('Section 2'!$C$13:R$13),0)))</f>
        <v/>
      </c>
    </row>
    <row r="353" spans="1:18" s="55" customFormat="1" ht="12.75" customHeight="1" x14ac:dyDescent="0.25">
      <c r="A353" s="59">
        <v>352</v>
      </c>
      <c r="B353" s="125" t="str">
        <f t="shared" si="5"/>
        <v/>
      </c>
      <c r="C353" s="125" t="str">
        <f>IFERROR(VLOOKUP($A353,'Section 2'!$C$16:$R$1015,COLUMNS('Section 2'!$C$13:$C$13),0),"")</f>
        <v/>
      </c>
      <c r="D353" s="76" t="str">
        <f>IF($C353="","",IF(ISBLANK(VLOOKUP($A353,'Section 2'!$C$16:$R$1015,COLUMNS('Section 2'!$C$13:D$13),0)),"",VLOOKUP($A353,'Section 2'!$C$16:$R$1015,COLUMNS('Section 2'!$C$13:D$13),0)))</f>
        <v/>
      </c>
      <c r="E353" s="125" t="str">
        <f>IF($C353="","",IF(ISBLANK(VLOOKUP($A353,'Section 2'!$C$16:$R$1015,COLUMNS('Section 2'!$C$13:E$13),0)),"",VLOOKUP($A353,'Section 2'!$C$16:$R$1015,COLUMNS('Section 2'!$C$13:E$13),0)))</f>
        <v/>
      </c>
      <c r="F353" s="125" t="str">
        <f>IF($C353="","",IF(ISBLANK(VLOOKUP($A353,'Section 2'!$C$16:$R$1015,COLUMNS('Section 2'!$C$13:F$13),0)),"",VLOOKUP($A353,'Section 2'!$C$16:$R$1015,COLUMNS('Section 2'!$C$13:F$13),0)))</f>
        <v/>
      </c>
      <c r="G353" s="125" t="str">
        <f>IF($C353="","",IF(ISBLANK(VLOOKUP($A353,'Section 2'!$C$16:$R$1015,COLUMNS('Section 2'!$C$13:G$13),0)),"",VLOOKUP($A353,'Section 2'!$C$16:$R$1015,COLUMNS('Section 2'!$C$13:G$13),0)))</f>
        <v/>
      </c>
      <c r="H353" s="125" t="str">
        <f>IF($C353="","",IF(ISBLANK(VLOOKUP($A353,'Section 2'!$C$16:$R$1015,COLUMNS('Section 2'!$C$13:H$13),0)),"",VLOOKUP($A353,'Section 2'!$C$16:$R$1015,COLUMNS('Section 2'!$C$13:H$13),0)))</f>
        <v/>
      </c>
      <c r="I353" s="125" t="str">
        <f>IF($C353="","",IF(ISBLANK(VLOOKUP($A353,'Section 2'!$C$16:$R$1015,COLUMNS('Section 2'!$C$13:I$13),0)),"",VLOOKUP($A353,'Section 2'!$C$16:$R$1015,COLUMNS('Section 2'!$C$13:I$13),0)))</f>
        <v/>
      </c>
      <c r="J353" s="125" t="str">
        <f>IF($C353="","",IF(ISBLANK(VLOOKUP($A353,'Section 2'!$C$16:$R$1015,COLUMNS('Section 2'!$C$13:J$13),0)),"",VLOOKUP($A353,'Section 2'!$C$16:$R$1015,COLUMNS('Section 2'!$C$13:J$13),0)))</f>
        <v/>
      </c>
      <c r="K353" s="125" t="str">
        <f>IF($C353="","",IF(ISBLANK(VLOOKUP($A353,'Section 2'!$C$16:$R$1015,COLUMNS('Section 2'!$C$13:K$13),0)),"",VLOOKUP($A353,'Section 2'!$C$16:$R$1015,COLUMNS('Section 2'!$C$13:K$13),0)))</f>
        <v/>
      </c>
      <c r="L353" s="125" t="str">
        <f>IF($C353="","",IF(ISBLANK(VLOOKUP($A353,'Section 2'!$C$16:$R$1015,COLUMNS('Section 2'!$C$13:L$13),0)),"",VLOOKUP($A353,'Section 2'!$C$16:$R$1015,COLUMNS('Section 2'!$C$13:L$13),0)))</f>
        <v/>
      </c>
      <c r="M353" s="125" t="str">
        <f>IF($C353="","",IF(ISBLANK(VLOOKUP($A353,'Section 2'!$C$16:$R$1015,COLUMNS('Section 2'!$C$13:M$13),0)),"",VLOOKUP($A353,'Section 2'!$C$16:$R$1015,COLUMNS('Section 2'!$C$13:M$13),0)))</f>
        <v/>
      </c>
      <c r="N353" s="125" t="str">
        <f>IF($C353="","",IF(ISBLANK(VLOOKUP($A353,'Section 2'!$C$16:$R$1015,COLUMNS('Section 2'!$C$13:N$13),0)),"",VLOOKUP($A353,'Section 2'!$C$16:$R$1015,COLUMNS('Section 2'!$C$13:N$13),0)))</f>
        <v/>
      </c>
      <c r="O353" s="125" t="str">
        <f>IF($C353="","",IF(ISBLANK(VLOOKUP($A353,'Section 2'!$C$16:$R$1015,COLUMNS('Section 2'!$C$13:O$13),0)),"",VLOOKUP($A353,'Section 2'!$C$16:$R$1015,COLUMNS('Section 2'!$C$13:O$13),0)))</f>
        <v/>
      </c>
      <c r="P353" s="125" t="str">
        <f>IF($C353="","",IF(ISBLANK(VLOOKUP($A353,'Section 2'!$C$16:$R$1015,COLUMNS('Section 2'!$C$13:P$13),0)),"",VLOOKUP($A353,'Section 2'!$C$16:$R$1015,COLUMNS('Section 2'!$C$13:P$13),0)))</f>
        <v/>
      </c>
      <c r="Q353" s="125" t="str">
        <f>IF($C353="","",IF(ISBLANK(VLOOKUP($A353,'Section 2'!$C$16:$R$1015,COLUMNS('Section 2'!$C$13:Q$13),0)),"",VLOOKUP($A353,'Section 2'!$C$16:$R$1015,COLUMNS('Section 2'!$C$13:Q$13),0)))</f>
        <v/>
      </c>
      <c r="R353" s="125" t="str">
        <f>IF($C353="","",IF(ISBLANK(VLOOKUP($A353,'Section 2'!$C$16:$R$1015,COLUMNS('Section 2'!$C$13:R$13),0)),"",VLOOKUP($A353,'Section 2'!$C$16:$R$1015,COLUMNS('Section 2'!$C$13:R$13),0)))</f>
        <v/>
      </c>
    </row>
    <row r="354" spans="1:18" s="55" customFormat="1" ht="12.75" customHeight="1" x14ac:dyDescent="0.25">
      <c r="A354" s="59">
        <v>353</v>
      </c>
      <c r="B354" s="125" t="str">
        <f t="shared" si="5"/>
        <v/>
      </c>
      <c r="C354" s="125" t="str">
        <f>IFERROR(VLOOKUP($A354,'Section 2'!$C$16:$R$1015,COLUMNS('Section 2'!$C$13:$C$13),0),"")</f>
        <v/>
      </c>
      <c r="D354" s="76" t="str">
        <f>IF($C354="","",IF(ISBLANK(VLOOKUP($A354,'Section 2'!$C$16:$R$1015,COLUMNS('Section 2'!$C$13:D$13),0)),"",VLOOKUP($A354,'Section 2'!$C$16:$R$1015,COLUMNS('Section 2'!$C$13:D$13),0)))</f>
        <v/>
      </c>
      <c r="E354" s="125" t="str">
        <f>IF($C354="","",IF(ISBLANK(VLOOKUP($A354,'Section 2'!$C$16:$R$1015,COLUMNS('Section 2'!$C$13:E$13),0)),"",VLOOKUP($A354,'Section 2'!$C$16:$R$1015,COLUMNS('Section 2'!$C$13:E$13),0)))</f>
        <v/>
      </c>
      <c r="F354" s="125" t="str">
        <f>IF($C354="","",IF(ISBLANK(VLOOKUP($A354,'Section 2'!$C$16:$R$1015,COLUMNS('Section 2'!$C$13:F$13),0)),"",VLOOKUP($A354,'Section 2'!$C$16:$R$1015,COLUMNS('Section 2'!$C$13:F$13),0)))</f>
        <v/>
      </c>
      <c r="G354" s="125" t="str">
        <f>IF($C354="","",IF(ISBLANK(VLOOKUP($A354,'Section 2'!$C$16:$R$1015,COLUMNS('Section 2'!$C$13:G$13),0)),"",VLOOKUP($A354,'Section 2'!$C$16:$R$1015,COLUMNS('Section 2'!$C$13:G$13),0)))</f>
        <v/>
      </c>
      <c r="H354" s="125" t="str">
        <f>IF($C354="","",IF(ISBLANK(VLOOKUP($A354,'Section 2'!$C$16:$R$1015,COLUMNS('Section 2'!$C$13:H$13),0)),"",VLOOKUP($A354,'Section 2'!$C$16:$R$1015,COLUMNS('Section 2'!$C$13:H$13),0)))</f>
        <v/>
      </c>
      <c r="I354" s="125" t="str">
        <f>IF($C354="","",IF(ISBLANK(VLOOKUP($A354,'Section 2'!$C$16:$R$1015,COLUMNS('Section 2'!$C$13:I$13),0)),"",VLOOKUP($A354,'Section 2'!$C$16:$R$1015,COLUMNS('Section 2'!$C$13:I$13),0)))</f>
        <v/>
      </c>
      <c r="J354" s="125" t="str">
        <f>IF($C354="","",IF(ISBLANK(VLOOKUP($A354,'Section 2'!$C$16:$R$1015,COLUMNS('Section 2'!$C$13:J$13),0)),"",VLOOKUP($A354,'Section 2'!$C$16:$R$1015,COLUMNS('Section 2'!$C$13:J$13),0)))</f>
        <v/>
      </c>
      <c r="K354" s="125" t="str">
        <f>IF($C354="","",IF(ISBLANK(VLOOKUP($A354,'Section 2'!$C$16:$R$1015,COLUMNS('Section 2'!$C$13:K$13),0)),"",VLOOKUP($A354,'Section 2'!$C$16:$R$1015,COLUMNS('Section 2'!$C$13:K$13),0)))</f>
        <v/>
      </c>
      <c r="L354" s="125" t="str">
        <f>IF($C354="","",IF(ISBLANK(VLOOKUP($A354,'Section 2'!$C$16:$R$1015,COLUMNS('Section 2'!$C$13:L$13),0)),"",VLOOKUP($A354,'Section 2'!$C$16:$R$1015,COLUMNS('Section 2'!$C$13:L$13),0)))</f>
        <v/>
      </c>
      <c r="M354" s="125" t="str">
        <f>IF($C354="","",IF(ISBLANK(VLOOKUP($A354,'Section 2'!$C$16:$R$1015,COLUMNS('Section 2'!$C$13:M$13),0)),"",VLOOKUP($A354,'Section 2'!$C$16:$R$1015,COLUMNS('Section 2'!$C$13:M$13),0)))</f>
        <v/>
      </c>
      <c r="N354" s="125" t="str">
        <f>IF($C354="","",IF(ISBLANK(VLOOKUP($A354,'Section 2'!$C$16:$R$1015,COLUMNS('Section 2'!$C$13:N$13),0)),"",VLOOKUP($A354,'Section 2'!$C$16:$R$1015,COLUMNS('Section 2'!$C$13:N$13),0)))</f>
        <v/>
      </c>
      <c r="O354" s="125" t="str">
        <f>IF($C354="","",IF(ISBLANK(VLOOKUP($A354,'Section 2'!$C$16:$R$1015,COLUMNS('Section 2'!$C$13:O$13),0)),"",VLOOKUP($A354,'Section 2'!$C$16:$R$1015,COLUMNS('Section 2'!$C$13:O$13),0)))</f>
        <v/>
      </c>
      <c r="P354" s="125" t="str">
        <f>IF($C354="","",IF(ISBLANK(VLOOKUP($A354,'Section 2'!$C$16:$R$1015,COLUMNS('Section 2'!$C$13:P$13),0)),"",VLOOKUP($A354,'Section 2'!$C$16:$R$1015,COLUMNS('Section 2'!$C$13:P$13),0)))</f>
        <v/>
      </c>
      <c r="Q354" s="125" t="str">
        <f>IF($C354="","",IF(ISBLANK(VLOOKUP($A354,'Section 2'!$C$16:$R$1015,COLUMNS('Section 2'!$C$13:Q$13),0)),"",VLOOKUP($A354,'Section 2'!$C$16:$R$1015,COLUMNS('Section 2'!$C$13:Q$13),0)))</f>
        <v/>
      </c>
      <c r="R354" s="125" t="str">
        <f>IF($C354="","",IF(ISBLANK(VLOOKUP($A354,'Section 2'!$C$16:$R$1015,COLUMNS('Section 2'!$C$13:R$13),0)),"",VLOOKUP($A354,'Section 2'!$C$16:$R$1015,COLUMNS('Section 2'!$C$13:R$13),0)))</f>
        <v/>
      </c>
    </row>
    <row r="355" spans="1:18" s="55" customFormat="1" ht="12.75" customHeight="1" x14ac:dyDescent="0.25">
      <c r="A355" s="59">
        <v>354</v>
      </c>
      <c r="B355" s="125" t="str">
        <f t="shared" si="5"/>
        <v/>
      </c>
      <c r="C355" s="125" t="str">
        <f>IFERROR(VLOOKUP($A355,'Section 2'!$C$16:$R$1015,COLUMNS('Section 2'!$C$13:$C$13),0),"")</f>
        <v/>
      </c>
      <c r="D355" s="76" t="str">
        <f>IF($C355="","",IF(ISBLANK(VLOOKUP($A355,'Section 2'!$C$16:$R$1015,COLUMNS('Section 2'!$C$13:D$13),0)),"",VLOOKUP($A355,'Section 2'!$C$16:$R$1015,COLUMNS('Section 2'!$C$13:D$13),0)))</f>
        <v/>
      </c>
      <c r="E355" s="125" t="str">
        <f>IF($C355="","",IF(ISBLANK(VLOOKUP($A355,'Section 2'!$C$16:$R$1015,COLUMNS('Section 2'!$C$13:E$13),0)),"",VLOOKUP($A355,'Section 2'!$C$16:$R$1015,COLUMNS('Section 2'!$C$13:E$13),0)))</f>
        <v/>
      </c>
      <c r="F355" s="125" t="str">
        <f>IF($C355="","",IF(ISBLANK(VLOOKUP($A355,'Section 2'!$C$16:$R$1015,COLUMNS('Section 2'!$C$13:F$13),0)),"",VLOOKUP($A355,'Section 2'!$C$16:$R$1015,COLUMNS('Section 2'!$C$13:F$13),0)))</f>
        <v/>
      </c>
      <c r="G355" s="125" t="str">
        <f>IF($C355="","",IF(ISBLANK(VLOOKUP($A355,'Section 2'!$C$16:$R$1015,COLUMNS('Section 2'!$C$13:G$13),0)),"",VLOOKUP($A355,'Section 2'!$C$16:$R$1015,COLUMNS('Section 2'!$C$13:G$13),0)))</f>
        <v/>
      </c>
      <c r="H355" s="125" t="str">
        <f>IF($C355="","",IF(ISBLANK(VLOOKUP($A355,'Section 2'!$C$16:$R$1015,COLUMNS('Section 2'!$C$13:H$13),0)),"",VLOOKUP($A355,'Section 2'!$C$16:$R$1015,COLUMNS('Section 2'!$C$13:H$13),0)))</f>
        <v/>
      </c>
      <c r="I355" s="125" t="str">
        <f>IF($C355="","",IF(ISBLANK(VLOOKUP($A355,'Section 2'!$C$16:$R$1015,COLUMNS('Section 2'!$C$13:I$13),0)),"",VLOOKUP($A355,'Section 2'!$C$16:$R$1015,COLUMNS('Section 2'!$C$13:I$13),0)))</f>
        <v/>
      </c>
      <c r="J355" s="125" t="str">
        <f>IF($C355="","",IF(ISBLANK(VLOOKUP($A355,'Section 2'!$C$16:$R$1015,COLUMNS('Section 2'!$C$13:J$13),0)),"",VLOOKUP($A355,'Section 2'!$C$16:$R$1015,COLUMNS('Section 2'!$C$13:J$13),0)))</f>
        <v/>
      </c>
      <c r="K355" s="125" t="str">
        <f>IF($C355="","",IF(ISBLANK(VLOOKUP($A355,'Section 2'!$C$16:$R$1015,COLUMNS('Section 2'!$C$13:K$13),0)),"",VLOOKUP($A355,'Section 2'!$C$16:$R$1015,COLUMNS('Section 2'!$C$13:K$13),0)))</f>
        <v/>
      </c>
      <c r="L355" s="125" t="str">
        <f>IF($C355="","",IF(ISBLANK(VLOOKUP($A355,'Section 2'!$C$16:$R$1015,COLUMNS('Section 2'!$C$13:L$13),0)),"",VLOOKUP($A355,'Section 2'!$C$16:$R$1015,COLUMNS('Section 2'!$C$13:L$13),0)))</f>
        <v/>
      </c>
      <c r="M355" s="125" t="str">
        <f>IF($C355="","",IF(ISBLANK(VLOOKUP($A355,'Section 2'!$C$16:$R$1015,COLUMNS('Section 2'!$C$13:M$13),0)),"",VLOOKUP($A355,'Section 2'!$C$16:$R$1015,COLUMNS('Section 2'!$C$13:M$13),0)))</f>
        <v/>
      </c>
      <c r="N355" s="125" t="str">
        <f>IF($C355="","",IF(ISBLANK(VLOOKUP($A355,'Section 2'!$C$16:$R$1015,COLUMNS('Section 2'!$C$13:N$13),0)),"",VLOOKUP($A355,'Section 2'!$C$16:$R$1015,COLUMNS('Section 2'!$C$13:N$13),0)))</f>
        <v/>
      </c>
      <c r="O355" s="125" t="str">
        <f>IF($C355="","",IF(ISBLANK(VLOOKUP($A355,'Section 2'!$C$16:$R$1015,COLUMNS('Section 2'!$C$13:O$13),0)),"",VLOOKUP($A355,'Section 2'!$C$16:$R$1015,COLUMNS('Section 2'!$C$13:O$13),0)))</f>
        <v/>
      </c>
      <c r="P355" s="125" t="str">
        <f>IF($C355="","",IF(ISBLANK(VLOOKUP($A355,'Section 2'!$C$16:$R$1015,COLUMNS('Section 2'!$C$13:P$13),0)),"",VLOOKUP($A355,'Section 2'!$C$16:$R$1015,COLUMNS('Section 2'!$C$13:P$13),0)))</f>
        <v/>
      </c>
      <c r="Q355" s="125" t="str">
        <f>IF($C355="","",IF(ISBLANK(VLOOKUP($A355,'Section 2'!$C$16:$R$1015,COLUMNS('Section 2'!$C$13:Q$13),0)),"",VLOOKUP($A355,'Section 2'!$C$16:$R$1015,COLUMNS('Section 2'!$C$13:Q$13),0)))</f>
        <v/>
      </c>
      <c r="R355" s="125" t="str">
        <f>IF($C355="","",IF(ISBLANK(VLOOKUP($A355,'Section 2'!$C$16:$R$1015,COLUMNS('Section 2'!$C$13:R$13),0)),"",VLOOKUP($A355,'Section 2'!$C$16:$R$1015,COLUMNS('Section 2'!$C$13:R$13),0)))</f>
        <v/>
      </c>
    </row>
    <row r="356" spans="1:18" s="55" customFormat="1" ht="12.75" customHeight="1" x14ac:dyDescent="0.25">
      <c r="A356" s="59">
        <v>355</v>
      </c>
      <c r="B356" s="125" t="str">
        <f t="shared" si="5"/>
        <v/>
      </c>
      <c r="C356" s="125" t="str">
        <f>IFERROR(VLOOKUP($A356,'Section 2'!$C$16:$R$1015,COLUMNS('Section 2'!$C$13:$C$13),0),"")</f>
        <v/>
      </c>
      <c r="D356" s="76" t="str">
        <f>IF($C356="","",IF(ISBLANK(VLOOKUP($A356,'Section 2'!$C$16:$R$1015,COLUMNS('Section 2'!$C$13:D$13),0)),"",VLOOKUP($A356,'Section 2'!$C$16:$R$1015,COLUMNS('Section 2'!$C$13:D$13),0)))</f>
        <v/>
      </c>
      <c r="E356" s="125" t="str">
        <f>IF($C356="","",IF(ISBLANK(VLOOKUP($A356,'Section 2'!$C$16:$R$1015,COLUMNS('Section 2'!$C$13:E$13),0)),"",VLOOKUP($A356,'Section 2'!$C$16:$R$1015,COLUMNS('Section 2'!$C$13:E$13),0)))</f>
        <v/>
      </c>
      <c r="F356" s="125" t="str">
        <f>IF($C356="","",IF(ISBLANK(VLOOKUP($A356,'Section 2'!$C$16:$R$1015,COLUMNS('Section 2'!$C$13:F$13),0)),"",VLOOKUP($A356,'Section 2'!$C$16:$R$1015,COLUMNS('Section 2'!$C$13:F$13),0)))</f>
        <v/>
      </c>
      <c r="G356" s="125" t="str">
        <f>IF($C356="","",IF(ISBLANK(VLOOKUP($A356,'Section 2'!$C$16:$R$1015,COLUMNS('Section 2'!$C$13:G$13),0)),"",VLOOKUP($A356,'Section 2'!$C$16:$R$1015,COLUMNS('Section 2'!$C$13:G$13),0)))</f>
        <v/>
      </c>
      <c r="H356" s="125" t="str">
        <f>IF($C356="","",IF(ISBLANK(VLOOKUP($A356,'Section 2'!$C$16:$R$1015,COLUMNS('Section 2'!$C$13:H$13),0)),"",VLOOKUP($A356,'Section 2'!$C$16:$R$1015,COLUMNS('Section 2'!$C$13:H$13),0)))</f>
        <v/>
      </c>
      <c r="I356" s="125" t="str">
        <f>IF($C356="","",IF(ISBLANK(VLOOKUP($A356,'Section 2'!$C$16:$R$1015,COLUMNS('Section 2'!$C$13:I$13),0)),"",VLOOKUP($A356,'Section 2'!$C$16:$R$1015,COLUMNS('Section 2'!$C$13:I$13),0)))</f>
        <v/>
      </c>
      <c r="J356" s="125" t="str">
        <f>IF($C356="","",IF(ISBLANK(VLOOKUP($A356,'Section 2'!$C$16:$R$1015,COLUMNS('Section 2'!$C$13:J$13),0)),"",VLOOKUP($A356,'Section 2'!$C$16:$R$1015,COLUMNS('Section 2'!$C$13:J$13),0)))</f>
        <v/>
      </c>
      <c r="K356" s="125" t="str">
        <f>IF($C356="","",IF(ISBLANK(VLOOKUP($A356,'Section 2'!$C$16:$R$1015,COLUMNS('Section 2'!$C$13:K$13),0)),"",VLOOKUP($A356,'Section 2'!$C$16:$R$1015,COLUMNS('Section 2'!$C$13:K$13),0)))</f>
        <v/>
      </c>
      <c r="L356" s="125" t="str">
        <f>IF($C356="","",IF(ISBLANK(VLOOKUP($A356,'Section 2'!$C$16:$R$1015,COLUMNS('Section 2'!$C$13:L$13),0)),"",VLOOKUP($A356,'Section 2'!$C$16:$R$1015,COLUMNS('Section 2'!$C$13:L$13),0)))</f>
        <v/>
      </c>
      <c r="M356" s="125" t="str">
        <f>IF($C356="","",IF(ISBLANK(VLOOKUP($A356,'Section 2'!$C$16:$R$1015,COLUMNS('Section 2'!$C$13:M$13),0)),"",VLOOKUP($A356,'Section 2'!$C$16:$R$1015,COLUMNS('Section 2'!$C$13:M$13),0)))</f>
        <v/>
      </c>
      <c r="N356" s="125" t="str">
        <f>IF($C356="","",IF(ISBLANK(VLOOKUP($A356,'Section 2'!$C$16:$R$1015,COLUMNS('Section 2'!$C$13:N$13),0)),"",VLOOKUP($A356,'Section 2'!$C$16:$R$1015,COLUMNS('Section 2'!$C$13:N$13),0)))</f>
        <v/>
      </c>
      <c r="O356" s="125" t="str">
        <f>IF($C356="","",IF(ISBLANK(VLOOKUP($A356,'Section 2'!$C$16:$R$1015,COLUMNS('Section 2'!$C$13:O$13),0)),"",VLOOKUP($A356,'Section 2'!$C$16:$R$1015,COLUMNS('Section 2'!$C$13:O$13),0)))</f>
        <v/>
      </c>
      <c r="P356" s="125" t="str">
        <f>IF($C356="","",IF(ISBLANK(VLOOKUP($A356,'Section 2'!$C$16:$R$1015,COLUMNS('Section 2'!$C$13:P$13),0)),"",VLOOKUP($A356,'Section 2'!$C$16:$R$1015,COLUMNS('Section 2'!$C$13:P$13),0)))</f>
        <v/>
      </c>
      <c r="Q356" s="125" t="str">
        <f>IF($C356="","",IF(ISBLANK(VLOOKUP($A356,'Section 2'!$C$16:$R$1015,COLUMNS('Section 2'!$C$13:Q$13),0)),"",VLOOKUP($A356,'Section 2'!$C$16:$R$1015,COLUMNS('Section 2'!$C$13:Q$13),0)))</f>
        <v/>
      </c>
      <c r="R356" s="125" t="str">
        <f>IF($C356="","",IF(ISBLANK(VLOOKUP($A356,'Section 2'!$C$16:$R$1015,COLUMNS('Section 2'!$C$13:R$13),0)),"",VLOOKUP($A356,'Section 2'!$C$16:$R$1015,COLUMNS('Section 2'!$C$13:R$13),0)))</f>
        <v/>
      </c>
    </row>
    <row r="357" spans="1:18" s="55" customFormat="1" ht="12.75" customHeight="1" x14ac:dyDescent="0.25">
      <c r="A357" s="59">
        <v>356</v>
      </c>
      <c r="B357" s="125" t="str">
        <f t="shared" si="5"/>
        <v/>
      </c>
      <c r="C357" s="125" t="str">
        <f>IFERROR(VLOOKUP($A357,'Section 2'!$C$16:$R$1015,COLUMNS('Section 2'!$C$13:$C$13),0),"")</f>
        <v/>
      </c>
      <c r="D357" s="76" t="str">
        <f>IF($C357="","",IF(ISBLANK(VLOOKUP($A357,'Section 2'!$C$16:$R$1015,COLUMNS('Section 2'!$C$13:D$13),0)),"",VLOOKUP($A357,'Section 2'!$C$16:$R$1015,COLUMNS('Section 2'!$C$13:D$13),0)))</f>
        <v/>
      </c>
      <c r="E357" s="125" t="str">
        <f>IF($C357="","",IF(ISBLANK(VLOOKUP($A357,'Section 2'!$C$16:$R$1015,COLUMNS('Section 2'!$C$13:E$13),0)),"",VLOOKUP($A357,'Section 2'!$C$16:$R$1015,COLUMNS('Section 2'!$C$13:E$13),0)))</f>
        <v/>
      </c>
      <c r="F357" s="125" t="str">
        <f>IF($C357="","",IF(ISBLANK(VLOOKUP($A357,'Section 2'!$C$16:$R$1015,COLUMNS('Section 2'!$C$13:F$13),0)),"",VLOOKUP($A357,'Section 2'!$C$16:$R$1015,COLUMNS('Section 2'!$C$13:F$13),0)))</f>
        <v/>
      </c>
      <c r="G357" s="125" t="str">
        <f>IF($C357="","",IF(ISBLANK(VLOOKUP($A357,'Section 2'!$C$16:$R$1015,COLUMNS('Section 2'!$C$13:G$13),0)),"",VLOOKUP($A357,'Section 2'!$C$16:$R$1015,COLUMNS('Section 2'!$C$13:G$13),0)))</f>
        <v/>
      </c>
      <c r="H357" s="125" t="str">
        <f>IF($C357="","",IF(ISBLANK(VLOOKUP($A357,'Section 2'!$C$16:$R$1015,COLUMNS('Section 2'!$C$13:H$13),0)),"",VLOOKUP($A357,'Section 2'!$C$16:$R$1015,COLUMNS('Section 2'!$C$13:H$13),0)))</f>
        <v/>
      </c>
      <c r="I357" s="125" t="str">
        <f>IF($C357="","",IF(ISBLANK(VLOOKUP($A357,'Section 2'!$C$16:$R$1015,COLUMNS('Section 2'!$C$13:I$13),0)),"",VLOOKUP($A357,'Section 2'!$C$16:$R$1015,COLUMNS('Section 2'!$C$13:I$13),0)))</f>
        <v/>
      </c>
      <c r="J357" s="125" t="str">
        <f>IF($C357="","",IF(ISBLANK(VLOOKUP($A357,'Section 2'!$C$16:$R$1015,COLUMNS('Section 2'!$C$13:J$13),0)),"",VLOOKUP($A357,'Section 2'!$C$16:$R$1015,COLUMNS('Section 2'!$C$13:J$13),0)))</f>
        <v/>
      </c>
      <c r="K357" s="125" t="str">
        <f>IF($C357="","",IF(ISBLANK(VLOOKUP($A357,'Section 2'!$C$16:$R$1015,COLUMNS('Section 2'!$C$13:K$13),0)),"",VLOOKUP($A357,'Section 2'!$C$16:$R$1015,COLUMNS('Section 2'!$C$13:K$13),0)))</f>
        <v/>
      </c>
      <c r="L357" s="125" t="str">
        <f>IF($C357="","",IF(ISBLANK(VLOOKUP($A357,'Section 2'!$C$16:$R$1015,COLUMNS('Section 2'!$C$13:L$13),0)),"",VLOOKUP($A357,'Section 2'!$C$16:$R$1015,COLUMNS('Section 2'!$C$13:L$13),0)))</f>
        <v/>
      </c>
      <c r="M357" s="125" t="str">
        <f>IF($C357="","",IF(ISBLANK(VLOOKUP($A357,'Section 2'!$C$16:$R$1015,COLUMNS('Section 2'!$C$13:M$13),0)),"",VLOOKUP($A357,'Section 2'!$C$16:$R$1015,COLUMNS('Section 2'!$C$13:M$13),0)))</f>
        <v/>
      </c>
      <c r="N357" s="125" t="str">
        <f>IF($C357="","",IF(ISBLANK(VLOOKUP($A357,'Section 2'!$C$16:$R$1015,COLUMNS('Section 2'!$C$13:N$13),0)),"",VLOOKUP($A357,'Section 2'!$C$16:$R$1015,COLUMNS('Section 2'!$C$13:N$13),0)))</f>
        <v/>
      </c>
      <c r="O357" s="125" t="str">
        <f>IF($C357="","",IF(ISBLANK(VLOOKUP($A357,'Section 2'!$C$16:$R$1015,COLUMNS('Section 2'!$C$13:O$13),0)),"",VLOOKUP($A357,'Section 2'!$C$16:$R$1015,COLUMNS('Section 2'!$C$13:O$13),0)))</f>
        <v/>
      </c>
      <c r="P357" s="125" t="str">
        <f>IF($C357="","",IF(ISBLANK(VLOOKUP($A357,'Section 2'!$C$16:$R$1015,COLUMNS('Section 2'!$C$13:P$13),0)),"",VLOOKUP($A357,'Section 2'!$C$16:$R$1015,COLUMNS('Section 2'!$C$13:P$13),0)))</f>
        <v/>
      </c>
      <c r="Q357" s="125" t="str">
        <f>IF($C357="","",IF(ISBLANK(VLOOKUP($A357,'Section 2'!$C$16:$R$1015,COLUMNS('Section 2'!$C$13:Q$13),0)),"",VLOOKUP($A357,'Section 2'!$C$16:$R$1015,COLUMNS('Section 2'!$C$13:Q$13),0)))</f>
        <v/>
      </c>
      <c r="R357" s="125" t="str">
        <f>IF($C357="","",IF(ISBLANK(VLOOKUP($A357,'Section 2'!$C$16:$R$1015,COLUMNS('Section 2'!$C$13:R$13),0)),"",VLOOKUP($A357,'Section 2'!$C$16:$R$1015,COLUMNS('Section 2'!$C$13:R$13),0)))</f>
        <v/>
      </c>
    </row>
    <row r="358" spans="1:18" s="55" customFormat="1" ht="12.75" customHeight="1" x14ac:dyDescent="0.25">
      <c r="A358" s="59">
        <v>357</v>
      </c>
      <c r="B358" s="125" t="str">
        <f t="shared" si="5"/>
        <v/>
      </c>
      <c r="C358" s="125" t="str">
        <f>IFERROR(VLOOKUP($A358,'Section 2'!$C$16:$R$1015,COLUMNS('Section 2'!$C$13:$C$13),0),"")</f>
        <v/>
      </c>
      <c r="D358" s="76" t="str">
        <f>IF($C358="","",IF(ISBLANK(VLOOKUP($A358,'Section 2'!$C$16:$R$1015,COLUMNS('Section 2'!$C$13:D$13),0)),"",VLOOKUP($A358,'Section 2'!$C$16:$R$1015,COLUMNS('Section 2'!$C$13:D$13),0)))</f>
        <v/>
      </c>
      <c r="E358" s="125" t="str">
        <f>IF($C358="","",IF(ISBLANK(VLOOKUP($A358,'Section 2'!$C$16:$R$1015,COLUMNS('Section 2'!$C$13:E$13),0)),"",VLOOKUP($A358,'Section 2'!$C$16:$R$1015,COLUMNS('Section 2'!$C$13:E$13),0)))</f>
        <v/>
      </c>
      <c r="F358" s="125" t="str">
        <f>IF($C358="","",IF(ISBLANK(VLOOKUP($A358,'Section 2'!$C$16:$R$1015,COLUMNS('Section 2'!$C$13:F$13),0)),"",VLOOKUP($A358,'Section 2'!$C$16:$R$1015,COLUMNS('Section 2'!$C$13:F$13),0)))</f>
        <v/>
      </c>
      <c r="G358" s="125" t="str">
        <f>IF($C358="","",IF(ISBLANK(VLOOKUP($A358,'Section 2'!$C$16:$R$1015,COLUMNS('Section 2'!$C$13:G$13),0)),"",VLOOKUP($A358,'Section 2'!$C$16:$R$1015,COLUMNS('Section 2'!$C$13:G$13),0)))</f>
        <v/>
      </c>
      <c r="H358" s="125" t="str">
        <f>IF($C358="","",IF(ISBLANK(VLOOKUP($A358,'Section 2'!$C$16:$R$1015,COLUMNS('Section 2'!$C$13:H$13),0)),"",VLOOKUP($A358,'Section 2'!$C$16:$R$1015,COLUMNS('Section 2'!$C$13:H$13),0)))</f>
        <v/>
      </c>
      <c r="I358" s="125" t="str">
        <f>IF($C358="","",IF(ISBLANK(VLOOKUP($A358,'Section 2'!$C$16:$R$1015,COLUMNS('Section 2'!$C$13:I$13),0)),"",VLOOKUP($A358,'Section 2'!$C$16:$R$1015,COLUMNS('Section 2'!$C$13:I$13),0)))</f>
        <v/>
      </c>
      <c r="J358" s="125" t="str">
        <f>IF($C358="","",IF(ISBLANK(VLOOKUP($A358,'Section 2'!$C$16:$R$1015,COLUMNS('Section 2'!$C$13:J$13),0)),"",VLOOKUP($A358,'Section 2'!$C$16:$R$1015,COLUMNS('Section 2'!$C$13:J$13),0)))</f>
        <v/>
      </c>
      <c r="K358" s="125" t="str">
        <f>IF($C358="","",IF(ISBLANK(VLOOKUP($A358,'Section 2'!$C$16:$R$1015,COLUMNS('Section 2'!$C$13:K$13),0)),"",VLOOKUP($A358,'Section 2'!$C$16:$R$1015,COLUMNS('Section 2'!$C$13:K$13),0)))</f>
        <v/>
      </c>
      <c r="L358" s="125" t="str">
        <f>IF($C358="","",IF(ISBLANK(VLOOKUP($A358,'Section 2'!$C$16:$R$1015,COLUMNS('Section 2'!$C$13:L$13),0)),"",VLOOKUP($A358,'Section 2'!$C$16:$R$1015,COLUMNS('Section 2'!$C$13:L$13),0)))</f>
        <v/>
      </c>
      <c r="M358" s="125" t="str">
        <f>IF($C358="","",IF(ISBLANK(VLOOKUP($A358,'Section 2'!$C$16:$R$1015,COLUMNS('Section 2'!$C$13:M$13),0)),"",VLOOKUP($A358,'Section 2'!$C$16:$R$1015,COLUMNS('Section 2'!$C$13:M$13),0)))</f>
        <v/>
      </c>
      <c r="N358" s="125" t="str">
        <f>IF($C358="","",IF(ISBLANK(VLOOKUP($A358,'Section 2'!$C$16:$R$1015,COLUMNS('Section 2'!$C$13:N$13),0)),"",VLOOKUP($A358,'Section 2'!$C$16:$R$1015,COLUMNS('Section 2'!$C$13:N$13),0)))</f>
        <v/>
      </c>
      <c r="O358" s="125" t="str">
        <f>IF($C358="","",IF(ISBLANK(VLOOKUP($A358,'Section 2'!$C$16:$R$1015,COLUMNS('Section 2'!$C$13:O$13),0)),"",VLOOKUP($A358,'Section 2'!$C$16:$R$1015,COLUMNS('Section 2'!$C$13:O$13),0)))</f>
        <v/>
      </c>
      <c r="P358" s="125" t="str">
        <f>IF($C358="","",IF(ISBLANK(VLOOKUP($A358,'Section 2'!$C$16:$R$1015,COLUMNS('Section 2'!$C$13:P$13),0)),"",VLOOKUP($A358,'Section 2'!$C$16:$R$1015,COLUMNS('Section 2'!$C$13:P$13),0)))</f>
        <v/>
      </c>
      <c r="Q358" s="125" t="str">
        <f>IF($C358="","",IF(ISBLANK(VLOOKUP($A358,'Section 2'!$C$16:$R$1015,COLUMNS('Section 2'!$C$13:Q$13),0)),"",VLOOKUP($A358,'Section 2'!$C$16:$R$1015,COLUMNS('Section 2'!$C$13:Q$13),0)))</f>
        <v/>
      </c>
      <c r="R358" s="125" t="str">
        <f>IF($C358="","",IF(ISBLANK(VLOOKUP($A358,'Section 2'!$C$16:$R$1015,COLUMNS('Section 2'!$C$13:R$13),0)),"",VLOOKUP($A358,'Section 2'!$C$16:$R$1015,COLUMNS('Section 2'!$C$13:R$13),0)))</f>
        <v/>
      </c>
    </row>
    <row r="359" spans="1:18" s="55" customFormat="1" ht="12.75" customHeight="1" x14ac:dyDescent="0.25">
      <c r="A359" s="59">
        <v>358</v>
      </c>
      <c r="B359" s="125" t="str">
        <f t="shared" si="5"/>
        <v/>
      </c>
      <c r="C359" s="125" t="str">
        <f>IFERROR(VLOOKUP($A359,'Section 2'!$C$16:$R$1015,COLUMNS('Section 2'!$C$13:$C$13),0),"")</f>
        <v/>
      </c>
      <c r="D359" s="76" t="str">
        <f>IF($C359="","",IF(ISBLANK(VLOOKUP($A359,'Section 2'!$C$16:$R$1015,COLUMNS('Section 2'!$C$13:D$13),0)),"",VLOOKUP($A359,'Section 2'!$C$16:$R$1015,COLUMNS('Section 2'!$C$13:D$13),0)))</f>
        <v/>
      </c>
      <c r="E359" s="125" t="str">
        <f>IF($C359="","",IF(ISBLANK(VLOOKUP($A359,'Section 2'!$C$16:$R$1015,COLUMNS('Section 2'!$C$13:E$13),0)),"",VLOOKUP($A359,'Section 2'!$C$16:$R$1015,COLUMNS('Section 2'!$C$13:E$13),0)))</f>
        <v/>
      </c>
      <c r="F359" s="125" t="str">
        <f>IF($C359="","",IF(ISBLANK(VLOOKUP($A359,'Section 2'!$C$16:$R$1015,COLUMNS('Section 2'!$C$13:F$13),0)),"",VLOOKUP($A359,'Section 2'!$C$16:$R$1015,COLUMNS('Section 2'!$C$13:F$13),0)))</f>
        <v/>
      </c>
      <c r="G359" s="125" t="str">
        <f>IF($C359="","",IF(ISBLANK(VLOOKUP($A359,'Section 2'!$C$16:$R$1015,COLUMNS('Section 2'!$C$13:G$13),0)),"",VLOOKUP($A359,'Section 2'!$C$16:$R$1015,COLUMNS('Section 2'!$C$13:G$13),0)))</f>
        <v/>
      </c>
      <c r="H359" s="125" t="str">
        <f>IF($C359="","",IF(ISBLANK(VLOOKUP($A359,'Section 2'!$C$16:$R$1015,COLUMNS('Section 2'!$C$13:H$13),0)),"",VLOOKUP($A359,'Section 2'!$C$16:$R$1015,COLUMNS('Section 2'!$C$13:H$13),0)))</f>
        <v/>
      </c>
      <c r="I359" s="125" t="str">
        <f>IF($C359="","",IF(ISBLANK(VLOOKUP($A359,'Section 2'!$C$16:$R$1015,COLUMNS('Section 2'!$C$13:I$13),0)),"",VLOOKUP($A359,'Section 2'!$C$16:$R$1015,COLUMNS('Section 2'!$C$13:I$13),0)))</f>
        <v/>
      </c>
      <c r="J359" s="125" t="str">
        <f>IF($C359="","",IF(ISBLANK(VLOOKUP($A359,'Section 2'!$C$16:$R$1015,COLUMNS('Section 2'!$C$13:J$13),0)),"",VLOOKUP($A359,'Section 2'!$C$16:$R$1015,COLUMNS('Section 2'!$C$13:J$13),0)))</f>
        <v/>
      </c>
      <c r="K359" s="125" t="str">
        <f>IF($C359="","",IF(ISBLANK(VLOOKUP($A359,'Section 2'!$C$16:$R$1015,COLUMNS('Section 2'!$C$13:K$13),0)),"",VLOOKUP($A359,'Section 2'!$C$16:$R$1015,COLUMNS('Section 2'!$C$13:K$13),0)))</f>
        <v/>
      </c>
      <c r="L359" s="125" t="str">
        <f>IF($C359="","",IF(ISBLANK(VLOOKUP($A359,'Section 2'!$C$16:$R$1015,COLUMNS('Section 2'!$C$13:L$13),0)),"",VLOOKUP($A359,'Section 2'!$C$16:$R$1015,COLUMNS('Section 2'!$C$13:L$13),0)))</f>
        <v/>
      </c>
      <c r="M359" s="125" t="str">
        <f>IF($C359="","",IF(ISBLANK(VLOOKUP($A359,'Section 2'!$C$16:$R$1015,COLUMNS('Section 2'!$C$13:M$13),0)),"",VLOOKUP($A359,'Section 2'!$C$16:$R$1015,COLUMNS('Section 2'!$C$13:M$13),0)))</f>
        <v/>
      </c>
      <c r="N359" s="125" t="str">
        <f>IF($C359="","",IF(ISBLANK(VLOOKUP($A359,'Section 2'!$C$16:$R$1015,COLUMNS('Section 2'!$C$13:N$13),0)),"",VLOOKUP($A359,'Section 2'!$C$16:$R$1015,COLUMNS('Section 2'!$C$13:N$13),0)))</f>
        <v/>
      </c>
      <c r="O359" s="125" t="str">
        <f>IF($C359="","",IF(ISBLANK(VLOOKUP($A359,'Section 2'!$C$16:$R$1015,COLUMNS('Section 2'!$C$13:O$13),0)),"",VLOOKUP($A359,'Section 2'!$C$16:$R$1015,COLUMNS('Section 2'!$C$13:O$13),0)))</f>
        <v/>
      </c>
      <c r="P359" s="125" t="str">
        <f>IF($C359="","",IF(ISBLANK(VLOOKUP($A359,'Section 2'!$C$16:$R$1015,COLUMNS('Section 2'!$C$13:P$13),0)),"",VLOOKUP($A359,'Section 2'!$C$16:$R$1015,COLUMNS('Section 2'!$C$13:P$13),0)))</f>
        <v/>
      </c>
      <c r="Q359" s="125" t="str">
        <f>IF($C359="","",IF(ISBLANK(VLOOKUP($A359,'Section 2'!$C$16:$R$1015,COLUMNS('Section 2'!$C$13:Q$13),0)),"",VLOOKUP($A359,'Section 2'!$C$16:$R$1015,COLUMNS('Section 2'!$C$13:Q$13),0)))</f>
        <v/>
      </c>
      <c r="R359" s="125" t="str">
        <f>IF($C359="","",IF(ISBLANK(VLOOKUP($A359,'Section 2'!$C$16:$R$1015,COLUMNS('Section 2'!$C$13:R$13),0)),"",VLOOKUP($A359,'Section 2'!$C$16:$R$1015,COLUMNS('Section 2'!$C$13:R$13),0)))</f>
        <v/>
      </c>
    </row>
    <row r="360" spans="1:18" s="55" customFormat="1" ht="12.75" customHeight="1" x14ac:dyDescent="0.25">
      <c r="A360" s="59">
        <v>359</v>
      </c>
      <c r="B360" s="125" t="str">
        <f t="shared" si="5"/>
        <v/>
      </c>
      <c r="C360" s="125" t="str">
        <f>IFERROR(VLOOKUP($A360,'Section 2'!$C$16:$R$1015,COLUMNS('Section 2'!$C$13:$C$13),0),"")</f>
        <v/>
      </c>
      <c r="D360" s="76" t="str">
        <f>IF($C360="","",IF(ISBLANK(VLOOKUP($A360,'Section 2'!$C$16:$R$1015,COLUMNS('Section 2'!$C$13:D$13),0)),"",VLOOKUP($A360,'Section 2'!$C$16:$R$1015,COLUMNS('Section 2'!$C$13:D$13),0)))</f>
        <v/>
      </c>
      <c r="E360" s="125" t="str">
        <f>IF($C360="","",IF(ISBLANK(VLOOKUP($A360,'Section 2'!$C$16:$R$1015,COLUMNS('Section 2'!$C$13:E$13),0)),"",VLOOKUP($A360,'Section 2'!$C$16:$R$1015,COLUMNS('Section 2'!$C$13:E$13),0)))</f>
        <v/>
      </c>
      <c r="F360" s="125" t="str">
        <f>IF($C360="","",IF(ISBLANK(VLOOKUP($A360,'Section 2'!$C$16:$R$1015,COLUMNS('Section 2'!$C$13:F$13),0)),"",VLOOKUP($A360,'Section 2'!$C$16:$R$1015,COLUMNS('Section 2'!$C$13:F$13),0)))</f>
        <v/>
      </c>
      <c r="G360" s="125" t="str">
        <f>IF($C360="","",IF(ISBLANK(VLOOKUP($A360,'Section 2'!$C$16:$R$1015,COLUMNS('Section 2'!$C$13:G$13),0)),"",VLOOKUP($A360,'Section 2'!$C$16:$R$1015,COLUMNS('Section 2'!$C$13:G$13),0)))</f>
        <v/>
      </c>
      <c r="H360" s="125" t="str">
        <f>IF($C360="","",IF(ISBLANK(VLOOKUP($A360,'Section 2'!$C$16:$R$1015,COLUMNS('Section 2'!$C$13:H$13),0)),"",VLOOKUP($A360,'Section 2'!$C$16:$R$1015,COLUMNS('Section 2'!$C$13:H$13),0)))</f>
        <v/>
      </c>
      <c r="I360" s="125" t="str">
        <f>IF($C360="","",IF(ISBLANK(VLOOKUP($A360,'Section 2'!$C$16:$R$1015,COLUMNS('Section 2'!$C$13:I$13),0)),"",VLOOKUP($A360,'Section 2'!$C$16:$R$1015,COLUMNS('Section 2'!$C$13:I$13),0)))</f>
        <v/>
      </c>
      <c r="J360" s="125" t="str">
        <f>IF($C360="","",IF(ISBLANK(VLOOKUP($A360,'Section 2'!$C$16:$R$1015,COLUMNS('Section 2'!$C$13:J$13),0)),"",VLOOKUP($A360,'Section 2'!$C$16:$R$1015,COLUMNS('Section 2'!$C$13:J$13),0)))</f>
        <v/>
      </c>
      <c r="K360" s="125" t="str">
        <f>IF($C360="","",IF(ISBLANK(VLOOKUP($A360,'Section 2'!$C$16:$R$1015,COLUMNS('Section 2'!$C$13:K$13),0)),"",VLOOKUP($A360,'Section 2'!$C$16:$R$1015,COLUMNS('Section 2'!$C$13:K$13),0)))</f>
        <v/>
      </c>
      <c r="L360" s="125" t="str">
        <f>IF($C360="","",IF(ISBLANK(VLOOKUP($A360,'Section 2'!$C$16:$R$1015,COLUMNS('Section 2'!$C$13:L$13),0)),"",VLOOKUP($A360,'Section 2'!$C$16:$R$1015,COLUMNS('Section 2'!$C$13:L$13),0)))</f>
        <v/>
      </c>
      <c r="M360" s="125" t="str">
        <f>IF($C360="","",IF(ISBLANK(VLOOKUP($A360,'Section 2'!$C$16:$R$1015,COLUMNS('Section 2'!$C$13:M$13),0)),"",VLOOKUP($A360,'Section 2'!$C$16:$R$1015,COLUMNS('Section 2'!$C$13:M$13),0)))</f>
        <v/>
      </c>
      <c r="N360" s="125" t="str">
        <f>IF($C360="","",IF(ISBLANK(VLOOKUP($A360,'Section 2'!$C$16:$R$1015,COLUMNS('Section 2'!$C$13:N$13),0)),"",VLOOKUP($A360,'Section 2'!$C$16:$R$1015,COLUMNS('Section 2'!$C$13:N$13),0)))</f>
        <v/>
      </c>
      <c r="O360" s="125" t="str">
        <f>IF($C360="","",IF(ISBLANK(VLOOKUP($A360,'Section 2'!$C$16:$R$1015,COLUMNS('Section 2'!$C$13:O$13),0)),"",VLOOKUP($A360,'Section 2'!$C$16:$R$1015,COLUMNS('Section 2'!$C$13:O$13),0)))</f>
        <v/>
      </c>
      <c r="P360" s="125" t="str">
        <f>IF($C360="","",IF(ISBLANK(VLOOKUP($A360,'Section 2'!$C$16:$R$1015,COLUMNS('Section 2'!$C$13:P$13),0)),"",VLOOKUP($A360,'Section 2'!$C$16:$R$1015,COLUMNS('Section 2'!$C$13:P$13),0)))</f>
        <v/>
      </c>
      <c r="Q360" s="125" t="str">
        <f>IF($C360="","",IF(ISBLANK(VLOOKUP($A360,'Section 2'!$C$16:$R$1015,COLUMNS('Section 2'!$C$13:Q$13),0)),"",VLOOKUP($A360,'Section 2'!$C$16:$R$1015,COLUMNS('Section 2'!$C$13:Q$13),0)))</f>
        <v/>
      </c>
      <c r="R360" s="125" t="str">
        <f>IF($C360="","",IF(ISBLANK(VLOOKUP($A360,'Section 2'!$C$16:$R$1015,COLUMNS('Section 2'!$C$13:R$13),0)),"",VLOOKUP($A360,'Section 2'!$C$16:$R$1015,COLUMNS('Section 2'!$C$13:R$13),0)))</f>
        <v/>
      </c>
    </row>
    <row r="361" spans="1:18" s="55" customFormat="1" ht="12.75" customHeight="1" x14ac:dyDescent="0.25">
      <c r="A361" s="59">
        <v>360</v>
      </c>
      <c r="B361" s="125" t="str">
        <f t="shared" si="5"/>
        <v/>
      </c>
      <c r="C361" s="125" t="str">
        <f>IFERROR(VLOOKUP($A361,'Section 2'!$C$16:$R$1015,COLUMNS('Section 2'!$C$13:$C$13),0),"")</f>
        <v/>
      </c>
      <c r="D361" s="76" t="str">
        <f>IF($C361="","",IF(ISBLANK(VLOOKUP($A361,'Section 2'!$C$16:$R$1015,COLUMNS('Section 2'!$C$13:D$13),0)),"",VLOOKUP($A361,'Section 2'!$C$16:$R$1015,COLUMNS('Section 2'!$C$13:D$13),0)))</f>
        <v/>
      </c>
      <c r="E361" s="125" t="str">
        <f>IF($C361="","",IF(ISBLANK(VLOOKUP($A361,'Section 2'!$C$16:$R$1015,COLUMNS('Section 2'!$C$13:E$13),0)),"",VLOOKUP($A361,'Section 2'!$C$16:$R$1015,COLUMNS('Section 2'!$C$13:E$13),0)))</f>
        <v/>
      </c>
      <c r="F361" s="125" t="str">
        <f>IF($C361="","",IF(ISBLANK(VLOOKUP($A361,'Section 2'!$C$16:$R$1015,COLUMNS('Section 2'!$C$13:F$13),0)),"",VLOOKUP($A361,'Section 2'!$C$16:$R$1015,COLUMNS('Section 2'!$C$13:F$13),0)))</f>
        <v/>
      </c>
      <c r="G361" s="125" t="str">
        <f>IF($C361="","",IF(ISBLANK(VLOOKUP($A361,'Section 2'!$C$16:$R$1015,COLUMNS('Section 2'!$C$13:G$13),0)),"",VLOOKUP($A361,'Section 2'!$C$16:$R$1015,COLUMNS('Section 2'!$C$13:G$13),0)))</f>
        <v/>
      </c>
      <c r="H361" s="125" t="str">
        <f>IF($C361="","",IF(ISBLANK(VLOOKUP($A361,'Section 2'!$C$16:$R$1015,COLUMNS('Section 2'!$C$13:H$13),0)),"",VLOOKUP($A361,'Section 2'!$C$16:$R$1015,COLUMNS('Section 2'!$C$13:H$13),0)))</f>
        <v/>
      </c>
      <c r="I361" s="125" t="str">
        <f>IF($C361="","",IF(ISBLANK(VLOOKUP($A361,'Section 2'!$C$16:$R$1015,COLUMNS('Section 2'!$C$13:I$13),0)),"",VLOOKUP($A361,'Section 2'!$C$16:$R$1015,COLUMNS('Section 2'!$C$13:I$13),0)))</f>
        <v/>
      </c>
      <c r="J361" s="125" t="str">
        <f>IF($C361="","",IF(ISBLANK(VLOOKUP($A361,'Section 2'!$C$16:$R$1015,COLUMNS('Section 2'!$C$13:J$13),0)),"",VLOOKUP($A361,'Section 2'!$C$16:$R$1015,COLUMNS('Section 2'!$C$13:J$13),0)))</f>
        <v/>
      </c>
      <c r="K361" s="125" t="str">
        <f>IF($C361="","",IF(ISBLANK(VLOOKUP($A361,'Section 2'!$C$16:$R$1015,COLUMNS('Section 2'!$C$13:K$13),0)),"",VLOOKUP($A361,'Section 2'!$C$16:$R$1015,COLUMNS('Section 2'!$C$13:K$13),0)))</f>
        <v/>
      </c>
      <c r="L361" s="125" t="str">
        <f>IF($C361="","",IF(ISBLANK(VLOOKUP($A361,'Section 2'!$C$16:$R$1015,COLUMNS('Section 2'!$C$13:L$13),0)),"",VLOOKUP($A361,'Section 2'!$C$16:$R$1015,COLUMNS('Section 2'!$C$13:L$13),0)))</f>
        <v/>
      </c>
      <c r="M361" s="125" t="str">
        <f>IF($C361="","",IF(ISBLANK(VLOOKUP($A361,'Section 2'!$C$16:$R$1015,COLUMNS('Section 2'!$C$13:M$13),0)),"",VLOOKUP($A361,'Section 2'!$C$16:$R$1015,COLUMNS('Section 2'!$C$13:M$13),0)))</f>
        <v/>
      </c>
      <c r="N361" s="125" t="str">
        <f>IF($C361="","",IF(ISBLANK(VLOOKUP($A361,'Section 2'!$C$16:$R$1015,COLUMNS('Section 2'!$C$13:N$13),0)),"",VLOOKUP($A361,'Section 2'!$C$16:$R$1015,COLUMNS('Section 2'!$C$13:N$13),0)))</f>
        <v/>
      </c>
      <c r="O361" s="125" t="str">
        <f>IF($C361="","",IF(ISBLANK(VLOOKUP($A361,'Section 2'!$C$16:$R$1015,COLUMNS('Section 2'!$C$13:O$13),0)),"",VLOOKUP($A361,'Section 2'!$C$16:$R$1015,COLUMNS('Section 2'!$C$13:O$13),0)))</f>
        <v/>
      </c>
      <c r="P361" s="125" t="str">
        <f>IF($C361="","",IF(ISBLANK(VLOOKUP($A361,'Section 2'!$C$16:$R$1015,COLUMNS('Section 2'!$C$13:P$13),0)),"",VLOOKUP($A361,'Section 2'!$C$16:$R$1015,COLUMNS('Section 2'!$C$13:P$13),0)))</f>
        <v/>
      </c>
      <c r="Q361" s="125" t="str">
        <f>IF($C361="","",IF(ISBLANK(VLOOKUP($A361,'Section 2'!$C$16:$R$1015,COLUMNS('Section 2'!$C$13:Q$13),0)),"",VLOOKUP($A361,'Section 2'!$C$16:$R$1015,COLUMNS('Section 2'!$C$13:Q$13),0)))</f>
        <v/>
      </c>
      <c r="R361" s="125" t="str">
        <f>IF($C361="","",IF(ISBLANK(VLOOKUP($A361,'Section 2'!$C$16:$R$1015,COLUMNS('Section 2'!$C$13:R$13),0)),"",VLOOKUP($A361,'Section 2'!$C$16:$R$1015,COLUMNS('Section 2'!$C$13:R$13),0)))</f>
        <v/>
      </c>
    </row>
    <row r="362" spans="1:18" s="55" customFormat="1" ht="12.75" customHeight="1" x14ac:dyDescent="0.25">
      <c r="A362" s="59">
        <v>361</v>
      </c>
      <c r="B362" s="125" t="str">
        <f t="shared" si="5"/>
        <v/>
      </c>
      <c r="C362" s="125" t="str">
        <f>IFERROR(VLOOKUP($A362,'Section 2'!$C$16:$R$1015,COLUMNS('Section 2'!$C$13:$C$13),0),"")</f>
        <v/>
      </c>
      <c r="D362" s="76" t="str">
        <f>IF($C362="","",IF(ISBLANK(VLOOKUP($A362,'Section 2'!$C$16:$R$1015,COLUMNS('Section 2'!$C$13:D$13),0)),"",VLOOKUP($A362,'Section 2'!$C$16:$R$1015,COLUMNS('Section 2'!$C$13:D$13),0)))</f>
        <v/>
      </c>
      <c r="E362" s="125" t="str">
        <f>IF($C362="","",IF(ISBLANK(VLOOKUP($A362,'Section 2'!$C$16:$R$1015,COLUMNS('Section 2'!$C$13:E$13),0)),"",VLOOKUP($A362,'Section 2'!$C$16:$R$1015,COLUMNS('Section 2'!$C$13:E$13),0)))</f>
        <v/>
      </c>
      <c r="F362" s="125" t="str">
        <f>IF($C362="","",IF(ISBLANK(VLOOKUP($A362,'Section 2'!$C$16:$R$1015,COLUMNS('Section 2'!$C$13:F$13),0)),"",VLOOKUP($A362,'Section 2'!$C$16:$R$1015,COLUMNS('Section 2'!$C$13:F$13),0)))</f>
        <v/>
      </c>
      <c r="G362" s="125" t="str">
        <f>IF($C362="","",IF(ISBLANK(VLOOKUP($A362,'Section 2'!$C$16:$R$1015,COLUMNS('Section 2'!$C$13:G$13),0)),"",VLOOKUP($A362,'Section 2'!$C$16:$R$1015,COLUMNS('Section 2'!$C$13:G$13),0)))</f>
        <v/>
      </c>
      <c r="H362" s="125" t="str">
        <f>IF($C362="","",IF(ISBLANK(VLOOKUP($A362,'Section 2'!$C$16:$R$1015,COLUMNS('Section 2'!$C$13:H$13),0)),"",VLOOKUP($A362,'Section 2'!$C$16:$R$1015,COLUMNS('Section 2'!$C$13:H$13),0)))</f>
        <v/>
      </c>
      <c r="I362" s="125" t="str">
        <f>IF($C362="","",IF(ISBLANK(VLOOKUP($A362,'Section 2'!$C$16:$R$1015,COLUMNS('Section 2'!$C$13:I$13),0)),"",VLOOKUP($A362,'Section 2'!$C$16:$R$1015,COLUMNS('Section 2'!$C$13:I$13),0)))</f>
        <v/>
      </c>
      <c r="J362" s="125" t="str">
        <f>IF($C362="","",IF(ISBLANK(VLOOKUP($A362,'Section 2'!$C$16:$R$1015,COLUMNS('Section 2'!$C$13:J$13),0)),"",VLOOKUP($A362,'Section 2'!$C$16:$R$1015,COLUMNS('Section 2'!$C$13:J$13),0)))</f>
        <v/>
      </c>
      <c r="K362" s="125" t="str">
        <f>IF($C362="","",IF(ISBLANK(VLOOKUP($A362,'Section 2'!$C$16:$R$1015,COLUMNS('Section 2'!$C$13:K$13),0)),"",VLOOKUP($A362,'Section 2'!$C$16:$R$1015,COLUMNS('Section 2'!$C$13:K$13),0)))</f>
        <v/>
      </c>
      <c r="L362" s="125" t="str">
        <f>IF($C362="","",IF(ISBLANK(VLOOKUP($A362,'Section 2'!$C$16:$R$1015,COLUMNS('Section 2'!$C$13:L$13),0)),"",VLOOKUP($A362,'Section 2'!$C$16:$R$1015,COLUMNS('Section 2'!$C$13:L$13),0)))</f>
        <v/>
      </c>
      <c r="M362" s="125" t="str">
        <f>IF($C362="","",IF(ISBLANK(VLOOKUP($A362,'Section 2'!$C$16:$R$1015,COLUMNS('Section 2'!$C$13:M$13),0)),"",VLOOKUP($A362,'Section 2'!$C$16:$R$1015,COLUMNS('Section 2'!$C$13:M$13),0)))</f>
        <v/>
      </c>
      <c r="N362" s="125" t="str">
        <f>IF($C362="","",IF(ISBLANK(VLOOKUP($A362,'Section 2'!$C$16:$R$1015,COLUMNS('Section 2'!$C$13:N$13),0)),"",VLOOKUP($A362,'Section 2'!$C$16:$R$1015,COLUMNS('Section 2'!$C$13:N$13),0)))</f>
        <v/>
      </c>
      <c r="O362" s="125" t="str">
        <f>IF($C362="","",IF(ISBLANK(VLOOKUP($A362,'Section 2'!$C$16:$R$1015,COLUMNS('Section 2'!$C$13:O$13),0)),"",VLOOKUP($A362,'Section 2'!$C$16:$R$1015,COLUMNS('Section 2'!$C$13:O$13),0)))</f>
        <v/>
      </c>
      <c r="P362" s="125" t="str">
        <f>IF($C362="","",IF(ISBLANK(VLOOKUP($A362,'Section 2'!$C$16:$R$1015,COLUMNS('Section 2'!$C$13:P$13),0)),"",VLOOKUP($A362,'Section 2'!$C$16:$R$1015,COLUMNS('Section 2'!$C$13:P$13),0)))</f>
        <v/>
      </c>
      <c r="Q362" s="125" t="str">
        <f>IF($C362="","",IF(ISBLANK(VLOOKUP($A362,'Section 2'!$C$16:$R$1015,COLUMNS('Section 2'!$C$13:Q$13),0)),"",VLOOKUP($A362,'Section 2'!$C$16:$R$1015,COLUMNS('Section 2'!$C$13:Q$13),0)))</f>
        <v/>
      </c>
      <c r="R362" s="125" t="str">
        <f>IF($C362="","",IF(ISBLANK(VLOOKUP($A362,'Section 2'!$C$16:$R$1015,COLUMNS('Section 2'!$C$13:R$13),0)),"",VLOOKUP($A362,'Section 2'!$C$16:$R$1015,COLUMNS('Section 2'!$C$13:R$13),0)))</f>
        <v/>
      </c>
    </row>
    <row r="363" spans="1:18" s="55" customFormat="1" ht="12.75" customHeight="1" x14ac:dyDescent="0.25">
      <c r="A363" s="59">
        <v>362</v>
      </c>
      <c r="B363" s="125" t="str">
        <f t="shared" si="5"/>
        <v/>
      </c>
      <c r="C363" s="125" t="str">
        <f>IFERROR(VLOOKUP($A363,'Section 2'!$C$16:$R$1015,COLUMNS('Section 2'!$C$13:$C$13),0),"")</f>
        <v/>
      </c>
      <c r="D363" s="76" t="str">
        <f>IF($C363="","",IF(ISBLANK(VLOOKUP($A363,'Section 2'!$C$16:$R$1015,COLUMNS('Section 2'!$C$13:D$13),0)),"",VLOOKUP($A363,'Section 2'!$C$16:$R$1015,COLUMNS('Section 2'!$C$13:D$13),0)))</f>
        <v/>
      </c>
      <c r="E363" s="125" t="str">
        <f>IF($C363="","",IF(ISBLANK(VLOOKUP($A363,'Section 2'!$C$16:$R$1015,COLUMNS('Section 2'!$C$13:E$13),0)),"",VLOOKUP($A363,'Section 2'!$C$16:$R$1015,COLUMNS('Section 2'!$C$13:E$13),0)))</f>
        <v/>
      </c>
      <c r="F363" s="125" t="str">
        <f>IF($C363="","",IF(ISBLANK(VLOOKUP($A363,'Section 2'!$C$16:$R$1015,COLUMNS('Section 2'!$C$13:F$13),0)),"",VLOOKUP($A363,'Section 2'!$C$16:$R$1015,COLUMNS('Section 2'!$C$13:F$13),0)))</f>
        <v/>
      </c>
      <c r="G363" s="125" t="str">
        <f>IF($C363="","",IF(ISBLANK(VLOOKUP($A363,'Section 2'!$C$16:$R$1015,COLUMNS('Section 2'!$C$13:G$13),0)),"",VLOOKUP($A363,'Section 2'!$C$16:$R$1015,COLUMNS('Section 2'!$C$13:G$13),0)))</f>
        <v/>
      </c>
      <c r="H363" s="125" t="str">
        <f>IF($C363="","",IF(ISBLANK(VLOOKUP($A363,'Section 2'!$C$16:$R$1015,COLUMNS('Section 2'!$C$13:H$13),0)),"",VLOOKUP($A363,'Section 2'!$C$16:$R$1015,COLUMNS('Section 2'!$C$13:H$13),0)))</f>
        <v/>
      </c>
      <c r="I363" s="125" t="str">
        <f>IF($C363="","",IF(ISBLANK(VLOOKUP($A363,'Section 2'!$C$16:$R$1015,COLUMNS('Section 2'!$C$13:I$13),0)),"",VLOOKUP($A363,'Section 2'!$C$16:$R$1015,COLUMNS('Section 2'!$C$13:I$13),0)))</f>
        <v/>
      </c>
      <c r="J363" s="125" t="str">
        <f>IF($C363="","",IF(ISBLANK(VLOOKUP($A363,'Section 2'!$C$16:$R$1015,COLUMNS('Section 2'!$C$13:J$13),0)),"",VLOOKUP($A363,'Section 2'!$C$16:$R$1015,COLUMNS('Section 2'!$C$13:J$13),0)))</f>
        <v/>
      </c>
      <c r="K363" s="125" t="str">
        <f>IF($C363="","",IF(ISBLANK(VLOOKUP($A363,'Section 2'!$C$16:$R$1015,COLUMNS('Section 2'!$C$13:K$13),0)),"",VLOOKUP($A363,'Section 2'!$C$16:$R$1015,COLUMNS('Section 2'!$C$13:K$13),0)))</f>
        <v/>
      </c>
      <c r="L363" s="125" t="str">
        <f>IF($C363="","",IF(ISBLANK(VLOOKUP($A363,'Section 2'!$C$16:$R$1015,COLUMNS('Section 2'!$C$13:L$13),0)),"",VLOOKUP($A363,'Section 2'!$C$16:$R$1015,COLUMNS('Section 2'!$C$13:L$13),0)))</f>
        <v/>
      </c>
      <c r="M363" s="125" t="str">
        <f>IF($C363="","",IF(ISBLANK(VLOOKUP($A363,'Section 2'!$C$16:$R$1015,COLUMNS('Section 2'!$C$13:M$13),0)),"",VLOOKUP($A363,'Section 2'!$C$16:$R$1015,COLUMNS('Section 2'!$C$13:M$13),0)))</f>
        <v/>
      </c>
      <c r="N363" s="125" t="str">
        <f>IF($C363="","",IF(ISBLANK(VLOOKUP($A363,'Section 2'!$C$16:$R$1015,COLUMNS('Section 2'!$C$13:N$13),0)),"",VLOOKUP($A363,'Section 2'!$C$16:$R$1015,COLUMNS('Section 2'!$C$13:N$13),0)))</f>
        <v/>
      </c>
      <c r="O363" s="125" t="str">
        <f>IF($C363="","",IF(ISBLANK(VLOOKUP($A363,'Section 2'!$C$16:$R$1015,COLUMNS('Section 2'!$C$13:O$13),0)),"",VLOOKUP($A363,'Section 2'!$C$16:$R$1015,COLUMNS('Section 2'!$C$13:O$13),0)))</f>
        <v/>
      </c>
      <c r="P363" s="125" t="str">
        <f>IF($C363="","",IF(ISBLANK(VLOOKUP($A363,'Section 2'!$C$16:$R$1015,COLUMNS('Section 2'!$C$13:P$13),0)),"",VLOOKUP($A363,'Section 2'!$C$16:$R$1015,COLUMNS('Section 2'!$C$13:P$13),0)))</f>
        <v/>
      </c>
      <c r="Q363" s="125" t="str">
        <f>IF($C363="","",IF(ISBLANK(VLOOKUP($A363,'Section 2'!$C$16:$R$1015,COLUMNS('Section 2'!$C$13:Q$13),0)),"",VLOOKUP($A363,'Section 2'!$C$16:$R$1015,COLUMNS('Section 2'!$C$13:Q$13),0)))</f>
        <v/>
      </c>
      <c r="R363" s="125" t="str">
        <f>IF($C363="","",IF(ISBLANK(VLOOKUP($A363,'Section 2'!$C$16:$R$1015,COLUMNS('Section 2'!$C$13:R$13),0)),"",VLOOKUP($A363,'Section 2'!$C$16:$R$1015,COLUMNS('Section 2'!$C$13:R$13),0)))</f>
        <v/>
      </c>
    </row>
    <row r="364" spans="1:18" s="55" customFormat="1" ht="12.75" customHeight="1" x14ac:dyDescent="0.25">
      <c r="A364" s="59">
        <v>363</v>
      </c>
      <c r="B364" s="125" t="str">
        <f t="shared" si="5"/>
        <v/>
      </c>
      <c r="C364" s="125" t="str">
        <f>IFERROR(VLOOKUP($A364,'Section 2'!$C$16:$R$1015,COLUMNS('Section 2'!$C$13:$C$13),0),"")</f>
        <v/>
      </c>
      <c r="D364" s="76" t="str">
        <f>IF($C364="","",IF(ISBLANK(VLOOKUP($A364,'Section 2'!$C$16:$R$1015,COLUMNS('Section 2'!$C$13:D$13),0)),"",VLOOKUP($A364,'Section 2'!$C$16:$R$1015,COLUMNS('Section 2'!$C$13:D$13),0)))</f>
        <v/>
      </c>
      <c r="E364" s="125" t="str">
        <f>IF($C364="","",IF(ISBLANK(VLOOKUP($A364,'Section 2'!$C$16:$R$1015,COLUMNS('Section 2'!$C$13:E$13),0)),"",VLOOKUP($A364,'Section 2'!$C$16:$R$1015,COLUMNS('Section 2'!$C$13:E$13),0)))</f>
        <v/>
      </c>
      <c r="F364" s="125" t="str">
        <f>IF($C364="","",IF(ISBLANK(VLOOKUP($A364,'Section 2'!$C$16:$R$1015,COLUMNS('Section 2'!$C$13:F$13),0)),"",VLOOKUP($A364,'Section 2'!$C$16:$R$1015,COLUMNS('Section 2'!$C$13:F$13),0)))</f>
        <v/>
      </c>
      <c r="G364" s="125" t="str">
        <f>IF($C364="","",IF(ISBLANK(VLOOKUP($A364,'Section 2'!$C$16:$R$1015,COLUMNS('Section 2'!$C$13:G$13),0)),"",VLOOKUP($A364,'Section 2'!$C$16:$R$1015,COLUMNS('Section 2'!$C$13:G$13),0)))</f>
        <v/>
      </c>
      <c r="H364" s="125" t="str">
        <f>IF($C364="","",IF(ISBLANK(VLOOKUP($A364,'Section 2'!$C$16:$R$1015,COLUMNS('Section 2'!$C$13:H$13),0)),"",VLOOKUP($A364,'Section 2'!$C$16:$R$1015,COLUMNS('Section 2'!$C$13:H$13),0)))</f>
        <v/>
      </c>
      <c r="I364" s="125" t="str">
        <f>IF($C364="","",IF(ISBLANK(VLOOKUP($A364,'Section 2'!$C$16:$R$1015,COLUMNS('Section 2'!$C$13:I$13),0)),"",VLOOKUP($A364,'Section 2'!$C$16:$R$1015,COLUMNS('Section 2'!$C$13:I$13),0)))</f>
        <v/>
      </c>
      <c r="J364" s="125" t="str">
        <f>IF($C364="","",IF(ISBLANK(VLOOKUP($A364,'Section 2'!$C$16:$R$1015,COLUMNS('Section 2'!$C$13:J$13),0)),"",VLOOKUP($A364,'Section 2'!$C$16:$R$1015,COLUMNS('Section 2'!$C$13:J$13),0)))</f>
        <v/>
      </c>
      <c r="K364" s="125" t="str">
        <f>IF($C364="","",IF(ISBLANK(VLOOKUP($A364,'Section 2'!$C$16:$R$1015,COLUMNS('Section 2'!$C$13:K$13),0)),"",VLOOKUP($A364,'Section 2'!$C$16:$R$1015,COLUMNS('Section 2'!$C$13:K$13),0)))</f>
        <v/>
      </c>
      <c r="L364" s="125" t="str">
        <f>IF($C364="","",IF(ISBLANK(VLOOKUP($A364,'Section 2'!$C$16:$R$1015,COLUMNS('Section 2'!$C$13:L$13),0)),"",VLOOKUP($A364,'Section 2'!$C$16:$R$1015,COLUMNS('Section 2'!$C$13:L$13),0)))</f>
        <v/>
      </c>
      <c r="M364" s="125" t="str">
        <f>IF($C364="","",IF(ISBLANK(VLOOKUP($A364,'Section 2'!$C$16:$R$1015,COLUMNS('Section 2'!$C$13:M$13),0)),"",VLOOKUP($A364,'Section 2'!$C$16:$R$1015,COLUMNS('Section 2'!$C$13:M$13),0)))</f>
        <v/>
      </c>
      <c r="N364" s="125" t="str">
        <f>IF($C364="","",IF(ISBLANK(VLOOKUP($A364,'Section 2'!$C$16:$R$1015,COLUMNS('Section 2'!$C$13:N$13),0)),"",VLOOKUP($A364,'Section 2'!$C$16:$R$1015,COLUMNS('Section 2'!$C$13:N$13),0)))</f>
        <v/>
      </c>
      <c r="O364" s="125" t="str">
        <f>IF($C364="","",IF(ISBLANK(VLOOKUP($A364,'Section 2'!$C$16:$R$1015,COLUMNS('Section 2'!$C$13:O$13),0)),"",VLOOKUP($A364,'Section 2'!$C$16:$R$1015,COLUMNS('Section 2'!$C$13:O$13),0)))</f>
        <v/>
      </c>
      <c r="P364" s="125" t="str">
        <f>IF($C364="","",IF(ISBLANK(VLOOKUP($A364,'Section 2'!$C$16:$R$1015,COLUMNS('Section 2'!$C$13:P$13),0)),"",VLOOKUP($A364,'Section 2'!$C$16:$R$1015,COLUMNS('Section 2'!$C$13:P$13),0)))</f>
        <v/>
      </c>
      <c r="Q364" s="125" t="str">
        <f>IF($C364="","",IF(ISBLANK(VLOOKUP($A364,'Section 2'!$C$16:$R$1015,COLUMNS('Section 2'!$C$13:Q$13),0)),"",VLOOKUP($A364,'Section 2'!$C$16:$R$1015,COLUMNS('Section 2'!$C$13:Q$13),0)))</f>
        <v/>
      </c>
      <c r="R364" s="125" t="str">
        <f>IF($C364="","",IF(ISBLANK(VLOOKUP($A364,'Section 2'!$C$16:$R$1015,COLUMNS('Section 2'!$C$13:R$13),0)),"",VLOOKUP($A364,'Section 2'!$C$16:$R$1015,COLUMNS('Section 2'!$C$13:R$13),0)))</f>
        <v/>
      </c>
    </row>
    <row r="365" spans="1:18" s="55" customFormat="1" ht="12.75" customHeight="1" x14ac:dyDescent="0.25">
      <c r="A365" s="59">
        <v>364</v>
      </c>
      <c r="B365" s="125" t="str">
        <f t="shared" si="5"/>
        <v/>
      </c>
      <c r="C365" s="125" t="str">
        <f>IFERROR(VLOOKUP($A365,'Section 2'!$C$16:$R$1015,COLUMNS('Section 2'!$C$13:$C$13),0),"")</f>
        <v/>
      </c>
      <c r="D365" s="76" t="str">
        <f>IF($C365="","",IF(ISBLANK(VLOOKUP($A365,'Section 2'!$C$16:$R$1015,COLUMNS('Section 2'!$C$13:D$13),0)),"",VLOOKUP($A365,'Section 2'!$C$16:$R$1015,COLUMNS('Section 2'!$C$13:D$13),0)))</f>
        <v/>
      </c>
      <c r="E365" s="125" t="str">
        <f>IF($C365="","",IF(ISBLANK(VLOOKUP($A365,'Section 2'!$C$16:$R$1015,COLUMNS('Section 2'!$C$13:E$13),0)),"",VLOOKUP($A365,'Section 2'!$C$16:$R$1015,COLUMNS('Section 2'!$C$13:E$13),0)))</f>
        <v/>
      </c>
      <c r="F365" s="125" t="str">
        <f>IF($C365="","",IF(ISBLANK(VLOOKUP($A365,'Section 2'!$C$16:$R$1015,COLUMNS('Section 2'!$C$13:F$13),0)),"",VLOOKUP($A365,'Section 2'!$C$16:$R$1015,COLUMNS('Section 2'!$C$13:F$13),0)))</f>
        <v/>
      </c>
      <c r="G365" s="125" t="str">
        <f>IF($C365="","",IF(ISBLANK(VLOOKUP($A365,'Section 2'!$C$16:$R$1015,COLUMNS('Section 2'!$C$13:G$13),0)),"",VLOOKUP($A365,'Section 2'!$C$16:$R$1015,COLUMNS('Section 2'!$C$13:G$13),0)))</f>
        <v/>
      </c>
      <c r="H365" s="125" t="str">
        <f>IF($C365="","",IF(ISBLANK(VLOOKUP($A365,'Section 2'!$C$16:$R$1015,COLUMNS('Section 2'!$C$13:H$13),0)),"",VLOOKUP($A365,'Section 2'!$C$16:$R$1015,COLUMNS('Section 2'!$C$13:H$13),0)))</f>
        <v/>
      </c>
      <c r="I365" s="125" t="str">
        <f>IF($C365="","",IF(ISBLANK(VLOOKUP($A365,'Section 2'!$C$16:$R$1015,COLUMNS('Section 2'!$C$13:I$13),0)),"",VLOOKUP($A365,'Section 2'!$C$16:$R$1015,COLUMNS('Section 2'!$C$13:I$13),0)))</f>
        <v/>
      </c>
      <c r="J365" s="125" t="str">
        <f>IF($C365="","",IF(ISBLANK(VLOOKUP($A365,'Section 2'!$C$16:$R$1015,COLUMNS('Section 2'!$C$13:J$13),0)),"",VLOOKUP($A365,'Section 2'!$C$16:$R$1015,COLUMNS('Section 2'!$C$13:J$13),0)))</f>
        <v/>
      </c>
      <c r="K365" s="125" t="str">
        <f>IF($C365="","",IF(ISBLANK(VLOOKUP($A365,'Section 2'!$C$16:$R$1015,COLUMNS('Section 2'!$C$13:K$13),0)),"",VLOOKUP($A365,'Section 2'!$C$16:$R$1015,COLUMNS('Section 2'!$C$13:K$13),0)))</f>
        <v/>
      </c>
      <c r="L365" s="125" t="str">
        <f>IF($C365="","",IF(ISBLANK(VLOOKUP($A365,'Section 2'!$C$16:$R$1015,COLUMNS('Section 2'!$C$13:L$13),0)),"",VLOOKUP($A365,'Section 2'!$C$16:$R$1015,COLUMNS('Section 2'!$C$13:L$13),0)))</f>
        <v/>
      </c>
      <c r="M365" s="125" t="str">
        <f>IF($C365="","",IF(ISBLANK(VLOOKUP($A365,'Section 2'!$C$16:$R$1015,COLUMNS('Section 2'!$C$13:M$13),0)),"",VLOOKUP($A365,'Section 2'!$C$16:$R$1015,COLUMNS('Section 2'!$C$13:M$13),0)))</f>
        <v/>
      </c>
      <c r="N365" s="125" t="str">
        <f>IF($C365="","",IF(ISBLANK(VLOOKUP($A365,'Section 2'!$C$16:$R$1015,COLUMNS('Section 2'!$C$13:N$13),0)),"",VLOOKUP($A365,'Section 2'!$C$16:$R$1015,COLUMNS('Section 2'!$C$13:N$13),0)))</f>
        <v/>
      </c>
      <c r="O365" s="125" t="str">
        <f>IF($C365="","",IF(ISBLANK(VLOOKUP($A365,'Section 2'!$C$16:$R$1015,COLUMNS('Section 2'!$C$13:O$13),0)),"",VLOOKUP($A365,'Section 2'!$C$16:$R$1015,COLUMNS('Section 2'!$C$13:O$13),0)))</f>
        <v/>
      </c>
      <c r="P365" s="125" t="str">
        <f>IF($C365="","",IF(ISBLANK(VLOOKUP($A365,'Section 2'!$C$16:$R$1015,COLUMNS('Section 2'!$C$13:P$13),0)),"",VLOOKUP($A365,'Section 2'!$C$16:$R$1015,COLUMNS('Section 2'!$C$13:P$13),0)))</f>
        <v/>
      </c>
      <c r="Q365" s="125" t="str">
        <f>IF($C365="","",IF(ISBLANK(VLOOKUP($A365,'Section 2'!$C$16:$R$1015,COLUMNS('Section 2'!$C$13:Q$13),0)),"",VLOOKUP($A365,'Section 2'!$C$16:$R$1015,COLUMNS('Section 2'!$C$13:Q$13),0)))</f>
        <v/>
      </c>
      <c r="R365" s="125" t="str">
        <f>IF($C365="","",IF(ISBLANK(VLOOKUP($A365,'Section 2'!$C$16:$R$1015,COLUMNS('Section 2'!$C$13:R$13),0)),"",VLOOKUP($A365,'Section 2'!$C$16:$R$1015,COLUMNS('Section 2'!$C$13:R$13),0)))</f>
        <v/>
      </c>
    </row>
    <row r="366" spans="1:18" s="55" customFormat="1" ht="12.75" customHeight="1" x14ac:dyDescent="0.25">
      <c r="A366" s="59">
        <v>365</v>
      </c>
      <c r="B366" s="125" t="str">
        <f t="shared" si="5"/>
        <v/>
      </c>
      <c r="C366" s="125" t="str">
        <f>IFERROR(VLOOKUP($A366,'Section 2'!$C$16:$R$1015,COLUMNS('Section 2'!$C$13:$C$13),0),"")</f>
        <v/>
      </c>
      <c r="D366" s="76" t="str">
        <f>IF($C366="","",IF(ISBLANK(VLOOKUP($A366,'Section 2'!$C$16:$R$1015,COLUMNS('Section 2'!$C$13:D$13),0)),"",VLOOKUP($A366,'Section 2'!$C$16:$R$1015,COLUMNS('Section 2'!$C$13:D$13),0)))</f>
        <v/>
      </c>
      <c r="E366" s="125" t="str">
        <f>IF($C366="","",IF(ISBLANK(VLOOKUP($A366,'Section 2'!$C$16:$R$1015,COLUMNS('Section 2'!$C$13:E$13),0)),"",VLOOKUP($A366,'Section 2'!$C$16:$R$1015,COLUMNS('Section 2'!$C$13:E$13),0)))</f>
        <v/>
      </c>
      <c r="F366" s="125" t="str">
        <f>IF($C366="","",IF(ISBLANK(VLOOKUP($A366,'Section 2'!$C$16:$R$1015,COLUMNS('Section 2'!$C$13:F$13),0)),"",VLOOKUP($A366,'Section 2'!$C$16:$R$1015,COLUMNS('Section 2'!$C$13:F$13),0)))</f>
        <v/>
      </c>
      <c r="G366" s="125" t="str">
        <f>IF($C366="","",IF(ISBLANK(VLOOKUP($A366,'Section 2'!$C$16:$R$1015,COLUMNS('Section 2'!$C$13:G$13),0)),"",VLOOKUP($A366,'Section 2'!$C$16:$R$1015,COLUMNS('Section 2'!$C$13:G$13),0)))</f>
        <v/>
      </c>
      <c r="H366" s="125" t="str">
        <f>IF($C366="","",IF(ISBLANK(VLOOKUP($A366,'Section 2'!$C$16:$R$1015,COLUMNS('Section 2'!$C$13:H$13),0)),"",VLOOKUP($A366,'Section 2'!$C$16:$R$1015,COLUMNS('Section 2'!$C$13:H$13),0)))</f>
        <v/>
      </c>
      <c r="I366" s="125" t="str">
        <f>IF($C366="","",IF(ISBLANK(VLOOKUP($A366,'Section 2'!$C$16:$R$1015,COLUMNS('Section 2'!$C$13:I$13),0)),"",VLOOKUP($A366,'Section 2'!$C$16:$R$1015,COLUMNS('Section 2'!$C$13:I$13),0)))</f>
        <v/>
      </c>
      <c r="J366" s="125" t="str">
        <f>IF($C366="","",IF(ISBLANK(VLOOKUP($A366,'Section 2'!$C$16:$R$1015,COLUMNS('Section 2'!$C$13:J$13),0)),"",VLOOKUP($A366,'Section 2'!$C$16:$R$1015,COLUMNS('Section 2'!$C$13:J$13),0)))</f>
        <v/>
      </c>
      <c r="K366" s="125" t="str">
        <f>IF($C366="","",IF(ISBLANK(VLOOKUP($A366,'Section 2'!$C$16:$R$1015,COLUMNS('Section 2'!$C$13:K$13),0)),"",VLOOKUP($A366,'Section 2'!$C$16:$R$1015,COLUMNS('Section 2'!$C$13:K$13),0)))</f>
        <v/>
      </c>
      <c r="L366" s="125" t="str">
        <f>IF($C366="","",IF(ISBLANK(VLOOKUP($A366,'Section 2'!$C$16:$R$1015,COLUMNS('Section 2'!$C$13:L$13),0)),"",VLOOKUP($A366,'Section 2'!$C$16:$R$1015,COLUMNS('Section 2'!$C$13:L$13),0)))</f>
        <v/>
      </c>
      <c r="M366" s="125" t="str">
        <f>IF($C366="","",IF(ISBLANK(VLOOKUP($A366,'Section 2'!$C$16:$R$1015,COLUMNS('Section 2'!$C$13:M$13),0)),"",VLOOKUP($A366,'Section 2'!$C$16:$R$1015,COLUMNS('Section 2'!$C$13:M$13),0)))</f>
        <v/>
      </c>
      <c r="N366" s="125" t="str">
        <f>IF($C366="","",IF(ISBLANK(VLOOKUP($A366,'Section 2'!$C$16:$R$1015,COLUMNS('Section 2'!$C$13:N$13),0)),"",VLOOKUP($A366,'Section 2'!$C$16:$R$1015,COLUMNS('Section 2'!$C$13:N$13),0)))</f>
        <v/>
      </c>
      <c r="O366" s="125" t="str">
        <f>IF($C366="","",IF(ISBLANK(VLOOKUP($A366,'Section 2'!$C$16:$R$1015,COLUMNS('Section 2'!$C$13:O$13),0)),"",VLOOKUP($A366,'Section 2'!$C$16:$R$1015,COLUMNS('Section 2'!$C$13:O$13),0)))</f>
        <v/>
      </c>
      <c r="P366" s="125" t="str">
        <f>IF($C366="","",IF(ISBLANK(VLOOKUP($A366,'Section 2'!$C$16:$R$1015,COLUMNS('Section 2'!$C$13:P$13),0)),"",VLOOKUP($A366,'Section 2'!$C$16:$R$1015,COLUMNS('Section 2'!$C$13:P$13),0)))</f>
        <v/>
      </c>
      <c r="Q366" s="125" t="str">
        <f>IF($C366="","",IF(ISBLANK(VLOOKUP($A366,'Section 2'!$C$16:$R$1015,COLUMNS('Section 2'!$C$13:Q$13),0)),"",VLOOKUP($A366,'Section 2'!$C$16:$R$1015,COLUMNS('Section 2'!$C$13:Q$13),0)))</f>
        <v/>
      </c>
      <c r="R366" s="125" t="str">
        <f>IF($C366="","",IF(ISBLANK(VLOOKUP($A366,'Section 2'!$C$16:$R$1015,COLUMNS('Section 2'!$C$13:R$13),0)),"",VLOOKUP($A366,'Section 2'!$C$16:$R$1015,COLUMNS('Section 2'!$C$13:R$13),0)))</f>
        <v/>
      </c>
    </row>
    <row r="367" spans="1:18" s="55" customFormat="1" ht="12.75" customHeight="1" x14ac:dyDescent="0.25">
      <c r="A367" s="59">
        <v>366</v>
      </c>
      <c r="B367" s="125" t="str">
        <f t="shared" si="5"/>
        <v/>
      </c>
      <c r="C367" s="125" t="str">
        <f>IFERROR(VLOOKUP($A367,'Section 2'!$C$16:$R$1015,COLUMNS('Section 2'!$C$13:$C$13),0),"")</f>
        <v/>
      </c>
      <c r="D367" s="76" t="str">
        <f>IF($C367="","",IF(ISBLANK(VLOOKUP($A367,'Section 2'!$C$16:$R$1015,COLUMNS('Section 2'!$C$13:D$13),0)),"",VLOOKUP($A367,'Section 2'!$C$16:$R$1015,COLUMNS('Section 2'!$C$13:D$13),0)))</f>
        <v/>
      </c>
      <c r="E367" s="125" t="str">
        <f>IF($C367="","",IF(ISBLANK(VLOOKUP($A367,'Section 2'!$C$16:$R$1015,COLUMNS('Section 2'!$C$13:E$13),0)),"",VLOOKUP($A367,'Section 2'!$C$16:$R$1015,COLUMNS('Section 2'!$C$13:E$13),0)))</f>
        <v/>
      </c>
      <c r="F367" s="125" t="str">
        <f>IF($C367="","",IF(ISBLANK(VLOOKUP($A367,'Section 2'!$C$16:$R$1015,COLUMNS('Section 2'!$C$13:F$13),0)),"",VLOOKUP($A367,'Section 2'!$C$16:$R$1015,COLUMNS('Section 2'!$C$13:F$13),0)))</f>
        <v/>
      </c>
      <c r="G367" s="125" t="str">
        <f>IF($C367="","",IF(ISBLANK(VLOOKUP($A367,'Section 2'!$C$16:$R$1015,COLUMNS('Section 2'!$C$13:G$13),0)),"",VLOOKUP($A367,'Section 2'!$C$16:$R$1015,COLUMNS('Section 2'!$C$13:G$13),0)))</f>
        <v/>
      </c>
      <c r="H367" s="125" t="str">
        <f>IF($C367="","",IF(ISBLANK(VLOOKUP($A367,'Section 2'!$C$16:$R$1015,COLUMNS('Section 2'!$C$13:H$13),0)),"",VLOOKUP($A367,'Section 2'!$C$16:$R$1015,COLUMNS('Section 2'!$C$13:H$13),0)))</f>
        <v/>
      </c>
      <c r="I367" s="125" t="str">
        <f>IF($C367="","",IF(ISBLANK(VLOOKUP($A367,'Section 2'!$C$16:$R$1015,COLUMNS('Section 2'!$C$13:I$13),0)),"",VLOOKUP($A367,'Section 2'!$C$16:$R$1015,COLUMNS('Section 2'!$C$13:I$13),0)))</f>
        <v/>
      </c>
      <c r="J367" s="125" t="str">
        <f>IF($C367="","",IF(ISBLANK(VLOOKUP($A367,'Section 2'!$C$16:$R$1015,COLUMNS('Section 2'!$C$13:J$13),0)),"",VLOOKUP($A367,'Section 2'!$C$16:$R$1015,COLUMNS('Section 2'!$C$13:J$13),0)))</f>
        <v/>
      </c>
      <c r="K367" s="125" t="str">
        <f>IF($C367="","",IF(ISBLANK(VLOOKUP($A367,'Section 2'!$C$16:$R$1015,COLUMNS('Section 2'!$C$13:K$13),0)),"",VLOOKUP($A367,'Section 2'!$C$16:$R$1015,COLUMNS('Section 2'!$C$13:K$13),0)))</f>
        <v/>
      </c>
      <c r="L367" s="125" t="str">
        <f>IF($C367="","",IF(ISBLANK(VLOOKUP($A367,'Section 2'!$C$16:$R$1015,COLUMNS('Section 2'!$C$13:L$13),0)),"",VLOOKUP($A367,'Section 2'!$C$16:$R$1015,COLUMNS('Section 2'!$C$13:L$13),0)))</f>
        <v/>
      </c>
      <c r="M367" s="125" t="str">
        <f>IF($C367="","",IF(ISBLANK(VLOOKUP($A367,'Section 2'!$C$16:$R$1015,COLUMNS('Section 2'!$C$13:M$13),0)),"",VLOOKUP($A367,'Section 2'!$C$16:$R$1015,COLUMNS('Section 2'!$C$13:M$13),0)))</f>
        <v/>
      </c>
      <c r="N367" s="125" t="str">
        <f>IF($C367="","",IF(ISBLANK(VLOOKUP($A367,'Section 2'!$C$16:$R$1015,COLUMNS('Section 2'!$C$13:N$13),0)),"",VLOOKUP($A367,'Section 2'!$C$16:$R$1015,COLUMNS('Section 2'!$C$13:N$13),0)))</f>
        <v/>
      </c>
      <c r="O367" s="125" t="str">
        <f>IF($C367="","",IF(ISBLANK(VLOOKUP($A367,'Section 2'!$C$16:$R$1015,COLUMNS('Section 2'!$C$13:O$13),0)),"",VLOOKUP($A367,'Section 2'!$C$16:$R$1015,COLUMNS('Section 2'!$C$13:O$13),0)))</f>
        <v/>
      </c>
      <c r="P367" s="125" t="str">
        <f>IF($C367="","",IF(ISBLANK(VLOOKUP($A367,'Section 2'!$C$16:$R$1015,COLUMNS('Section 2'!$C$13:P$13),0)),"",VLOOKUP($A367,'Section 2'!$C$16:$R$1015,COLUMNS('Section 2'!$C$13:P$13),0)))</f>
        <v/>
      </c>
      <c r="Q367" s="125" t="str">
        <f>IF($C367="","",IF(ISBLANK(VLOOKUP($A367,'Section 2'!$C$16:$R$1015,COLUMNS('Section 2'!$C$13:Q$13),0)),"",VLOOKUP($A367,'Section 2'!$C$16:$R$1015,COLUMNS('Section 2'!$C$13:Q$13),0)))</f>
        <v/>
      </c>
      <c r="R367" s="125" t="str">
        <f>IF($C367="","",IF(ISBLANK(VLOOKUP($A367,'Section 2'!$C$16:$R$1015,COLUMNS('Section 2'!$C$13:R$13),0)),"",VLOOKUP($A367,'Section 2'!$C$16:$R$1015,COLUMNS('Section 2'!$C$13:R$13),0)))</f>
        <v/>
      </c>
    </row>
    <row r="368" spans="1:18" s="55" customFormat="1" ht="12.75" customHeight="1" x14ac:dyDescent="0.25">
      <c r="A368" s="59">
        <v>367</v>
      </c>
      <c r="B368" s="125" t="str">
        <f t="shared" si="5"/>
        <v/>
      </c>
      <c r="C368" s="125" t="str">
        <f>IFERROR(VLOOKUP($A368,'Section 2'!$C$16:$R$1015,COLUMNS('Section 2'!$C$13:$C$13),0),"")</f>
        <v/>
      </c>
      <c r="D368" s="76" t="str">
        <f>IF($C368="","",IF(ISBLANK(VLOOKUP($A368,'Section 2'!$C$16:$R$1015,COLUMNS('Section 2'!$C$13:D$13),0)),"",VLOOKUP($A368,'Section 2'!$C$16:$R$1015,COLUMNS('Section 2'!$C$13:D$13),0)))</f>
        <v/>
      </c>
      <c r="E368" s="125" t="str">
        <f>IF($C368="","",IF(ISBLANK(VLOOKUP($A368,'Section 2'!$C$16:$R$1015,COLUMNS('Section 2'!$C$13:E$13),0)),"",VLOOKUP($A368,'Section 2'!$C$16:$R$1015,COLUMNS('Section 2'!$C$13:E$13),0)))</f>
        <v/>
      </c>
      <c r="F368" s="125" t="str">
        <f>IF($C368="","",IF(ISBLANK(VLOOKUP($A368,'Section 2'!$C$16:$R$1015,COLUMNS('Section 2'!$C$13:F$13),0)),"",VLOOKUP($A368,'Section 2'!$C$16:$R$1015,COLUMNS('Section 2'!$C$13:F$13),0)))</f>
        <v/>
      </c>
      <c r="G368" s="125" t="str">
        <f>IF($C368="","",IF(ISBLANK(VLOOKUP($A368,'Section 2'!$C$16:$R$1015,COLUMNS('Section 2'!$C$13:G$13),0)),"",VLOOKUP($A368,'Section 2'!$C$16:$R$1015,COLUMNS('Section 2'!$C$13:G$13),0)))</f>
        <v/>
      </c>
      <c r="H368" s="125" t="str">
        <f>IF($C368="","",IF(ISBLANK(VLOOKUP($A368,'Section 2'!$C$16:$R$1015,COLUMNS('Section 2'!$C$13:H$13),0)),"",VLOOKUP($A368,'Section 2'!$C$16:$R$1015,COLUMNS('Section 2'!$C$13:H$13),0)))</f>
        <v/>
      </c>
      <c r="I368" s="125" t="str">
        <f>IF($C368="","",IF(ISBLANK(VLOOKUP($A368,'Section 2'!$C$16:$R$1015,COLUMNS('Section 2'!$C$13:I$13),0)),"",VLOOKUP($A368,'Section 2'!$C$16:$R$1015,COLUMNS('Section 2'!$C$13:I$13),0)))</f>
        <v/>
      </c>
      <c r="J368" s="125" t="str">
        <f>IF($C368="","",IF(ISBLANK(VLOOKUP($A368,'Section 2'!$C$16:$R$1015,COLUMNS('Section 2'!$C$13:J$13),0)),"",VLOOKUP($A368,'Section 2'!$C$16:$R$1015,COLUMNS('Section 2'!$C$13:J$13),0)))</f>
        <v/>
      </c>
      <c r="K368" s="125" t="str">
        <f>IF($C368="","",IF(ISBLANK(VLOOKUP($A368,'Section 2'!$C$16:$R$1015,COLUMNS('Section 2'!$C$13:K$13),0)),"",VLOOKUP($A368,'Section 2'!$C$16:$R$1015,COLUMNS('Section 2'!$C$13:K$13),0)))</f>
        <v/>
      </c>
      <c r="L368" s="125" t="str">
        <f>IF($C368="","",IF(ISBLANK(VLOOKUP($A368,'Section 2'!$C$16:$R$1015,COLUMNS('Section 2'!$C$13:L$13),0)),"",VLOOKUP($A368,'Section 2'!$C$16:$R$1015,COLUMNS('Section 2'!$C$13:L$13),0)))</f>
        <v/>
      </c>
      <c r="M368" s="125" t="str">
        <f>IF($C368="","",IF(ISBLANK(VLOOKUP($A368,'Section 2'!$C$16:$R$1015,COLUMNS('Section 2'!$C$13:M$13),0)),"",VLOOKUP($A368,'Section 2'!$C$16:$R$1015,COLUMNS('Section 2'!$C$13:M$13),0)))</f>
        <v/>
      </c>
      <c r="N368" s="125" t="str">
        <f>IF($C368="","",IF(ISBLANK(VLOOKUP($A368,'Section 2'!$C$16:$R$1015,COLUMNS('Section 2'!$C$13:N$13),0)),"",VLOOKUP($A368,'Section 2'!$C$16:$R$1015,COLUMNS('Section 2'!$C$13:N$13),0)))</f>
        <v/>
      </c>
      <c r="O368" s="125" t="str">
        <f>IF($C368="","",IF(ISBLANK(VLOOKUP($A368,'Section 2'!$C$16:$R$1015,COLUMNS('Section 2'!$C$13:O$13),0)),"",VLOOKUP($A368,'Section 2'!$C$16:$R$1015,COLUMNS('Section 2'!$C$13:O$13),0)))</f>
        <v/>
      </c>
      <c r="P368" s="125" t="str">
        <f>IF($C368="","",IF(ISBLANK(VLOOKUP($A368,'Section 2'!$C$16:$R$1015,COLUMNS('Section 2'!$C$13:P$13),0)),"",VLOOKUP($A368,'Section 2'!$C$16:$R$1015,COLUMNS('Section 2'!$C$13:P$13),0)))</f>
        <v/>
      </c>
      <c r="Q368" s="125" t="str">
        <f>IF($C368="","",IF(ISBLANK(VLOOKUP($A368,'Section 2'!$C$16:$R$1015,COLUMNS('Section 2'!$C$13:Q$13),0)),"",VLOOKUP($A368,'Section 2'!$C$16:$R$1015,COLUMNS('Section 2'!$C$13:Q$13),0)))</f>
        <v/>
      </c>
      <c r="R368" s="125" t="str">
        <f>IF($C368="","",IF(ISBLANK(VLOOKUP($A368,'Section 2'!$C$16:$R$1015,COLUMNS('Section 2'!$C$13:R$13),0)),"",VLOOKUP($A368,'Section 2'!$C$16:$R$1015,COLUMNS('Section 2'!$C$13:R$13),0)))</f>
        <v/>
      </c>
    </row>
    <row r="369" spans="1:18" s="55" customFormat="1" ht="12.75" customHeight="1" x14ac:dyDescent="0.25">
      <c r="A369" s="59">
        <v>368</v>
      </c>
      <c r="B369" s="125" t="str">
        <f t="shared" si="5"/>
        <v/>
      </c>
      <c r="C369" s="125" t="str">
        <f>IFERROR(VLOOKUP($A369,'Section 2'!$C$16:$R$1015,COLUMNS('Section 2'!$C$13:$C$13),0),"")</f>
        <v/>
      </c>
      <c r="D369" s="76" t="str">
        <f>IF($C369="","",IF(ISBLANK(VLOOKUP($A369,'Section 2'!$C$16:$R$1015,COLUMNS('Section 2'!$C$13:D$13),0)),"",VLOOKUP($A369,'Section 2'!$C$16:$R$1015,COLUMNS('Section 2'!$C$13:D$13),0)))</f>
        <v/>
      </c>
      <c r="E369" s="125" t="str">
        <f>IF($C369="","",IF(ISBLANK(VLOOKUP($A369,'Section 2'!$C$16:$R$1015,COLUMNS('Section 2'!$C$13:E$13),0)),"",VLOOKUP($A369,'Section 2'!$C$16:$R$1015,COLUMNS('Section 2'!$C$13:E$13),0)))</f>
        <v/>
      </c>
      <c r="F369" s="125" t="str">
        <f>IF($C369="","",IF(ISBLANK(VLOOKUP($A369,'Section 2'!$C$16:$R$1015,COLUMNS('Section 2'!$C$13:F$13),0)),"",VLOOKUP($A369,'Section 2'!$C$16:$R$1015,COLUMNS('Section 2'!$C$13:F$13),0)))</f>
        <v/>
      </c>
      <c r="G369" s="125" t="str">
        <f>IF($C369="","",IF(ISBLANK(VLOOKUP($A369,'Section 2'!$C$16:$R$1015,COLUMNS('Section 2'!$C$13:G$13),0)),"",VLOOKUP($A369,'Section 2'!$C$16:$R$1015,COLUMNS('Section 2'!$C$13:G$13),0)))</f>
        <v/>
      </c>
      <c r="H369" s="125" t="str">
        <f>IF($C369="","",IF(ISBLANK(VLOOKUP($A369,'Section 2'!$C$16:$R$1015,COLUMNS('Section 2'!$C$13:H$13),0)),"",VLOOKUP($A369,'Section 2'!$C$16:$R$1015,COLUMNS('Section 2'!$C$13:H$13),0)))</f>
        <v/>
      </c>
      <c r="I369" s="125" t="str">
        <f>IF($C369="","",IF(ISBLANK(VLOOKUP($A369,'Section 2'!$C$16:$R$1015,COLUMNS('Section 2'!$C$13:I$13),0)),"",VLOOKUP($A369,'Section 2'!$C$16:$R$1015,COLUMNS('Section 2'!$C$13:I$13),0)))</f>
        <v/>
      </c>
      <c r="J369" s="125" t="str">
        <f>IF($C369="","",IF(ISBLANK(VLOOKUP($A369,'Section 2'!$C$16:$R$1015,COLUMNS('Section 2'!$C$13:J$13),0)),"",VLOOKUP($A369,'Section 2'!$C$16:$R$1015,COLUMNS('Section 2'!$C$13:J$13),0)))</f>
        <v/>
      </c>
      <c r="K369" s="125" t="str">
        <f>IF($C369="","",IF(ISBLANK(VLOOKUP($A369,'Section 2'!$C$16:$R$1015,COLUMNS('Section 2'!$C$13:K$13),0)),"",VLOOKUP($A369,'Section 2'!$C$16:$R$1015,COLUMNS('Section 2'!$C$13:K$13),0)))</f>
        <v/>
      </c>
      <c r="L369" s="125" t="str">
        <f>IF($C369="","",IF(ISBLANK(VLOOKUP($A369,'Section 2'!$C$16:$R$1015,COLUMNS('Section 2'!$C$13:L$13),0)),"",VLOOKUP($A369,'Section 2'!$C$16:$R$1015,COLUMNS('Section 2'!$C$13:L$13),0)))</f>
        <v/>
      </c>
      <c r="M369" s="125" t="str">
        <f>IF($C369="","",IF(ISBLANK(VLOOKUP($A369,'Section 2'!$C$16:$R$1015,COLUMNS('Section 2'!$C$13:M$13),0)),"",VLOOKUP($A369,'Section 2'!$C$16:$R$1015,COLUMNS('Section 2'!$C$13:M$13),0)))</f>
        <v/>
      </c>
      <c r="N369" s="125" t="str">
        <f>IF($C369="","",IF(ISBLANK(VLOOKUP($A369,'Section 2'!$C$16:$R$1015,COLUMNS('Section 2'!$C$13:N$13),0)),"",VLOOKUP($A369,'Section 2'!$C$16:$R$1015,COLUMNS('Section 2'!$C$13:N$13),0)))</f>
        <v/>
      </c>
      <c r="O369" s="125" t="str">
        <f>IF($C369="","",IF(ISBLANK(VLOOKUP($A369,'Section 2'!$C$16:$R$1015,COLUMNS('Section 2'!$C$13:O$13),0)),"",VLOOKUP($A369,'Section 2'!$C$16:$R$1015,COLUMNS('Section 2'!$C$13:O$13),0)))</f>
        <v/>
      </c>
      <c r="P369" s="125" t="str">
        <f>IF($C369="","",IF(ISBLANK(VLOOKUP($A369,'Section 2'!$C$16:$R$1015,COLUMNS('Section 2'!$C$13:P$13),0)),"",VLOOKUP($A369,'Section 2'!$C$16:$R$1015,COLUMNS('Section 2'!$C$13:P$13),0)))</f>
        <v/>
      </c>
      <c r="Q369" s="125" t="str">
        <f>IF($C369="","",IF(ISBLANK(VLOOKUP($A369,'Section 2'!$C$16:$R$1015,COLUMNS('Section 2'!$C$13:Q$13),0)),"",VLOOKUP($A369,'Section 2'!$C$16:$R$1015,COLUMNS('Section 2'!$C$13:Q$13),0)))</f>
        <v/>
      </c>
      <c r="R369" s="125" t="str">
        <f>IF($C369="","",IF(ISBLANK(VLOOKUP($A369,'Section 2'!$C$16:$R$1015,COLUMNS('Section 2'!$C$13:R$13),0)),"",VLOOKUP($A369,'Section 2'!$C$16:$R$1015,COLUMNS('Section 2'!$C$13:R$13),0)))</f>
        <v/>
      </c>
    </row>
    <row r="370" spans="1:18" s="55" customFormat="1" ht="12.75" customHeight="1" x14ac:dyDescent="0.25">
      <c r="A370" s="59">
        <v>369</v>
      </c>
      <c r="B370" s="125" t="str">
        <f t="shared" si="5"/>
        <v/>
      </c>
      <c r="C370" s="125" t="str">
        <f>IFERROR(VLOOKUP($A370,'Section 2'!$C$16:$R$1015,COLUMNS('Section 2'!$C$13:$C$13),0),"")</f>
        <v/>
      </c>
      <c r="D370" s="76" t="str">
        <f>IF($C370="","",IF(ISBLANK(VLOOKUP($A370,'Section 2'!$C$16:$R$1015,COLUMNS('Section 2'!$C$13:D$13),0)),"",VLOOKUP($A370,'Section 2'!$C$16:$R$1015,COLUMNS('Section 2'!$C$13:D$13),0)))</f>
        <v/>
      </c>
      <c r="E370" s="125" t="str">
        <f>IF($C370="","",IF(ISBLANK(VLOOKUP($A370,'Section 2'!$C$16:$R$1015,COLUMNS('Section 2'!$C$13:E$13),0)),"",VLOOKUP($A370,'Section 2'!$C$16:$R$1015,COLUMNS('Section 2'!$C$13:E$13),0)))</f>
        <v/>
      </c>
      <c r="F370" s="125" t="str">
        <f>IF($C370="","",IF(ISBLANK(VLOOKUP($A370,'Section 2'!$C$16:$R$1015,COLUMNS('Section 2'!$C$13:F$13),0)),"",VLOOKUP($A370,'Section 2'!$C$16:$R$1015,COLUMNS('Section 2'!$C$13:F$13),0)))</f>
        <v/>
      </c>
      <c r="G370" s="125" t="str">
        <f>IF($C370="","",IF(ISBLANK(VLOOKUP($A370,'Section 2'!$C$16:$R$1015,COLUMNS('Section 2'!$C$13:G$13),0)),"",VLOOKUP($A370,'Section 2'!$C$16:$R$1015,COLUMNS('Section 2'!$C$13:G$13),0)))</f>
        <v/>
      </c>
      <c r="H370" s="125" t="str">
        <f>IF($C370="","",IF(ISBLANK(VLOOKUP($A370,'Section 2'!$C$16:$R$1015,COLUMNS('Section 2'!$C$13:H$13),0)),"",VLOOKUP($A370,'Section 2'!$C$16:$R$1015,COLUMNS('Section 2'!$C$13:H$13),0)))</f>
        <v/>
      </c>
      <c r="I370" s="125" t="str">
        <f>IF($C370="","",IF(ISBLANK(VLOOKUP($A370,'Section 2'!$C$16:$R$1015,COLUMNS('Section 2'!$C$13:I$13),0)),"",VLOOKUP($A370,'Section 2'!$C$16:$R$1015,COLUMNS('Section 2'!$C$13:I$13),0)))</f>
        <v/>
      </c>
      <c r="J370" s="125" t="str">
        <f>IF($C370="","",IF(ISBLANK(VLOOKUP($A370,'Section 2'!$C$16:$R$1015,COLUMNS('Section 2'!$C$13:J$13),0)),"",VLOOKUP($A370,'Section 2'!$C$16:$R$1015,COLUMNS('Section 2'!$C$13:J$13),0)))</f>
        <v/>
      </c>
      <c r="K370" s="125" t="str">
        <f>IF($C370="","",IF(ISBLANK(VLOOKUP($A370,'Section 2'!$C$16:$R$1015,COLUMNS('Section 2'!$C$13:K$13),0)),"",VLOOKUP($A370,'Section 2'!$C$16:$R$1015,COLUMNS('Section 2'!$C$13:K$13),0)))</f>
        <v/>
      </c>
      <c r="L370" s="125" t="str">
        <f>IF($C370="","",IF(ISBLANK(VLOOKUP($A370,'Section 2'!$C$16:$R$1015,COLUMNS('Section 2'!$C$13:L$13),0)),"",VLOOKUP($A370,'Section 2'!$C$16:$R$1015,COLUMNS('Section 2'!$C$13:L$13),0)))</f>
        <v/>
      </c>
      <c r="M370" s="125" t="str">
        <f>IF($C370="","",IF(ISBLANK(VLOOKUP($A370,'Section 2'!$C$16:$R$1015,COLUMNS('Section 2'!$C$13:M$13),0)),"",VLOOKUP($A370,'Section 2'!$C$16:$R$1015,COLUMNS('Section 2'!$C$13:M$13),0)))</f>
        <v/>
      </c>
      <c r="N370" s="125" t="str">
        <f>IF($C370="","",IF(ISBLANK(VLOOKUP($A370,'Section 2'!$C$16:$R$1015,COLUMNS('Section 2'!$C$13:N$13),0)),"",VLOOKUP($A370,'Section 2'!$C$16:$R$1015,COLUMNS('Section 2'!$C$13:N$13),0)))</f>
        <v/>
      </c>
      <c r="O370" s="125" t="str">
        <f>IF($C370="","",IF(ISBLANK(VLOOKUP($A370,'Section 2'!$C$16:$R$1015,COLUMNS('Section 2'!$C$13:O$13),0)),"",VLOOKUP($A370,'Section 2'!$C$16:$R$1015,COLUMNS('Section 2'!$C$13:O$13),0)))</f>
        <v/>
      </c>
      <c r="P370" s="125" t="str">
        <f>IF($C370="","",IF(ISBLANK(VLOOKUP($A370,'Section 2'!$C$16:$R$1015,COLUMNS('Section 2'!$C$13:P$13),0)),"",VLOOKUP($A370,'Section 2'!$C$16:$R$1015,COLUMNS('Section 2'!$C$13:P$13),0)))</f>
        <v/>
      </c>
      <c r="Q370" s="125" t="str">
        <f>IF($C370="","",IF(ISBLANK(VLOOKUP($A370,'Section 2'!$C$16:$R$1015,COLUMNS('Section 2'!$C$13:Q$13),0)),"",VLOOKUP($A370,'Section 2'!$C$16:$R$1015,COLUMNS('Section 2'!$C$13:Q$13),0)))</f>
        <v/>
      </c>
      <c r="R370" s="125" t="str">
        <f>IF($C370="","",IF(ISBLANK(VLOOKUP($A370,'Section 2'!$C$16:$R$1015,COLUMNS('Section 2'!$C$13:R$13),0)),"",VLOOKUP($A370,'Section 2'!$C$16:$R$1015,COLUMNS('Section 2'!$C$13:R$13),0)))</f>
        <v/>
      </c>
    </row>
    <row r="371" spans="1:18" s="55" customFormat="1" ht="12.75" customHeight="1" x14ac:dyDescent="0.25">
      <c r="A371" s="59">
        <v>370</v>
      </c>
      <c r="B371" s="125" t="str">
        <f t="shared" si="5"/>
        <v/>
      </c>
      <c r="C371" s="125" t="str">
        <f>IFERROR(VLOOKUP($A371,'Section 2'!$C$16:$R$1015,COLUMNS('Section 2'!$C$13:$C$13),0),"")</f>
        <v/>
      </c>
      <c r="D371" s="76" t="str">
        <f>IF($C371="","",IF(ISBLANK(VLOOKUP($A371,'Section 2'!$C$16:$R$1015,COLUMNS('Section 2'!$C$13:D$13),0)),"",VLOOKUP($A371,'Section 2'!$C$16:$R$1015,COLUMNS('Section 2'!$C$13:D$13),0)))</f>
        <v/>
      </c>
      <c r="E371" s="125" t="str">
        <f>IF($C371="","",IF(ISBLANK(VLOOKUP($A371,'Section 2'!$C$16:$R$1015,COLUMNS('Section 2'!$C$13:E$13),0)),"",VLOOKUP($A371,'Section 2'!$C$16:$R$1015,COLUMNS('Section 2'!$C$13:E$13),0)))</f>
        <v/>
      </c>
      <c r="F371" s="125" t="str">
        <f>IF($C371="","",IF(ISBLANK(VLOOKUP($A371,'Section 2'!$C$16:$R$1015,COLUMNS('Section 2'!$C$13:F$13),0)),"",VLOOKUP($A371,'Section 2'!$C$16:$R$1015,COLUMNS('Section 2'!$C$13:F$13),0)))</f>
        <v/>
      </c>
      <c r="G371" s="125" t="str">
        <f>IF($C371="","",IF(ISBLANK(VLOOKUP($A371,'Section 2'!$C$16:$R$1015,COLUMNS('Section 2'!$C$13:G$13),0)),"",VLOOKUP($A371,'Section 2'!$C$16:$R$1015,COLUMNS('Section 2'!$C$13:G$13),0)))</f>
        <v/>
      </c>
      <c r="H371" s="125" t="str">
        <f>IF($C371="","",IF(ISBLANK(VLOOKUP($A371,'Section 2'!$C$16:$R$1015,COLUMNS('Section 2'!$C$13:H$13),0)),"",VLOOKUP($A371,'Section 2'!$C$16:$R$1015,COLUMNS('Section 2'!$C$13:H$13),0)))</f>
        <v/>
      </c>
      <c r="I371" s="125" t="str">
        <f>IF($C371="","",IF(ISBLANK(VLOOKUP($A371,'Section 2'!$C$16:$R$1015,COLUMNS('Section 2'!$C$13:I$13),0)),"",VLOOKUP($A371,'Section 2'!$C$16:$R$1015,COLUMNS('Section 2'!$C$13:I$13),0)))</f>
        <v/>
      </c>
      <c r="J371" s="125" t="str">
        <f>IF($C371="","",IF(ISBLANK(VLOOKUP($A371,'Section 2'!$C$16:$R$1015,COLUMNS('Section 2'!$C$13:J$13),0)),"",VLOOKUP($A371,'Section 2'!$C$16:$R$1015,COLUMNS('Section 2'!$C$13:J$13),0)))</f>
        <v/>
      </c>
      <c r="K371" s="125" t="str">
        <f>IF($C371="","",IF(ISBLANK(VLOOKUP($A371,'Section 2'!$C$16:$R$1015,COLUMNS('Section 2'!$C$13:K$13),0)),"",VLOOKUP($A371,'Section 2'!$C$16:$R$1015,COLUMNS('Section 2'!$C$13:K$13),0)))</f>
        <v/>
      </c>
      <c r="L371" s="125" t="str">
        <f>IF($C371="","",IF(ISBLANK(VLOOKUP($A371,'Section 2'!$C$16:$R$1015,COLUMNS('Section 2'!$C$13:L$13),0)),"",VLOOKUP($A371,'Section 2'!$C$16:$R$1015,COLUMNS('Section 2'!$C$13:L$13),0)))</f>
        <v/>
      </c>
      <c r="M371" s="125" t="str">
        <f>IF($C371="","",IF(ISBLANK(VLOOKUP($A371,'Section 2'!$C$16:$R$1015,COLUMNS('Section 2'!$C$13:M$13),0)),"",VLOOKUP($A371,'Section 2'!$C$16:$R$1015,COLUMNS('Section 2'!$C$13:M$13),0)))</f>
        <v/>
      </c>
      <c r="N371" s="125" t="str">
        <f>IF($C371="","",IF(ISBLANK(VLOOKUP($A371,'Section 2'!$C$16:$R$1015,COLUMNS('Section 2'!$C$13:N$13),0)),"",VLOOKUP($A371,'Section 2'!$C$16:$R$1015,COLUMNS('Section 2'!$C$13:N$13),0)))</f>
        <v/>
      </c>
      <c r="O371" s="125" t="str">
        <f>IF($C371="","",IF(ISBLANK(VLOOKUP($A371,'Section 2'!$C$16:$R$1015,COLUMNS('Section 2'!$C$13:O$13),0)),"",VLOOKUP($A371,'Section 2'!$C$16:$R$1015,COLUMNS('Section 2'!$C$13:O$13),0)))</f>
        <v/>
      </c>
      <c r="P371" s="125" t="str">
        <f>IF($C371="","",IF(ISBLANK(VLOOKUP($A371,'Section 2'!$C$16:$R$1015,COLUMNS('Section 2'!$C$13:P$13),0)),"",VLOOKUP($A371,'Section 2'!$C$16:$R$1015,COLUMNS('Section 2'!$C$13:P$13),0)))</f>
        <v/>
      </c>
      <c r="Q371" s="125" t="str">
        <f>IF($C371="","",IF(ISBLANK(VLOOKUP($A371,'Section 2'!$C$16:$R$1015,COLUMNS('Section 2'!$C$13:Q$13),0)),"",VLOOKUP($A371,'Section 2'!$C$16:$R$1015,COLUMNS('Section 2'!$C$13:Q$13),0)))</f>
        <v/>
      </c>
      <c r="R371" s="125" t="str">
        <f>IF($C371="","",IF(ISBLANK(VLOOKUP($A371,'Section 2'!$C$16:$R$1015,COLUMNS('Section 2'!$C$13:R$13),0)),"",VLOOKUP($A371,'Section 2'!$C$16:$R$1015,COLUMNS('Section 2'!$C$13:R$13),0)))</f>
        <v/>
      </c>
    </row>
    <row r="372" spans="1:18" s="55" customFormat="1" ht="12.75" customHeight="1" x14ac:dyDescent="0.25">
      <c r="A372" s="59">
        <v>371</v>
      </c>
      <c r="B372" s="125" t="str">
        <f t="shared" si="5"/>
        <v/>
      </c>
      <c r="C372" s="125" t="str">
        <f>IFERROR(VLOOKUP($A372,'Section 2'!$C$16:$R$1015,COLUMNS('Section 2'!$C$13:$C$13),0),"")</f>
        <v/>
      </c>
      <c r="D372" s="76" t="str">
        <f>IF($C372="","",IF(ISBLANK(VLOOKUP($A372,'Section 2'!$C$16:$R$1015,COLUMNS('Section 2'!$C$13:D$13),0)),"",VLOOKUP($A372,'Section 2'!$C$16:$R$1015,COLUMNS('Section 2'!$C$13:D$13),0)))</f>
        <v/>
      </c>
      <c r="E372" s="125" t="str">
        <f>IF($C372="","",IF(ISBLANK(VLOOKUP($A372,'Section 2'!$C$16:$R$1015,COLUMNS('Section 2'!$C$13:E$13),0)),"",VLOOKUP($A372,'Section 2'!$C$16:$R$1015,COLUMNS('Section 2'!$C$13:E$13),0)))</f>
        <v/>
      </c>
      <c r="F372" s="125" t="str">
        <f>IF($C372="","",IF(ISBLANK(VLOOKUP($A372,'Section 2'!$C$16:$R$1015,COLUMNS('Section 2'!$C$13:F$13),0)),"",VLOOKUP($A372,'Section 2'!$C$16:$R$1015,COLUMNS('Section 2'!$C$13:F$13),0)))</f>
        <v/>
      </c>
      <c r="G372" s="125" t="str">
        <f>IF($C372="","",IF(ISBLANK(VLOOKUP($A372,'Section 2'!$C$16:$R$1015,COLUMNS('Section 2'!$C$13:G$13),0)),"",VLOOKUP($A372,'Section 2'!$C$16:$R$1015,COLUMNS('Section 2'!$C$13:G$13),0)))</f>
        <v/>
      </c>
      <c r="H372" s="125" t="str">
        <f>IF($C372="","",IF(ISBLANK(VLOOKUP($A372,'Section 2'!$C$16:$R$1015,COLUMNS('Section 2'!$C$13:H$13),0)),"",VLOOKUP($A372,'Section 2'!$C$16:$R$1015,COLUMNS('Section 2'!$C$13:H$13),0)))</f>
        <v/>
      </c>
      <c r="I372" s="125" t="str">
        <f>IF($C372="","",IF(ISBLANK(VLOOKUP($A372,'Section 2'!$C$16:$R$1015,COLUMNS('Section 2'!$C$13:I$13),0)),"",VLOOKUP($A372,'Section 2'!$C$16:$R$1015,COLUMNS('Section 2'!$C$13:I$13),0)))</f>
        <v/>
      </c>
      <c r="J372" s="125" t="str">
        <f>IF($C372="","",IF(ISBLANK(VLOOKUP($A372,'Section 2'!$C$16:$R$1015,COLUMNS('Section 2'!$C$13:J$13),0)),"",VLOOKUP($A372,'Section 2'!$C$16:$R$1015,COLUMNS('Section 2'!$C$13:J$13),0)))</f>
        <v/>
      </c>
      <c r="K372" s="125" t="str">
        <f>IF($C372="","",IF(ISBLANK(VLOOKUP($A372,'Section 2'!$C$16:$R$1015,COLUMNS('Section 2'!$C$13:K$13),0)),"",VLOOKUP($A372,'Section 2'!$C$16:$R$1015,COLUMNS('Section 2'!$C$13:K$13),0)))</f>
        <v/>
      </c>
      <c r="L372" s="125" t="str">
        <f>IF($C372="","",IF(ISBLANK(VLOOKUP($A372,'Section 2'!$C$16:$R$1015,COLUMNS('Section 2'!$C$13:L$13),0)),"",VLOOKUP($A372,'Section 2'!$C$16:$R$1015,COLUMNS('Section 2'!$C$13:L$13),0)))</f>
        <v/>
      </c>
      <c r="M372" s="125" t="str">
        <f>IF($C372="","",IF(ISBLANK(VLOOKUP($A372,'Section 2'!$C$16:$R$1015,COLUMNS('Section 2'!$C$13:M$13),0)),"",VLOOKUP($A372,'Section 2'!$C$16:$R$1015,COLUMNS('Section 2'!$C$13:M$13),0)))</f>
        <v/>
      </c>
      <c r="N372" s="125" t="str">
        <f>IF($C372="","",IF(ISBLANK(VLOOKUP($A372,'Section 2'!$C$16:$R$1015,COLUMNS('Section 2'!$C$13:N$13),0)),"",VLOOKUP($A372,'Section 2'!$C$16:$R$1015,COLUMNS('Section 2'!$C$13:N$13),0)))</f>
        <v/>
      </c>
      <c r="O372" s="125" t="str">
        <f>IF($C372="","",IF(ISBLANK(VLOOKUP($A372,'Section 2'!$C$16:$R$1015,COLUMNS('Section 2'!$C$13:O$13),0)),"",VLOOKUP($A372,'Section 2'!$C$16:$R$1015,COLUMNS('Section 2'!$C$13:O$13),0)))</f>
        <v/>
      </c>
      <c r="P372" s="125" t="str">
        <f>IF($C372="","",IF(ISBLANK(VLOOKUP($A372,'Section 2'!$C$16:$R$1015,COLUMNS('Section 2'!$C$13:P$13),0)),"",VLOOKUP($A372,'Section 2'!$C$16:$R$1015,COLUMNS('Section 2'!$C$13:P$13),0)))</f>
        <v/>
      </c>
      <c r="Q372" s="125" t="str">
        <f>IF($C372="","",IF(ISBLANK(VLOOKUP($A372,'Section 2'!$C$16:$R$1015,COLUMNS('Section 2'!$C$13:Q$13),0)),"",VLOOKUP($A372,'Section 2'!$C$16:$R$1015,COLUMNS('Section 2'!$C$13:Q$13),0)))</f>
        <v/>
      </c>
      <c r="R372" s="125" t="str">
        <f>IF($C372="","",IF(ISBLANK(VLOOKUP($A372,'Section 2'!$C$16:$R$1015,COLUMNS('Section 2'!$C$13:R$13),0)),"",VLOOKUP($A372,'Section 2'!$C$16:$R$1015,COLUMNS('Section 2'!$C$13:R$13),0)))</f>
        <v/>
      </c>
    </row>
    <row r="373" spans="1:18" s="55" customFormat="1" ht="12.75" customHeight="1" x14ac:dyDescent="0.25">
      <c r="A373" s="59">
        <v>372</v>
      </c>
      <c r="B373" s="125" t="str">
        <f t="shared" si="5"/>
        <v/>
      </c>
      <c r="C373" s="125" t="str">
        <f>IFERROR(VLOOKUP($A373,'Section 2'!$C$16:$R$1015,COLUMNS('Section 2'!$C$13:$C$13),0),"")</f>
        <v/>
      </c>
      <c r="D373" s="76" t="str">
        <f>IF($C373="","",IF(ISBLANK(VLOOKUP($A373,'Section 2'!$C$16:$R$1015,COLUMNS('Section 2'!$C$13:D$13),0)),"",VLOOKUP($A373,'Section 2'!$C$16:$R$1015,COLUMNS('Section 2'!$C$13:D$13),0)))</f>
        <v/>
      </c>
      <c r="E373" s="125" t="str">
        <f>IF($C373="","",IF(ISBLANK(VLOOKUP($A373,'Section 2'!$C$16:$R$1015,COLUMNS('Section 2'!$C$13:E$13),0)),"",VLOOKUP($A373,'Section 2'!$C$16:$R$1015,COLUMNS('Section 2'!$C$13:E$13),0)))</f>
        <v/>
      </c>
      <c r="F373" s="125" t="str">
        <f>IF($C373="","",IF(ISBLANK(VLOOKUP($A373,'Section 2'!$C$16:$R$1015,COLUMNS('Section 2'!$C$13:F$13),0)),"",VLOOKUP($A373,'Section 2'!$C$16:$R$1015,COLUMNS('Section 2'!$C$13:F$13),0)))</f>
        <v/>
      </c>
      <c r="G373" s="125" t="str">
        <f>IF($C373="","",IF(ISBLANK(VLOOKUP($A373,'Section 2'!$C$16:$R$1015,COLUMNS('Section 2'!$C$13:G$13),0)),"",VLOOKUP($A373,'Section 2'!$C$16:$R$1015,COLUMNS('Section 2'!$C$13:G$13),0)))</f>
        <v/>
      </c>
      <c r="H373" s="125" t="str">
        <f>IF($C373="","",IF(ISBLANK(VLOOKUP($A373,'Section 2'!$C$16:$R$1015,COLUMNS('Section 2'!$C$13:H$13),0)),"",VLOOKUP($A373,'Section 2'!$C$16:$R$1015,COLUMNS('Section 2'!$C$13:H$13),0)))</f>
        <v/>
      </c>
      <c r="I373" s="125" t="str">
        <f>IF($C373="","",IF(ISBLANK(VLOOKUP($A373,'Section 2'!$C$16:$R$1015,COLUMNS('Section 2'!$C$13:I$13),0)),"",VLOOKUP($A373,'Section 2'!$C$16:$R$1015,COLUMNS('Section 2'!$C$13:I$13),0)))</f>
        <v/>
      </c>
      <c r="J373" s="125" t="str">
        <f>IF($C373="","",IF(ISBLANK(VLOOKUP($A373,'Section 2'!$C$16:$R$1015,COLUMNS('Section 2'!$C$13:J$13),0)),"",VLOOKUP($A373,'Section 2'!$C$16:$R$1015,COLUMNS('Section 2'!$C$13:J$13),0)))</f>
        <v/>
      </c>
      <c r="K373" s="125" t="str">
        <f>IF($C373="","",IF(ISBLANK(VLOOKUP($A373,'Section 2'!$C$16:$R$1015,COLUMNS('Section 2'!$C$13:K$13),0)),"",VLOOKUP($A373,'Section 2'!$C$16:$R$1015,COLUMNS('Section 2'!$C$13:K$13),0)))</f>
        <v/>
      </c>
      <c r="L373" s="125" t="str">
        <f>IF($C373="","",IF(ISBLANK(VLOOKUP($A373,'Section 2'!$C$16:$R$1015,COLUMNS('Section 2'!$C$13:L$13),0)),"",VLOOKUP($A373,'Section 2'!$C$16:$R$1015,COLUMNS('Section 2'!$C$13:L$13),0)))</f>
        <v/>
      </c>
      <c r="M373" s="125" t="str">
        <f>IF($C373="","",IF(ISBLANK(VLOOKUP($A373,'Section 2'!$C$16:$R$1015,COLUMNS('Section 2'!$C$13:M$13),0)),"",VLOOKUP($A373,'Section 2'!$C$16:$R$1015,COLUMNS('Section 2'!$C$13:M$13),0)))</f>
        <v/>
      </c>
      <c r="N373" s="125" t="str">
        <f>IF($C373="","",IF(ISBLANK(VLOOKUP($A373,'Section 2'!$C$16:$R$1015,COLUMNS('Section 2'!$C$13:N$13),0)),"",VLOOKUP($A373,'Section 2'!$C$16:$R$1015,COLUMNS('Section 2'!$C$13:N$13),0)))</f>
        <v/>
      </c>
      <c r="O373" s="125" t="str">
        <f>IF($C373="","",IF(ISBLANK(VLOOKUP($A373,'Section 2'!$C$16:$R$1015,COLUMNS('Section 2'!$C$13:O$13),0)),"",VLOOKUP($A373,'Section 2'!$C$16:$R$1015,COLUMNS('Section 2'!$C$13:O$13),0)))</f>
        <v/>
      </c>
      <c r="P373" s="125" t="str">
        <f>IF($C373="","",IF(ISBLANK(VLOOKUP($A373,'Section 2'!$C$16:$R$1015,COLUMNS('Section 2'!$C$13:P$13),0)),"",VLOOKUP($A373,'Section 2'!$C$16:$R$1015,COLUMNS('Section 2'!$C$13:P$13),0)))</f>
        <v/>
      </c>
      <c r="Q373" s="125" t="str">
        <f>IF($C373="","",IF(ISBLANK(VLOOKUP($A373,'Section 2'!$C$16:$R$1015,COLUMNS('Section 2'!$C$13:Q$13),0)),"",VLOOKUP($A373,'Section 2'!$C$16:$R$1015,COLUMNS('Section 2'!$C$13:Q$13),0)))</f>
        <v/>
      </c>
      <c r="R373" s="125" t="str">
        <f>IF($C373="","",IF(ISBLANK(VLOOKUP($A373,'Section 2'!$C$16:$R$1015,COLUMNS('Section 2'!$C$13:R$13),0)),"",VLOOKUP($A373,'Section 2'!$C$16:$R$1015,COLUMNS('Section 2'!$C$13:R$13),0)))</f>
        <v/>
      </c>
    </row>
    <row r="374" spans="1:18" s="55" customFormat="1" ht="12.75" customHeight="1" x14ac:dyDescent="0.25">
      <c r="A374" s="59">
        <v>373</v>
      </c>
      <c r="B374" s="125" t="str">
        <f t="shared" si="5"/>
        <v/>
      </c>
      <c r="C374" s="125" t="str">
        <f>IFERROR(VLOOKUP($A374,'Section 2'!$C$16:$R$1015,COLUMNS('Section 2'!$C$13:$C$13),0),"")</f>
        <v/>
      </c>
      <c r="D374" s="76" t="str">
        <f>IF($C374="","",IF(ISBLANK(VLOOKUP($A374,'Section 2'!$C$16:$R$1015,COLUMNS('Section 2'!$C$13:D$13),0)),"",VLOOKUP($A374,'Section 2'!$C$16:$R$1015,COLUMNS('Section 2'!$C$13:D$13),0)))</f>
        <v/>
      </c>
      <c r="E374" s="125" t="str">
        <f>IF($C374="","",IF(ISBLANK(VLOOKUP($A374,'Section 2'!$C$16:$R$1015,COLUMNS('Section 2'!$C$13:E$13),0)),"",VLOOKUP($A374,'Section 2'!$C$16:$R$1015,COLUMNS('Section 2'!$C$13:E$13),0)))</f>
        <v/>
      </c>
      <c r="F374" s="125" t="str">
        <f>IF($C374="","",IF(ISBLANK(VLOOKUP($A374,'Section 2'!$C$16:$R$1015,COLUMNS('Section 2'!$C$13:F$13),0)),"",VLOOKUP($A374,'Section 2'!$C$16:$R$1015,COLUMNS('Section 2'!$C$13:F$13),0)))</f>
        <v/>
      </c>
      <c r="G374" s="125" t="str">
        <f>IF($C374="","",IF(ISBLANK(VLOOKUP($A374,'Section 2'!$C$16:$R$1015,COLUMNS('Section 2'!$C$13:G$13),0)),"",VLOOKUP($A374,'Section 2'!$C$16:$R$1015,COLUMNS('Section 2'!$C$13:G$13),0)))</f>
        <v/>
      </c>
      <c r="H374" s="125" t="str">
        <f>IF($C374="","",IF(ISBLANK(VLOOKUP($A374,'Section 2'!$C$16:$R$1015,COLUMNS('Section 2'!$C$13:H$13),0)),"",VLOOKUP($A374,'Section 2'!$C$16:$R$1015,COLUMNS('Section 2'!$C$13:H$13),0)))</f>
        <v/>
      </c>
      <c r="I374" s="125" t="str">
        <f>IF($C374="","",IF(ISBLANK(VLOOKUP($A374,'Section 2'!$C$16:$R$1015,COLUMNS('Section 2'!$C$13:I$13),0)),"",VLOOKUP($A374,'Section 2'!$C$16:$R$1015,COLUMNS('Section 2'!$C$13:I$13),0)))</f>
        <v/>
      </c>
      <c r="J374" s="125" t="str">
        <f>IF($C374="","",IF(ISBLANK(VLOOKUP($A374,'Section 2'!$C$16:$R$1015,COLUMNS('Section 2'!$C$13:J$13),0)),"",VLOOKUP($A374,'Section 2'!$C$16:$R$1015,COLUMNS('Section 2'!$C$13:J$13),0)))</f>
        <v/>
      </c>
      <c r="K374" s="125" t="str">
        <f>IF($C374="","",IF(ISBLANK(VLOOKUP($A374,'Section 2'!$C$16:$R$1015,COLUMNS('Section 2'!$C$13:K$13),0)),"",VLOOKUP($A374,'Section 2'!$C$16:$R$1015,COLUMNS('Section 2'!$C$13:K$13),0)))</f>
        <v/>
      </c>
      <c r="L374" s="125" t="str">
        <f>IF($C374="","",IF(ISBLANK(VLOOKUP($A374,'Section 2'!$C$16:$R$1015,COLUMNS('Section 2'!$C$13:L$13),0)),"",VLOOKUP($A374,'Section 2'!$C$16:$R$1015,COLUMNS('Section 2'!$C$13:L$13),0)))</f>
        <v/>
      </c>
      <c r="M374" s="125" t="str">
        <f>IF($C374="","",IF(ISBLANK(VLOOKUP($A374,'Section 2'!$C$16:$R$1015,COLUMNS('Section 2'!$C$13:M$13),0)),"",VLOOKUP($A374,'Section 2'!$C$16:$R$1015,COLUMNS('Section 2'!$C$13:M$13),0)))</f>
        <v/>
      </c>
      <c r="N374" s="125" t="str">
        <f>IF($C374="","",IF(ISBLANK(VLOOKUP($A374,'Section 2'!$C$16:$R$1015,COLUMNS('Section 2'!$C$13:N$13),0)),"",VLOOKUP($A374,'Section 2'!$C$16:$R$1015,COLUMNS('Section 2'!$C$13:N$13),0)))</f>
        <v/>
      </c>
      <c r="O374" s="125" t="str">
        <f>IF($C374="","",IF(ISBLANK(VLOOKUP($A374,'Section 2'!$C$16:$R$1015,COLUMNS('Section 2'!$C$13:O$13),0)),"",VLOOKUP($A374,'Section 2'!$C$16:$R$1015,COLUMNS('Section 2'!$C$13:O$13),0)))</f>
        <v/>
      </c>
      <c r="P374" s="125" t="str">
        <f>IF($C374="","",IF(ISBLANK(VLOOKUP($A374,'Section 2'!$C$16:$R$1015,COLUMNS('Section 2'!$C$13:P$13),0)),"",VLOOKUP($A374,'Section 2'!$C$16:$R$1015,COLUMNS('Section 2'!$C$13:P$13),0)))</f>
        <v/>
      </c>
      <c r="Q374" s="125" t="str">
        <f>IF($C374="","",IF(ISBLANK(VLOOKUP($A374,'Section 2'!$C$16:$R$1015,COLUMNS('Section 2'!$C$13:Q$13),0)),"",VLOOKUP($A374,'Section 2'!$C$16:$R$1015,COLUMNS('Section 2'!$C$13:Q$13),0)))</f>
        <v/>
      </c>
      <c r="R374" s="125" t="str">
        <f>IF($C374="","",IF(ISBLANK(VLOOKUP($A374,'Section 2'!$C$16:$R$1015,COLUMNS('Section 2'!$C$13:R$13),0)),"",VLOOKUP($A374,'Section 2'!$C$16:$R$1015,COLUMNS('Section 2'!$C$13:R$13),0)))</f>
        <v/>
      </c>
    </row>
    <row r="375" spans="1:18" s="55" customFormat="1" ht="12.75" customHeight="1" x14ac:dyDescent="0.25">
      <c r="A375" s="59">
        <v>374</v>
      </c>
      <c r="B375" s="125" t="str">
        <f t="shared" si="5"/>
        <v/>
      </c>
      <c r="C375" s="125" t="str">
        <f>IFERROR(VLOOKUP($A375,'Section 2'!$C$16:$R$1015,COLUMNS('Section 2'!$C$13:$C$13),0),"")</f>
        <v/>
      </c>
      <c r="D375" s="76" t="str">
        <f>IF($C375="","",IF(ISBLANK(VLOOKUP($A375,'Section 2'!$C$16:$R$1015,COLUMNS('Section 2'!$C$13:D$13),0)),"",VLOOKUP($A375,'Section 2'!$C$16:$R$1015,COLUMNS('Section 2'!$C$13:D$13),0)))</f>
        <v/>
      </c>
      <c r="E375" s="125" t="str">
        <f>IF($C375="","",IF(ISBLANK(VLOOKUP($A375,'Section 2'!$C$16:$R$1015,COLUMNS('Section 2'!$C$13:E$13),0)),"",VLOOKUP($A375,'Section 2'!$C$16:$R$1015,COLUMNS('Section 2'!$C$13:E$13),0)))</f>
        <v/>
      </c>
      <c r="F375" s="125" t="str">
        <f>IF($C375="","",IF(ISBLANK(VLOOKUP($A375,'Section 2'!$C$16:$R$1015,COLUMNS('Section 2'!$C$13:F$13),0)),"",VLOOKUP($A375,'Section 2'!$C$16:$R$1015,COLUMNS('Section 2'!$C$13:F$13),0)))</f>
        <v/>
      </c>
      <c r="G375" s="125" t="str">
        <f>IF($C375="","",IF(ISBLANK(VLOOKUP($A375,'Section 2'!$C$16:$R$1015,COLUMNS('Section 2'!$C$13:G$13),0)),"",VLOOKUP($A375,'Section 2'!$C$16:$R$1015,COLUMNS('Section 2'!$C$13:G$13),0)))</f>
        <v/>
      </c>
      <c r="H375" s="125" t="str">
        <f>IF($C375="","",IF(ISBLANK(VLOOKUP($A375,'Section 2'!$C$16:$R$1015,COLUMNS('Section 2'!$C$13:H$13),0)),"",VLOOKUP($A375,'Section 2'!$C$16:$R$1015,COLUMNS('Section 2'!$C$13:H$13),0)))</f>
        <v/>
      </c>
      <c r="I375" s="125" t="str">
        <f>IF($C375="","",IF(ISBLANK(VLOOKUP($A375,'Section 2'!$C$16:$R$1015,COLUMNS('Section 2'!$C$13:I$13),0)),"",VLOOKUP($A375,'Section 2'!$C$16:$R$1015,COLUMNS('Section 2'!$C$13:I$13),0)))</f>
        <v/>
      </c>
      <c r="J375" s="125" t="str">
        <f>IF($C375="","",IF(ISBLANK(VLOOKUP($A375,'Section 2'!$C$16:$R$1015,COLUMNS('Section 2'!$C$13:J$13),0)),"",VLOOKUP($A375,'Section 2'!$C$16:$R$1015,COLUMNS('Section 2'!$C$13:J$13),0)))</f>
        <v/>
      </c>
      <c r="K375" s="125" t="str">
        <f>IF($C375="","",IF(ISBLANK(VLOOKUP($A375,'Section 2'!$C$16:$R$1015,COLUMNS('Section 2'!$C$13:K$13),0)),"",VLOOKUP($A375,'Section 2'!$C$16:$R$1015,COLUMNS('Section 2'!$C$13:K$13),0)))</f>
        <v/>
      </c>
      <c r="L375" s="125" t="str">
        <f>IF($C375="","",IF(ISBLANK(VLOOKUP($A375,'Section 2'!$C$16:$R$1015,COLUMNS('Section 2'!$C$13:L$13),0)),"",VLOOKUP($A375,'Section 2'!$C$16:$R$1015,COLUMNS('Section 2'!$C$13:L$13),0)))</f>
        <v/>
      </c>
      <c r="M375" s="125" t="str">
        <f>IF($C375="","",IF(ISBLANK(VLOOKUP($A375,'Section 2'!$C$16:$R$1015,COLUMNS('Section 2'!$C$13:M$13),0)),"",VLOOKUP($A375,'Section 2'!$C$16:$R$1015,COLUMNS('Section 2'!$C$13:M$13),0)))</f>
        <v/>
      </c>
      <c r="N375" s="125" t="str">
        <f>IF($C375="","",IF(ISBLANK(VLOOKUP($A375,'Section 2'!$C$16:$R$1015,COLUMNS('Section 2'!$C$13:N$13),0)),"",VLOOKUP($A375,'Section 2'!$C$16:$R$1015,COLUMNS('Section 2'!$C$13:N$13),0)))</f>
        <v/>
      </c>
      <c r="O375" s="125" t="str">
        <f>IF($C375="","",IF(ISBLANK(VLOOKUP($A375,'Section 2'!$C$16:$R$1015,COLUMNS('Section 2'!$C$13:O$13),0)),"",VLOOKUP($A375,'Section 2'!$C$16:$R$1015,COLUMNS('Section 2'!$C$13:O$13),0)))</f>
        <v/>
      </c>
      <c r="P375" s="125" t="str">
        <f>IF($C375="","",IF(ISBLANK(VLOOKUP($A375,'Section 2'!$C$16:$R$1015,COLUMNS('Section 2'!$C$13:P$13),0)),"",VLOOKUP($A375,'Section 2'!$C$16:$R$1015,COLUMNS('Section 2'!$C$13:P$13),0)))</f>
        <v/>
      </c>
      <c r="Q375" s="125" t="str">
        <f>IF($C375="","",IF(ISBLANK(VLOOKUP($A375,'Section 2'!$C$16:$R$1015,COLUMNS('Section 2'!$C$13:Q$13),0)),"",VLOOKUP($A375,'Section 2'!$C$16:$R$1015,COLUMNS('Section 2'!$C$13:Q$13),0)))</f>
        <v/>
      </c>
      <c r="R375" s="125" t="str">
        <f>IF($C375="","",IF(ISBLANK(VLOOKUP($A375,'Section 2'!$C$16:$R$1015,COLUMNS('Section 2'!$C$13:R$13),0)),"",VLOOKUP($A375,'Section 2'!$C$16:$R$1015,COLUMNS('Section 2'!$C$13:R$13),0)))</f>
        <v/>
      </c>
    </row>
    <row r="376" spans="1:18" s="55" customFormat="1" ht="12.75" customHeight="1" x14ac:dyDescent="0.25">
      <c r="A376" s="59">
        <v>375</v>
      </c>
      <c r="B376" s="125" t="str">
        <f t="shared" si="5"/>
        <v/>
      </c>
      <c r="C376" s="125" t="str">
        <f>IFERROR(VLOOKUP($A376,'Section 2'!$C$16:$R$1015,COLUMNS('Section 2'!$C$13:$C$13),0),"")</f>
        <v/>
      </c>
      <c r="D376" s="76" t="str">
        <f>IF($C376="","",IF(ISBLANK(VLOOKUP($A376,'Section 2'!$C$16:$R$1015,COLUMNS('Section 2'!$C$13:D$13),0)),"",VLOOKUP($A376,'Section 2'!$C$16:$R$1015,COLUMNS('Section 2'!$C$13:D$13),0)))</f>
        <v/>
      </c>
      <c r="E376" s="125" t="str">
        <f>IF($C376="","",IF(ISBLANK(VLOOKUP($A376,'Section 2'!$C$16:$R$1015,COLUMNS('Section 2'!$C$13:E$13),0)),"",VLOOKUP($A376,'Section 2'!$C$16:$R$1015,COLUMNS('Section 2'!$C$13:E$13),0)))</f>
        <v/>
      </c>
      <c r="F376" s="125" t="str">
        <f>IF($C376="","",IF(ISBLANK(VLOOKUP($A376,'Section 2'!$C$16:$R$1015,COLUMNS('Section 2'!$C$13:F$13),0)),"",VLOOKUP($A376,'Section 2'!$C$16:$R$1015,COLUMNS('Section 2'!$C$13:F$13),0)))</f>
        <v/>
      </c>
      <c r="G376" s="125" t="str">
        <f>IF($C376="","",IF(ISBLANK(VLOOKUP($A376,'Section 2'!$C$16:$R$1015,COLUMNS('Section 2'!$C$13:G$13),0)),"",VLOOKUP($A376,'Section 2'!$C$16:$R$1015,COLUMNS('Section 2'!$C$13:G$13),0)))</f>
        <v/>
      </c>
      <c r="H376" s="125" t="str">
        <f>IF($C376="","",IF(ISBLANK(VLOOKUP($A376,'Section 2'!$C$16:$R$1015,COLUMNS('Section 2'!$C$13:H$13),0)),"",VLOOKUP($A376,'Section 2'!$C$16:$R$1015,COLUMNS('Section 2'!$C$13:H$13),0)))</f>
        <v/>
      </c>
      <c r="I376" s="125" t="str">
        <f>IF($C376="","",IF(ISBLANK(VLOOKUP($A376,'Section 2'!$C$16:$R$1015,COLUMNS('Section 2'!$C$13:I$13),0)),"",VLOOKUP($A376,'Section 2'!$C$16:$R$1015,COLUMNS('Section 2'!$C$13:I$13),0)))</f>
        <v/>
      </c>
      <c r="J376" s="125" t="str">
        <f>IF($C376="","",IF(ISBLANK(VLOOKUP($A376,'Section 2'!$C$16:$R$1015,COLUMNS('Section 2'!$C$13:J$13),0)),"",VLOOKUP($A376,'Section 2'!$C$16:$R$1015,COLUMNS('Section 2'!$C$13:J$13),0)))</f>
        <v/>
      </c>
      <c r="K376" s="125" t="str">
        <f>IF($C376="","",IF(ISBLANK(VLOOKUP($A376,'Section 2'!$C$16:$R$1015,COLUMNS('Section 2'!$C$13:K$13),0)),"",VLOOKUP($A376,'Section 2'!$C$16:$R$1015,COLUMNS('Section 2'!$C$13:K$13),0)))</f>
        <v/>
      </c>
      <c r="L376" s="125" t="str">
        <f>IF($C376="","",IF(ISBLANK(VLOOKUP($A376,'Section 2'!$C$16:$R$1015,COLUMNS('Section 2'!$C$13:L$13),0)),"",VLOOKUP($A376,'Section 2'!$C$16:$R$1015,COLUMNS('Section 2'!$C$13:L$13),0)))</f>
        <v/>
      </c>
      <c r="M376" s="125" t="str">
        <f>IF($C376="","",IF(ISBLANK(VLOOKUP($A376,'Section 2'!$C$16:$R$1015,COLUMNS('Section 2'!$C$13:M$13),0)),"",VLOOKUP($A376,'Section 2'!$C$16:$R$1015,COLUMNS('Section 2'!$C$13:M$13),0)))</f>
        <v/>
      </c>
      <c r="N376" s="125" t="str">
        <f>IF($C376="","",IF(ISBLANK(VLOOKUP($A376,'Section 2'!$C$16:$R$1015,COLUMNS('Section 2'!$C$13:N$13),0)),"",VLOOKUP($A376,'Section 2'!$C$16:$R$1015,COLUMNS('Section 2'!$C$13:N$13),0)))</f>
        <v/>
      </c>
      <c r="O376" s="125" t="str">
        <f>IF($C376="","",IF(ISBLANK(VLOOKUP($A376,'Section 2'!$C$16:$R$1015,COLUMNS('Section 2'!$C$13:O$13),0)),"",VLOOKUP($A376,'Section 2'!$C$16:$R$1015,COLUMNS('Section 2'!$C$13:O$13),0)))</f>
        <v/>
      </c>
      <c r="P376" s="125" t="str">
        <f>IF($C376="","",IF(ISBLANK(VLOOKUP($A376,'Section 2'!$C$16:$R$1015,COLUMNS('Section 2'!$C$13:P$13),0)),"",VLOOKUP($A376,'Section 2'!$C$16:$R$1015,COLUMNS('Section 2'!$C$13:P$13),0)))</f>
        <v/>
      </c>
      <c r="Q376" s="125" t="str">
        <f>IF($C376="","",IF(ISBLANK(VLOOKUP($A376,'Section 2'!$C$16:$R$1015,COLUMNS('Section 2'!$C$13:Q$13),0)),"",VLOOKUP($A376,'Section 2'!$C$16:$R$1015,COLUMNS('Section 2'!$C$13:Q$13),0)))</f>
        <v/>
      </c>
      <c r="R376" s="125" t="str">
        <f>IF($C376="","",IF(ISBLANK(VLOOKUP($A376,'Section 2'!$C$16:$R$1015,COLUMNS('Section 2'!$C$13:R$13),0)),"",VLOOKUP($A376,'Section 2'!$C$16:$R$1015,COLUMNS('Section 2'!$C$13:R$13),0)))</f>
        <v/>
      </c>
    </row>
    <row r="377" spans="1:18" s="55" customFormat="1" ht="12.75" customHeight="1" x14ac:dyDescent="0.25">
      <c r="A377" s="59">
        <v>376</v>
      </c>
      <c r="B377" s="125" t="str">
        <f t="shared" si="5"/>
        <v/>
      </c>
      <c r="C377" s="125" t="str">
        <f>IFERROR(VLOOKUP($A377,'Section 2'!$C$16:$R$1015,COLUMNS('Section 2'!$C$13:$C$13),0),"")</f>
        <v/>
      </c>
      <c r="D377" s="76" t="str">
        <f>IF($C377="","",IF(ISBLANK(VLOOKUP($A377,'Section 2'!$C$16:$R$1015,COLUMNS('Section 2'!$C$13:D$13),0)),"",VLOOKUP($A377,'Section 2'!$C$16:$R$1015,COLUMNS('Section 2'!$C$13:D$13),0)))</f>
        <v/>
      </c>
      <c r="E377" s="125" t="str">
        <f>IF($C377="","",IF(ISBLANK(VLOOKUP($A377,'Section 2'!$C$16:$R$1015,COLUMNS('Section 2'!$C$13:E$13),0)),"",VLOOKUP($A377,'Section 2'!$C$16:$R$1015,COLUMNS('Section 2'!$C$13:E$13),0)))</f>
        <v/>
      </c>
      <c r="F377" s="125" t="str">
        <f>IF($C377="","",IF(ISBLANK(VLOOKUP($A377,'Section 2'!$C$16:$R$1015,COLUMNS('Section 2'!$C$13:F$13),0)),"",VLOOKUP($A377,'Section 2'!$C$16:$R$1015,COLUMNS('Section 2'!$C$13:F$13),0)))</f>
        <v/>
      </c>
      <c r="G377" s="125" t="str">
        <f>IF($C377="","",IF(ISBLANK(VLOOKUP($A377,'Section 2'!$C$16:$R$1015,COLUMNS('Section 2'!$C$13:G$13),0)),"",VLOOKUP($A377,'Section 2'!$C$16:$R$1015,COLUMNS('Section 2'!$C$13:G$13),0)))</f>
        <v/>
      </c>
      <c r="H377" s="125" t="str">
        <f>IF($C377="","",IF(ISBLANK(VLOOKUP($A377,'Section 2'!$C$16:$R$1015,COLUMNS('Section 2'!$C$13:H$13),0)),"",VLOOKUP($A377,'Section 2'!$C$16:$R$1015,COLUMNS('Section 2'!$C$13:H$13),0)))</f>
        <v/>
      </c>
      <c r="I377" s="125" t="str">
        <f>IF($C377="","",IF(ISBLANK(VLOOKUP($A377,'Section 2'!$C$16:$R$1015,COLUMNS('Section 2'!$C$13:I$13),0)),"",VLOOKUP($A377,'Section 2'!$C$16:$R$1015,COLUMNS('Section 2'!$C$13:I$13),0)))</f>
        <v/>
      </c>
      <c r="J377" s="125" t="str">
        <f>IF($C377="","",IF(ISBLANK(VLOOKUP($A377,'Section 2'!$C$16:$R$1015,COLUMNS('Section 2'!$C$13:J$13),0)),"",VLOOKUP($A377,'Section 2'!$C$16:$R$1015,COLUMNS('Section 2'!$C$13:J$13),0)))</f>
        <v/>
      </c>
      <c r="K377" s="125" t="str">
        <f>IF($C377="","",IF(ISBLANK(VLOOKUP($A377,'Section 2'!$C$16:$R$1015,COLUMNS('Section 2'!$C$13:K$13),0)),"",VLOOKUP($A377,'Section 2'!$C$16:$R$1015,COLUMNS('Section 2'!$C$13:K$13),0)))</f>
        <v/>
      </c>
      <c r="L377" s="125" t="str">
        <f>IF($C377="","",IF(ISBLANK(VLOOKUP($A377,'Section 2'!$C$16:$R$1015,COLUMNS('Section 2'!$C$13:L$13),0)),"",VLOOKUP($A377,'Section 2'!$C$16:$R$1015,COLUMNS('Section 2'!$C$13:L$13),0)))</f>
        <v/>
      </c>
      <c r="M377" s="125" t="str">
        <f>IF($C377="","",IF(ISBLANK(VLOOKUP($A377,'Section 2'!$C$16:$R$1015,COLUMNS('Section 2'!$C$13:M$13),0)),"",VLOOKUP($A377,'Section 2'!$C$16:$R$1015,COLUMNS('Section 2'!$C$13:M$13),0)))</f>
        <v/>
      </c>
      <c r="N377" s="125" t="str">
        <f>IF($C377="","",IF(ISBLANK(VLOOKUP($A377,'Section 2'!$C$16:$R$1015,COLUMNS('Section 2'!$C$13:N$13),0)),"",VLOOKUP($A377,'Section 2'!$C$16:$R$1015,COLUMNS('Section 2'!$C$13:N$13),0)))</f>
        <v/>
      </c>
      <c r="O377" s="125" t="str">
        <f>IF($C377="","",IF(ISBLANK(VLOOKUP($A377,'Section 2'!$C$16:$R$1015,COLUMNS('Section 2'!$C$13:O$13),0)),"",VLOOKUP($A377,'Section 2'!$C$16:$R$1015,COLUMNS('Section 2'!$C$13:O$13),0)))</f>
        <v/>
      </c>
      <c r="P377" s="125" t="str">
        <f>IF($C377="","",IF(ISBLANK(VLOOKUP($A377,'Section 2'!$C$16:$R$1015,COLUMNS('Section 2'!$C$13:P$13),0)),"",VLOOKUP($A377,'Section 2'!$C$16:$R$1015,COLUMNS('Section 2'!$C$13:P$13),0)))</f>
        <v/>
      </c>
      <c r="Q377" s="125" t="str">
        <f>IF($C377="","",IF(ISBLANK(VLOOKUP($A377,'Section 2'!$C$16:$R$1015,COLUMNS('Section 2'!$C$13:Q$13),0)),"",VLOOKUP($A377,'Section 2'!$C$16:$R$1015,COLUMNS('Section 2'!$C$13:Q$13),0)))</f>
        <v/>
      </c>
      <c r="R377" s="125" t="str">
        <f>IF($C377="","",IF(ISBLANK(VLOOKUP($A377,'Section 2'!$C$16:$R$1015,COLUMNS('Section 2'!$C$13:R$13),0)),"",VLOOKUP($A377,'Section 2'!$C$16:$R$1015,COLUMNS('Section 2'!$C$13:R$13),0)))</f>
        <v/>
      </c>
    </row>
    <row r="378" spans="1:18" s="55" customFormat="1" ht="12.75" customHeight="1" x14ac:dyDescent="0.25">
      <c r="A378" s="59">
        <v>377</v>
      </c>
      <c r="B378" s="125" t="str">
        <f t="shared" si="5"/>
        <v/>
      </c>
      <c r="C378" s="125" t="str">
        <f>IFERROR(VLOOKUP($A378,'Section 2'!$C$16:$R$1015,COLUMNS('Section 2'!$C$13:$C$13),0),"")</f>
        <v/>
      </c>
      <c r="D378" s="76" t="str">
        <f>IF($C378="","",IF(ISBLANK(VLOOKUP($A378,'Section 2'!$C$16:$R$1015,COLUMNS('Section 2'!$C$13:D$13),0)),"",VLOOKUP($A378,'Section 2'!$C$16:$R$1015,COLUMNS('Section 2'!$C$13:D$13),0)))</f>
        <v/>
      </c>
      <c r="E378" s="125" t="str">
        <f>IF($C378="","",IF(ISBLANK(VLOOKUP($A378,'Section 2'!$C$16:$R$1015,COLUMNS('Section 2'!$C$13:E$13),0)),"",VLOOKUP($A378,'Section 2'!$C$16:$R$1015,COLUMNS('Section 2'!$C$13:E$13),0)))</f>
        <v/>
      </c>
      <c r="F378" s="125" t="str">
        <f>IF($C378="","",IF(ISBLANK(VLOOKUP($A378,'Section 2'!$C$16:$R$1015,COLUMNS('Section 2'!$C$13:F$13),0)),"",VLOOKUP($A378,'Section 2'!$C$16:$R$1015,COLUMNS('Section 2'!$C$13:F$13),0)))</f>
        <v/>
      </c>
      <c r="G378" s="125" t="str">
        <f>IF($C378="","",IF(ISBLANK(VLOOKUP($A378,'Section 2'!$C$16:$R$1015,COLUMNS('Section 2'!$C$13:G$13),0)),"",VLOOKUP($A378,'Section 2'!$C$16:$R$1015,COLUMNS('Section 2'!$C$13:G$13),0)))</f>
        <v/>
      </c>
      <c r="H378" s="125" t="str">
        <f>IF($C378="","",IF(ISBLANK(VLOOKUP($A378,'Section 2'!$C$16:$R$1015,COLUMNS('Section 2'!$C$13:H$13),0)),"",VLOOKUP($A378,'Section 2'!$C$16:$R$1015,COLUMNS('Section 2'!$C$13:H$13),0)))</f>
        <v/>
      </c>
      <c r="I378" s="125" t="str">
        <f>IF($C378="","",IF(ISBLANK(VLOOKUP($A378,'Section 2'!$C$16:$R$1015,COLUMNS('Section 2'!$C$13:I$13),0)),"",VLOOKUP($A378,'Section 2'!$C$16:$R$1015,COLUMNS('Section 2'!$C$13:I$13),0)))</f>
        <v/>
      </c>
      <c r="J378" s="125" t="str">
        <f>IF($C378="","",IF(ISBLANK(VLOOKUP($A378,'Section 2'!$C$16:$R$1015,COLUMNS('Section 2'!$C$13:J$13),0)),"",VLOOKUP($A378,'Section 2'!$C$16:$R$1015,COLUMNS('Section 2'!$C$13:J$13),0)))</f>
        <v/>
      </c>
      <c r="K378" s="125" t="str">
        <f>IF($C378="","",IF(ISBLANK(VLOOKUP($A378,'Section 2'!$C$16:$R$1015,COLUMNS('Section 2'!$C$13:K$13),0)),"",VLOOKUP($A378,'Section 2'!$C$16:$R$1015,COLUMNS('Section 2'!$C$13:K$13),0)))</f>
        <v/>
      </c>
      <c r="L378" s="125" t="str">
        <f>IF($C378="","",IF(ISBLANK(VLOOKUP($A378,'Section 2'!$C$16:$R$1015,COLUMNS('Section 2'!$C$13:L$13),0)),"",VLOOKUP($A378,'Section 2'!$C$16:$R$1015,COLUMNS('Section 2'!$C$13:L$13),0)))</f>
        <v/>
      </c>
      <c r="M378" s="125" t="str">
        <f>IF($C378="","",IF(ISBLANK(VLOOKUP($A378,'Section 2'!$C$16:$R$1015,COLUMNS('Section 2'!$C$13:M$13),0)),"",VLOOKUP($A378,'Section 2'!$C$16:$R$1015,COLUMNS('Section 2'!$C$13:M$13),0)))</f>
        <v/>
      </c>
      <c r="N378" s="125" t="str">
        <f>IF($C378="","",IF(ISBLANK(VLOOKUP($A378,'Section 2'!$C$16:$R$1015,COLUMNS('Section 2'!$C$13:N$13),0)),"",VLOOKUP($A378,'Section 2'!$C$16:$R$1015,COLUMNS('Section 2'!$C$13:N$13),0)))</f>
        <v/>
      </c>
      <c r="O378" s="125" t="str">
        <f>IF($C378="","",IF(ISBLANK(VLOOKUP($A378,'Section 2'!$C$16:$R$1015,COLUMNS('Section 2'!$C$13:O$13),0)),"",VLOOKUP($A378,'Section 2'!$C$16:$R$1015,COLUMNS('Section 2'!$C$13:O$13),0)))</f>
        <v/>
      </c>
      <c r="P378" s="125" t="str">
        <f>IF($C378="","",IF(ISBLANK(VLOOKUP($A378,'Section 2'!$C$16:$R$1015,COLUMNS('Section 2'!$C$13:P$13),0)),"",VLOOKUP($A378,'Section 2'!$C$16:$R$1015,COLUMNS('Section 2'!$C$13:P$13),0)))</f>
        <v/>
      </c>
      <c r="Q378" s="125" t="str">
        <f>IF($C378="","",IF(ISBLANK(VLOOKUP($A378,'Section 2'!$C$16:$R$1015,COLUMNS('Section 2'!$C$13:Q$13),0)),"",VLOOKUP($A378,'Section 2'!$C$16:$R$1015,COLUMNS('Section 2'!$C$13:Q$13),0)))</f>
        <v/>
      </c>
      <c r="R378" s="125" t="str">
        <f>IF($C378="","",IF(ISBLANK(VLOOKUP($A378,'Section 2'!$C$16:$R$1015,COLUMNS('Section 2'!$C$13:R$13),0)),"",VLOOKUP($A378,'Section 2'!$C$16:$R$1015,COLUMNS('Section 2'!$C$13:R$13),0)))</f>
        <v/>
      </c>
    </row>
    <row r="379" spans="1:18" s="55" customFormat="1" ht="12.75" customHeight="1" x14ac:dyDescent="0.25">
      <c r="A379" s="59">
        <v>378</v>
      </c>
      <c r="B379" s="125" t="str">
        <f t="shared" si="5"/>
        <v/>
      </c>
      <c r="C379" s="125" t="str">
        <f>IFERROR(VLOOKUP($A379,'Section 2'!$C$16:$R$1015,COLUMNS('Section 2'!$C$13:$C$13),0),"")</f>
        <v/>
      </c>
      <c r="D379" s="76" t="str">
        <f>IF($C379="","",IF(ISBLANK(VLOOKUP($A379,'Section 2'!$C$16:$R$1015,COLUMNS('Section 2'!$C$13:D$13),0)),"",VLOOKUP($A379,'Section 2'!$C$16:$R$1015,COLUMNS('Section 2'!$C$13:D$13),0)))</f>
        <v/>
      </c>
      <c r="E379" s="125" t="str">
        <f>IF($C379="","",IF(ISBLANK(VLOOKUP($A379,'Section 2'!$C$16:$R$1015,COLUMNS('Section 2'!$C$13:E$13),0)),"",VLOOKUP($A379,'Section 2'!$C$16:$R$1015,COLUMNS('Section 2'!$C$13:E$13),0)))</f>
        <v/>
      </c>
      <c r="F379" s="125" t="str">
        <f>IF($C379="","",IF(ISBLANK(VLOOKUP($A379,'Section 2'!$C$16:$R$1015,COLUMNS('Section 2'!$C$13:F$13),0)),"",VLOOKUP($A379,'Section 2'!$C$16:$R$1015,COLUMNS('Section 2'!$C$13:F$13),0)))</f>
        <v/>
      </c>
      <c r="G379" s="125" t="str">
        <f>IF($C379="","",IF(ISBLANK(VLOOKUP($A379,'Section 2'!$C$16:$R$1015,COLUMNS('Section 2'!$C$13:G$13),0)),"",VLOOKUP($A379,'Section 2'!$C$16:$R$1015,COLUMNS('Section 2'!$C$13:G$13),0)))</f>
        <v/>
      </c>
      <c r="H379" s="125" t="str">
        <f>IF($C379="","",IF(ISBLANK(VLOOKUP($A379,'Section 2'!$C$16:$R$1015,COLUMNS('Section 2'!$C$13:H$13),0)),"",VLOOKUP($A379,'Section 2'!$C$16:$R$1015,COLUMNS('Section 2'!$C$13:H$13),0)))</f>
        <v/>
      </c>
      <c r="I379" s="125" t="str">
        <f>IF($C379="","",IF(ISBLANK(VLOOKUP($A379,'Section 2'!$C$16:$R$1015,COLUMNS('Section 2'!$C$13:I$13),0)),"",VLOOKUP($A379,'Section 2'!$C$16:$R$1015,COLUMNS('Section 2'!$C$13:I$13),0)))</f>
        <v/>
      </c>
      <c r="J379" s="125" t="str">
        <f>IF($C379="","",IF(ISBLANK(VLOOKUP($A379,'Section 2'!$C$16:$R$1015,COLUMNS('Section 2'!$C$13:J$13),0)),"",VLOOKUP($A379,'Section 2'!$C$16:$R$1015,COLUMNS('Section 2'!$C$13:J$13),0)))</f>
        <v/>
      </c>
      <c r="K379" s="125" t="str">
        <f>IF($C379="","",IF(ISBLANK(VLOOKUP($A379,'Section 2'!$C$16:$R$1015,COLUMNS('Section 2'!$C$13:K$13),0)),"",VLOOKUP($A379,'Section 2'!$C$16:$R$1015,COLUMNS('Section 2'!$C$13:K$13),0)))</f>
        <v/>
      </c>
      <c r="L379" s="125" t="str">
        <f>IF($C379="","",IF(ISBLANK(VLOOKUP($A379,'Section 2'!$C$16:$R$1015,COLUMNS('Section 2'!$C$13:L$13),0)),"",VLOOKUP($A379,'Section 2'!$C$16:$R$1015,COLUMNS('Section 2'!$C$13:L$13),0)))</f>
        <v/>
      </c>
      <c r="M379" s="125" t="str">
        <f>IF($C379="","",IF(ISBLANK(VLOOKUP($A379,'Section 2'!$C$16:$R$1015,COLUMNS('Section 2'!$C$13:M$13),0)),"",VLOOKUP($A379,'Section 2'!$C$16:$R$1015,COLUMNS('Section 2'!$C$13:M$13),0)))</f>
        <v/>
      </c>
      <c r="N379" s="125" t="str">
        <f>IF($C379="","",IF(ISBLANK(VLOOKUP($A379,'Section 2'!$C$16:$R$1015,COLUMNS('Section 2'!$C$13:N$13),0)),"",VLOOKUP($A379,'Section 2'!$C$16:$R$1015,COLUMNS('Section 2'!$C$13:N$13),0)))</f>
        <v/>
      </c>
      <c r="O379" s="125" t="str">
        <f>IF($C379="","",IF(ISBLANK(VLOOKUP($A379,'Section 2'!$C$16:$R$1015,COLUMNS('Section 2'!$C$13:O$13),0)),"",VLOOKUP($A379,'Section 2'!$C$16:$R$1015,COLUMNS('Section 2'!$C$13:O$13),0)))</f>
        <v/>
      </c>
      <c r="P379" s="125" t="str">
        <f>IF($C379="","",IF(ISBLANK(VLOOKUP($A379,'Section 2'!$C$16:$R$1015,COLUMNS('Section 2'!$C$13:P$13),0)),"",VLOOKUP($A379,'Section 2'!$C$16:$R$1015,COLUMNS('Section 2'!$C$13:P$13),0)))</f>
        <v/>
      </c>
      <c r="Q379" s="125" t="str">
        <f>IF($C379="","",IF(ISBLANK(VLOOKUP($A379,'Section 2'!$C$16:$R$1015,COLUMNS('Section 2'!$C$13:Q$13),0)),"",VLOOKUP($A379,'Section 2'!$C$16:$R$1015,COLUMNS('Section 2'!$C$13:Q$13),0)))</f>
        <v/>
      </c>
      <c r="R379" s="125" t="str">
        <f>IF($C379="","",IF(ISBLANK(VLOOKUP($A379,'Section 2'!$C$16:$R$1015,COLUMNS('Section 2'!$C$13:R$13),0)),"",VLOOKUP($A379,'Section 2'!$C$16:$R$1015,COLUMNS('Section 2'!$C$13:R$13),0)))</f>
        <v/>
      </c>
    </row>
    <row r="380" spans="1:18" s="55" customFormat="1" ht="12.75" customHeight="1" x14ac:dyDescent="0.25">
      <c r="A380" s="59">
        <v>379</v>
      </c>
      <c r="B380" s="125" t="str">
        <f t="shared" si="5"/>
        <v/>
      </c>
      <c r="C380" s="125" t="str">
        <f>IFERROR(VLOOKUP($A380,'Section 2'!$C$16:$R$1015,COLUMNS('Section 2'!$C$13:$C$13),0),"")</f>
        <v/>
      </c>
      <c r="D380" s="76" t="str">
        <f>IF($C380="","",IF(ISBLANK(VLOOKUP($A380,'Section 2'!$C$16:$R$1015,COLUMNS('Section 2'!$C$13:D$13),0)),"",VLOOKUP($A380,'Section 2'!$C$16:$R$1015,COLUMNS('Section 2'!$C$13:D$13),0)))</f>
        <v/>
      </c>
      <c r="E380" s="125" t="str">
        <f>IF($C380="","",IF(ISBLANK(VLOOKUP($A380,'Section 2'!$C$16:$R$1015,COLUMNS('Section 2'!$C$13:E$13),0)),"",VLOOKUP($A380,'Section 2'!$C$16:$R$1015,COLUMNS('Section 2'!$C$13:E$13),0)))</f>
        <v/>
      </c>
      <c r="F380" s="125" t="str">
        <f>IF($C380="","",IF(ISBLANK(VLOOKUP($A380,'Section 2'!$C$16:$R$1015,COLUMNS('Section 2'!$C$13:F$13),0)),"",VLOOKUP($A380,'Section 2'!$C$16:$R$1015,COLUMNS('Section 2'!$C$13:F$13),0)))</f>
        <v/>
      </c>
      <c r="G380" s="125" t="str">
        <f>IF($C380="","",IF(ISBLANK(VLOOKUP($A380,'Section 2'!$C$16:$R$1015,COLUMNS('Section 2'!$C$13:G$13),0)),"",VLOOKUP($A380,'Section 2'!$C$16:$R$1015,COLUMNS('Section 2'!$C$13:G$13),0)))</f>
        <v/>
      </c>
      <c r="H380" s="125" t="str">
        <f>IF($C380="","",IF(ISBLANK(VLOOKUP($A380,'Section 2'!$C$16:$R$1015,COLUMNS('Section 2'!$C$13:H$13),0)),"",VLOOKUP($A380,'Section 2'!$C$16:$R$1015,COLUMNS('Section 2'!$C$13:H$13),0)))</f>
        <v/>
      </c>
      <c r="I380" s="125" t="str">
        <f>IF($C380="","",IF(ISBLANK(VLOOKUP($A380,'Section 2'!$C$16:$R$1015,COLUMNS('Section 2'!$C$13:I$13),0)),"",VLOOKUP($A380,'Section 2'!$C$16:$R$1015,COLUMNS('Section 2'!$C$13:I$13),0)))</f>
        <v/>
      </c>
      <c r="J380" s="125" t="str">
        <f>IF($C380="","",IF(ISBLANK(VLOOKUP($A380,'Section 2'!$C$16:$R$1015,COLUMNS('Section 2'!$C$13:J$13),0)),"",VLOOKUP($A380,'Section 2'!$C$16:$R$1015,COLUMNS('Section 2'!$C$13:J$13),0)))</f>
        <v/>
      </c>
      <c r="K380" s="125" t="str">
        <f>IF($C380="","",IF(ISBLANK(VLOOKUP($A380,'Section 2'!$C$16:$R$1015,COLUMNS('Section 2'!$C$13:K$13),0)),"",VLOOKUP($A380,'Section 2'!$C$16:$R$1015,COLUMNS('Section 2'!$C$13:K$13),0)))</f>
        <v/>
      </c>
      <c r="L380" s="125" t="str">
        <f>IF($C380="","",IF(ISBLANK(VLOOKUP($A380,'Section 2'!$C$16:$R$1015,COLUMNS('Section 2'!$C$13:L$13),0)),"",VLOOKUP($A380,'Section 2'!$C$16:$R$1015,COLUMNS('Section 2'!$C$13:L$13),0)))</f>
        <v/>
      </c>
      <c r="M380" s="125" t="str">
        <f>IF($C380="","",IF(ISBLANK(VLOOKUP($A380,'Section 2'!$C$16:$R$1015,COLUMNS('Section 2'!$C$13:M$13),0)),"",VLOOKUP($A380,'Section 2'!$C$16:$R$1015,COLUMNS('Section 2'!$C$13:M$13),0)))</f>
        <v/>
      </c>
      <c r="N380" s="125" t="str">
        <f>IF($C380="","",IF(ISBLANK(VLOOKUP($A380,'Section 2'!$C$16:$R$1015,COLUMNS('Section 2'!$C$13:N$13),0)),"",VLOOKUP($A380,'Section 2'!$C$16:$R$1015,COLUMNS('Section 2'!$C$13:N$13),0)))</f>
        <v/>
      </c>
      <c r="O380" s="125" t="str">
        <f>IF($C380="","",IF(ISBLANK(VLOOKUP($A380,'Section 2'!$C$16:$R$1015,COLUMNS('Section 2'!$C$13:O$13),0)),"",VLOOKUP($A380,'Section 2'!$C$16:$R$1015,COLUMNS('Section 2'!$C$13:O$13),0)))</f>
        <v/>
      </c>
      <c r="P380" s="125" t="str">
        <f>IF($C380="","",IF(ISBLANK(VLOOKUP($A380,'Section 2'!$C$16:$R$1015,COLUMNS('Section 2'!$C$13:P$13),0)),"",VLOOKUP($A380,'Section 2'!$C$16:$R$1015,COLUMNS('Section 2'!$C$13:P$13),0)))</f>
        <v/>
      </c>
      <c r="Q380" s="125" t="str">
        <f>IF($C380="","",IF(ISBLANK(VLOOKUP($A380,'Section 2'!$C$16:$R$1015,COLUMNS('Section 2'!$C$13:Q$13),0)),"",VLOOKUP($A380,'Section 2'!$C$16:$R$1015,COLUMNS('Section 2'!$C$13:Q$13),0)))</f>
        <v/>
      </c>
      <c r="R380" s="125" t="str">
        <f>IF($C380="","",IF(ISBLANK(VLOOKUP($A380,'Section 2'!$C$16:$R$1015,COLUMNS('Section 2'!$C$13:R$13),0)),"",VLOOKUP($A380,'Section 2'!$C$16:$R$1015,COLUMNS('Section 2'!$C$13:R$13),0)))</f>
        <v/>
      </c>
    </row>
    <row r="381" spans="1:18" s="55" customFormat="1" ht="12.75" customHeight="1" x14ac:dyDescent="0.25">
      <c r="A381" s="59">
        <v>380</v>
      </c>
      <c r="B381" s="125" t="str">
        <f t="shared" si="5"/>
        <v/>
      </c>
      <c r="C381" s="125" t="str">
        <f>IFERROR(VLOOKUP($A381,'Section 2'!$C$16:$R$1015,COLUMNS('Section 2'!$C$13:$C$13),0),"")</f>
        <v/>
      </c>
      <c r="D381" s="76" t="str">
        <f>IF($C381="","",IF(ISBLANK(VLOOKUP($A381,'Section 2'!$C$16:$R$1015,COLUMNS('Section 2'!$C$13:D$13),0)),"",VLOOKUP($A381,'Section 2'!$C$16:$R$1015,COLUMNS('Section 2'!$C$13:D$13),0)))</f>
        <v/>
      </c>
      <c r="E381" s="125" t="str">
        <f>IF($C381="","",IF(ISBLANK(VLOOKUP($A381,'Section 2'!$C$16:$R$1015,COLUMNS('Section 2'!$C$13:E$13),0)),"",VLOOKUP($A381,'Section 2'!$C$16:$R$1015,COLUMNS('Section 2'!$C$13:E$13),0)))</f>
        <v/>
      </c>
      <c r="F381" s="125" t="str">
        <f>IF($C381="","",IF(ISBLANK(VLOOKUP($A381,'Section 2'!$C$16:$R$1015,COLUMNS('Section 2'!$C$13:F$13),0)),"",VLOOKUP($A381,'Section 2'!$C$16:$R$1015,COLUMNS('Section 2'!$C$13:F$13),0)))</f>
        <v/>
      </c>
      <c r="G381" s="125" t="str">
        <f>IF($C381="","",IF(ISBLANK(VLOOKUP($A381,'Section 2'!$C$16:$R$1015,COLUMNS('Section 2'!$C$13:G$13),0)),"",VLOOKUP($A381,'Section 2'!$C$16:$R$1015,COLUMNS('Section 2'!$C$13:G$13),0)))</f>
        <v/>
      </c>
      <c r="H381" s="125" t="str">
        <f>IF($C381="","",IF(ISBLANK(VLOOKUP($A381,'Section 2'!$C$16:$R$1015,COLUMNS('Section 2'!$C$13:H$13),0)),"",VLOOKUP($A381,'Section 2'!$C$16:$R$1015,COLUMNS('Section 2'!$C$13:H$13),0)))</f>
        <v/>
      </c>
      <c r="I381" s="125" t="str">
        <f>IF($C381="","",IF(ISBLANK(VLOOKUP($A381,'Section 2'!$C$16:$R$1015,COLUMNS('Section 2'!$C$13:I$13),0)),"",VLOOKUP($A381,'Section 2'!$C$16:$R$1015,COLUMNS('Section 2'!$C$13:I$13),0)))</f>
        <v/>
      </c>
      <c r="J381" s="125" t="str">
        <f>IF($C381="","",IF(ISBLANK(VLOOKUP($A381,'Section 2'!$C$16:$R$1015,COLUMNS('Section 2'!$C$13:J$13),0)),"",VLOOKUP($A381,'Section 2'!$C$16:$R$1015,COLUMNS('Section 2'!$C$13:J$13),0)))</f>
        <v/>
      </c>
      <c r="K381" s="125" t="str">
        <f>IF($C381="","",IF(ISBLANK(VLOOKUP($A381,'Section 2'!$C$16:$R$1015,COLUMNS('Section 2'!$C$13:K$13),0)),"",VLOOKUP($A381,'Section 2'!$C$16:$R$1015,COLUMNS('Section 2'!$C$13:K$13),0)))</f>
        <v/>
      </c>
      <c r="L381" s="125" t="str">
        <f>IF($C381="","",IF(ISBLANK(VLOOKUP($A381,'Section 2'!$C$16:$R$1015,COLUMNS('Section 2'!$C$13:L$13),0)),"",VLOOKUP($A381,'Section 2'!$C$16:$R$1015,COLUMNS('Section 2'!$C$13:L$13),0)))</f>
        <v/>
      </c>
      <c r="M381" s="125" t="str">
        <f>IF($C381="","",IF(ISBLANK(VLOOKUP($A381,'Section 2'!$C$16:$R$1015,COLUMNS('Section 2'!$C$13:M$13),0)),"",VLOOKUP($A381,'Section 2'!$C$16:$R$1015,COLUMNS('Section 2'!$C$13:M$13),0)))</f>
        <v/>
      </c>
      <c r="N381" s="125" t="str">
        <f>IF($C381="","",IF(ISBLANK(VLOOKUP($A381,'Section 2'!$C$16:$R$1015,COLUMNS('Section 2'!$C$13:N$13),0)),"",VLOOKUP($A381,'Section 2'!$C$16:$R$1015,COLUMNS('Section 2'!$C$13:N$13),0)))</f>
        <v/>
      </c>
      <c r="O381" s="125" t="str">
        <f>IF($C381="","",IF(ISBLANK(VLOOKUP($A381,'Section 2'!$C$16:$R$1015,COLUMNS('Section 2'!$C$13:O$13),0)),"",VLOOKUP($A381,'Section 2'!$C$16:$R$1015,COLUMNS('Section 2'!$C$13:O$13),0)))</f>
        <v/>
      </c>
      <c r="P381" s="125" t="str">
        <f>IF($C381="","",IF(ISBLANK(VLOOKUP($A381,'Section 2'!$C$16:$R$1015,COLUMNS('Section 2'!$C$13:P$13),0)),"",VLOOKUP($A381,'Section 2'!$C$16:$R$1015,COLUMNS('Section 2'!$C$13:P$13),0)))</f>
        <v/>
      </c>
      <c r="Q381" s="125" t="str">
        <f>IF($C381="","",IF(ISBLANK(VLOOKUP($A381,'Section 2'!$C$16:$R$1015,COLUMNS('Section 2'!$C$13:Q$13),0)),"",VLOOKUP($A381,'Section 2'!$C$16:$R$1015,COLUMNS('Section 2'!$C$13:Q$13),0)))</f>
        <v/>
      </c>
      <c r="R381" s="125" t="str">
        <f>IF($C381="","",IF(ISBLANK(VLOOKUP($A381,'Section 2'!$C$16:$R$1015,COLUMNS('Section 2'!$C$13:R$13),0)),"",VLOOKUP($A381,'Section 2'!$C$16:$R$1015,COLUMNS('Section 2'!$C$13:R$13),0)))</f>
        <v/>
      </c>
    </row>
    <row r="382" spans="1:18" s="55" customFormat="1" ht="12.75" customHeight="1" x14ac:dyDescent="0.25">
      <c r="A382" s="59">
        <v>381</v>
      </c>
      <c r="B382" s="125" t="str">
        <f t="shared" si="5"/>
        <v/>
      </c>
      <c r="C382" s="125" t="str">
        <f>IFERROR(VLOOKUP($A382,'Section 2'!$C$16:$R$1015,COLUMNS('Section 2'!$C$13:$C$13),0),"")</f>
        <v/>
      </c>
      <c r="D382" s="76" t="str">
        <f>IF($C382="","",IF(ISBLANK(VLOOKUP($A382,'Section 2'!$C$16:$R$1015,COLUMNS('Section 2'!$C$13:D$13),0)),"",VLOOKUP($A382,'Section 2'!$C$16:$R$1015,COLUMNS('Section 2'!$C$13:D$13),0)))</f>
        <v/>
      </c>
      <c r="E382" s="125" t="str">
        <f>IF($C382="","",IF(ISBLANK(VLOOKUP($A382,'Section 2'!$C$16:$R$1015,COLUMNS('Section 2'!$C$13:E$13),0)),"",VLOOKUP($A382,'Section 2'!$C$16:$R$1015,COLUMNS('Section 2'!$C$13:E$13),0)))</f>
        <v/>
      </c>
      <c r="F382" s="125" t="str">
        <f>IF($C382="","",IF(ISBLANK(VLOOKUP($A382,'Section 2'!$C$16:$R$1015,COLUMNS('Section 2'!$C$13:F$13),0)),"",VLOOKUP($A382,'Section 2'!$C$16:$R$1015,COLUMNS('Section 2'!$C$13:F$13),0)))</f>
        <v/>
      </c>
      <c r="G382" s="125" t="str">
        <f>IF($C382="","",IF(ISBLANK(VLOOKUP($A382,'Section 2'!$C$16:$R$1015,COLUMNS('Section 2'!$C$13:G$13),0)),"",VLOOKUP($A382,'Section 2'!$C$16:$R$1015,COLUMNS('Section 2'!$C$13:G$13),0)))</f>
        <v/>
      </c>
      <c r="H382" s="125" t="str">
        <f>IF($C382="","",IF(ISBLANK(VLOOKUP($A382,'Section 2'!$C$16:$R$1015,COLUMNS('Section 2'!$C$13:H$13),0)),"",VLOOKUP($A382,'Section 2'!$C$16:$R$1015,COLUMNS('Section 2'!$C$13:H$13),0)))</f>
        <v/>
      </c>
      <c r="I382" s="125" t="str">
        <f>IF($C382="","",IF(ISBLANK(VLOOKUP($A382,'Section 2'!$C$16:$R$1015,COLUMNS('Section 2'!$C$13:I$13),0)),"",VLOOKUP($A382,'Section 2'!$C$16:$R$1015,COLUMNS('Section 2'!$C$13:I$13),0)))</f>
        <v/>
      </c>
      <c r="J382" s="125" t="str">
        <f>IF($C382="","",IF(ISBLANK(VLOOKUP($A382,'Section 2'!$C$16:$R$1015,COLUMNS('Section 2'!$C$13:J$13),0)),"",VLOOKUP($A382,'Section 2'!$C$16:$R$1015,COLUMNS('Section 2'!$C$13:J$13),0)))</f>
        <v/>
      </c>
      <c r="K382" s="125" t="str">
        <f>IF($C382="","",IF(ISBLANK(VLOOKUP($A382,'Section 2'!$C$16:$R$1015,COLUMNS('Section 2'!$C$13:K$13),0)),"",VLOOKUP($A382,'Section 2'!$C$16:$R$1015,COLUMNS('Section 2'!$C$13:K$13),0)))</f>
        <v/>
      </c>
      <c r="L382" s="125" t="str">
        <f>IF($C382="","",IF(ISBLANK(VLOOKUP($A382,'Section 2'!$C$16:$R$1015,COLUMNS('Section 2'!$C$13:L$13),0)),"",VLOOKUP($A382,'Section 2'!$C$16:$R$1015,COLUMNS('Section 2'!$C$13:L$13),0)))</f>
        <v/>
      </c>
      <c r="M382" s="125" t="str">
        <f>IF($C382="","",IF(ISBLANK(VLOOKUP($A382,'Section 2'!$C$16:$R$1015,COLUMNS('Section 2'!$C$13:M$13),0)),"",VLOOKUP($A382,'Section 2'!$C$16:$R$1015,COLUMNS('Section 2'!$C$13:M$13),0)))</f>
        <v/>
      </c>
      <c r="N382" s="125" t="str">
        <f>IF($C382="","",IF(ISBLANK(VLOOKUP($A382,'Section 2'!$C$16:$R$1015,COLUMNS('Section 2'!$C$13:N$13),0)),"",VLOOKUP($A382,'Section 2'!$C$16:$R$1015,COLUMNS('Section 2'!$C$13:N$13),0)))</f>
        <v/>
      </c>
      <c r="O382" s="125" t="str">
        <f>IF($C382="","",IF(ISBLANK(VLOOKUP($A382,'Section 2'!$C$16:$R$1015,COLUMNS('Section 2'!$C$13:O$13),0)),"",VLOOKUP($A382,'Section 2'!$C$16:$R$1015,COLUMNS('Section 2'!$C$13:O$13),0)))</f>
        <v/>
      </c>
      <c r="P382" s="125" t="str">
        <f>IF($C382="","",IF(ISBLANK(VLOOKUP($A382,'Section 2'!$C$16:$R$1015,COLUMNS('Section 2'!$C$13:P$13),0)),"",VLOOKUP($A382,'Section 2'!$C$16:$R$1015,COLUMNS('Section 2'!$C$13:P$13),0)))</f>
        <v/>
      </c>
      <c r="Q382" s="125" t="str">
        <f>IF($C382="","",IF(ISBLANK(VLOOKUP($A382,'Section 2'!$C$16:$R$1015,COLUMNS('Section 2'!$C$13:Q$13),0)),"",VLOOKUP($A382,'Section 2'!$C$16:$R$1015,COLUMNS('Section 2'!$C$13:Q$13),0)))</f>
        <v/>
      </c>
      <c r="R382" s="125" t="str">
        <f>IF($C382="","",IF(ISBLANK(VLOOKUP($A382,'Section 2'!$C$16:$R$1015,COLUMNS('Section 2'!$C$13:R$13),0)),"",VLOOKUP($A382,'Section 2'!$C$16:$R$1015,COLUMNS('Section 2'!$C$13:R$13),0)))</f>
        <v/>
      </c>
    </row>
    <row r="383" spans="1:18" s="55" customFormat="1" ht="12.75" customHeight="1" x14ac:dyDescent="0.25">
      <c r="A383" s="59">
        <v>382</v>
      </c>
      <c r="B383" s="125" t="str">
        <f t="shared" si="5"/>
        <v/>
      </c>
      <c r="C383" s="125" t="str">
        <f>IFERROR(VLOOKUP($A383,'Section 2'!$C$16:$R$1015,COLUMNS('Section 2'!$C$13:$C$13),0),"")</f>
        <v/>
      </c>
      <c r="D383" s="76" t="str">
        <f>IF($C383="","",IF(ISBLANK(VLOOKUP($A383,'Section 2'!$C$16:$R$1015,COLUMNS('Section 2'!$C$13:D$13),0)),"",VLOOKUP($A383,'Section 2'!$C$16:$R$1015,COLUMNS('Section 2'!$C$13:D$13),0)))</f>
        <v/>
      </c>
      <c r="E383" s="125" t="str">
        <f>IF($C383="","",IF(ISBLANK(VLOOKUP($A383,'Section 2'!$C$16:$R$1015,COLUMNS('Section 2'!$C$13:E$13),0)),"",VLOOKUP($A383,'Section 2'!$C$16:$R$1015,COLUMNS('Section 2'!$C$13:E$13),0)))</f>
        <v/>
      </c>
      <c r="F383" s="125" t="str">
        <f>IF($C383="","",IF(ISBLANK(VLOOKUP($A383,'Section 2'!$C$16:$R$1015,COLUMNS('Section 2'!$C$13:F$13),0)),"",VLOOKUP($A383,'Section 2'!$C$16:$R$1015,COLUMNS('Section 2'!$C$13:F$13),0)))</f>
        <v/>
      </c>
      <c r="G383" s="125" t="str">
        <f>IF($C383="","",IF(ISBLANK(VLOOKUP($A383,'Section 2'!$C$16:$R$1015,COLUMNS('Section 2'!$C$13:G$13),0)),"",VLOOKUP($A383,'Section 2'!$C$16:$R$1015,COLUMNS('Section 2'!$C$13:G$13),0)))</f>
        <v/>
      </c>
      <c r="H383" s="125" t="str">
        <f>IF($C383="","",IF(ISBLANK(VLOOKUP($A383,'Section 2'!$C$16:$R$1015,COLUMNS('Section 2'!$C$13:H$13),0)),"",VLOOKUP($A383,'Section 2'!$C$16:$R$1015,COLUMNS('Section 2'!$C$13:H$13),0)))</f>
        <v/>
      </c>
      <c r="I383" s="125" t="str">
        <f>IF($C383="","",IF(ISBLANK(VLOOKUP($A383,'Section 2'!$C$16:$R$1015,COLUMNS('Section 2'!$C$13:I$13),0)),"",VLOOKUP($A383,'Section 2'!$C$16:$R$1015,COLUMNS('Section 2'!$C$13:I$13),0)))</f>
        <v/>
      </c>
      <c r="J383" s="125" t="str">
        <f>IF($C383="","",IF(ISBLANK(VLOOKUP($A383,'Section 2'!$C$16:$R$1015,COLUMNS('Section 2'!$C$13:J$13),0)),"",VLOOKUP($A383,'Section 2'!$C$16:$R$1015,COLUMNS('Section 2'!$C$13:J$13),0)))</f>
        <v/>
      </c>
      <c r="K383" s="125" t="str">
        <f>IF($C383="","",IF(ISBLANK(VLOOKUP($A383,'Section 2'!$C$16:$R$1015,COLUMNS('Section 2'!$C$13:K$13),0)),"",VLOOKUP($A383,'Section 2'!$C$16:$R$1015,COLUMNS('Section 2'!$C$13:K$13),0)))</f>
        <v/>
      </c>
      <c r="L383" s="125" t="str">
        <f>IF($C383="","",IF(ISBLANK(VLOOKUP($A383,'Section 2'!$C$16:$R$1015,COLUMNS('Section 2'!$C$13:L$13),0)),"",VLOOKUP($A383,'Section 2'!$C$16:$R$1015,COLUMNS('Section 2'!$C$13:L$13),0)))</f>
        <v/>
      </c>
      <c r="M383" s="125" t="str">
        <f>IF($C383="","",IF(ISBLANK(VLOOKUP($A383,'Section 2'!$C$16:$R$1015,COLUMNS('Section 2'!$C$13:M$13),0)),"",VLOOKUP($A383,'Section 2'!$C$16:$R$1015,COLUMNS('Section 2'!$C$13:M$13),0)))</f>
        <v/>
      </c>
      <c r="N383" s="125" t="str">
        <f>IF($C383="","",IF(ISBLANK(VLOOKUP($A383,'Section 2'!$C$16:$R$1015,COLUMNS('Section 2'!$C$13:N$13),0)),"",VLOOKUP($A383,'Section 2'!$C$16:$R$1015,COLUMNS('Section 2'!$C$13:N$13),0)))</f>
        <v/>
      </c>
      <c r="O383" s="125" t="str">
        <f>IF($C383="","",IF(ISBLANK(VLOOKUP($A383,'Section 2'!$C$16:$R$1015,COLUMNS('Section 2'!$C$13:O$13),0)),"",VLOOKUP($A383,'Section 2'!$C$16:$R$1015,COLUMNS('Section 2'!$C$13:O$13),0)))</f>
        <v/>
      </c>
      <c r="P383" s="125" t="str">
        <f>IF($C383="","",IF(ISBLANK(VLOOKUP($A383,'Section 2'!$C$16:$R$1015,COLUMNS('Section 2'!$C$13:P$13),0)),"",VLOOKUP($A383,'Section 2'!$C$16:$R$1015,COLUMNS('Section 2'!$C$13:P$13),0)))</f>
        <v/>
      </c>
      <c r="Q383" s="125" t="str">
        <f>IF($C383="","",IF(ISBLANK(VLOOKUP($A383,'Section 2'!$C$16:$R$1015,COLUMNS('Section 2'!$C$13:Q$13),0)),"",VLOOKUP($A383,'Section 2'!$C$16:$R$1015,COLUMNS('Section 2'!$C$13:Q$13),0)))</f>
        <v/>
      </c>
      <c r="R383" s="125" t="str">
        <f>IF($C383="","",IF(ISBLANK(VLOOKUP($A383,'Section 2'!$C$16:$R$1015,COLUMNS('Section 2'!$C$13:R$13),0)),"",VLOOKUP($A383,'Section 2'!$C$16:$R$1015,COLUMNS('Section 2'!$C$13:R$13),0)))</f>
        <v/>
      </c>
    </row>
    <row r="384" spans="1:18" s="55" customFormat="1" ht="12.75" customHeight="1" x14ac:dyDescent="0.25">
      <c r="A384" s="59">
        <v>383</v>
      </c>
      <c r="B384" s="125" t="str">
        <f t="shared" si="5"/>
        <v/>
      </c>
      <c r="C384" s="125" t="str">
        <f>IFERROR(VLOOKUP($A384,'Section 2'!$C$16:$R$1015,COLUMNS('Section 2'!$C$13:$C$13),0),"")</f>
        <v/>
      </c>
      <c r="D384" s="76" t="str">
        <f>IF($C384="","",IF(ISBLANK(VLOOKUP($A384,'Section 2'!$C$16:$R$1015,COLUMNS('Section 2'!$C$13:D$13),0)),"",VLOOKUP($A384,'Section 2'!$C$16:$R$1015,COLUMNS('Section 2'!$C$13:D$13),0)))</f>
        <v/>
      </c>
      <c r="E384" s="125" t="str">
        <f>IF($C384="","",IF(ISBLANK(VLOOKUP($A384,'Section 2'!$C$16:$R$1015,COLUMNS('Section 2'!$C$13:E$13),0)),"",VLOOKUP($A384,'Section 2'!$C$16:$R$1015,COLUMNS('Section 2'!$C$13:E$13),0)))</f>
        <v/>
      </c>
      <c r="F384" s="125" t="str">
        <f>IF($C384="","",IF(ISBLANK(VLOOKUP($A384,'Section 2'!$C$16:$R$1015,COLUMNS('Section 2'!$C$13:F$13),0)),"",VLOOKUP($A384,'Section 2'!$C$16:$R$1015,COLUMNS('Section 2'!$C$13:F$13),0)))</f>
        <v/>
      </c>
      <c r="G384" s="125" t="str">
        <f>IF($C384="","",IF(ISBLANK(VLOOKUP($A384,'Section 2'!$C$16:$R$1015,COLUMNS('Section 2'!$C$13:G$13),0)),"",VLOOKUP($A384,'Section 2'!$C$16:$R$1015,COLUMNS('Section 2'!$C$13:G$13),0)))</f>
        <v/>
      </c>
      <c r="H384" s="125" t="str">
        <f>IF($C384="","",IF(ISBLANK(VLOOKUP($A384,'Section 2'!$C$16:$R$1015,COLUMNS('Section 2'!$C$13:H$13),0)),"",VLOOKUP($A384,'Section 2'!$C$16:$R$1015,COLUMNS('Section 2'!$C$13:H$13),0)))</f>
        <v/>
      </c>
      <c r="I384" s="125" t="str">
        <f>IF($C384="","",IF(ISBLANK(VLOOKUP($A384,'Section 2'!$C$16:$R$1015,COLUMNS('Section 2'!$C$13:I$13),0)),"",VLOOKUP($A384,'Section 2'!$C$16:$R$1015,COLUMNS('Section 2'!$C$13:I$13),0)))</f>
        <v/>
      </c>
      <c r="J384" s="125" t="str">
        <f>IF($C384="","",IF(ISBLANK(VLOOKUP($A384,'Section 2'!$C$16:$R$1015,COLUMNS('Section 2'!$C$13:J$13),0)),"",VLOOKUP($A384,'Section 2'!$C$16:$R$1015,COLUMNS('Section 2'!$C$13:J$13),0)))</f>
        <v/>
      </c>
      <c r="K384" s="125" t="str">
        <f>IF($C384="","",IF(ISBLANK(VLOOKUP($A384,'Section 2'!$C$16:$R$1015,COLUMNS('Section 2'!$C$13:K$13),0)),"",VLOOKUP($A384,'Section 2'!$C$16:$R$1015,COLUMNS('Section 2'!$C$13:K$13),0)))</f>
        <v/>
      </c>
      <c r="L384" s="125" t="str">
        <f>IF($C384="","",IF(ISBLANK(VLOOKUP($A384,'Section 2'!$C$16:$R$1015,COLUMNS('Section 2'!$C$13:L$13),0)),"",VLOOKUP($A384,'Section 2'!$C$16:$R$1015,COLUMNS('Section 2'!$C$13:L$13),0)))</f>
        <v/>
      </c>
      <c r="M384" s="125" t="str">
        <f>IF($C384="","",IF(ISBLANK(VLOOKUP($A384,'Section 2'!$C$16:$R$1015,COLUMNS('Section 2'!$C$13:M$13),0)),"",VLOOKUP($A384,'Section 2'!$C$16:$R$1015,COLUMNS('Section 2'!$C$13:M$13),0)))</f>
        <v/>
      </c>
      <c r="N384" s="125" t="str">
        <f>IF($C384="","",IF(ISBLANK(VLOOKUP($A384,'Section 2'!$C$16:$R$1015,COLUMNS('Section 2'!$C$13:N$13),0)),"",VLOOKUP($A384,'Section 2'!$C$16:$R$1015,COLUMNS('Section 2'!$C$13:N$13),0)))</f>
        <v/>
      </c>
      <c r="O384" s="125" t="str">
        <f>IF($C384="","",IF(ISBLANK(VLOOKUP($A384,'Section 2'!$C$16:$R$1015,COLUMNS('Section 2'!$C$13:O$13),0)),"",VLOOKUP($A384,'Section 2'!$C$16:$R$1015,COLUMNS('Section 2'!$C$13:O$13),0)))</f>
        <v/>
      </c>
      <c r="P384" s="125" t="str">
        <f>IF($C384="","",IF(ISBLANK(VLOOKUP($A384,'Section 2'!$C$16:$R$1015,COLUMNS('Section 2'!$C$13:P$13),0)),"",VLOOKUP($A384,'Section 2'!$C$16:$R$1015,COLUMNS('Section 2'!$C$13:P$13),0)))</f>
        <v/>
      </c>
      <c r="Q384" s="125" t="str">
        <f>IF($C384="","",IF(ISBLANK(VLOOKUP($A384,'Section 2'!$C$16:$R$1015,COLUMNS('Section 2'!$C$13:Q$13),0)),"",VLOOKUP($A384,'Section 2'!$C$16:$R$1015,COLUMNS('Section 2'!$C$13:Q$13),0)))</f>
        <v/>
      </c>
      <c r="R384" s="125" t="str">
        <f>IF($C384="","",IF(ISBLANK(VLOOKUP($A384,'Section 2'!$C$16:$R$1015,COLUMNS('Section 2'!$C$13:R$13),0)),"",VLOOKUP($A384,'Section 2'!$C$16:$R$1015,COLUMNS('Section 2'!$C$13:R$13),0)))</f>
        <v/>
      </c>
    </row>
    <row r="385" spans="1:18" s="55" customFormat="1" ht="12.75" customHeight="1" x14ac:dyDescent="0.25">
      <c r="A385" s="59">
        <v>384</v>
      </c>
      <c r="B385" s="125" t="str">
        <f t="shared" si="5"/>
        <v/>
      </c>
      <c r="C385" s="125" t="str">
        <f>IFERROR(VLOOKUP($A385,'Section 2'!$C$16:$R$1015,COLUMNS('Section 2'!$C$13:$C$13),0),"")</f>
        <v/>
      </c>
      <c r="D385" s="76" t="str">
        <f>IF($C385="","",IF(ISBLANK(VLOOKUP($A385,'Section 2'!$C$16:$R$1015,COLUMNS('Section 2'!$C$13:D$13),0)),"",VLOOKUP($A385,'Section 2'!$C$16:$R$1015,COLUMNS('Section 2'!$C$13:D$13),0)))</f>
        <v/>
      </c>
      <c r="E385" s="125" t="str">
        <f>IF($C385="","",IF(ISBLANK(VLOOKUP($A385,'Section 2'!$C$16:$R$1015,COLUMNS('Section 2'!$C$13:E$13),0)),"",VLOOKUP($A385,'Section 2'!$C$16:$R$1015,COLUMNS('Section 2'!$C$13:E$13),0)))</f>
        <v/>
      </c>
      <c r="F385" s="125" t="str">
        <f>IF($C385="","",IF(ISBLANK(VLOOKUP($A385,'Section 2'!$C$16:$R$1015,COLUMNS('Section 2'!$C$13:F$13),0)),"",VLOOKUP($A385,'Section 2'!$C$16:$R$1015,COLUMNS('Section 2'!$C$13:F$13),0)))</f>
        <v/>
      </c>
      <c r="G385" s="125" t="str">
        <f>IF($C385="","",IF(ISBLANK(VLOOKUP($A385,'Section 2'!$C$16:$R$1015,COLUMNS('Section 2'!$C$13:G$13),0)),"",VLOOKUP($A385,'Section 2'!$C$16:$R$1015,COLUMNS('Section 2'!$C$13:G$13),0)))</f>
        <v/>
      </c>
      <c r="H385" s="125" t="str">
        <f>IF($C385="","",IF(ISBLANK(VLOOKUP($A385,'Section 2'!$C$16:$R$1015,COLUMNS('Section 2'!$C$13:H$13),0)),"",VLOOKUP($A385,'Section 2'!$C$16:$R$1015,COLUMNS('Section 2'!$C$13:H$13),0)))</f>
        <v/>
      </c>
      <c r="I385" s="125" t="str">
        <f>IF($C385="","",IF(ISBLANK(VLOOKUP($A385,'Section 2'!$C$16:$R$1015,COLUMNS('Section 2'!$C$13:I$13),0)),"",VLOOKUP($A385,'Section 2'!$C$16:$R$1015,COLUMNS('Section 2'!$C$13:I$13),0)))</f>
        <v/>
      </c>
      <c r="J385" s="125" t="str">
        <f>IF($C385="","",IF(ISBLANK(VLOOKUP($A385,'Section 2'!$C$16:$R$1015,COLUMNS('Section 2'!$C$13:J$13),0)),"",VLOOKUP($A385,'Section 2'!$C$16:$R$1015,COLUMNS('Section 2'!$C$13:J$13),0)))</f>
        <v/>
      </c>
      <c r="K385" s="125" t="str">
        <f>IF($C385="","",IF(ISBLANK(VLOOKUP($A385,'Section 2'!$C$16:$R$1015,COLUMNS('Section 2'!$C$13:K$13),0)),"",VLOOKUP($A385,'Section 2'!$C$16:$R$1015,COLUMNS('Section 2'!$C$13:K$13),0)))</f>
        <v/>
      </c>
      <c r="L385" s="125" t="str">
        <f>IF($C385="","",IF(ISBLANK(VLOOKUP($A385,'Section 2'!$C$16:$R$1015,COLUMNS('Section 2'!$C$13:L$13),0)),"",VLOOKUP($A385,'Section 2'!$C$16:$R$1015,COLUMNS('Section 2'!$C$13:L$13),0)))</f>
        <v/>
      </c>
      <c r="M385" s="125" t="str">
        <f>IF($C385="","",IF(ISBLANK(VLOOKUP($A385,'Section 2'!$C$16:$R$1015,COLUMNS('Section 2'!$C$13:M$13),0)),"",VLOOKUP($A385,'Section 2'!$C$16:$R$1015,COLUMNS('Section 2'!$C$13:M$13),0)))</f>
        <v/>
      </c>
      <c r="N385" s="125" t="str">
        <f>IF($C385="","",IF(ISBLANK(VLOOKUP($A385,'Section 2'!$C$16:$R$1015,COLUMNS('Section 2'!$C$13:N$13),0)),"",VLOOKUP($A385,'Section 2'!$C$16:$R$1015,COLUMNS('Section 2'!$C$13:N$13),0)))</f>
        <v/>
      </c>
      <c r="O385" s="125" t="str">
        <f>IF($C385="","",IF(ISBLANK(VLOOKUP($A385,'Section 2'!$C$16:$R$1015,COLUMNS('Section 2'!$C$13:O$13),0)),"",VLOOKUP($A385,'Section 2'!$C$16:$R$1015,COLUMNS('Section 2'!$C$13:O$13),0)))</f>
        <v/>
      </c>
      <c r="P385" s="125" t="str">
        <f>IF($C385="","",IF(ISBLANK(VLOOKUP($A385,'Section 2'!$C$16:$R$1015,COLUMNS('Section 2'!$C$13:P$13),0)),"",VLOOKUP($A385,'Section 2'!$C$16:$R$1015,COLUMNS('Section 2'!$C$13:P$13),0)))</f>
        <v/>
      </c>
      <c r="Q385" s="125" t="str">
        <f>IF($C385="","",IF(ISBLANK(VLOOKUP($A385,'Section 2'!$C$16:$R$1015,COLUMNS('Section 2'!$C$13:Q$13),0)),"",VLOOKUP($A385,'Section 2'!$C$16:$R$1015,COLUMNS('Section 2'!$C$13:Q$13),0)))</f>
        <v/>
      </c>
      <c r="R385" s="125" t="str">
        <f>IF($C385="","",IF(ISBLANK(VLOOKUP($A385,'Section 2'!$C$16:$R$1015,COLUMNS('Section 2'!$C$13:R$13),0)),"",VLOOKUP($A385,'Section 2'!$C$16:$R$1015,COLUMNS('Section 2'!$C$13:R$13),0)))</f>
        <v/>
      </c>
    </row>
    <row r="386" spans="1:18" s="55" customFormat="1" ht="12.75" customHeight="1" x14ac:dyDescent="0.25">
      <c r="A386" s="59">
        <v>385</v>
      </c>
      <c r="B386" s="125" t="str">
        <f t="shared" si="5"/>
        <v/>
      </c>
      <c r="C386" s="125" t="str">
        <f>IFERROR(VLOOKUP($A386,'Section 2'!$C$16:$R$1015,COLUMNS('Section 2'!$C$13:$C$13),0),"")</f>
        <v/>
      </c>
      <c r="D386" s="76" t="str">
        <f>IF($C386="","",IF(ISBLANK(VLOOKUP($A386,'Section 2'!$C$16:$R$1015,COLUMNS('Section 2'!$C$13:D$13),0)),"",VLOOKUP($A386,'Section 2'!$C$16:$R$1015,COLUMNS('Section 2'!$C$13:D$13),0)))</f>
        <v/>
      </c>
      <c r="E386" s="125" t="str">
        <f>IF($C386="","",IF(ISBLANK(VLOOKUP($A386,'Section 2'!$C$16:$R$1015,COLUMNS('Section 2'!$C$13:E$13),0)),"",VLOOKUP($A386,'Section 2'!$C$16:$R$1015,COLUMNS('Section 2'!$C$13:E$13),0)))</f>
        <v/>
      </c>
      <c r="F386" s="125" t="str">
        <f>IF($C386="","",IF(ISBLANK(VLOOKUP($A386,'Section 2'!$C$16:$R$1015,COLUMNS('Section 2'!$C$13:F$13),0)),"",VLOOKUP($A386,'Section 2'!$C$16:$R$1015,COLUMNS('Section 2'!$C$13:F$13),0)))</f>
        <v/>
      </c>
      <c r="G386" s="125" t="str">
        <f>IF($C386="","",IF(ISBLANK(VLOOKUP($A386,'Section 2'!$C$16:$R$1015,COLUMNS('Section 2'!$C$13:G$13),0)),"",VLOOKUP($A386,'Section 2'!$C$16:$R$1015,COLUMNS('Section 2'!$C$13:G$13),0)))</f>
        <v/>
      </c>
      <c r="H386" s="125" t="str">
        <f>IF($C386="","",IF(ISBLANK(VLOOKUP($A386,'Section 2'!$C$16:$R$1015,COLUMNS('Section 2'!$C$13:H$13),0)),"",VLOOKUP($A386,'Section 2'!$C$16:$R$1015,COLUMNS('Section 2'!$C$13:H$13),0)))</f>
        <v/>
      </c>
      <c r="I386" s="125" t="str">
        <f>IF($C386="","",IF(ISBLANK(VLOOKUP($A386,'Section 2'!$C$16:$R$1015,COLUMNS('Section 2'!$C$13:I$13),0)),"",VLOOKUP($A386,'Section 2'!$C$16:$R$1015,COLUMNS('Section 2'!$C$13:I$13),0)))</f>
        <v/>
      </c>
      <c r="J386" s="125" t="str">
        <f>IF($C386="","",IF(ISBLANK(VLOOKUP($A386,'Section 2'!$C$16:$R$1015,COLUMNS('Section 2'!$C$13:J$13),0)),"",VLOOKUP($A386,'Section 2'!$C$16:$R$1015,COLUMNS('Section 2'!$C$13:J$13),0)))</f>
        <v/>
      </c>
      <c r="K386" s="125" t="str">
        <f>IF($C386="","",IF(ISBLANK(VLOOKUP($A386,'Section 2'!$C$16:$R$1015,COLUMNS('Section 2'!$C$13:K$13),0)),"",VLOOKUP($A386,'Section 2'!$C$16:$R$1015,COLUMNS('Section 2'!$C$13:K$13),0)))</f>
        <v/>
      </c>
      <c r="L386" s="125" t="str">
        <f>IF($C386="","",IF(ISBLANK(VLOOKUP($A386,'Section 2'!$C$16:$R$1015,COLUMNS('Section 2'!$C$13:L$13),0)),"",VLOOKUP($A386,'Section 2'!$C$16:$R$1015,COLUMNS('Section 2'!$C$13:L$13),0)))</f>
        <v/>
      </c>
      <c r="M386" s="125" t="str">
        <f>IF($C386="","",IF(ISBLANK(VLOOKUP($A386,'Section 2'!$C$16:$R$1015,COLUMNS('Section 2'!$C$13:M$13),0)),"",VLOOKUP($A386,'Section 2'!$C$16:$R$1015,COLUMNS('Section 2'!$C$13:M$13),0)))</f>
        <v/>
      </c>
      <c r="N386" s="125" t="str">
        <f>IF($C386="","",IF(ISBLANK(VLOOKUP($A386,'Section 2'!$C$16:$R$1015,COLUMNS('Section 2'!$C$13:N$13),0)),"",VLOOKUP($A386,'Section 2'!$C$16:$R$1015,COLUMNS('Section 2'!$C$13:N$13),0)))</f>
        <v/>
      </c>
      <c r="O386" s="125" t="str">
        <f>IF($C386="","",IF(ISBLANK(VLOOKUP($A386,'Section 2'!$C$16:$R$1015,COLUMNS('Section 2'!$C$13:O$13),0)),"",VLOOKUP($A386,'Section 2'!$C$16:$R$1015,COLUMNS('Section 2'!$C$13:O$13),0)))</f>
        <v/>
      </c>
      <c r="P386" s="125" t="str">
        <f>IF($C386="","",IF(ISBLANK(VLOOKUP($A386,'Section 2'!$C$16:$R$1015,COLUMNS('Section 2'!$C$13:P$13),0)),"",VLOOKUP($A386,'Section 2'!$C$16:$R$1015,COLUMNS('Section 2'!$C$13:P$13),0)))</f>
        <v/>
      </c>
      <c r="Q386" s="125" t="str">
        <f>IF($C386="","",IF(ISBLANK(VLOOKUP($A386,'Section 2'!$C$16:$R$1015,COLUMNS('Section 2'!$C$13:Q$13),0)),"",VLOOKUP($A386,'Section 2'!$C$16:$R$1015,COLUMNS('Section 2'!$C$13:Q$13),0)))</f>
        <v/>
      </c>
      <c r="R386" s="125" t="str">
        <f>IF($C386="","",IF(ISBLANK(VLOOKUP($A386,'Section 2'!$C$16:$R$1015,COLUMNS('Section 2'!$C$13:R$13),0)),"",VLOOKUP($A386,'Section 2'!$C$16:$R$1015,COLUMNS('Section 2'!$C$13:R$13),0)))</f>
        <v/>
      </c>
    </row>
    <row r="387" spans="1:18" s="55" customFormat="1" ht="12.75" customHeight="1" x14ac:dyDescent="0.25">
      <c r="A387" s="59">
        <v>386</v>
      </c>
      <c r="B387" s="125" t="str">
        <f t="shared" ref="B387:B450" si="6">IF(C387="","",2)</f>
        <v/>
      </c>
      <c r="C387" s="125" t="str">
        <f>IFERROR(VLOOKUP($A387,'Section 2'!$C$16:$R$1015,COLUMNS('Section 2'!$C$13:$C$13),0),"")</f>
        <v/>
      </c>
      <c r="D387" s="76" t="str">
        <f>IF($C387="","",IF(ISBLANK(VLOOKUP($A387,'Section 2'!$C$16:$R$1015,COLUMNS('Section 2'!$C$13:D$13),0)),"",VLOOKUP($A387,'Section 2'!$C$16:$R$1015,COLUMNS('Section 2'!$C$13:D$13),0)))</f>
        <v/>
      </c>
      <c r="E387" s="125" t="str">
        <f>IF($C387="","",IF(ISBLANK(VLOOKUP($A387,'Section 2'!$C$16:$R$1015,COLUMNS('Section 2'!$C$13:E$13),0)),"",VLOOKUP($A387,'Section 2'!$C$16:$R$1015,COLUMNS('Section 2'!$C$13:E$13),0)))</f>
        <v/>
      </c>
      <c r="F387" s="125" t="str">
        <f>IF($C387="","",IF(ISBLANK(VLOOKUP($A387,'Section 2'!$C$16:$R$1015,COLUMNS('Section 2'!$C$13:F$13),0)),"",VLOOKUP($A387,'Section 2'!$C$16:$R$1015,COLUMNS('Section 2'!$C$13:F$13),0)))</f>
        <v/>
      </c>
      <c r="G387" s="125" t="str">
        <f>IF($C387="","",IF(ISBLANK(VLOOKUP($A387,'Section 2'!$C$16:$R$1015,COLUMNS('Section 2'!$C$13:G$13),0)),"",VLOOKUP($A387,'Section 2'!$C$16:$R$1015,COLUMNS('Section 2'!$C$13:G$13),0)))</f>
        <v/>
      </c>
      <c r="H387" s="125" t="str">
        <f>IF($C387="","",IF(ISBLANK(VLOOKUP($A387,'Section 2'!$C$16:$R$1015,COLUMNS('Section 2'!$C$13:H$13),0)),"",VLOOKUP($A387,'Section 2'!$C$16:$R$1015,COLUMNS('Section 2'!$C$13:H$13),0)))</f>
        <v/>
      </c>
      <c r="I387" s="125" t="str">
        <f>IF($C387="","",IF(ISBLANK(VLOOKUP($A387,'Section 2'!$C$16:$R$1015,COLUMNS('Section 2'!$C$13:I$13),0)),"",VLOOKUP($A387,'Section 2'!$C$16:$R$1015,COLUMNS('Section 2'!$C$13:I$13),0)))</f>
        <v/>
      </c>
      <c r="J387" s="125" t="str">
        <f>IF($C387="","",IF(ISBLANK(VLOOKUP($A387,'Section 2'!$C$16:$R$1015,COLUMNS('Section 2'!$C$13:J$13),0)),"",VLOOKUP($A387,'Section 2'!$C$16:$R$1015,COLUMNS('Section 2'!$C$13:J$13),0)))</f>
        <v/>
      </c>
      <c r="K387" s="125" t="str">
        <f>IF($C387="","",IF(ISBLANK(VLOOKUP($A387,'Section 2'!$C$16:$R$1015,COLUMNS('Section 2'!$C$13:K$13),0)),"",VLOOKUP($A387,'Section 2'!$C$16:$R$1015,COLUMNS('Section 2'!$C$13:K$13),0)))</f>
        <v/>
      </c>
      <c r="L387" s="125" t="str">
        <f>IF($C387="","",IF(ISBLANK(VLOOKUP($A387,'Section 2'!$C$16:$R$1015,COLUMNS('Section 2'!$C$13:L$13),0)),"",VLOOKUP($A387,'Section 2'!$C$16:$R$1015,COLUMNS('Section 2'!$C$13:L$13),0)))</f>
        <v/>
      </c>
      <c r="M387" s="125" t="str">
        <f>IF($C387="","",IF(ISBLANK(VLOOKUP($A387,'Section 2'!$C$16:$R$1015,COLUMNS('Section 2'!$C$13:M$13),0)),"",VLOOKUP($A387,'Section 2'!$C$16:$R$1015,COLUMNS('Section 2'!$C$13:M$13),0)))</f>
        <v/>
      </c>
      <c r="N387" s="125" t="str">
        <f>IF($C387="","",IF(ISBLANK(VLOOKUP($A387,'Section 2'!$C$16:$R$1015,COLUMNS('Section 2'!$C$13:N$13),0)),"",VLOOKUP($A387,'Section 2'!$C$16:$R$1015,COLUMNS('Section 2'!$C$13:N$13),0)))</f>
        <v/>
      </c>
      <c r="O387" s="125" t="str">
        <f>IF($C387="","",IF(ISBLANK(VLOOKUP($A387,'Section 2'!$C$16:$R$1015,COLUMNS('Section 2'!$C$13:O$13),0)),"",VLOOKUP($A387,'Section 2'!$C$16:$R$1015,COLUMNS('Section 2'!$C$13:O$13),0)))</f>
        <v/>
      </c>
      <c r="P387" s="125" t="str">
        <f>IF($C387="","",IF(ISBLANK(VLOOKUP($A387,'Section 2'!$C$16:$R$1015,COLUMNS('Section 2'!$C$13:P$13),0)),"",VLOOKUP($A387,'Section 2'!$C$16:$R$1015,COLUMNS('Section 2'!$C$13:P$13),0)))</f>
        <v/>
      </c>
      <c r="Q387" s="125" t="str">
        <f>IF($C387="","",IF(ISBLANK(VLOOKUP($A387,'Section 2'!$C$16:$R$1015,COLUMNS('Section 2'!$C$13:Q$13),0)),"",VLOOKUP($A387,'Section 2'!$C$16:$R$1015,COLUMNS('Section 2'!$C$13:Q$13),0)))</f>
        <v/>
      </c>
      <c r="R387" s="125" t="str">
        <f>IF($C387="","",IF(ISBLANK(VLOOKUP($A387,'Section 2'!$C$16:$R$1015,COLUMNS('Section 2'!$C$13:R$13),0)),"",VLOOKUP($A387,'Section 2'!$C$16:$R$1015,COLUMNS('Section 2'!$C$13:R$13),0)))</f>
        <v/>
      </c>
    </row>
    <row r="388" spans="1:18" s="55" customFormat="1" ht="12.75" customHeight="1" x14ac:dyDescent="0.25">
      <c r="A388" s="59">
        <v>387</v>
      </c>
      <c r="B388" s="125" t="str">
        <f t="shared" si="6"/>
        <v/>
      </c>
      <c r="C388" s="125" t="str">
        <f>IFERROR(VLOOKUP($A388,'Section 2'!$C$16:$R$1015,COLUMNS('Section 2'!$C$13:$C$13),0),"")</f>
        <v/>
      </c>
      <c r="D388" s="76" t="str">
        <f>IF($C388="","",IF(ISBLANK(VLOOKUP($A388,'Section 2'!$C$16:$R$1015,COLUMNS('Section 2'!$C$13:D$13),0)),"",VLOOKUP($A388,'Section 2'!$C$16:$R$1015,COLUMNS('Section 2'!$C$13:D$13),0)))</f>
        <v/>
      </c>
      <c r="E388" s="125" t="str">
        <f>IF($C388="","",IF(ISBLANK(VLOOKUP($A388,'Section 2'!$C$16:$R$1015,COLUMNS('Section 2'!$C$13:E$13),0)),"",VLOOKUP($A388,'Section 2'!$C$16:$R$1015,COLUMNS('Section 2'!$C$13:E$13),0)))</f>
        <v/>
      </c>
      <c r="F388" s="125" t="str">
        <f>IF($C388="","",IF(ISBLANK(VLOOKUP($A388,'Section 2'!$C$16:$R$1015,COLUMNS('Section 2'!$C$13:F$13),0)),"",VLOOKUP($A388,'Section 2'!$C$16:$R$1015,COLUMNS('Section 2'!$C$13:F$13),0)))</f>
        <v/>
      </c>
      <c r="G388" s="125" t="str">
        <f>IF($C388="","",IF(ISBLANK(VLOOKUP($A388,'Section 2'!$C$16:$R$1015,COLUMNS('Section 2'!$C$13:G$13),0)),"",VLOOKUP($A388,'Section 2'!$C$16:$R$1015,COLUMNS('Section 2'!$C$13:G$13),0)))</f>
        <v/>
      </c>
      <c r="H388" s="125" t="str">
        <f>IF($C388="","",IF(ISBLANK(VLOOKUP($A388,'Section 2'!$C$16:$R$1015,COLUMNS('Section 2'!$C$13:H$13),0)),"",VLOOKUP($A388,'Section 2'!$C$16:$R$1015,COLUMNS('Section 2'!$C$13:H$13),0)))</f>
        <v/>
      </c>
      <c r="I388" s="125" t="str">
        <f>IF($C388="","",IF(ISBLANK(VLOOKUP($A388,'Section 2'!$C$16:$R$1015,COLUMNS('Section 2'!$C$13:I$13),0)),"",VLOOKUP($A388,'Section 2'!$C$16:$R$1015,COLUMNS('Section 2'!$C$13:I$13),0)))</f>
        <v/>
      </c>
      <c r="J388" s="125" t="str">
        <f>IF($C388="","",IF(ISBLANK(VLOOKUP($A388,'Section 2'!$C$16:$R$1015,COLUMNS('Section 2'!$C$13:J$13),0)),"",VLOOKUP($A388,'Section 2'!$C$16:$R$1015,COLUMNS('Section 2'!$C$13:J$13),0)))</f>
        <v/>
      </c>
      <c r="K388" s="125" t="str">
        <f>IF($C388="","",IF(ISBLANK(VLOOKUP($A388,'Section 2'!$C$16:$R$1015,COLUMNS('Section 2'!$C$13:K$13),0)),"",VLOOKUP($A388,'Section 2'!$C$16:$R$1015,COLUMNS('Section 2'!$C$13:K$13),0)))</f>
        <v/>
      </c>
      <c r="L388" s="125" t="str">
        <f>IF($C388="","",IF(ISBLANK(VLOOKUP($A388,'Section 2'!$C$16:$R$1015,COLUMNS('Section 2'!$C$13:L$13),0)),"",VLOOKUP($A388,'Section 2'!$C$16:$R$1015,COLUMNS('Section 2'!$C$13:L$13),0)))</f>
        <v/>
      </c>
      <c r="M388" s="125" t="str">
        <f>IF($C388="","",IF(ISBLANK(VLOOKUP($A388,'Section 2'!$C$16:$R$1015,COLUMNS('Section 2'!$C$13:M$13),0)),"",VLOOKUP($A388,'Section 2'!$C$16:$R$1015,COLUMNS('Section 2'!$C$13:M$13),0)))</f>
        <v/>
      </c>
      <c r="N388" s="125" t="str">
        <f>IF($C388="","",IF(ISBLANK(VLOOKUP($A388,'Section 2'!$C$16:$R$1015,COLUMNS('Section 2'!$C$13:N$13),0)),"",VLOOKUP($A388,'Section 2'!$C$16:$R$1015,COLUMNS('Section 2'!$C$13:N$13),0)))</f>
        <v/>
      </c>
      <c r="O388" s="125" t="str">
        <f>IF($C388="","",IF(ISBLANK(VLOOKUP($A388,'Section 2'!$C$16:$R$1015,COLUMNS('Section 2'!$C$13:O$13),0)),"",VLOOKUP($A388,'Section 2'!$C$16:$R$1015,COLUMNS('Section 2'!$C$13:O$13),0)))</f>
        <v/>
      </c>
      <c r="P388" s="125" t="str">
        <f>IF($C388="","",IF(ISBLANK(VLOOKUP($A388,'Section 2'!$C$16:$R$1015,COLUMNS('Section 2'!$C$13:P$13),0)),"",VLOOKUP($A388,'Section 2'!$C$16:$R$1015,COLUMNS('Section 2'!$C$13:P$13),0)))</f>
        <v/>
      </c>
      <c r="Q388" s="125" t="str">
        <f>IF($C388="","",IF(ISBLANK(VLOOKUP($A388,'Section 2'!$C$16:$R$1015,COLUMNS('Section 2'!$C$13:Q$13),0)),"",VLOOKUP($A388,'Section 2'!$C$16:$R$1015,COLUMNS('Section 2'!$C$13:Q$13),0)))</f>
        <v/>
      </c>
      <c r="R388" s="125" t="str">
        <f>IF($C388="","",IF(ISBLANK(VLOOKUP($A388,'Section 2'!$C$16:$R$1015,COLUMNS('Section 2'!$C$13:R$13),0)),"",VLOOKUP($A388,'Section 2'!$C$16:$R$1015,COLUMNS('Section 2'!$C$13:R$13),0)))</f>
        <v/>
      </c>
    </row>
    <row r="389" spans="1:18" s="55" customFormat="1" ht="12.75" customHeight="1" x14ac:dyDescent="0.25">
      <c r="A389" s="59">
        <v>388</v>
      </c>
      <c r="B389" s="125" t="str">
        <f t="shared" si="6"/>
        <v/>
      </c>
      <c r="C389" s="125" t="str">
        <f>IFERROR(VLOOKUP($A389,'Section 2'!$C$16:$R$1015,COLUMNS('Section 2'!$C$13:$C$13),0),"")</f>
        <v/>
      </c>
      <c r="D389" s="76" t="str">
        <f>IF($C389="","",IF(ISBLANK(VLOOKUP($A389,'Section 2'!$C$16:$R$1015,COLUMNS('Section 2'!$C$13:D$13),0)),"",VLOOKUP($A389,'Section 2'!$C$16:$R$1015,COLUMNS('Section 2'!$C$13:D$13),0)))</f>
        <v/>
      </c>
      <c r="E389" s="125" t="str">
        <f>IF($C389="","",IF(ISBLANK(VLOOKUP($A389,'Section 2'!$C$16:$R$1015,COLUMNS('Section 2'!$C$13:E$13),0)),"",VLOOKUP($A389,'Section 2'!$C$16:$R$1015,COLUMNS('Section 2'!$C$13:E$13),0)))</f>
        <v/>
      </c>
      <c r="F389" s="125" t="str">
        <f>IF($C389="","",IF(ISBLANK(VLOOKUP($A389,'Section 2'!$C$16:$R$1015,COLUMNS('Section 2'!$C$13:F$13),0)),"",VLOOKUP($A389,'Section 2'!$C$16:$R$1015,COLUMNS('Section 2'!$C$13:F$13),0)))</f>
        <v/>
      </c>
      <c r="G389" s="125" t="str">
        <f>IF($C389="","",IF(ISBLANK(VLOOKUP($A389,'Section 2'!$C$16:$R$1015,COLUMNS('Section 2'!$C$13:G$13),0)),"",VLOOKUP($A389,'Section 2'!$C$16:$R$1015,COLUMNS('Section 2'!$C$13:G$13),0)))</f>
        <v/>
      </c>
      <c r="H389" s="125" t="str">
        <f>IF($C389="","",IF(ISBLANK(VLOOKUP($A389,'Section 2'!$C$16:$R$1015,COLUMNS('Section 2'!$C$13:H$13),0)),"",VLOOKUP($A389,'Section 2'!$C$16:$R$1015,COLUMNS('Section 2'!$C$13:H$13),0)))</f>
        <v/>
      </c>
      <c r="I389" s="125" t="str">
        <f>IF($C389="","",IF(ISBLANK(VLOOKUP($A389,'Section 2'!$C$16:$R$1015,COLUMNS('Section 2'!$C$13:I$13),0)),"",VLOOKUP($A389,'Section 2'!$C$16:$R$1015,COLUMNS('Section 2'!$C$13:I$13),0)))</f>
        <v/>
      </c>
      <c r="J389" s="125" t="str">
        <f>IF($C389="","",IF(ISBLANK(VLOOKUP($A389,'Section 2'!$C$16:$R$1015,COLUMNS('Section 2'!$C$13:J$13),0)),"",VLOOKUP($A389,'Section 2'!$C$16:$R$1015,COLUMNS('Section 2'!$C$13:J$13),0)))</f>
        <v/>
      </c>
      <c r="K389" s="125" t="str">
        <f>IF($C389="","",IF(ISBLANK(VLOOKUP($A389,'Section 2'!$C$16:$R$1015,COLUMNS('Section 2'!$C$13:K$13),0)),"",VLOOKUP($A389,'Section 2'!$C$16:$R$1015,COLUMNS('Section 2'!$C$13:K$13),0)))</f>
        <v/>
      </c>
      <c r="L389" s="125" t="str">
        <f>IF($C389="","",IF(ISBLANK(VLOOKUP($A389,'Section 2'!$C$16:$R$1015,COLUMNS('Section 2'!$C$13:L$13),0)),"",VLOOKUP($A389,'Section 2'!$C$16:$R$1015,COLUMNS('Section 2'!$C$13:L$13),0)))</f>
        <v/>
      </c>
      <c r="M389" s="125" t="str">
        <f>IF($C389="","",IF(ISBLANK(VLOOKUP($A389,'Section 2'!$C$16:$R$1015,COLUMNS('Section 2'!$C$13:M$13),0)),"",VLOOKUP($A389,'Section 2'!$C$16:$R$1015,COLUMNS('Section 2'!$C$13:M$13),0)))</f>
        <v/>
      </c>
      <c r="N389" s="125" t="str">
        <f>IF($C389="","",IF(ISBLANK(VLOOKUP($A389,'Section 2'!$C$16:$R$1015,COLUMNS('Section 2'!$C$13:N$13),0)),"",VLOOKUP($A389,'Section 2'!$C$16:$R$1015,COLUMNS('Section 2'!$C$13:N$13),0)))</f>
        <v/>
      </c>
      <c r="O389" s="125" t="str">
        <f>IF($C389="","",IF(ISBLANK(VLOOKUP($A389,'Section 2'!$C$16:$R$1015,COLUMNS('Section 2'!$C$13:O$13),0)),"",VLOOKUP($A389,'Section 2'!$C$16:$R$1015,COLUMNS('Section 2'!$C$13:O$13),0)))</f>
        <v/>
      </c>
      <c r="P389" s="125" t="str">
        <f>IF($C389="","",IF(ISBLANK(VLOOKUP($A389,'Section 2'!$C$16:$R$1015,COLUMNS('Section 2'!$C$13:P$13),0)),"",VLOOKUP($A389,'Section 2'!$C$16:$R$1015,COLUMNS('Section 2'!$C$13:P$13),0)))</f>
        <v/>
      </c>
      <c r="Q389" s="125" t="str">
        <f>IF($C389="","",IF(ISBLANK(VLOOKUP($A389,'Section 2'!$C$16:$R$1015,COLUMNS('Section 2'!$C$13:Q$13),0)),"",VLOOKUP($A389,'Section 2'!$C$16:$R$1015,COLUMNS('Section 2'!$C$13:Q$13),0)))</f>
        <v/>
      </c>
      <c r="R389" s="125" t="str">
        <f>IF($C389="","",IF(ISBLANK(VLOOKUP($A389,'Section 2'!$C$16:$R$1015,COLUMNS('Section 2'!$C$13:R$13),0)),"",VLOOKUP($A389,'Section 2'!$C$16:$R$1015,COLUMNS('Section 2'!$C$13:R$13),0)))</f>
        <v/>
      </c>
    </row>
    <row r="390" spans="1:18" s="55" customFormat="1" ht="12.75" customHeight="1" x14ac:dyDescent="0.25">
      <c r="A390" s="59">
        <v>389</v>
      </c>
      <c r="B390" s="125" t="str">
        <f t="shared" si="6"/>
        <v/>
      </c>
      <c r="C390" s="125" t="str">
        <f>IFERROR(VLOOKUP($A390,'Section 2'!$C$16:$R$1015,COLUMNS('Section 2'!$C$13:$C$13),0),"")</f>
        <v/>
      </c>
      <c r="D390" s="76" t="str">
        <f>IF($C390="","",IF(ISBLANK(VLOOKUP($A390,'Section 2'!$C$16:$R$1015,COLUMNS('Section 2'!$C$13:D$13),0)),"",VLOOKUP($A390,'Section 2'!$C$16:$R$1015,COLUMNS('Section 2'!$C$13:D$13),0)))</f>
        <v/>
      </c>
      <c r="E390" s="125" t="str">
        <f>IF($C390="","",IF(ISBLANK(VLOOKUP($A390,'Section 2'!$C$16:$R$1015,COLUMNS('Section 2'!$C$13:E$13),0)),"",VLOOKUP($A390,'Section 2'!$C$16:$R$1015,COLUMNS('Section 2'!$C$13:E$13),0)))</f>
        <v/>
      </c>
      <c r="F390" s="125" t="str">
        <f>IF($C390="","",IF(ISBLANK(VLOOKUP($A390,'Section 2'!$C$16:$R$1015,COLUMNS('Section 2'!$C$13:F$13),0)),"",VLOOKUP($A390,'Section 2'!$C$16:$R$1015,COLUMNS('Section 2'!$C$13:F$13),0)))</f>
        <v/>
      </c>
      <c r="G390" s="125" t="str">
        <f>IF($C390="","",IF(ISBLANK(VLOOKUP($A390,'Section 2'!$C$16:$R$1015,COLUMNS('Section 2'!$C$13:G$13),0)),"",VLOOKUP($A390,'Section 2'!$C$16:$R$1015,COLUMNS('Section 2'!$C$13:G$13),0)))</f>
        <v/>
      </c>
      <c r="H390" s="125" t="str">
        <f>IF($C390="","",IF(ISBLANK(VLOOKUP($A390,'Section 2'!$C$16:$R$1015,COLUMNS('Section 2'!$C$13:H$13),0)),"",VLOOKUP($A390,'Section 2'!$C$16:$R$1015,COLUMNS('Section 2'!$C$13:H$13),0)))</f>
        <v/>
      </c>
      <c r="I390" s="125" t="str">
        <f>IF($C390="","",IF(ISBLANK(VLOOKUP($A390,'Section 2'!$C$16:$R$1015,COLUMNS('Section 2'!$C$13:I$13),0)),"",VLOOKUP($A390,'Section 2'!$C$16:$R$1015,COLUMNS('Section 2'!$C$13:I$13),0)))</f>
        <v/>
      </c>
      <c r="J390" s="125" t="str">
        <f>IF($C390="","",IF(ISBLANK(VLOOKUP($A390,'Section 2'!$C$16:$R$1015,COLUMNS('Section 2'!$C$13:J$13),0)),"",VLOOKUP($A390,'Section 2'!$C$16:$R$1015,COLUMNS('Section 2'!$C$13:J$13),0)))</f>
        <v/>
      </c>
      <c r="K390" s="125" t="str">
        <f>IF($C390="","",IF(ISBLANK(VLOOKUP($A390,'Section 2'!$C$16:$R$1015,COLUMNS('Section 2'!$C$13:K$13),0)),"",VLOOKUP($A390,'Section 2'!$C$16:$R$1015,COLUMNS('Section 2'!$C$13:K$13),0)))</f>
        <v/>
      </c>
      <c r="L390" s="125" t="str">
        <f>IF($C390="","",IF(ISBLANK(VLOOKUP($A390,'Section 2'!$C$16:$R$1015,COLUMNS('Section 2'!$C$13:L$13),0)),"",VLOOKUP($A390,'Section 2'!$C$16:$R$1015,COLUMNS('Section 2'!$C$13:L$13),0)))</f>
        <v/>
      </c>
      <c r="M390" s="125" t="str">
        <f>IF($C390="","",IF(ISBLANK(VLOOKUP($A390,'Section 2'!$C$16:$R$1015,COLUMNS('Section 2'!$C$13:M$13),0)),"",VLOOKUP($A390,'Section 2'!$C$16:$R$1015,COLUMNS('Section 2'!$C$13:M$13),0)))</f>
        <v/>
      </c>
      <c r="N390" s="125" t="str">
        <f>IF($C390="","",IF(ISBLANK(VLOOKUP($A390,'Section 2'!$C$16:$R$1015,COLUMNS('Section 2'!$C$13:N$13),0)),"",VLOOKUP($A390,'Section 2'!$C$16:$R$1015,COLUMNS('Section 2'!$C$13:N$13),0)))</f>
        <v/>
      </c>
      <c r="O390" s="125" t="str">
        <f>IF($C390="","",IF(ISBLANK(VLOOKUP($A390,'Section 2'!$C$16:$R$1015,COLUMNS('Section 2'!$C$13:O$13),0)),"",VLOOKUP($A390,'Section 2'!$C$16:$R$1015,COLUMNS('Section 2'!$C$13:O$13),0)))</f>
        <v/>
      </c>
      <c r="P390" s="125" t="str">
        <f>IF($C390="","",IF(ISBLANK(VLOOKUP($A390,'Section 2'!$C$16:$R$1015,COLUMNS('Section 2'!$C$13:P$13),0)),"",VLOOKUP($A390,'Section 2'!$C$16:$R$1015,COLUMNS('Section 2'!$C$13:P$13),0)))</f>
        <v/>
      </c>
      <c r="Q390" s="125" t="str">
        <f>IF($C390="","",IF(ISBLANK(VLOOKUP($A390,'Section 2'!$C$16:$R$1015,COLUMNS('Section 2'!$C$13:Q$13),0)),"",VLOOKUP($A390,'Section 2'!$C$16:$R$1015,COLUMNS('Section 2'!$C$13:Q$13),0)))</f>
        <v/>
      </c>
      <c r="R390" s="125" t="str">
        <f>IF($C390="","",IF(ISBLANK(VLOOKUP($A390,'Section 2'!$C$16:$R$1015,COLUMNS('Section 2'!$C$13:R$13),0)),"",VLOOKUP($A390,'Section 2'!$C$16:$R$1015,COLUMNS('Section 2'!$C$13:R$13),0)))</f>
        <v/>
      </c>
    </row>
    <row r="391" spans="1:18" s="55" customFormat="1" ht="12.75" customHeight="1" x14ac:dyDescent="0.25">
      <c r="A391" s="59">
        <v>390</v>
      </c>
      <c r="B391" s="125" t="str">
        <f t="shared" si="6"/>
        <v/>
      </c>
      <c r="C391" s="125" t="str">
        <f>IFERROR(VLOOKUP($A391,'Section 2'!$C$16:$R$1015,COLUMNS('Section 2'!$C$13:$C$13),0),"")</f>
        <v/>
      </c>
      <c r="D391" s="76" t="str">
        <f>IF($C391="","",IF(ISBLANK(VLOOKUP($A391,'Section 2'!$C$16:$R$1015,COLUMNS('Section 2'!$C$13:D$13),0)),"",VLOOKUP($A391,'Section 2'!$C$16:$R$1015,COLUMNS('Section 2'!$C$13:D$13),0)))</f>
        <v/>
      </c>
      <c r="E391" s="125" t="str">
        <f>IF($C391="","",IF(ISBLANK(VLOOKUP($A391,'Section 2'!$C$16:$R$1015,COLUMNS('Section 2'!$C$13:E$13),0)),"",VLOOKUP($A391,'Section 2'!$C$16:$R$1015,COLUMNS('Section 2'!$C$13:E$13),0)))</f>
        <v/>
      </c>
      <c r="F391" s="125" t="str">
        <f>IF($C391="","",IF(ISBLANK(VLOOKUP($A391,'Section 2'!$C$16:$R$1015,COLUMNS('Section 2'!$C$13:F$13),0)),"",VLOOKUP($A391,'Section 2'!$C$16:$R$1015,COLUMNS('Section 2'!$C$13:F$13),0)))</f>
        <v/>
      </c>
      <c r="G391" s="125" t="str">
        <f>IF($C391="","",IF(ISBLANK(VLOOKUP($A391,'Section 2'!$C$16:$R$1015,COLUMNS('Section 2'!$C$13:G$13),0)),"",VLOOKUP($A391,'Section 2'!$C$16:$R$1015,COLUMNS('Section 2'!$C$13:G$13),0)))</f>
        <v/>
      </c>
      <c r="H391" s="125" t="str">
        <f>IF($C391="","",IF(ISBLANK(VLOOKUP($A391,'Section 2'!$C$16:$R$1015,COLUMNS('Section 2'!$C$13:H$13),0)),"",VLOOKUP($A391,'Section 2'!$C$16:$R$1015,COLUMNS('Section 2'!$C$13:H$13),0)))</f>
        <v/>
      </c>
      <c r="I391" s="125" t="str">
        <f>IF($C391="","",IF(ISBLANK(VLOOKUP($A391,'Section 2'!$C$16:$R$1015,COLUMNS('Section 2'!$C$13:I$13),0)),"",VLOOKUP($A391,'Section 2'!$C$16:$R$1015,COLUMNS('Section 2'!$C$13:I$13),0)))</f>
        <v/>
      </c>
      <c r="J391" s="125" t="str">
        <f>IF($C391="","",IF(ISBLANK(VLOOKUP($A391,'Section 2'!$C$16:$R$1015,COLUMNS('Section 2'!$C$13:J$13),0)),"",VLOOKUP($A391,'Section 2'!$C$16:$R$1015,COLUMNS('Section 2'!$C$13:J$13),0)))</f>
        <v/>
      </c>
      <c r="K391" s="125" t="str">
        <f>IF($C391="","",IF(ISBLANK(VLOOKUP($A391,'Section 2'!$C$16:$R$1015,COLUMNS('Section 2'!$C$13:K$13),0)),"",VLOOKUP($A391,'Section 2'!$C$16:$R$1015,COLUMNS('Section 2'!$C$13:K$13),0)))</f>
        <v/>
      </c>
      <c r="L391" s="125" t="str">
        <f>IF($C391="","",IF(ISBLANK(VLOOKUP($A391,'Section 2'!$C$16:$R$1015,COLUMNS('Section 2'!$C$13:L$13),0)),"",VLOOKUP($A391,'Section 2'!$C$16:$R$1015,COLUMNS('Section 2'!$C$13:L$13),0)))</f>
        <v/>
      </c>
      <c r="M391" s="125" t="str">
        <f>IF($C391="","",IF(ISBLANK(VLOOKUP($A391,'Section 2'!$C$16:$R$1015,COLUMNS('Section 2'!$C$13:M$13),0)),"",VLOOKUP($A391,'Section 2'!$C$16:$R$1015,COLUMNS('Section 2'!$C$13:M$13),0)))</f>
        <v/>
      </c>
      <c r="N391" s="125" t="str">
        <f>IF($C391="","",IF(ISBLANK(VLOOKUP($A391,'Section 2'!$C$16:$R$1015,COLUMNS('Section 2'!$C$13:N$13),0)),"",VLOOKUP($A391,'Section 2'!$C$16:$R$1015,COLUMNS('Section 2'!$C$13:N$13),0)))</f>
        <v/>
      </c>
      <c r="O391" s="125" t="str">
        <f>IF($C391="","",IF(ISBLANK(VLOOKUP($A391,'Section 2'!$C$16:$R$1015,COLUMNS('Section 2'!$C$13:O$13),0)),"",VLOOKUP($A391,'Section 2'!$C$16:$R$1015,COLUMNS('Section 2'!$C$13:O$13),0)))</f>
        <v/>
      </c>
      <c r="P391" s="125" t="str">
        <f>IF($C391="","",IF(ISBLANK(VLOOKUP($A391,'Section 2'!$C$16:$R$1015,COLUMNS('Section 2'!$C$13:P$13),0)),"",VLOOKUP($A391,'Section 2'!$C$16:$R$1015,COLUMNS('Section 2'!$C$13:P$13),0)))</f>
        <v/>
      </c>
      <c r="Q391" s="125" t="str">
        <f>IF($C391="","",IF(ISBLANK(VLOOKUP($A391,'Section 2'!$C$16:$R$1015,COLUMNS('Section 2'!$C$13:Q$13),0)),"",VLOOKUP($A391,'Section 2'!$C$16:$R$1015,COLUMNS('Section 2'!$C$13:Q$13),0)))</f>
        <v/>
      </c>
      <c r="R391" s="125" t="str">
        <f>IF($C391="","",IF(ISBLANK(VLOOKUP($A391,'Section 2'!$C$16:$R$1015,COLUMNS('Section 2'!$C$13:R$13),0)),"",VLOOKUP($A391,'Section 2'!$C$16:$R$1015,COLUMNS('Section 2'!$C$13:R$13),0)))</f>
        <v/>
      </c>
    </row>
    <row r="392" spans="1:18" s="55" customFormat="1" ht="12.75" customHeight="1" x14ac:dyDescent="0.25">
      <c r="A392" s="59">
        <v>391</v>
      </c>
      <c r="B392" s="125" t="str">
        <f t="shared" si="6"/>
        <v/>
      </c>
      <c r="C392" s="125" t="str">
        <f>IFERROR(VLOOKUP($A392,'Section 2'!$C$16:$R$1015,COLUMNS('Section 2'!$C$13:$C$13),0),"")</f>
        <v/>
      </c>
      <c r="D392" s="76" t="str">
        <f>IF($C392="","",IF(ISBLANK(VLOOKUP($A392,'Section 2'!$C$16:$R$1015,COLUMNS('Section 2'!$C$13:D$13),0)),"",VLOOKUP($A392,'Section 2'!$C$16:$R$1015,COLUMNS('Section 2'!$C$13:D$13),0)))</f>
        <v/>
      </c>
      <c r="E392" s="125" t="str">
        <f>IF($C392="","",IF(ISBLANK(VLOOKUP($A392,'Section 2'!$C$16:$R$1015,COLUMNS('Section 2'!$C$13:E$13),0)),"",VLOOKUP($A392,'Section 2'!$C$16:$R$1015,COLUMNS('Section 2'!$C$13:E$13),0)))</f>
        <v/>
      </c>
      <c r="F392" s="125" t="str">
        <f>IF($C392="","",IF(ISBLANK(VLOOKUP($A392,'Section 2'!$C$16:$R$1015,COLUMNS('Section 2'!$C$13:F$13),0)),"",VLOOKUP($A392,'Section 2'!$C$16:$R$1015,COLUMNS('Section 2'!$C$13:F$13),0)))</f>
        <v/>
      </c>
      <c r="G392" s="125" t="str">
        <f>IF($C392="","",IF(ISBLANK(VLOOKUP($A392,'Section 2'!$C$16:$R$1015,COLUMNS('Section 2'!$C$13:G$13),0)),"",VLOOKUP($A392,'Section 2'!$C$16:$R$1015,COLUMNS('Section 2'!$C$13:G$13),0)))</f>
        <v/>
      </c>
      <c r="H392" s="125" t="str">
        <f>IF($C392="","",IF(ISBLANK(VLOOKUP($A392,'Section 2'!$C$16:$R$1015,COLUMNS('Section 2'!$C$13:H$13),0)),"",VLOOKUP($A392,'Section 2'!$C$16:$R$1015,COLUMNS('Section 2'!$C$13:H$13),0)))</f>
        <v/>
      </c>
      <c r="I392" s="125" t="str">
        <f>IF($C392="","",IF(ISBLANK(VLOOKUP($A392,'Section 2'!$C$16:$R$1015,COLUMNS('Section 2'!$C$13:I$13),0)),"",VLOOKUP($A392,'Section 2'!$C$16:$R$1015,COLUMNS('Section 2'!$C$13:I$13),0)))</f>
        <v/>
      </c>
      <c r="J392" s="125" t="str">
        <f>IF($C392="","",IF(ISBLANK(VLOOKUP($A392,'Section 2'!$C$16:$R$1015,COLUMNS('Section 2'!$C$13:J$13),0)),"",VLOOKUP($A392,'Section 2'!$C$16:$R$1015,COLUMNS('Section 2'!$C$13:J$13),0)))</f>
        <v/>
      </c>
      <c r="K392" s="125" t="str">
        <f>IF($C392="","",IF(ISBLANK(VLOOKUP($A392,'Section 2'!$C$16:$R$1015,COLUMNS('Section 2'!$C$13:K$13),0)),"",VLOOKUP($A392,'Section 2'!$C$16:$R$1015,COLUMNS('Section 2'!$C$13:K$13),0)))</f>
        <v/>
      </c>
      <c r="L392" s="125" t="str">
        <f>IF($C392="","",IF(ISBLANK(VLOOKUP($A392,'Section 2'!$C$16:$R$1015,COLUMNS('Section 2'!$C$13:L$13),0)),"",VLOOKUP($A392,'Section 2'!$C$16:$R$1015,COLUMNS('Section 2'!$C$13:L$13),0)))</f>
        <v/>
      </c>
      <c r="M392" s="125" t="str">
        <f>IF($C392="","",IF(ISBLANK(VLOOKUP($A392,'Section 2'!$C$16:$R$1015,COLUMNS('Section 2'!$C$13:M$13),0)),"",VLOOKUP($A392,'Section 2'!$C$16:$R$1015,COLUMNS('Section 2'!$C$13:M$13),0)))</f>
        <v/>
      </c>
      <c r="N392" s="125" t="str">
        <f>IF($C392="","",IF(ISBLANK(VLOOKUP($A392,'Section 2'!$C$16:$R$1015,COLUMNS('Section 2'!$C$13:N$13),0)),"",VLOOKUP($A392,'Section 2'!$C$16:$R$1015,COLUMNS('Section 2'!$C$13:N$13),0)))</f>
        <v/>
      </c>
      <c r="O392" s="125" t="str">
        <f>IF($C392="","",IF(ISBLANK(VLOOKUP($A392,'Section 2'!$C$16:$R$1015,COLUMNS('Section 2'!$C$13:O$13),0)),"",VLOOKUP($A392,'Section 2'!$C$16:$R$1015,COLUMNS('Section 2'!$C$13:O$13),0)))</f>
        <v/>
      </c>
      <c r="P392" s="125" t="str">
        <f>IF($C392="","",IF(ISBLANK(VLOOKUP($A392,'Section 2'!$C$16:$R$1015,COLUMNS('Section 2'!$C$13:P$13),0)),"",VLOOKUP($A392,'Section 2'!$C$16:$R$1015,COLUMNS('Section 2'!$C$13:P$13),0)))</f>
        <v/>
      </c>
      <c r="Q392" s="125" t="str">
        <f>IF($C392="","",IF(ISBLANK(VLOOKUP($A392,'Section 2'!$C$16:$R$1015,COLUMNS('Section 2'!$C$13:Q$13),0)),"",VLOOKUP($A392,'Section 2'!$C$16:$R$1015,COLUMNS('Section 2'!$C$13:Q$13),0)))</f>
        <v/>
      </c>
      <c r="R392" s="125" t="str">
        <f>IF($C392="","",IF(ISBLANK(VLOOKUP($A392,'Section 2'!$C$16:$R$1015,COLUMNS('Section 2'!$C$13:R$13),0)),"",VLOOKUP($A392,'Section 2'!$C$16:$R$1015,COLUMNS('Section 2'!$C$13:R$13),0)))</f>
        <v/>
      </c>
    </row>
    <row r="393" spans="1:18" s="55" customFormat="1" ht="12.75" customHeight="1" x14ac:dyDescent="0.25">
      <c r="A393" s="59">
        <v>392</v>
      </c>
      <c r="B393" s="125" t="str">
        <f t="shared" si="6"/>
        <v/>
      </c>
      <c r="C393" s="125" t="str">
        <f>IFERROR(VLOOKUP($A393,'Section 2'!$C$16:$R$1015,COLUMNS('Section 2'!$C$13:$C$13),0),"")</f>
        <v/>
      </c>
      <c r="D393" s="76" t="str">
        <f>IF($C393="","",IF(ISBLANK(VLOOKUP($A393,'Section 2'!$C$16:$R$1015,COLUMNS('Section 2'!$C$13:D$13),0)),"",VLOOKUP($A393,'Section 2'!$C$16:$R$1015,COLUMNS('Section 2'!$C$13:D$13),0)))</f>
        <v/>
      </c>
      <c r="E393" s="125" t="str">
        <f>IF($C393="","",IF(ISBLANK(VLOOKUP($A393,'Section 2'!$C$16:$R$1015,COLUMNS('Section 2'!$C$13:E$13),0)),"",VLOOKUP($A393,'Section 2'!$C$16:$R$1015,COLUMNS('Section 2'!$C$13:E$13),0)))</f>
        <v/>
      </c>
      <c r="F393" s="125" t="str">
        <f>IF($C393="","",IF(ISBLANK(VLOOKUP($A393,'Section 2'!$C$16:$R$1015,COLUMNS('Section 2'!$C$13:F$13),0)),"",VLOOKUP($A393,'Section 2'!$C$16:$R$1015,COLUMNS('Section 2'!$C$13:F$13),0)))</f>
        <v/>
      </c>
      <c r="G393" s="125" t="str">
        <f>IF($C393="","",IF(ISBLANK(VLOOKUP($A393,'Section 2'!$C$16:$R$1015,COLUMNS('Section 2'!$C$13:G$13),0)),"",VLOOKUP($A393,'Section 2'!$C$16:$R$1015,COLUMNS('Section 2'!$C$13:G$13),0)))</f>
        <v/>
      </c>
      <c r="H393" s="125" t="str">
        <f>IF($C393="","",IF(ISBLANK(VLOOKUP($A393,'Section 2'!$C$16:$R$1015,COLUMNS('Section 2'!$C$13:H$13),0)),"",VLOOKUP($A393,'Section 2'!$C$16:$R$1015,COLUMNS('Section 2'!$C$13:H$13),0)))</f>
        <v/>
      </c>
      <c r="I393" s="125" t="str">
        <f>IF($C393="","",IF(ISBLANK(VLOOKUP($A393,'Section 2'!$C$16:$R$1015,COLUMNS('Section 2'!$C$13:I$13),0)),"",VLOOKUP($A393,'Section 2'!$C$16:$R$1015,COLUMNS('Section 2'!$C$13:I$13),0)))</f>
        <v/>
      </c>
      <c r="J393" s="125" t="str">
        <f>IF($C393="","",IF(ISBLANK(VLOOKUP($A393,'Section 2'!$C$16:$R$1015,COLUMNS('Section 2'!$C$13:J$13),0)),"",VLOOKUP($A393,'Section 2'!$C$16:$R$1015,COLUMNS('Section 2'!$C$13:J$13),0)))</f>
        <v/>
      </c>
      <c r="K393" s="125" t="str">
        <f>IF($C393="","",IF(ISBLANK(VLOOKUP($A393,'Section 2'!$C$16:$R$1015,COLUMNS('Section 2'!$C$13:K$13),0)),"",VLOOKUP($A393,'Section 2'!$C$16:$R$1015,COLUMNS('Section 2'!$C$13:K$13),0)))</f>
        <v/>
      </c>
      <c r="L393" s="125" t="str">
        <f>IF($C393="","",IF(ISBLANK(VLOOKUP($A393,'Section 2'!$C$16:$R$1015,COLUMNS('Section 2'!$C$13:L$13),0)),"",VLOOKUP($A393,'Section 2'!$C$16:$R$1015,COLUMNS('Section 2'!$C$13:L$13),0)))</f>
        <v/>
      </c>
      <c r="M393" s="125" t="str">
        <f>IF($C393="","",IF(ISBLANK(VLOOKUP($A393,'Section 2'!$C$16:$R$1015,COLUMNS('Section 2'!$C$13:M$13),0)),"",VLOOKUP($A393,'Section 2'!$C$16:$R$1015,COLUMNS('Section 2'!$C$13:M$13),0)))</f>
        <v/>
      </c>
      <c r="N393" s="125" t="str">
        <f>IF($C393="","",IF(ISBLANK(VLOOKUP($A393,'Section 2'!$C$16:$R$1015,COLUMNS('Section 2'!$C$13:N$13),0)),"",VLOOKUP($A393,'Section 2'!$C$16:$R$1015,COLUMNS('Section 2'!$C$13:N$13),0)))</f>
        <v/>
      </c>
      <c r="O393" s="125" t="str">
        <f>IF($C393="","",IF(ISBLANK(VLOOKUP($A393,'Section 2'!$C$16:$R$1015,COLUMNS('Section 2'!$C$13:O$13),0)),"",VLOOKUP($A393,'Section 2'!$C$16:$R$1015,COLUMNS('Section 2'!$C$13:O$13),0)))</f>
        <v/>
      </c>
      <c r="P393" s="125" t="str">
        <f>IF($C393="","",IF(ISBLANK(VLOOKUP($A393,'Section 2'!$C$16:$R$1015,COLUMNS('Section 2'!$C$13:P$13),0)),"",VLOOKUP($A393,'Section 2'!$C$16:$R$1015,COLUMNS('Section 2'!$C$13:P$13),0)))</f>
        <v/>
      </c>
      <c r="Q393" s="125" t="str">
        <f>IF($C393="","",IF(ISBLANK(VLOOKUP($A393,'Section 2'!$C$16:$R$1015,COLUMNS('Section 2'!$C$13:Q$13),0)),"",VLOOKUP($A393,'Section 2'!$C$16:$R$1015,COLUMNS('Section 2'!$C$13:Q$13),0)))</f>
        <v/>
      </c>
      <c r="R393" s="125" t="str">
        <f>IF($C393="","",IF(ISBLANK(VLOOKUP($A393,'Section 2'!$C$16:$R$1015,COLUMNS('Section 2'!$C$13:R$13),0)),"",VLOOKUP($A393,'Section 2'!$C$16:$R$1015,COLUMNS('Section 2'!$C$13:R$13),0)))</f>
        <v/>
      </c>
    </row>
    <row r="394" spans="1:18" s="55" customFormat="1" ht="12.75" customHeight="1" x14ac:dyDescent="0.25">
      <c r="A394" s="59">
        <v>393</v>
      </c>
      <c r="B394" s="125" t="str">
        <f t="shared" si="6"/>
        <v/>
      </c>
      <c r="C394" s="125" t="str">
        <f>IFERROR(VLOOKUP($A394,'Section 2'!$C$16:$R$1015,COLUMNS('Section 2'!$C$13:$C$13),0),"")</f>
        <v/>
      </c>
      <c r="D394" s="76" t="str">
        <f>IF($C394="","",IF(ISBLANK(VLOOKUP($A394,'Section 2'!$C$16:$R$1015,COLUMNS('Section 2'!$C$13:D$13),0)),"",VLOOKUP($A394,'Section 2'!$C$16:$R$1015,COLUMNS('Section 2'!$C$13:D$13),0)))</f>
        <v/>
      </c>
      <c r="E394" s="125" t="str">
        <f>IF($C394="","",IF(ISBLANK(VLOOKUP($A394,'Section 2'!$C$16:$R$1015,COLUMNS('Section 2'!$C$13:E$13),0)),"",VLOOKUP($A394,'Section 2'!$C$16:$R$1015,COLUMNS('Section 2'!$C$13:E$13),0)))</f>
        <v/>
      </c>
      <c r="F394" s="125" t="str">
        <f>IF($C394="","",IF(ISBLANK(VLOOKUP($A394,'Section 2'!$C$16:$R$1015,COLUMNS('Section 2'!$C$13:F$13),0)),"",VLOOKUP($A394,'Section 2'!$C$16:$R$1015,COLUMNS('Section 2'!$C$13:F$13),0)))</f>
        <v/>
      </c>
      <c r="G394" s="125" t="str">
        <f>IF($C394="","",IF(ISBLANK(VLOOKUP($A394,'Section 2'!$C$16:$R$1015,COLUMNS('Section 2'!$C$13:G$13),0)),"",VLOOKUP($A394,'Section 2'!$C$16:$R$1015,COLUMNS('Section 2'!$C$13:G$13),0)))</f>
        <v/>
      </c>
      <c r="H394" s="125" t="str">
        <f>IF($C394="","",IF(ISBLANK(VLOOKUP($A394,'Section 2'!$C$16:$R$1015,COLUMNS('Section 2'!$C$13:H$13),0)),"",VLOOKUP($A394,'Section 2'!$C$16:$R$1015,COLUMNS('Section 2'!$C$13:H$13),0)))</f>
        <v/>
      </c>
      <c r="I394" s="125" t="str">
        <f>IF($C394="","",IF(ISBLANK(VLOOKUP($A394,'Section 2'!$C$16:$R$1015,COLUMNS('Section 2'!$C$13:I$13),0)),"",VLOOKUP($A394,'Section 2'!$C$16:$R$1015,COLUMNS('Section 2'!$C$13:I$13),0)))</f>
        <v/>
      </c>
      <c r="J394" s="125" t="str">
        <f>IF($C394="","",IF(ISBLANK(VLOOKUP($A394,'Section 2'!$C$16:$R$1015,COLUMNS('Section 2'!$C$13:J$13),0)),"",VLOOKUP($A394,'Section 2'!$C$16:$R$1015,COLUMNS('Section 2'!$C$13:J$13),0)))</f>
        <v/>
      </c>
      <c r="K394" s="125" t="str">
        <f>IF($C394="","",IF(ISBLANK(VLOOKUP($A394,'Section 2'!$C$16:$R$1015,COLUMNS('Section 2'!$C$13:K$13),0)),"",VLOOKUP($A394,'Section 2'!$C$16:$R$1015,COLUMNS('Section 2'!$C$13:K$13),0)))</f>
        <v/>
      </c>
      <c r="L394" s="125" t="str">
        <f>IF($C394="","",IF(ISBLANK(VLOOKUP($A394,'Section 2'!$C$16:$R$1015,COLUMNS('Section 2'!$C$13:L$13),0)),"",VLOOKUP($A394,'Section 2'!$C$16:$R$1015,COLUMNS('Section 2'!$C$13:L$13),0)))</f>
        <v/>
      </c>
      <c r="M394" s="125" t="str">
        <f>IF($C394="","",IF(ISBLANK(VLOOKUP($A394,'Section 2'!$C$16:$R$1015,COLUMNS('Section 2'!$C$13:M$13),0)),"",VLOOKUP($A394,'Section 2'!$C$16:$R$1015,COLUMNS('Section 2'!$C$13:M$13),0)))</f>
        <v/>
      </c>
      <c r="N394" s="125" t="str">
        <f>IF($C394="","",IF(ISBLANK(VLOOKUP($A394,'Section 2'!$C$16:$R$1015,COLUMNS('Section 2'!$C$13:N$13),0)),"",VLOOKUP($A394,'Section 2'!$C$16:$R$1015,COLUMNS('Section 2'!$C$13:N$13),0)))</f>
        <v/>
      </c>
      <c r="O394" s="125" t="str">
        <f>IF($C394="","",IF(ISBLANK(VLOOKUP($A394,'Section 2'!$C$16:$R$1015,COLUMNS('Section 2'!$C$13:O$13),0)),"",VLOOKUP($A394,'Section 2'!$C$16:$R$1015,COLUMNS('Section 2'!$C$13:O$13),0)))</f>
        <v/>
      </c>
      <c r="P394" s="125" t="str">
        <f>IF($C394="","",IF(ISBLANK(VLOOKUP($A394,'Section 2'!$C$16:$R$1015,COLUMNS('Section 2'!$C$13:P$13),0)),"",VLOOKUP($A394,'Section 2'!$C$16:$R$1015,COLUMNS('Section 2'!$C$13:P$13),0)))</f>
        <v/>
      </c>
      <c r="Q394" s="125" t="str">
        <f>IF($C394="","",IF(ISBLANK(VLOOKUP($A394,'Section 2'!$C$16:$R$1015,COLUMNS('Section 2'!$C$13:Q$13),0)),"",VLOOKUP($A394,'Section 2'!$C$16:$R$1015,COLUMNS('Section 2'!$C$13:Q$13),0)))</f>
        <v/>
      </c>
      <c r="R394" s="125" t="str">
        <f>IF($C394="","",IF(ISBLANK(VLOOKUP($A394,'Section 2'!$C$16:$R$1015,COLUMNS('Section 2'!$C$13:R$13),0)),"",VLOOKUP($A394,'Section 2'!$C$16:$R$1015,COLUMNS('Section 2'!$C$13:R$13),0)))</f>
        <v/>
      </c>
    </row>
    <row r="395" spans="1:18" s="55" customFormat="1" ht="12.75" customHeight="1" x14ac:dyDescent="0.25">
      <c r="A395" s="59">
        <v>394</v>
      </c>
      <c r="B395" s="125" t="str">
        <f t="shared" si="6"/>
        <v/>
      </c>
      <c r="C395" s="125" t="str">
        <f>IFERROR(VLOOKUP($A395,'Section 2'!$C$16:$R$1015,COLUMNS('Section 2'!$C$13:$C$13),0),"")</f>
        <v/>
      </c>
      <c r="D395" s="76" t="str">
        <f>IF($C395="","",IF(ISBLANK(VLOOKUP($A395,'Section 2'!$C$16:$R$1015,COLUMNS('Section 2'!$C$13:D$13),0)),"",VLOOKUP($A395,'Section 2'!$C$16:$R$1015,COLUMNS('Section 2'!$C$13:D$13),0)))</f>
        <v/>
      </c>
      <c r="E395" s="125" t="str">
        <f>IF($C395="","",IF(ISBLANK(VLOOKUP($A395,'Section 2'!$C$16:$R$1015,COLUMNS('Section 2'!$C$13:E$13),0)),"",VLOOKUP($A395,'Section 2'!$C$16:$R$1015,COLUMNS('Section 2'!$C$13:E$13),0)))</f>
        <v/>
      </c>
      <c r="F395" s="125" t="str">
        <f>IF($C395="","",IF(ISBLANK(VLOOKUP($A395,'Section 2'!$C$16:$R$1015,COLUMNS('Section 2'!$C$13:F$13),0)),"",VLOOKUP($A395,'Section 2'!$C$16:$R$1015,COLUMNS('Section 2'!$C$13:F$13),0)))</f>
        <v/>
      </c>
      <c r="G395" s="125" t="str">
        <f>IF($C395="","",IF(ISBLANK(VLOOKUP($A395,'Section 2'!$C$16:$R$1015,COLUMNS('Section 2'!$C$13:G$13),0)),"",VLOOKUP($A395,'Section 2'!$C$16:$R$1015,COLUMNS('Section 2'!$C$13:G$13),0)))</f>
        <v/>
      </c>
      <c r="H395" s="125" t="str">
        <f>IF($C395="","",IF(ISBLANK(VLOOKUP($A395,'Section 2'!$C$16:$R$1015,COLUMNS('Section 2'!$C$13:H$13),0)),"",VLOOKUP($A395,'Section 2'!$C$16:$R$1015,COLUMNS('Section 2'!$C$13:H$13),0)))</f>
        <v/>
      </c>
      <c r="I395" s="125" t="str">
        <f>IF($C395="","",IF(ISBLANK(VLOOKUP($A395,'Section 2'!$C$16:$R$1015,COLUMNS('Section 2'!$C$13:I$13),0)),"",VLOOKUP($A395,'Section 2'!$C$16:$R$1015,COLUMNS('Section 2'!$C$13:I$13),0)))</f>
        <v/>
      </c>
      <c r="J395" s="125" t="str">
        <f>IF($C395="","",IF(ISBLANK(VLOOKUP($A395,'Section 2'!$C$16:$R$1015,COLUMNS('Section 2'!$C$13:J$13),0)),"",VLOOKUP($A395,'Section 2'!$C$16:$R$1015,COLUMNS('Section 2'!$C$13:J$13),0)))</f>
        <v/>
      </c>
      <c r="K395" s="125" t="str">
        <f>IF($C395="","",IF(ISBLANK(VLOOKUP($A395,'Section 2'!$C$16:$R$1015,COLUMNS('Section 2'!$C$13:K$13),0)),"",VLOOKUP($A395,'Section 2'!$C$16:$R$1015,COLUMNS('Section 2'!$C$13:K$13),0)))</f>
        <v/>
      </c>
      <c r="L395" s="125" t="str">
        <f>IF($C395="","",IF(ISBLANK(VLOOKUP($A395,'Section 2'!$C$16:$R$1015,COLUMNS('Section 2'!$C$13:L$13),0)),"",VLOOKUP($A395,'Section 2'!$C$16:$R$1015,COLUMNS('Section 2'!$C$13:L$13),0)))</f>
        <v/>
      </c>
      <c r="M395" s="125" t="str">
        <f>IF($C395="","",IF(ISBLANK(VLOOKUP($A395,'Section 2'!$C$16:$R$1015,COLUMNS('Section 2'!$C$13:M$13),0)),"",VLOOKUP($A395,'Section 2'!$C$16:$R$1015,COLUMNS('Section 2'!$C$13:M$13),0)))</f>
        <v/>
      </c>
      <c r="N395" s="125" t="str">
        <f>IF($C395="","",IF(ISBLANK(VLOOKUP($A395,'Section 2'!$C$16:$R$1015,COLUMNS('Section 2'!$C$13:N$13),0)),"",VLOOKUP($A395,'Section 2'!$C$16:$R$1015,COLUMNS('Section 2'!$C$13:N$13),0)))</f>
        <v/>
      </c>
      <c r="O395" s="125" t="str">
        <f>IF($C395="","",IF(ISBLANK(VLOOKUP($A395,'Section 2'!$C$16:$R$1015,COLUMNS('Section 2'!$C$13:O$13),0)),"",VLOOKUP($A395,'Section 2'!$C$16:$R$1015,COLUMNS('Section 2'!$C$13:O$13),0)))</f>
        <v/>
      </c>
      <c r="P395" s="125" t="str">
        <f>IF($C395="","",IF(ISBLANK(VLOOKUP($A395,'Section 2'!$C$16:$R$1015,COLUMNS('Section 2'!$C$13:P$13),0)),"",VLOOKUP($A395,'Section 2'!$C$16:$R$1015,COLUMNS('Section 2'!$C$13:P$13),0)))</f>
        <v/>
      </c>
      <c r="Q395" s="125" t="str">
        <f>IF($C395="","",IF(ISBLANK(VLOOKUP($A395,'Section 2'!$C$16:$R$1015,COLUMNS('Section 2'!$C$13:Q$13),0)),"",VLOOKUP($A395,'Section 2'!$C$16:$R$1015,COLUMNS('Section 2'!$C$13:Q$13),0)))</f>
        <v/>
      </c>
      <c r="R395" s="125" t="str">
        <f>IF($C395="","",IF(ISBLANK(VLOOKUP($A395,'Section 2'!$C$16:$R$1015,COLUMNS('Section 2'!$C$13:R$13),0)),"",VLOOKUP($A395,'Section 2'!$C$16:$R$1015,COLUMNS('Section 2'!$C$13:R$13),0)))</f>
        <v/>
      </c>
    </row>
    <row r="396" spans="1:18" s="55" customFormat="1" ht="12.75" customHeight="1" x14ac:dyDescent="0.25">
      <c r="A396" s="59">
        <v>395</v>
      </c>
      <c r="B396" s="125" t="str">
        <f t="shared" si="6"/>
        <v/>
      </c>
      <c r="C396" s="125" t="str">
        <f>IFERROR(VLOOKUP($A396,'Section 2'!$C$16:$R$1015,COLUMNS('Section 2'!$C$13:$C$13),0),"")</f>
        <v/>
      </c>
      <c r="D396" s="76" t="str">
        <f>IF($C396="","",IF(ISBLANK(VLOOKUP($A396,'Section 2'!$C$16:$R$1015,COLUMNS('Section 2'!$C$13:D$13),0)),"",VLOOKUP($A396,'Section 2'!$C$16:$R$1015,COLUMNS('Section 2'!$C$13:D$13),0)))</f>
        <v/>
      </c>
      <c r="E396" s="125" t="str">
        <f>IF($C396="","",IF(ISBLANK(VLOOKUP($A396,'Section 2'!$C$16:$R$1015,COLUMNS('Section 2'!$C$13:E$13),0)),"",VLOOKUP($A396,'Section 2'!$C$16:$R$1015,COLUMNS('Section 2'!$C$13:E$13),0)))</f>
        <v/>
      </c>
      <c r="F396" s="125" t="str">
        <f>IF($C396="","",IF(ISBLANK(VLOOKUP($A396,'Section 2'!$C$16:$R$1015,COLUMNS('Section 2'!$C$13:F$13),0)),"",VLOOKUP($A396,'Section 2'!$C$16:$R$1015,COLUMNS('Section 2'!$C$13:F$13),0)))</f>
        <v/>
      </c>
      <c r="G396" s="125" t="str">
        <f>IF($C396="","",IF(ISBLANK(VLOOKUP($A396,'Section 2'!$C$16:$R$1015,COLUMNS('Section 2'!$C$13:G$13),0)),"",VLOOKUP($A396,'Section 2'!$C$16:$R$1015,COLUMNS('Section 2'!$C$13:G$13),0)))</f>
        <v/>
      </c>
      <c r="H396" s="125" t="str">
        <f>IF($C396="","",IF(ISBLANK(VLOOKUP($A396,'Section 2'!$C$16:$R$1015,COLUMNS('Section 2'!$C$13:H$13),0)),"",VLOOKUP($A396,'Section 2'!$C$16:$R$1015,COLUMNS('Section 2'!$C$13:H$13),0)))</f>
        <v/>
      </c>
      <c r="I396" s="125" t="str">
        <f>IF($C396="","",IF(ISBLANK(VLOOKUP($A396,'Section 2'!$C$16:$R$1015,COLUMNS('Section 2'!$C$13:I$13),0)),"",VLOOKUP($A396,'Section 2'!$C$16:$R$1015,COLUMNS('Section 2'!$C$13:I$13),0)))</f>
        <v/>
      </c>
      <c r="J396" s="125" t="str">
        <f>IF($C396="","",IF(ISBLANK(VLOOKUP($A396,'Section 2'!$C$16:$R$1015,COLUMNS('Section 2'!$C$13:J$13),0)),"",VLOOKUP($A396,'Section 2'!$C$16:$R$1015,COLUMNS('Section 2'!$C$13:J$13),0)))</f>
        <v/>
      </c>
      <c r="K396" s="125" t="str">
        <f>IF($C396="","",IF(ISBLANK(VLOOKUP($A396,'Section 2'!$C$16:$R$1015,COLUMNS('Section 2'!$C$13:K$13),0)),"",VLOOKUP($A396,'Section 2'!$C$16:$R$1015,COLUMNS('Section 2'!$C$13:K$13),0)))</f>
        <v/>
      </c>
      <c r="L396" s="125" t="str">
        <f>IF($C396="","",IF(ISBLANK(VLOOKUP($A396,'Section 2'!$C$16:$R$1015,COLUMNS('Section 2'!$C$13:L$13),0)),"",VLOOKUP($A396,'Section 2'!$C$16:$R$1015,COLUMNS('Section 2'!$C$13:L$13),0)))</f>
        <v/>
      </c>
      <c r="M396" s="125" t="str">
        <f>IF($C396="","",IF(ISBLANK(VLOOKUP($A396,'Section 2'!$C$16:$R$1015,COLUMNS('Section 2'!$C$13:M$13),0)),"",VLOOKUP($A396,'Section 2'!$C$16:$R$1015,COLUMNS('Section 2'!$C$13:M$13),0)))</f>
        <v/>
      </c>
      <c r="N396" s="125" t="str">
        <f>IF($C396="","",IF(ISBLANK(VLOOKUP($A396,'Section 2'!$C$16:$R$1015,COLUMNS('Section 2'!$C$13:N$13),0)),"",VLOOKUP($A396,'Section 2'!$C$16:$R$1015,COLUMNS('Section 2'!$C$13:N$13),0)))</f>
        <v/>
      </c>
      <c r="O396" s="125" t="str">
        <f>IF($C396="","",IF(ISBLANK(VLOOKUP($A396,'Section 2'!$C$16:$R$1015,COLUMNS('Section 2'!$C$13:O$13),0)),"",VLOOKUP($A396,'Section 2'!$C$16:$R$1015,COLUMNS('Section 2'!$C$13:O$13),0)))</f>
        <v/>
      </c>
      <c r="P396" s="125" t="str">
        <f>IF($C396="","",IF(ISBLANK(VLOOKUP($A396,'Section 2'!$C$16:$R$1015,COLUMNS('Section 2'!$C$13:P$13),0)),"",VLOOKUP($A396,'Section 2'!$C$16:$R$1015,COLUMNS('Section 2'!$C$13:P$13),0)))</f>
        <v/>
      </c>
      <c r="Q396" s="125" t="str">
        <f>IF($C396="","",IF(ISBLANK(VLOOKUP($A396,'Section 2'!$C$16:$R$1015,COLUMNS('Section 2'!$C$13:Q$13),0)),"",VLOOKUP($A396,'Section 2'!$C$16:$R$1015,COLUMNS('Section 2'!$C$13:Q$13),0)))</f>
        <v/>
      </c>
      <c r="R396" s="125" t="str">
        <f>IF($C396="","",IF(ISBLANK(VLOOKUP($A396,'Section 2'!$C$16:$R$1015,COLUMNS('Section 2'!$C$13:R$13),0)),"",VLOOKUP($A396,'Section 2'!$C$16:$R$1015,COLUMNS('Section 2'!$C$13:R$13),0)))</f>
        <v/>
      </c>
    </row>
    <row r="397" spans="1:18" s="55" customFormat="1" ht="12.75" customHeight="1" x14ac:dyDescent="0.25">
      <c r="A397" s="59">
        <v>396</v>
      </c>
      <c r="B397" s="125" t="str">
        <f t="shared" si="6"/>
        <v/>
      </c>
      <c r="C397" s="125" t="str">
        <f>IFERROR(VLOOKUP($A397,'Section 2'!$C$16:$R$1015,COLUMNS('Section 2'!$C$13:$C$13),0),"")</f>
        <v/>
      </c>
      <c r="D397" s="76" t="str">
        <f>IF($C397="","",IF(ISBLANK(VLOOKUP($A397,'Section 2'!$C$16:$R$1015,COLUMNS('Section 2'!$C$13:D$13),0)),"",VLOOKUP($A397,'Section 2'!$C$16:$R$1015,COLUMNS('Section 2'!$C$13:D$13),0)))</f>
        <v/>
      </c>
      <c r="E397" s="125" t="str">
        <f>IF($C397="","",IF(ISBLANK(VLOOKUP($A397,'Section 2'!$C$16:$R$1015,COLUMNS('Section 2'!$C$13:E$13),0)),"",VLOOKUP($A397,'Section 2'!$C$16:$R$1015,COLUMNS('Section 2'!$C$13:E$13),0)))</f>
        <v/>
      </c>
      <c r="F397" s="125" t="str">
        <f>IF($C397="","",IF(ISBLANK(VLOOKUP($A397,'Section 2'!$C$16:$R$1015,COLUMNS('Section 2'!$C$13:F$13),0)),"",VLOOKUP($A397,'Section 2'!$C$16:$R$1015,COLUMNS('Section 2'!$C$13:F$13),0)))</f>
        <v/>
      </c>
      <c r="G397" s="125" t="str">
        <f>IF($C397="","",IF(ISBLANK(VLOOKUP($A397,'Section 2'!$C$16:$R$1015,COLUMNS('Section 2'!$C$13:G$13),0)),"",VLOOKUP($A397,'Section 2'!$C$16:$R$1015,COLUMNS('Section 2'!$C$13:G$13),0)))</f>
        <v/>
      </c>
      <c r="H397" s="125" t="str">
        <f>IF($C397="","",IF(ISBLANK(VLOOKUP($A397,'Section 2'!$C$16:$R$1015,COLUMNS('Section 2'!$C$13:H$13),0)),"",VLOOKUP($A397,'Section 2'!$C$16:$R$1015,COLUMNS('Section 2'!$C$13:H$13),0)))</f>
        <v/>
      </c>
      <c r="I397" s="125" t="str">
        <f>IF($C397="","",IF(ISBLANK(VLOOKUP($A397,'Section 2'!$C$16:$R$1015,COLUMNS('Section 2'!$C$13:I$13),0)),"",VLOOKUP($A397,'Section 2'!$C$16:$R$1015,COLUMNS('Section 2'!$C$13:I$13),0)))</f>
        <v/>
      </c>
      <c r="J397" s="125" t="str">
        <f>IF($C397="","",IF(ISBLANK(VLOOKUP($A397,'Section 2'!$C$16:$R$1015,COLUMNS('Section 2'!$C$13:J$13),0)),"",VLOOKUP($A397,'Section 2'!$C$16:$R$1015,COLUMNS('Section 2'!$C$13:J$13),0)))</f>
        <v/>
      </c>
      <c r="K397" s="125" t="str">
        <f>IF($C397="","",IF(ISBLANK(VLOOKUP($A397,'Section 2'!$C$16:$R$1015,COLUMNS('Section 2'!$C$13:K$13),0)),"",VLOOKUP($A397,'Section 2'!$C$16:$R$1015,COLUMNS('Section 2'!$C$13:K$13),0)))</f>
        <v/>
      </c>
      <c r="L397" s="125" t="str">
        <f>IF($C397="","",IF(ISBLANK(VLOOKUP($A397,'Section 2'!$C$16:$R$1015,COLUMNS('Section 2'!$C$13:L$13),0)),"",VLOOKUP($A397,'Section 2'!$C$16:$R$1015,COLUMNS('Section 2'!$C$13:L$13),0)))</f>
        <v/>
      </c>
      <c r="M397" s="125" t="str">
        <f>IF($C397="","",IF(ISBLANK(VLOOKUP($A397,'Section 2'!$C$16:$R$1015,COLUMNS('Section 2'!$C$13:M$13),0)),"",VLOOKUP($A397,'Section 2'!$C$16:$R$1015,COLUMNS('Section 2'!$C$13:M$13),0)))</f>
        <v/>
      </c>
      <c r="N397" s="125" t="str">
        <f>IF($C397="","",IF(ISBLANK(VLOOKUP($A397,'Section 2'!$C$16:$R$1015,COLUMNS('Section 2'!$C$13:N$13),0)),"",VLOOKUP($A397,'Section 2'!$C$16:$R$1015,COLUMNS('Section 2'!$C$13:N$13),0)))</f>
        <v/>
      </c>
      <c r="O397" s="125" t="str">
        <f>IF($C397="","",IF(ISBLANK(VLOOKUP($A397,'Section 2'!$C$16:$R$1015,COLUMNS('Section 2'!$C$13:O$13),0)),"",VLOOKUP($A397,'Section 2'!$C$16:$R$1015,COLUMNS('Section 2'!$C$13:O$13),0)))</f>
        <v/>
      </c>
      <c r="P397" s="125" t="str">
        <f>IF($C397="","",IF(ISBLANK(VLOOKUP($A397,'Section 2'!$C$16:$R$1015,COLUMNS('Section 2'!$C$13:P$13),0)),"",VLOOKUP($A397,'Section 2'!$C$16:$R$1015,COLUMNS('Section 2'!$C$13:P$13),0)))</f>
        <v/>
      </c>
      <c r="Q397" s="125" t="str">
        <f>IF($C397="","",IF(ISBLANK(VLOOKUP($A397,'Section 2'!$C$16:$R$1015,COLUMNS('Section 2'!$C$13:Q$13),0)),"",VLOOKUP($A397,'Section 2'!$C$16:$R$1015,COLUMNS('Section 2'!$C$13:Q$13),0)))</f>
        <v/>
      </c>
      <c r="R397" s="125" t="str">
        <f>IF($C397="","",IF(ISBLANK(VLOOKUP($A397,'Section 2'!$C$16:$R$1015,COLUMNS('Section 2'!$C$13:R$13),0)),"",VLOOKUP($A397,'Section 2'!$C$16:$R$1015,COLUMNS('Section 2'!$C$13:R$13),0)))</f>
        <v/>
      </c>
    </row>
    <row r="398" spans="1:18" s="55" customFormat="1" ht="12.75" customHeight="1" x14ac:dyDescent="0.25">
      <c r="A398" s="59">
        <v>397</v>
      </c>
      <c r="B398" s="125" t="str">
        <f t="shared" si="6"/>
        <v/>
      </c>
      <c r="C398" s="125" t="str">
        <f>IFERROR(VLOOKUP($A398,'Section 2'!$C$16:$R$1015,COLUMNS('Section 2'!$C$13:$C$13),0),"")</f>
        <v/>
      </c>
      <c r="D398" s="76" t="str">
        <f>IF($C398="","",IF(ISBLANK(VLOOKUP($A398,'Section 2'!$C$16:$R$1015,COLUMNS('Section 2'!$C$13:D$13),0)),"",VLOOKUP($A398,'Section 2'!$C$16:$R$1015,COLUMNS('Section 2'!$C$13:D$13),0)))</f>
        <v/>
      </c>
      <c r="E398" s="125" t="str">
        <f>IF($C398="","",IF(ISBLANK(VLOOKUP($A398,'Section 2'!$C$16:$R$1015,COLUMNS('Section 2'!$C$13:E$13),0)),"",VLOOKUP($A398,'Section 2'!$C$16:$R$1015,COLUMNS('Section 2'!$C$13:E$13),0)))</f>
        <v/>
      </c>
      <c r="F398" s="125" t="str">
        <f>IF($C398="","",IF(ISBLANK(VLOOKUP($A398,'Section 2'!$C$16:$R$1015,COLUMNS('Section 2'!$C$13:F$13),0)),"",VLOOKUP($A398,'Section 2'!$C$16:$R$1015,COLUMNS('Section 2'!$C$13:F$13),0)))</f>
        <v/>
      </c>
      <c r="G398" s="125" t="str">
        <f>IF($C398="","",IF(ISBLANK(VLOOKUP($A398,'Section 2'!$C$16:$R$1015,COLUMNS('Section 2'!$C$13:G$13),0)),"",VLOOKUP($A398,'Section 2'!$C$16:$R$1015,COLUMNS('Section 2'!$C$13:G$13),0)))</f>
        <v/>
      </c>
      <c r="H398" s="125" t="str">
        <f>IF($C398="","",IF(ISBLANK(VLOOKUP($A398,'Section 2'!$C$16:$R$1015,COLUMNS('Section 2'!$C$13:H$13),0)),"",VLOOKUP($A398,'Section 2'!$C$16:$R$1015,COLUMNS('Section 2'!$C$13:H$13),0)))</f>
        <v/>
      </c>
      <c r="I398" s="125" t="str">
        <f>IF($C398="","",IF(ISBLANK(VLOOKUP($A398,'Section 2'!$C$16:$R$1015,COLUMNS('Section 2'!$C$13:I$13),0)),"",VLOOKUP($A398,'Section 2'!$C$16:$R$1015,COLUMNS('Section 2'!$C$13:I$13),0)))</f>
        <v/>
      </c>
      <c r="J398" s="125" t="str">
        <f>IF($C398="","",IF(ISBLANK(VLOOKUP($A398,'Section 2'!$C$16:$R$1015,COLUMNS('Section 2'!$C$13:J$13),0)),"",VLOOKUP($A398,'Section 2'!$C$16:$R$1015,COLUMNS('Section 2'!$C$13:J$13),0)))</f>
        <v/>
      </c>
      <c r="K398" s="125" t="str">
        <f>IF($C398="","",IF(ISBLANK(VLOOKUP($A398,'Section 2'!$C$16:$R$1015,COLUMNS('Section 2'!$C$13:K$13),0)),"",VLOOKUP($A398,'Section 2'!$C$16:$R$1015,COLUMNS('Section 2'!$C$13:K$13),0)))</f>
        <v/>
      </c>
      <c r="L398" s="125" t="str">
        <f>IF($C398="","",IF(ISBLANK(VLOOKUP($A398,'Section 2'!$C$16:$R$1015,COLUMNS('Section 2'!$C$13:L$13),0)),"",VLOOKUP($A398,'Section 2'!$C$16:$R$1015,COLUMNS('Section 2'!$C$13:L$13),0)))</f>
        <v/>
      </c>
      <c r="M398" s="125" t="str">
        <f>IF($C398="","",IF(ISBLANK(VLOOKUP($A398,'Section 2'!$C$16:$R$1015,COLUMNS('Section 2'!$C$13:M$13),0)),"",VLOOKUP($A398,'Section 2'!$C$16:$R$1015,COLUMNS('Section 2'!$C$13:M$13),0)))</f>
        <v/>
      </c>
      <c r="N398" s="125" t="str">
        <f>IF($C398="","",IF(ISBLANK(VLOOKUP($A398,'Section 2'!$C$16:$R$1015,COLUMNS('Section 2'!$C$13:N$13),0)),"",VLOOKUP($A398,'Section 2'!$C$16:$R$1015,COLUMNS('Section 2'!$C$13:N$13),0)))</f>
        <v/>
      </c>
      <c r="O398" s="125" t="str">
        <f>IF($C398="","",IF(ISBLANK(VLOOKUP($A398,'Section 2'!$C$16:$R$1015,COLUMNS('Section 2'!$C$13:O$13),0)),"",VLOOKUP($A398,'Section 2'!$C$16:$R$1015,COLUMNS('Section 2'!$C$13:O$13),0)))</f>
        <v/>
      </c>
      <c r="P398" s="125" t="str">
        <f>IF($C398="","",IF(ISBLANK(VLOOKUP($A398,'Section 2'!$C$16:$R$1015,COLUMNS('Section 2'!$C$13:P$13),0)),"",VLOOKUP($A398,'Section 2'!$C$16:$R$1015,COLUMNS('Section 2'!$C$13:P$13),0)))</f>
        <v/>
      </c>
      <c r="Q398" s="125" t="str">
        <f>IF($C398="","",IF(ISBLANK(VLOOKUP($A398,'Section 2'!$C$16:$R$1015,COLUMNS('Section 2'!$C$13:Q$13),0)),"",VLOOKUP($A398,'Section 2'!$C$16:$R$1015,COLUMNS('Section 2'!$C$13:Q$13),0)))</f>
        <v/>
      </c>
      <c r="R398" s="125" t="str">
        <f>IF($C398="","",IF(ISBLANK(VLOOKUP($A398,'Section 2'!$C$16:$R$1015,COLUMNS('Section 2'!$C$13:R$13),0)),"",VLOOKUP($A398,'Section 2'!$C$16:$R$1015,COLUMNS('Section 2'!$C$13:R$13),0)))</f>
        <v/>
      </c>
    </row>
    <row r="399" spans="1:18" s="55" customFormat="1" ht="12.75" customHeight="1" x14ac:dyDescent="0.25">
      <c r="A399" s="59">
        <v>398</v>
      </c>
      <c r="B399" s="125" t="str">
        <f t="shared" si="6"/>
        <v/>
      </c>
      <c r="C399" s="125" t="str">
        <f>IFERROR(VLOOKUP($A399,'Section 2'!$C$16:$R$1015,COLUMNS('Section 2'!$C$13:$C$13),0),"")</f>
        <v/>
      </c>
      <c r="D399" s="76" t="str">
        <f>IF($C399="","",IF(ISBLANK(VLOOKUP($A399,'Section 2'!$C$16:$R$1015,COLUMNS('Section 2'!$C$13:D$13),0)),"",VLOOKUP($A399,'Section 2'!$C$16:$R$1015,COLUMNS('Section 2'!$C$13:D$13),0)))</f>
        <v/>
      </c>
      <c r="E399" s="125" t="str">
        <f>IF($C399="","",IF(ISBLANK(VLOOKUP($A399,'Section 2'!$C$16:$R$1015,COLUMNS('Section 2'!$C$13:E$13),0)),"",VLOOKUP($A399,'Section 2'!$C$16:$R$1015,COLUMNS('Section 2'!$C$13:E$13),0)))</f>
        <v/>
      </c>
      <c r="F399" s="125" t="str">
        <f>IF($C399="","",IF(ISBLANK(VLOOKUP($A399,'Section 2'!$C$16:$R$1015,COLUMNS('Section 2'!$C$13:F$13),0)),"",VLOOKUP($A399,'Section 2'!$C$16:$R$1015,COLUMNS('Section 2'!$C$13:F$13),0)))</f>
        <v/>
      </c>
      <c r="G399" s="125" t="str">
        <f>IF($C399="","",IF(ISBLANK(VLOOKUP($A399,'Section 2'!$C$16:$R$1015,COLUMNS('Section 2'!$C$13:G$13),0)),"",VLOOKUP($A399,'Section 2'!$C$16:$R$1015,COLUMNS('Section 2'!$C$13:G$13),0)))</f>
        <v/>
      </c>
      <c r="H399" s="125" t="str">
        <f>IF($C399="","",IF(ISBLANK(VLOOKUP($A399,'Section 2'!$C$16:$R$1015,COLUMNS('Section 2'!$C$13:H$13),0)),"",VLOOKUP($A399,'Section 2'!$C$16:$R$1015,COLUMNS('Section 2'!$C$13:H$13),0)))</f>
        <v/>
      </c>
      <c r="I399" s="125" t="str">
        <f>IF($C399="","",IF(ISBLANK(VLOOKUP($A399,'Section 2'!$C$16:$R$1015,COLUMNS('Section 2'!$C$13:I$13),0)),"",VLOOKUP($A399,'Section 2'!$C$16:$R$1015,COLUMNS('Section 2'!$C$13:I$13),0)))</f>
        <v/>
      </c>
      <c r="J399" s="125" t="str">
        <f>IF($C399="","",IF(ISBLANK(VLOOKUP($A399,'Section 2'!$C$16:$R$1015,COLUMNS('Section 2'!$C$13:J$13),0)),"",VLOOKUP($A399,'Section 2'!$C$16:$R$1015,COLUMNS('Section 2'!$C$13:J$13),0)))</f>
        <v/>
      </c>
      <c r="K399" s="125" t="str">
        <f>IF($C399="","",IF(ISBLANK(VLOOKUP($A399,'Section 2'!$C$16:$R$1015,COLUMNS('Section 2'!$C$13:K$13),0)),"",VLOOKUP($A399,'Section 2'!$C$16:$R$1015,COLUMNS('Section 2'!$C$13:K$13),0)))</f>
        <v/>
      </c>
      <c r="L399" s="125" t="str">
        <f>IF($C399="","",IF(ISBLANK(VLOOKUP($A399,'Section 2'!$C$16:$R$1015,COLUMNS('Section 2'!$C$13:L$13),0)),"",VLOOKUP($A399,'Section 2'!$C$16:$R$1015,COLUMNS('Section 2'!$C$13:L$13),0)))</f>
        <v/>
      </c>
      <c r="M399" s="125" t="str">
        <f>IF($C399="","",IF(ISBLANK(VLOOKUP($A399,'Section 2'!$C$16:$R$1015,COLUMNS('Section 2'!$C$13:M$13),0)),"",VLOOKUP($A399,'Section 2'!$C$16:$R$1015,COLUMNS('Section 2'!$C$13:M$13),0)))</f>
        <v/>
      </c>
      <c r="N399" s="125" t="str">
        <f>IF($C399="","",IF(ISBLANK(VLOOKUP($A399,'Section 2'!$C$16:$R$1015,COLUMNS('Section 2'!$C$13:N$13),0)),"",VLOOKUP($A399,'Section 2'!$C$16:$R$1015,COLUMNS('Section 2'!$C$13:N$13),0)))</f>
        <v/>
      </c>
      <c r="O399" s="125" t="str">
        <f>IF($C399="","",IF(ISBLANK(VLOOKUP($A399,'Section 2'!$C$16:$R$1015,COLUMNS('Section 2'!$C$13:O$13),0)),"",VLOOKUP($A399,'Section 2'!$C$16:$R$1015,COLUMNS('Section 2'!$C$13:O$13),0)))</f>
        <v/>
      </c>
      <c r="P399" s="125" t="str">
        <f>IF($C399="","",IF(ISBLANK(VLOOKUP($A399,'Section 2'!$C$16:$R$1015,COLUMNS('Section 2'!$C$13:P$13),0)),"",VLOOKUP($A399,'Section 2'!$C$16:$R$1015,COLUMNS('Section 2'!$C$13:P$13),0)))</f>
        <v/>
      </c>
      <c r="Q399" s="125" t="str">
        <f>IF($C399="","",IF(ISBLANK(VLOOKUP($A399,'Section 2'!$C$16:$R$1015,COLUMNS('Section 2'!$C$13:Q$13),0)),"",VLOOKUP($A399,'Section 2'!$C$16:$R$1015,COLUMNS('Section 2'!$C$13:Q$13),0)))</f>
        <v/>
      </c>
      <c r="R399" s="125" t="str">
        <f>IF($C399="","",IF(ISBLANK(VLOOKUP($A399,'Section 2'!$C$16:$R$1015,COLUMNS('Section 2'!$C$13:R$13),0)),"",VLOOKUP($A399,'Section 2'!$C$16:$R$1015,COLUMNS('Section 2'!$C$13:R$13),0)))</f>
        <v/>
      </c>
    </row>
    <row r="400" spans="1:18" s="55" customFormat="1" ht="12.75" customHeight="1" x14ac:dyDescent="0.25">
      <c r="A400" s="59">
        <v>399</v>
      </c>
      <c r="B400" s="125" t="str">
        <f t="shared" si="6"/>
        <v/>
      </c>
      <c r="C400" s="125" t="str">
        <f>IFERROR(VLOOKUP($A400,'Section 2'!$C$16:$R$1015,COLUMNS('Section 2'!$C$13:$C$13),0),"")</f>
        <v/>
      </c>
      <c r="D400" s="76" t="str">
        <f>IF($C400="","",IF(ISBLANK(VLOOKUP($A400,'Section 2'!$C$16:$R$1015,COLUMNS('Section 2'!$C$13:D$13),0)),"",VLOOKUP($A400,'Section 2'!$C$16:$R$1015,COLUMNS('Section 2'!$C$13:D$13),0)))</f>
        <v/>
      </c>
      <c r="E400" s="125" t="str">
        <f>IF($C400="","",IF(ISBLANK(VLOOKUP($A400,'Section 2'!$C$16:$R$1015,COLUMNS('Section 2'!$C$13:E$13),0)),"",VLOOKUP($A400,'Section 2'!$C$16:$R$1015,COLUMNS('Section 2'!$C$13:E$13),0)))</f>
        <v/>
      </c>
      <c r="F400" s="125" t="str">
        <f>IF($C400="","",IF(ISBLANK(VLOOKUP($A400,'Section 2'!$C$16:$R$1015,COLUMNS('Section 2'!$C$13:F$13),0)),"",VLOOKUP($A400,'Section 2'!$C$16:$R$1015,COLUMNS('Section 2'!$C$13:F$13),0)))</f>
        <v/>
      </c>
      <c r="G400" s="125" t="str">
        <f>IF($C400="","",IF(ISBLANK(VLOOKUP($A400,'Section 2'!$C$16:$R$1015,COLUMNS('Section 2'!$C$13:G$13),0)),"",VLOOKUP($A400,'Section 2'!$C$16:$R$1015,COLUMNS('Section 2'!$C$13:G$13),0)))</f>
        <v/>
      </c>
      <c r="H400" s="125" t="str">
        <f>IF($C400="","",IF(ISBLANK(VLOOKUP($A400,'Section 2'!$C$16:$R$1015,COLUMNS('Section 2'!$C$13:H$13),0)),"",VLOOKUP($A400,'Section 2'!$C$16:$R$1015,COLUMNS('Section 2'!$C$13:H$13),0)))</f>
        <v/>
      </c>
      <c r="I400" s="125" t="str">
        <f>IF($C400="","",IF(ISBLANK(VLOOKUP($A400,'Section 2'!$C$16:$R$1015,COLUMNS('Section 2'!$C$13:I$13),0)),"",VLOOKUP($A400,'Section 2'!$C$16:$R$1015,COLUMNS('Section 2'!$C$13:I$13),0)))</f>
        <v/>
      </c>
      <c r="J400" s="125" t="str">
        <f>IF($C400="","",IF(ISBLANK(VLOOKUP($A400,'Section 2'!$C$16:$R$1015,COLUMNS('Section 2'!$C$13:J$13),0)),"",VLOOKUP($A400,'Section 2'!$C$16:$R$1015,COLUMNS('Section 2'!$C$13:J$13),0)))</f>
        <v/>
      </c>
      <c r="K400" s="125" t="str">
        <f>IF($C400="","",IF(ISBLANK(VLOOKUP($A400,'Section 2'!$C$16:$R$1015,COLUMNS('Section 2'!$C$13:K$13),0)),"",VLOOKUP($A400,'Section 2'!$C$16:$R$1015,COLUMNS('Section 2'!$C$13:K$13),0)))</f>
        <v/>
      </c>
      <c r="L400" s="125" t="str">
        <f>IF($C400="","",IF(ISBLANK(VLOOKUP($A400,'Section 2'!$C$16:$R$1015,COLUMNS('Section 2'!$C$13:L$13),0)),"",VLOOKUP($A400,'Section 2'!$C$16:$R$1015,COLUMNS('Section 2'!$C$13:L$13),0)))</f>
        <v/>
      </c>
      <c r="M400" s="125" t="str">
        <f>IF($C400="","",IF(ISBLANK(VLOOKUP($A400,'Section 2'!$C$16:$R$1015,COLUMNS('Section 2'!$C$13:M$13),0)),"",VLOOKUP($A400,'Section 2'!$C$16:$R$1015,COLUMNS('Section 2'!$C$13:M$13),0)))</f>
        <v/>
      </c>
      <c r="N400" s="125" t="str">
        <f>IF($C400="","",IF(ISBLANK(VLOOKUP($A400,'Section 2'!$C$16:$R$1015,COLUMNS('Section 2'!$C$13:N$13),0)),"",VLOOKUP($A400,'Section 2'!$C$16:$R$1015,COLUMNS('Section 2'!$C$13:N$13),0)))</f>
        <v/>
      </c>
      <c r="O400" s="125" t="str">
        <f>IF($C400="","",IF(ISBLANK(VLOOKUP($A400,'Section 2'!$C$16:$R$1015,COLUMNS('Section 2'!$C$13:O$13),0)),"",VLOOKUP($A400,'Section 2'!$C$16:$R$1015,COLUMNS('Section 2'!$C$13:O$13),0)))</f>
        <v/>
      </c>
      <c r="P400" s="125" t="str">
        <f>IF($C400="","",IF(ISBLANK(VLOOKUP($A400,'Section 2'!$C$16:$R$1015,COLUMNS('Section 2'!$C$13:P$13),0)),"",VLOOKUP($A400,'Section 2'!$C$16:$R$1015,COLUMNS('Section 2'!$C$13:P$13),0)))</f>
        <v/>
      </c>
      <c r="Q400" s="125" t="str">
        <f>IF($C400="","",IF(ISBLANK(VLOOKUP($A400,'Section 2'!$C$16:$R$1015,COLUMNS('Section 2'!$C$13:Q$13),0)),"",VLOOKUP($A400,'Section 2'!$C$16:$R$1015,COLUMNS('Section 2'!$C$13:Q$13),0)))</f>
        <v/>
      </c>
      <c r="R400" s="125" t="str">
        <f>IF($C400="","",IF(ISBLANK(VLOOKUP($A400,'Section 2'!$C$16:$R$1015,COLUMNS('Section 2'!$C$13:R$13),0)),"",VLOOKUP($A400,'Section 2'!$C$16:$R$1015,COLUMNS('Section 2'!$C$13:R$13),0)))</f>
        <v/>
      </c>
    </row>
    <row r="401" spans="1:18" s="55" customFormat="1" ht="12.75" customHeight="1" x14ac:dyDescent="0.25">
      <c r="A401" s="59">
        <v>400</v>
      </c>
      <c r="B401" s="125" t="str">
        <f t="shared" si="6"/>
        <v/>
      </c>
      <c r="C401" s="125" t="str">
        <f>IFERROR(VLOOKUP($A401,'Section 2'!$C$16:$R$1015,COLUMNS('Section 2'!$C$13:$C$13),0),"")</f>
        <v/>
      </c>
      <c r="D401" s="76" t="str">
        <f>IF($C401="","",IF(ISBLANK(VLOOKUP($A401,'Section 2'!$C$16:$R$1015,COLUMNS('Section 2'!$C$13:D$13),0)),"",VLOOKUP($A401,'Section 2'!$C$16:$R$1015,COLUMNS('Section 2'!$C$13:D$13),0)))</f>
        <v/>
      </c>
      <c r="E401" s="125" t="str">
        <f>IF($C401="","",IF(ISBLANK(VLOOKUP($A401,'Section 2'!$C$16:$R$1015,COLUMNS('Section 2'!$C$13:E$13),0)),"",VLOOKUP($A401,'Section 2'!$C$16:$R$1015,COLUMNS('Section 2'!$C$13:E$13),0)))</f>
        <v/>
      </c>
      <c r="F401" s="125" t="str">
        <f>IF($C401="","",IF(ISBLANK(VLOOKUP($A401,'Section 2'!$C$16:$R$1015,COLUMNS('Section 2'!$C$13:F$13),0)),"",VLOOKUP($A401,'Section 2'!$C$16:$R$1015,COLUMNS('Section 2'!$C$13:F$13),0)))</f>
        <v/>
      </c>
      <c r="G401" s="125" t="str">
        <f>IF($C401="","",IF(ISBLANK(VLOOKUP($A401,'Section 2'!$C$16:$R$1015,COLUMNS('Section 2'!$C$13:G$13),0)),"",VLOOKUP($A401,'Section 2'!$C$16:$R$1015,COLUMNS('Section 2'!$C$13:G$13),0)))</f>
        <v/>
      </c>
      <c r="H401" s="125" t="str">
        <f>IF($C401="","",IF(ISBLANK(VLOOKUP($A401,'Section 2'!$C$16:$R$1015,COLUMNS('Section 2'!$C$13:H$13),0)),"",VLOOKUP($A401,'Section 2'!$C$16:$R$1015,COLUMNS('Section 2'!$C$13:H$13),0)))</f>
        <v/>
      </c>
      <c r="I401" s="125" t="str">
        <f>IF($C401="","",IF(ISBLANK(VLOOKUP($A401,'Section 2'!$C$16:$R$1015,COLUMNS('Section 2'!$C$13:I$13),0)),"",VLOOKUP($A401,'Section 2'!$C$16:$R$1015,COLUMNS('Section 2'!$C$13:I$13),0)))</f>
        <v/>
      </c>
      <c r="J401" s="125" t="str">
        <f>IF($C401="","",IF(ISBLANK(VLOOKUP($A401,'Section 2'!$C$16:$R$1015,COLUMNS('Section 2'!$C$13:J$13),0)),"",VLOOKUP($A401,'Section 2'!$C$16:$R$1015,COLUMNS('Section 2'!$C$13:J$13),0)))</f>
        <v/>
      </c>
      <c r="K401" s="125" t="str">
        <f>IF($C401="","",IF(ISBLANK(VLOOKUP($A401,'Section 2'!$C$16:$R$1015,COLUMNS('Section 2'!$C$13:K$13),0)),"",VLOOKUP($A401,'Section 2'!$C$16:$R$1015,COLUMNS('Section 2'!$C$13:K$13),0)))</f>
        <v/>
      </c>
      <c r="L401" s="125" t="str">
        <f>IF($C401="","",IF(ISBLANK(VLOOKUP($A401,'Section 2'!$C$16:$R$1015,COLUMNS('Section 2'!$C$13:L$13),0)),"",VLOOKUP($A401,'Section 2'!$C$16:$R$1015,COLUMNS('Section 2'!$C$13:L$13),0)))</f>
        <v/>
      </c>
      <c r="M401" s="125" t="str">
        <f>IF($C401="","",IF(ISBLANK(VLOOKUP($A401,'Section 2'!$C$16:$R$1015,COLUMNS('Section 2'!$C$13:M$13),0)),"",VLOOKUP($A401,'Section 2'!$C$16:$R$1015,COLUMNS('Section 2'!$C$13:M$13),0)))</f>
        <v/>
      </c>
      <c r="N401" s="125" t="str">
        <f>IF($C401="","",IF(ISBLANK(VLOOKUP($A401,'Section 2'!$C$16:$R$1015,COLUMNS('Section 2'!$C$13:N$13),0)),"",VLOOKUP($A401,'Section 2'!$C$16:$R$1015,COLUMNS('Section 2'!$C$13:N$13),0)))</f>
        <v/>
      </c>
      <c r="O401" s="125" t="str">
        <f>IF($C401="","",IF(ISBLANK(VLOOKUP($A401,'Section 2'!$C$16:$R$1015,COLUMNS('Section 2'!$C$13:O$13),0)),"",VLOOKUP($A401,'Section 2'!$C$16:$R$1015,COLUMNS('Section 2'!$C$13:O$13),0)))</f>
        <v/>
      </c>
      <c r="P401" s="125" t="str">
        <f>IF($C401="","",IF(ISBLANK(VLOOKUP($A401,'Section 2'!$C$16:$R$1015,COLUMNS('Section 2'!$C$13:P$13),0)),"",VLOOKUP($A401,'Section 2'!$C$16:$R$1015,COLUMNS('Section 2'!$C$13:P$13),0)))</f>
        <v/>
      </c>
      <c r="Q401" s="125" t="str">
        <f>IF($C401="","",IF(ISBLANK(VLOOKUP($A401,'Section 2'!$C$16:$R$1015,COLUMNS('Section 2'!$C$13:Q$13),0)),"",VLOOKUP($A401,'Section 2'!$C$16:$R$1015,COLUMNS('Section 2'!$C$13:Q$13),0)))</f>
        <v/>
      </c>
      <c r="R401" s="125" t="str">
        <f>IF($C401="","",IF(ISBLANK(VLOOKUP($A401,'Section 2'!$C$16:$R$1015,COLUMNS('Section 2'!$C$13:R$13),0)),"",VLOOKUP($A401,'Section 2'!$C$16:$R$1015,COLUMNS('Section 2'!$C$13:R$13),0)))</f>
        <v/>
      </c>
    </row>
    <row r="402" spans="1:18" s="55" customFormat="1" ht="12.75" customHeight="1" x14ac:dyDescent="0.25">
      <c r="A402" s="59">
        <v>401</v>
      </c>
      <c r="B402" s="125" t="str">
        <f t="shared" si="6"/>
        <v/>
      </c>
      <c r="C402" s="125" t="str">
        <f>IFERROR(VLOOKUP($A402,'Section 2'!$C$16:$R$1015,COLUMNS('Section 2'!$C$13:$C$13),0),"")</f>
        <v/>
      </c>
      <c r="D402" s="76" t="str">
        <f>IF($C402="","",IF(ISBLANK(VLOOKUP($A402,'Section 2'!$C$16:$R$1015,COLUMNS('Section 2'!$C$13:D$13),0)),"",VLOOKUP($A402,'Section 2'!$C$16:$R$1015,COLUMNS('Section 2'!$C$13:D$13),0)))</f>
        <v/>
      </c>
      <c r="E402" s="125" t="str">
        <f>IF($C402="","",IF(ISBLANK(VLOOKUP($A402,'Section 2'!$C$16:$R$1015,COLUMNS('Section 2'!$C$13:E$13),0)),"",VLOOKUP($A402,'Section 2'!$C$16:$R$1015,COLUMNS('Section 2'!$C$13:E$13),0)))</f>
        <v/>
      </c>
      <c r="F402" s="125" t="str">
        <f>IF($C402="","",IF(ISBLANK(VLOOKUP($A402,'Section 2'!$C$16:$R$1015,COLUMNS('Section 2'!$C$13:F$13),0)),"",VLOOKUP($A402,'Section 2'!$C$16:$R$1015,COLUMNS('Section 2'!$C$13:F$13),0)))</f>
        <v/>
      </c>
      <c r="G402" s="125" t="str">
        <f>IF($C402="","",IF(ISBLANK(VLOOKUP($A402,'Section 2'!$C$16:$R$1015,COLUMNS('Section 2'!$C$13:G$13),0)),"",VLOOKUP($A402,'Section 2'!$C$16:$R$1015,COLUMNS('Section 2'!$C$13:G$13),0)))</f>
        <v/>
      </c>
      <c r="H402" s="125" t="str">
        <f>IF($C402="","",IF(ISBLANK(VLOOKUP($A402,'Section 2'!$C$16:$R$1015,COLUMNS('Section 2'!$C$13:H$13),0)),"",VLOOKUP($A402,'Section 2'!$C$16:$R$1015,COLUMNS('Section 2'!$C$13:H$13),0)))</f>
        <v/>
      </c>
      <c r="I402" s="125" t="str">
        <f>IF($C402="","",IF(ISBLANK(VLOOKUP($A402,'Section 2'!$C$16:$R$1015,COLUMNS('Section 2'!$C$13:I$13),0)),"",VLOOKUP($A402,'Section 2'!$C$16:$R$1015,COLUMNS('Section 2'!$C$13:I$13),0)))</f>
        <v/>
      </c>
      <c r="J402" s="125" t="str">
        <f>IF($C402="","",IF(ISBLANK(VLOOKUP($A402,'Section 2'!$C$16:$R$1015,COLUMNS('Section 2'!$C$13:J$13),0)),"",VLOOKUP($A402,'Section 2'!$C$16:$R$1015,COLUMNS('Section 2'!$C$13:J$13),0)))</f>
        <v/>
      </c>
      <c r="K402" s="125" t="str">
        <f>IF($C402="","",IF(ISBLANK(VLOOKUP($A402,'Section 2'!$C$16:$R$1015,COLUMNS('Section 2'!$C$13:K$13),0)),"",VLOOKUP($A402,'Section 2'!$C$16:$R$1015,COLUMNS('Section 2'!$C$13:K$13),0)))</f>
        <v/>
      </c>
      <c r="L402" s="125" t="str">
        <f>IF($C402="","",IF(ISBLANK(VLOOKUP($A402,'Section 2'!$C$16:$R$1015,COLUMNS('Section 2'!$C$13:L$13),0)),"",VLOOKUP($A402,'Section 2'!$C$16:$R$1015,COLUMNS('Section 2'!$C$13:L$13),0)))</f>
        <v/>
      </c>
      <c r="M402" s="125" t="str">
        <f>IF($C402="","",IF(ISBLANK(VLOOKUP($A402,'Section 2'!$C$16:$R$1015,COLUMNS('Section 2'!$C$13:M$13),0)),"",VLOOKUP($A402,'Section 2'!$C$16:$R$1015,COLUMNS('Section 2'!$C$13:M$13),0)))</f>
        <v/>
      </c>
      <c r="N402" s="125" t="str">
        <f>IF($C402="","",IF(ISBLANK(VLOOKUP($A402,'Section 2'!$C$16:$R$1015,COLUMNS('Section 2'!$C$13:N$13),0)),"",VLOOKUP($A402,'Section 2'!$C$16:$R$1015,COLUMNS('Section 2'!$C$13:N$13),0)))</f>
        <v/>
      </c>
      <c r="O402" s="125" t="str">
        <f>IF($C402="","",IF(ISBLANK(VLOOKUP($A402,'Section 2'!$C$16:$R$1015,COLUMNS('Section 2'!$C$13:O$13),0)),"",VLOOKUP($A402,'Section 2'!$C$16:$R$1015,COLUMNS('Section 2'!$C$13:O$13),0)))</f>
        <v/>
      </c>
      <c r="P402" s="125" t="str">
        <f>IF($C402="","",IF(ISBLANK(VLOOKUP($A402,'Section 2'!$C$16:$R$1015,COLUMNS('Section 2'!$C$13:P$13),0)),"",VLOOKUP($A402,'Section 2'!$C$16:$R$1015,COLUMNS('Section 2'!$C$13:P$13),0)))</f>
        <v/>
      </c>
      <c r="Q402" s="125" t="str">
        <f>IF($C402="","",IF(ISBLANK(VLOOKUP($A402,'Section 2'!$C$16:$R$1015,COLUMNS('Section 2'!$C$13:Q$13),0)),"",VLOOKUP($A402,'Section 2'!$C$16:$R$1015,COLUMNS('Section 2'!$C$13:Q$13),0)))</f>
        <v/>
      </c>
      <c r="R402" s="125" t="str">
        <f>IF($C402="","",IF(ISBLANK(VLOOKUP($A402,'Section 2'!$C$16:$R$1015,COLUMNS('Section 2'!$C$13:R$13),0)),"",VLOOKUP($A402,'Section 2'!$C$16:$R$1015,COLUMNS('Section 2'!$C$13:R$13),0)))</f>
        <v/>
      </c>
    </row>
    <row r="403" spans="1:18" s="55" customFormat="1" ht="12.75" customHeight="1" x14ac:dyDescent="0.25">
      <c r="A403" s="59">
        <v>402</v>
      </c>
      <c r="B403" s="125" t="str">
        <f t="shared" si="6"/>
        <v/>
      </c>
      <c r="C403" s="125" t="str">
        <f>IFERROR(VLOOKUP($A403,'Section 2'!$C$16:$R$1015,COLUMNS('Section 2'!$C$13:$C$13),0),"")</f>
        <v/>
      </c>
      <c r="D403" s="76" t="str">
        <f>IF($C403="","",IF(ISBLANK(VLOOKUP($A403,'Section 2'!$C$16:$R$1015,COLUMNS('Section 2'!$C$13:D$13),0)),"",VLOOKUP($A403,'Section 2'!$C$16:$R$1015,COLUMNS('Section 2'!$C$13:D$13),0)))</f>
        <v/>
      </c>
      <c r="E403" s="125" t="str">
        <f>IF($C403="","",IF(ISBLANK(VLOOKUP($A403,'Section 2'!$C$16:$R$1015,COLUMNS('Section 2'!$C$13:E$13),0)),"",VLOOKUP($A403,'Section 2'!$C$16:$R$1015,COLUMNS('Section 2'!$C$13:E$13),0)))</f>
        <v/>
      </c>
      <c r="F403" s="125" t="str">
        <f>IF($C403="","",IF(ISBLANK(VLOOKUP($A403,'Section 2'!$C$16:$R$1015,COLUMNS('Section 2'!$C$13:F$13),0)),"",VLOOKUP($A403,'Section 2'!$C$16:$R$1015,COLUMNS('Section 2'!$C$13:F$13),0)))</f>
        <v/>
      </c>
      <c r="G403" s="125" t="str">
        <f>IF($C403="","",IF(ISBLANK(VLOOKUP($A403,'Section 2'!$C$16:$R$1015,COLUMNS('Section 2'!$C$13:G$13),0)),"",VLOOKUP($A403,'Section 2'!$C$16:$R$1015,COLUMNS('Section 2'!$C$13:G$13),0)))</f>
        <v/>
      </c>
      <c r="H403" s="125" t="str">
        <f>IF($C403="","",IF(ISBLANK(VLOOKUP($A403,'Section 2'!$C$16:$R$1015,COLUMNS('Section 2'!$C$13:H$13),0)),"",VLOOKUP($A403,'Section 2'!$C$16:$R$1015,COLUMNS('Section 2'!$C$13:H$13),0)))</f>
        <v/>
      </c>
      <c r="I403" s="125" t="str">
        <f>IF($C403="","",IF(ISBLANK(VLOOKUP($A403,'Section 2'!$C$16:$R$1015,COLUMNS('Section 2'!$C$13:I$13),0)),"",VLOOKUP($A403,'Section 2'!$C$16:$R$1015,COLUMNS('Section 2'!$C$13:I$13),0)))</f>
        <v/>
      </c>
      <c r="J403" s="125" t="str">
        <f>IF($C403="","",IF(ISBLANK(VLOOKUP($A403,'Section 2'!$C$16:$R$1015,COLUMNS('Section 2'!$C$13:J$13),0)),"",VLOOKUP($A403,'Section 2'!$C$16:$R$1015,COLUMNS('Section 2'!$C$13:J$13),0)))</f>
        <v/>
      </c>
      <c r="K403" s="125" t="str">
        <f>IF($C403="","",IF(ISBLANK(VLOOKUP($A403,'Section 2'!$C$16:$R$1015,COLUMNS('Section 2'!$C$13:K$13),0)),"",VLOOKUP($A403,'Section 2'!$C$16:$R$1015,COLUMNS('Section 2'!$C$13:K$13),0)))</f>
        <v/>
      </c>
      <c r="L403" s="125" t="str">
        <f>IF($C403="","",IF(ISBLANK(VLOOKUP($A403,'Section 2'!$C$16:$R$1015,COLUMNS('Section 2'!$C$13:L$13),0)),"",VLOOKUP($A403,'Section 2'!$C$16:$R$1015,COLUMNS('Section 2'!$C$13:L$13),0)))</f>
        <v/>
      </c>
      <c r="M403" s="125" t="str">
        <f>IF($C403="","",IF(ISBLANK(VLOOKUP($A403,'Section 2'!$C$16:$R$1015,COLUMNS('Section 2'!$C$13:M$13),0)),"",VLOOKUP($A403,'Section 2'!$C$16:$R$1015,COLUMNS('Section 2'!$C$13:M$13),0)))</f>
        <v/>
      </c>
      <c r="N403" s="125" t="str">
        <f>IF($C403="","",IF(ISBLANK(VLOOKUP($A403,'Section 2'!$C$16:$R$1015,COLUMNS('Section 2'!$C$13:N$13),0)),"",VLOOKUP($A403,'Section 2'!$C$16:$R$1015,COLUMNS('Section 2'!$C$13:N$13),0)))</f>
        <v/>
      </c>
      <c r="O403" s="125" t="str">
        <f>IF($C403="","",IF(ISBLANK(VLOOKUP($A403,'Section 2'!$C$16:$R$1015,COLUMNS('Section 2'!$C$13:O$13),0)),"",VLOOKUP($A403,'Section 2'!$C$16:$R$1015,COLUMNS('Section 2'!$C$13:O$13),0)))</f>
        <v/>
      </c>
      <c r="P403" s="125" t="str">
        <f>IF($C403="","",IF(ISBLANK(VLOOKUP($A403,'Section 2'!$C$16:$R$1015,COLUMNS('Section 2'!$C$13:P$13),0)),"",VLOOKUP($A403,'Section 2'!$C$16:$R$1015,COLUMNS('Section 2'!$C$13:P$13),0)))</f>
        <v/>
      </c>
      <c r="Q403" s="125" t="str">
        <f>IF($C403="","",IF(ISBLANK(VLOOKUP($A403,'Section 2'!$C$16:$R$1015,COLUMNS('Section 2'!$C$13:Q$13),0)),"",VLOOKUP($A403,'Section 2'!$C$16:$R$1015,COLUMNS('Section 2'!$C$13:Q$13),0)))</f>
        <v/>
      </c>
      <c r="R403" s="125" t="str">
        <f>IF($C403="","",IF(ISBLANK(VLOOKUP($A403,'Section 2'!$C$16:$R$1015,COLUMNS('Section 2'!$C$13:R$13),0)),"",VLOOKUP($A403,'Section 2'!$C$16:$R$1015,COLUMNS('Section 2'!$C$13:R$13),0)))</f>
        <v/>
      </c>
    </row>
    <row r="404" spans="1:18" s="55" customFormat="1" ht="12.75" customHeight="1" x14ac:dyDescent="0.25">
      <c r="A404" s="59">
        <v>403</v>
      </c>
      <c r="B404" s="125" t="str">
        <f t="shared" si="6"/>
        <v/>
      </c>
      <c r="C404" s="125" t="str">
        <f>IFERROR(VLOOKUP($A404,'Section 2'!$C$16:$R$1015,COLUMNS('Section 2'!$C$13:$C$13),0),"")</f>
        <v/>
      </c>
      <c r="D404" s="76" t="str">
        <f>IF($C404="","",IF(ISBLANK(VLOOKUP($A404,'Section 2'!$C$16:$R$1015,COLUMNS('Section 2'!$C$13:D$13),0)),"",VLOOKUP($A404,'Section 2'!$C$16:$R$1015,COLUMNS('Section 2'!$C$13:D$13),0)))</f>
        <v/>
      </c>
      <c r="E404" s="125" t="str">
        <f>IF($C404="","",IF(ISBLANK(VLOOKUP($A404,'Section 2'!$C$16:$R$1015,COLUMNS('Section 2'!$C$13:E$13),0)),"",VLOOKUP($A404,'Section 2'!$C$16:$R$1015,COLUMNS('Section 2'!$C$13:E$13),0)))</f>
        <v/>
      </c>
      <c r="F404" s="125" t="str">
        <f>IF($C404="","",IF(ISBLANK(VLOOKUP($A404,'Section 2'!$C$16:$R$1015,COLUMNS('Section 2'!$C$13:F$13),0)),"",VLOOKUP($A404,'Section 2'!$C$16:$R$1015,COLUMNS('Section 2'!$C$13:F$13),0)))</f>
        <v/>
      </c>
      <c r="G404" s="125" t="str">
        <f>IF($C404="","",IF(ISBLANK(VLOOKUP($A404,'Section 2'!$C$16:$R$1015,COLUMNS('Section 2'!$C$13:G$13),0)),"",VLOOKUP($A404,'Section 2'!$C$16:$R$1015,COLUMNS('Section 2'!$C$13:G$13),0)))</f>
        <v/>
      </c>
      <c r="H404" s="125" t="str">
        <f>IF($C404="","",IF(ISBLANK(VLOOKUP($A404,'Section 2'!$C$16:$R$1015,COLUMNS('Section 2'!$C$13:H$13),0)),"",VLOOKUP($A404,'Section 2'!$C$16:$R$1015,COLUMNS('Section 2'!$C$13:H$13),0)))</f>
        <v/>
      </c>
      <c r="I404" s="125" t="str">
        <f>IF($C404="","",IF(ISBLANK(VLOOKUP($A404,'Section 2'!$C$16:$R$1015,COLUMNS('Section 2'!$C$13:I$13),0)),"",VLOOKUP($A404,'Section 2'!$C$16:$R$1015,COLUMNS('Section 2'!$C$13:I$13),0)))</f>
        <v/>
      </c>
      <c r="J404" s="125" t="str">
        <f>IF($C404="","",IF(ISBLANK(VLOOKUP($A404,'Section 2'!$C$16:$R$1015,COLUMNS('Section 2'!$C$13:J$13),0)),"",VLOOKUP($A404,'Section 2'!$C$16:$R$1015,COLUMNS('Section 2'!$C$13:J$13),0)))</f>
        <v/>
      </c>
      <c r="K404" s="125" t="str">
        <f>IF($C404="","",IF(ISBLANK(VLOOKUP($A404,'Section 2'!$C$16:$R$1015,COLUMNS('Section 2'!$C$13:K$13),0)),"",VLOOKUP($A404,'Section 2'!$C$16:$R$1015,COLUMNS('Section 2'!$C$13:K$13),0)))</f>
        <v/>
      </c>
      <c r="L404" s="125" t="str">
        <f>IF($C404="","",IF(ISBLANK(VLOOKUP($A404,'Section 2'!$C$16:$R$1015,COLUMNS('Section 2'!$C$13:L$13),0)),"",VLOOKUP($A404,'Section 2'!$C$16:$R$1015,COLUMNS('Section 2'!$C$13:L$13),0)))</f>
        <v/>
      </c>
      <c r="M404" s="125" t="str">
        <f>IF($C404="","",IF(ISBLANK(VLOOKUP($A404,'Section 2'!$C$16:$R$1015,COLUMNS('Section 2'!$C$13:M$13),0)),"",VLOOKUP($A404,'Section 2'!$C$16:$R$1015,COLUMNS('Section 2'!$C$13:M$13),0)))</f>
        <v/>
      </c>
      <c r="N404" s="125" t="str">
        <f>IF($C404="","",IF(ISBLANK(VLOOKUP($A404,'Section 2'!$C$16:$R$1015,COLUMNS('Section 2'!$C$13:N$13),0)),"",VLOOKUP($A404,'Section 2'!$C$16:$R$1015,COLUMNS('Section 2'!$C$13:N$13),0)))</f>
        <v/>
      </c>
      <c r="O404" s="125" t="str">
        <f>IF($C404="","",IF(ISBLANK(VLOOKUP($A404,'Section 2'!$C$16:$R$1015,COLUMNS('Section 2'!$C$13:O$13),0)),"",VLOOKUP($A404,'Section 2'!$C$16:$R$1015,COLUMNS('Section 2'!$C$13:O$13),0)))</f>
        <v/>
      </c>
      <c r="P404" s="125" t="str">
        <f>IF($C404="","",IF(ISBLANK(VLOOKUP($A404,'Section 2'!$C$16:$R$1015,COLUMNS('Section 2'!$C$13:P$13),0)),"",VLOOKUP($A404,'Section 2'!$C$16:$R$1015,COLUMNS('Section 2'!$C$13:P$13),0)))</f>
        <v/>
      </c>
      <c r="Q404" s="125" t="str">
        <f>IF($C404="","",IF(ISBLANK(VLOOKUP($A404,'Section 2'!$C$16:$R$1015,COLUMNS('Section 2'!$C$13:Q$13),0)),"",VLOOKUP($A404,'Section 2'!$C$16:$R$1015,COLUMNS('Section 2'!$C$13:Q$13),0)))</f>
        <v/>
      </c>
      <c r="R404" s="125" t="str">
        <f>IF($C404="","",IF(ISBLANK(VLOOKUP($A404,'Section 2'!$C$16:$R$1015,COLUMNS('Section 2'!$C$13:R$13),0)),"",VLOOKUP($A404,'Section 2'!$C$16:$R$1015,COLUMNS('Section 2'!$C$13:R$13),0)))</f>
        <v/>
      </c>
    </row>
    <row r="405" spans="1:18" s="55" customFormat="1" ht="12.75" customHeight="1" x14ac:dyDescent="0.25">
      <c r="A405" s="59">
        <v>404</v>
      </c>
      <c r="B405" s="125" t="str">
        <f t="shared" si="6"/>
        <v/>
      </c>
      <c r="C405" s="125" t="str">
        <f>IFERROR(VLOOKUP($A405,'Section 2'!$C$16:$R$1015,COLUMNS('Section 2'!$C$13:$C$13),0),"")</f>
        <v/>
      </c>
      <c r="D405" s="76" t="str">
        <f>IF($C405="","",IF(ISBLANK(VLOOKUP($A405,'Section 2'!$C$16:$R$1015,COLUMNS('Section 2'!$C$13:D$13),0)),"",VLOOKUP($A405,'Section 2'!$C$16:$R$1015,COLUMNS('Section 2'!$C$13:D$13),0)))</f>
        <v/>
      </c>
      <c r="E405" s="125" t="str">
        <f>IF($C405="","",IF(ISBLANK(VLOOKUP($A405,'Section 2'!$C$16:$R$1015,COLUMNS('Section 2'!$C$13:E$13),0)),"",VLOOKUP($A405,'Section 2'!$C$16:$R$1015,COLUMNS('Section 2'!$C$13:E$13),0)))</f>
        <v/>
      </c>
      <c r="F405" s="125" t="str">
        <f>IF($C405="","",IF(ISBLANK(VLOOKUP($A405,'Section 2'!$C$16:$R$1015,COLUMNS('Section 2'!$C$13:F$13),0)),"",VLOOKUP($A405,'Section 2'!$C$16:$R$1015,COLUMNS('Section 2'!$C$13:F$13),0)))</f>
        <v/>
      </c>
      <c r="G405" s="125" t="str">
        <f>IF($C405="","",IF(ISBLANK(VLOOKUP($A405,'Section 2'!$C$16:$R$1015,COLUMNS('Section 2'!$C$13:G$13),0)),"",VLOOKUP($A405,'Section 2'!$C$16:$R$1015,COLUMNS('Section 2'!$C$13:G$13),0)))</f>
        <v/>
      </c>
      <c r="H405" s="125" t="str">
        <f>IF($C405="","",IF(ISBLANK(VLOOKUP($A405,'Section 2'!$C$16:$R$1015,COLUMNS('Section 2'!$C$13:H$13),0)),"",VLOOKUP($A405,'Section 2'!$C$16:$R$1015,COLUMNS('Section 2'!$C$13:H$13),0)))</f>
        <v/>
      </c>
      <c r="I405" s="125" t="str">
        <f>IF($C405="","",IF(ISBLANK(VLOOKUP($A405,'Section 2'!$C$16:$R$1015,COLUMNS('Section 2'!$C$13:I$13),0)),"",VLOOKUP($A405,'Section 2'!$C$16:$R$1015,COLUMNS('Section 2'!$C$13:I$13),0)))</f>
        <v/>
      </c>
      <c r="J405" s="125" t="str">
        <f>IF($C405="","",IF(ISBLANK(VLOOKUP($A405,'Section 2'!$C$16:$R$1015,COLUMNS('Section 2'!$C$13:J$13),0)),"",VLOOKUP($A405,'Section 2'!$C$16:$R$1015,COLUMNS('Section 2'!$C$13:J$13),0)))</f>
        <v/>
      </c>
      <c r="K405" s="125" t="str">
        <f>IF($C405="","",IF(ISBLANK(VLOOKUP($A405,'Section 2'!$C$16:$R$1015,COLUMNS('Section 2'!$C$13:K$13),0)),"",VLOOKUP($A405,'Section 2'!$C$16:$R$1015,COLUMNS('Section 2'!$C$13:K$13),0)))</f>
        <v/>
      </c>
      <c r="L405" s="125" t="str">
        <f>IF($C405="","",IF(ISBLANK(VLOOKUP($A405,'Section 2'!$C$16:$R$1015,COLUMNS('Section 2'!$C$13:L$13),0)),"",VLOOKUP($A405,'Section 2'!$C$16:$R$1015,COLUMNS('Section 2'!$C$13:L$13),0)))</f>
        <v/>
      </c>
      <c r="M405" s="125" t="str">
        <f>IF($C405="","",IF(ISBLANK(VLOOKUP($A405,'Section 2'!$C$16:$R$1015,COLUMNS('Section 2'!$C$13:M$13),0)),"",VLOOKUP($A405,'Section 2'!$C$16:$R$1015,COLUMNS('Section 2'!$C$13:M$13),0)))</f>
        <v/>
      </c>
      <c r="N405" s="125" t="str">
        <f>IF($C405="","",IF(ISBLANK(VLOOKUP($A405,'Section 2'!$C$16:$R$1015,COLUMNS('Section 2'!$C$13:N$13),0)),"",VLOOKUP($A405,'Section 2'!$C$16:$R$1015,COLUMNS('Section 2'!$C$13:N$13),0)))</f>
        <v/>
      </c>
      <c r="O405" s="125" t="str">
        <f>IF($C405="","",IF(ISBLANK(VLOOKUP($A405,'Section 2'!$C$16:$R$1015,COLUMNS('Section 2'!$C$13:O$13),0)),"",VLOOKUP($A405,'Section 2'!$C$16:$R$1015,COLUMNS('Section 2'!$C$13:O$13),0)))</f>
        <v/>
      </c>
      <c r="P405" s="125" t="str">
        <f>IF($C405="","",IF(ISBLANK(VLOOKUP($A405,'Section 2'!$C$16:$R$1015,COLUMNS('Section 2'!$C$13:P$13),0)),"",VLOOKUP($A405,'Section 2'!$C$16:$R$1015,COLUMNS('Section 2'!$C$13:P$13),0)))</f>
        <v/>
      </c>
      <c r="Q405" s="125" t="str">
        <f>IF($C405="","",IF(ISBLANK(VLOOKUP($A405,'Section 2'!$C$16:$R$1015,COLUMNS('Section 2'!$C$13:Q$13),0)),"",VLOOKUP($A405,'Section 2'!$C$16:$R$1015,COLUMNS('Section 2'!$C$13:Q$13),0)))</f>
        <v/>
      </c>
      <c r="R405" s="125" t="str">
        <f>IF($C405="","",IF(ISBLANK(VLOOKUP($A405,'Section 2'!$C$16:$R$1015,COLUMNS('Section 2'!$C$13:R$13),0)),"",VLOOKUP($A405,'Section 2'!$C$16:$R$1015,COLUMNS('Section 2'!$C$13:R$13),0)))</f>
        <v/>
      </c>
    </row>
    <row r="406" spans="1:18" s="55" customFormat="1" ht="12.75" customHeight="1" x14ac:dyDescent="0.25">
      <c r="A406" s="59">
        <v>405</v>
      </c>
      <c r="B406" s="125" t="str">
        <f t="shared" si="6"/>
        <v/>
      </c>
      <c r="C406" s="125" t="str">
        <f>IFERROR(VLOOKUP($A406,'Section 2'!$C$16:$R$1015,COLUMNS('Section 2'!$C$13:$C$13),0),"")</f>
        <v/>
      </c>
      <c r="D406" s="76" t="str">
        <f>IF($C406="","",IF(ISBLANK(VLOOKUP($A406,'Section 2'!$C$16:$R$1015,COLUMNS('Section 2'!$C$13:D$13),0)),"",VLOOKUP($A406,'Section 2'!$C$16:$R$1015,COLUMNS('Section 2'!$C$13:D$13),0)))</f>
        <v/>
      </c>
      <c r="E406" s="125" t="str">
        <f>IF($C406="","",IF(ISBLANK(VLOOKUP($A406,'Section 2'!$C$16:$R$1015,COLUMNS('Section 2'!$C$13:E$13),0)),"",VLOOKUP($A406,'Section 2'!$C$16:$R$1015,COLUMNS('Section 2'!$C$13:E$13),0)))</f>
        <v/>
      </c>
      <c r="F406" s="125" t="str">
        <f>IF($C406="","",IF(ISBLANK(VLOOKUP($A406,'Section 2'!$C$16:$R$1015,COLUMNS('Section 2'!$C$13:F$13),0)),"",VLOOKUP($A406,'Section 2'!$C$16:$R$1015,COLUMNS('Section 2'!$C$13:F$13),0)))</f>
        <v/>
      </c>
      <c r="G406" s="125" t="str">
        <f>IF($C406="","",IF(ISBLANK(VLOOKUP($A406,'Section 2'!$C$16:$R$1015,COLUMNS('Section 2'!$C$13:G$13),0)),"",VLOOKUP($A406,'Section 2'!$C$16:$R$1015,COLUMNS('Section 2'!$C$13:G$13),0)))</f>
        <v/>
      </c>
      <c r="H406" s="125" t="str">
        <f>IF($C406="","",IF(ISBLANK(VLOOKUP($A406,'Section 2'!$C$16:$R$1015,COLUMNS('Section 2'!$C$13:H$13),0)),"",VLOOKUP($A406,'Section 2'!$C$16:$R$1015,COLUMNS('Section 2'!$C$13:H$13),0)))</f>
        <v/>
      </c>
      <c r="I406" s="125" t="str">
        <f>IF($C406="","",IF(ISBLANK(VLOOKUP($A406,'Section 2'!$C$16:$R$1015,COLUMNS('Section 2'!$C$13:I$13),0)),"",VLOOKUP($A406,'Section 2'!$C$16:$R$1015,COLUMNS('Section 2'!$C$13:I$13),0)))</f>
        <v/>
      </c>
      <c r="J406" s="125" t="str">
        <f>IF($C406="","",IF(ISBLANK(VLOOKUP($A406,'Section 2'!$C$16:$R$1015,COLUMNS('Section 2'!$C$13:J$13),0)),"",VLOOKUP($A406,'Section 2'!$C$16:$R$1015,COLUMNS('Section 2'!$C$13:J$13),0)))</f>
        <v/>
      </c>
      <c r="K406" s="125" t="str">
        <f>IF($C406="","",IF(ISBLANK(VLOOKUP($A406,'Section 2'!$C$16:$R$1015,COLUMNS('Section 2'!$C$13:K$13),0)),"",VLOOKUP($A406,'Section 2'!$C$16:$R$1015,COLUMNS('Section 2'!$C$13:K$13),0)))</f>
        <v/>
      </c>
      <c r="L406" s="125" t="str">
        <f>IF($C406="","",IF(ISBLANK(VLOOKUP($A406,'Section 2'!$C$16:$R$1015,COLUMNS('Section 2'!$C$13:L$13),0)),"",VLOOKUP($A406,'Section 2'!$C$16:$R$1015,COLUMNS('Section 2'!$C$13:L$13),0)))</f>
        <v/>
      </c>
      <c r="M406" s="125" t="str">
        <f>IF($C406="","",IF(ISBLANK(VLOOKUP($A406,'Section 2'!$C$16:$R$1015,COLUMNS('Section 2'!$C$13:M$13),0)),"",VLOOKUP($A406,'Section 2'!$C$16:$R$1015,COLUMNS('Section 2'!$C$13:M$13),0)))</f>
        <v/>
      </c>
      <c r="N406" s="125" t="str">
        <f>IF($C406="","",IF(ISBLANK(VLOOKUP($A406,'Section 2'!$C$16:$R$1015,COLUMNS('Section 2'!$C$13:N$13),0)),"",VLOOKUP($A406,'Section 2'!$C$16:$R$1015,COLUMNS('Section 2'!$C$13:N$13),0)))</f>
        <v/>
      </c>
      <c r="O406" s="125" t="str">
        <f>IF($C406="","",IF(ISBLANK(VLOOKUP($A406,'Section 2'!$C$16:$R$1015,COLUMNS('Section 2'!$C$13:O$13),0)),"",VLOOKUP($A406,'Section 2'!$C$16:$R$1015,COLUMNS('Section 2'!$C$13:O$13),0)))</f>
        <v/>
      </c>
      <c r="P406" s="125" t="str">
        <f>IF($C406="","",IF(ISBLANK(VLOOKUP($A406,'Section 2'!$C$16:$R$1015,COLUMNS('Section 2'!$C$13:P$13),0)),"",VLOOKUP($A406,'Section 2'!$C$16:$R$1015,COLUMNS('Section 2'!$C$13:P$13),0)))</f>
        <v/>
      </c>
      <c r="Q406" s="125" t="str">
        <f>IF($C406="","",IF(ISBLANK(VLOOKUP($A406,'Section 2'!$C$16:$R$1015,COLUMNS('Section 2'!$C$13:Q$13),0)),"",VLOOKUP($A406,'Section 2'!$C$16:$R$1015,COLUMNS('Section 2'!$C$13:Q$13),0)))</f>
        <v/>
      </c>
      <c r="R406" s="125" t="str">
        <f>IF($C406="","",IF(ISBLANK(VLOOKUP($A406,'Section 2'!$C$16:$R$1015,COLUMNS('Section 2'!$C$13:R$13),0)),"",VLOOKUP($A406,'Section 2'!$C$16:$R$1015,COLUMNS('Section 2'!$C$13:R$13),0)))</f>
        <v/>
      </c>
    </row>
    <row r="407" spans="1:18" s="55" customFormat="1" ht="12.75" customHeight="1" x14ac:dyDescent="0.25">
      <c r="A407" s="59">
        <v>406</v>
      </c>
      <c r="B407" s="125" t="str">
        <f t="shared" si="6"/>
        <v/>
      </c>
      <c r="C407" s="125" t="str">
        <f>IFERROR(VLOOKUP($A407,'Section 2'!$C$16:$R$1015,COLUMNS('Section 2'!$C$13:$C$13),0),"")</f>
        <v/>
      </c>
      <c r="D407" s="76" t="str">
        <f>IF($C407="","",IF(ISBLANK(VLOOKUP($A407,'Section 2'!$C$16:$R$1015,COLUMNS('Section 2'!$C$13:D$13),0)),"",VLOOKUP($A407,'Section 2'!$C$16:$R$1015,COLUMNS('Section 2'!$C$13:D$13),0)))</f>
        <v/>
      </c>
      <c r="E407" s="125" t="str">
        <f>IF($C407="","",IF(ISBLANK(VLOOKUP($A407,'Section 2'!$C$16:$R$1015,COLUMNS('Section 2'!$C$13:E$13),0)),"",VLOOKUP($A407,'Section 2'!$C$16:$R$1015,COLUMNS('Section 2'!$C$13:E$13),0)))</f>
        <v/>
      </c>
      <c r="F407" s="125" t="str">
        <f>IF($C407="","",IF(ISBLANK(VLOOKUP($A407,'Section 2'!$C$16:$R$1015,COLUMNS('Section 2'!$C$13:F$13),0)),"",VLOOKUP($A407,'Section 2'!$C$16:$R$1015,COLUMNS('Section 2'!$C$13:F$13),0)))</f>
        <v/>
      </c>
      <c r="G407" s="125" t="str">
        <f>IF($C407="","",IF(ISBLANK(VLOOKUP($A407,'Section 2'!$C$16:$R$1015,COLUMNS('Section 2'!$C$13:G$13),0)),"",VLOOKUP($A407,'Section 2'!$C$16:$R$1015,COLUMNS('Section 2'!$C$13:G$13),0)))</f>
        <v/>
      </c>
      <c r="H407" s="125" t="str">
        <f>IF($C407="","",IF(ISBLANK(VLOOKUP($A407,'Section 2'!$C$16:$R$1015,COLUMNS('Section 2'!$C$13:H$13),0)),"",VLOOKUP($A407,'Section 2'!$C$16:$R$1015,COLUMNS('Section 2'!$C$13:H$13),0)))</f>
        <v/>
      </c>
      <c r="I407" s="125" t="str">
        <f>IF($C407="","",IF(ISBLANK(VLOOKUP($A407,'Section 2'!$C$16:$R$1015,COLUMNS('Section 2'!$C$13:I$13),0)),"",VLOOKUP($A407,'Section 2'!$C$16:$R$1015,COLUMNS('Section 2'!$C$13:I$13),0)))</f>
        <v/>
      </c>
      <c r="J407" s="125" t="str">
        <f>IF($C407="","",IF(ISBLANK(VLOOKUP($A407,'Section 2'!$C$16:$R$1015,COLUMNS('Section 2'!$C$13:J$13),0)),"",VLOOKUP($A407,'Section 2'!$C$16:$R$1015,COLUMNS('Section 2'!$C$13:J$13),0)))</f>
        <v/>
      </c>
      <c r="K407" s="125" t="str">
        <f>IF($C407="","",IF(ISBLANK(VLOOKUP($A407,'Section 2'!$C$16:$R$1015,COLUMNS('Section 2'!$C$13:K$13),0)),"",VLOOKUP($A407,'Section 2'!$C$16:$R$1015,COLUMNS('Section 2'!$C$13:K$13),0)))</f>
        <v/>
      </c>
      <c r="L407" s="125" t="str">
        <f>IF($C407="","",IF(ISBLANK(VLOOKUP($A407,'Section 2'!$C$16:$R$1015,COLUMNS('Section 2'!$C$13:L$13),0)),"",VLOOKUP($A407,'Section 2'!$C$16:$R$1015,COLUMNS('Section 2'!$C$13:L$13),0)))</f>
        <v/>
      </c>
      <c r="M407" s="125" t="str">
        <f>IF($C407="","",IF(ISBLANK(VLOOKUP($A407,'Section 2'!$C$16:$R$1015,COLUMNS('Section 2'!$C$13:M$13),0)),"",VLOOKUP($A407,'Section 2'!$C$16:$R$1015,COLUMNS('Section 2'!$C$13:M$13),0)))</f>
        <v/>
      </c>
      <c r="N407" s="125" t="str">
        <f>IF($C407="","",IF(ISBLANK(VLOOKUP($A407,'Section 2'!$C$16:$R$1015,COLUMNS('Section 2'!$C$13:N$13),0)),"",VLOOKUP($A407,'Section 2'!$C$16:$R$1015,COLUMNS('Section 2'!$C$13:N$13),0)))</f>
        <v/>
      </c>
      <c r="O407" s="125" t="str">
        <f>IF($C407="","",IF(ISBLANK(VLOOKUP($A407,'Section 2'!$C$16:$R$1015,COLUMNS('Section 2'!$C$13:O$13),0)),"",VLOOKUP($A407,'Section 2'!$C$16:$R$1015,COLUMNS('Section 2'!$C$13:O$13),0)))</f>
        <v/>
      </c>
      <c r="P407" s="125" t="str">
        <f>IF($C407="","",IF(ISBLANK(VLOOKUP($A407,'Section 2'!$C$16:$R$1015,COLUMNS('Section 2'!$C$13:P$13),0)),"",VLOOKUP($A407,'Section 2'!$C$16:$R$1015,COLUMNS('Section 2'!$C$13:P$13),0)))</f>
        <v/>
      </c>
      <c r="Q407" s="125" t="str">
        <f>IF($C407="","",IF(ISBLANK(VLOOKUP($A407,'Section 2'!$C$16:$R$1015,COLUMNS('Section 2'!$C$13:Q$13),0)),"",VLOOKUP($A407,'Section 2'!$C$16:$R$1015,COLUMNS('Section 2'!$C$13:Q$13),0)))</f>
        <v/>
      </c>
      <c r="R407" s="125" t="str">
        <f>IF($C407="","",IF(ISBLANK(VLOOKUP($A407,'Section 2'!$C$16:$R$1015,COLUMNS('Section 2'!$C$13:R$13),0)),"",VLOOKUP($A407,'Section 2'!$C$16:$R$1015,COLUMNS('Section 2'!$C$13:R$13),0)))</f>
        <v/>
      </c>
    </row>
    <row r="408" spans="1:18" s="55" customFormat="1" ht="12.75" customHeight="1" x14ac:dyDescent="0.25">
      <c r="A408" s="59">
        <v>407</v>
      </c>
      <c r="B408" s="125" t="str">
        <f t="shared" si="6"/>
        <v/>
      </c>
      <c r="C408" s="125" t="str">
        <f>IFERROR(VLOOKUP($A408,'Section 2'!$C$16:$R$1015,COLUMNS('Section 2'!$C$13:$C$13),0),"")</f>
        <v/>
      </c>
      <c r="D408" s="76" t="str">
        <f>IF($C408="","",IF(ISBLANK(VLOOKUP($A408,'Section 2'!$C$16:$R$1015,COLUMNS('Section 2'!$C$13:D$13),0)),"",VLOOKUP($A408,'Section 2'!$C$16:$R$1015,COLUMNS('Section 2'!$C$13:D$13),0)))</f>
        <v/>
      </c>
      <c r="E408" s="125" t="str">
        <f>IF($C408="","",IF(ISBLANK(VLOOKUP($A408,'Section 2'!$C$16:$R$1015,COLUMNS('Section 2'!$C$13:E$13),0)),"",VLOOKUP($A408,'Section 2'!$C$16:$R$1015,COLUMNS('Section 2'!$C$13:E$13),0)))</f>
        <v/>
      </c>
      <c r="F408" s="125" t="str">
        <f>IF($C408="","",IF(ISBLANK(VLOOKUP($A408,'Section 2'!$C$16:$R$1015,COLUMNS('Section 2'!$C$13:F$13),0)),"",VLOOKUP($A408,'Section 2'!$C$16:$R$1015,COLUMNS('Section 2'!$C$13:F$13),0)))</f>
        <v/>
      </c>
      <c r="G408" s="125" t="str">
        <f>IF($C408="","",IF(ISBLANK(VLOOKUP($A408,'Section 2'!$C$16:$R$1015,COLUMNS('Section 2'!$C$13:G$13),0)),"",VLOOKUP($A408,'Section 2'!$C$16:$R$1015,COLUMNS('Section 2'!$C$13:G$13),0)))</f>
        <v/>
      </c>
      <c r="H408" s="125" t="str">
        <f>IF($C408="","",IF(ISBLANK(VLOOKUP($A408,'Section 2'!$C$16:$R$1015,COLUMNS('Section 2'!$C$13:H$13),0)),"",VLOOKUP($A408,'Section 2'!$C$16:$R$1015,COLUMNS('Section 2'!$C$13:H$13),0)))</f>
        <v/>
      </c>
      <c r="I408" s="125" t="str">
        <f>IF($C408="","",IF(ISBLANK(VLOOKUP($A408,'Section 2'!$C$16:$R$1015,COLUMNS('Section 2'!$C$13:I$13),0)),"",VLOOKUP($A408,'Section 2'!$C$16:$R$1015,COLUMNS('Section 2'!$C$13:I$13),0)))</f>
        <v/>
      </c>
      <c r="J408" s="125" t="str">
        <f>IF($C408="","",IF(ISBLANK(VLOOKUP($A408,'Section 2'!$C$16:$R$1015,COLUMNS('Section 2'!$C$13:J$13),0)),"",VLOOKUP($A408,'Section 2'!$C$16:$R$1015,COLUMNS('Section 2'!$C$13:J$13),0)))</f>
        <v/>
      </c>
      <c r="K408" s="125" t="str">
        <f>IF($C408="","",IF(ISBLANK(VLOOKUP($A408,'Section 2'!$C$16:$R$1015,COLUMNS('Section 2'!$C$13:K$13),0)),"",VLOOKUP($A408,'Section 2'!$C$16:$R$1015,COLUMNS('Section 2'!$C$13:K$13),0)))</f>
        <v/>
      </c>
      <c r="L408" s="125" t="str">
        <f>IF($C408="","",IF(ISBLANK(VLOOKUP($A408,'Section 2'!$C$16:$R$1015,COLUMNS('Section 2'!$C$13:L$13),0)),"",VLOOKUP($A408,'Section 2'!$C$16:$R$1015,COLUMNS('Section 2'!$C$13:L$13),0)))</f>
        <v/>
      </c>
      <c r="M408" s="125" t="str">
        <f>IF($C408="","",IF(ISBLANK(VLOOKUP($A408,'Section 2'!$C$16:$R$1015,COLUMNS('Section 2'!$C$13:M$13),0)),"",VLOOKUP($A408,'Section 2'!$C$16:$R$1015,COLUMNS('Section 2'!$C$13:M$13),0)))</f>
        <v/>
      </c>
      <c r="N408" s="125" t="str">
        <f>IF($C408="","",IF(ISBLANK(VLOOKUP($A408,'Section 2'!$C$16:$R$1015,COLUMNS('Section 2'!$C$13:N$13),0)),"",VLOOKUP($A408,'Section 2'!$C$16:$R$1015,COLUMNS('Section 2'!$C$13:N$13),0)))</f>
        <v/>
      </c>
      <c r="O408" s="125" t="str">
        <f>IF($C408="","",IF(ISBLANK(VLOOKUP($A408,'Section 2'!$C$16:$R$1015,COLUMNS('Section 2'!$C$13:O$13),0)),"",VLOOKUP($A408,'Section 2'!$C$16:$R$1015,COLUMNS('Section 2'!$C$13:O$13),0)))</f>
        <v/>
      </c>
      <c r="P408" s="125" t="str">
        <f>IF($C408="","",IF(ISBLANK(VLOOKUP($A408,'Section 2'!$C$16:$R$1015,COLUMNS('Section 2'!$C$13:P$13),0)),"",VLOOKUP($A408,'Section 2'!$C$16:$R$1015,COLUMNS('Section 2'!$C$13:P$13),0)))</f>
        <v/>
      </c>
      <c r="Q408" s="125" t="str">
        <f>IF($C408="","",IF(ISBLANK(VLOOKUP($A408,'Section 2'!$C$16:$R$1015,COLUMNS('Section 2'!$C$13:Q$13),0)),"",VLOOKUP($A408,'Section 2'!$C$16:$R$1015,COLUMNS('Section 2'!$C$13:Q$13),0)))</f>
        <v/>
      </c>
      <c r="R408" s="125" t="str">
        <f>IF($C408="","",IF(ISBLANK(VLOOKUP($A408,'Section 2'!$C$16:$R$1015,COLUMNS('Section 2'!$C$13:R$13),0)),"",VLOOKUP($A408,'Section 2'!$C$16:$R$1015,COLUMNS('Section 2'!$C$13:R$13),0)))</f>
        <v/>
      </c>
    </row>
    <row r="409" spans="1:18" s="55" customFormat="1" ht="12.75" customHeight="1" x14ac:dyDescent="0.25">
      <c r="A409" s="59">
        <v>408</v>
      </c>
      <c r="B409" s="125" t="str">
        <f t="shared" si="6"/>
        <v/>
      </c>
      <c r="C409" s="125" t="str">
        <f>IFERROR(VLOOKUP($A409,'Section 2'!$C$16:$R$1015,COLUMNS('Section 2'!$C$13:$C$13),0),"")</f>
        <v/>
      </c>
      <c r="D409" s="76" t="str">
        <f>IF($C409="","",IF(ISBLANK(VLOOKUP($A409,'Section 2'!$C$16:$R$1015,COLUMNS('Section 2'!$C$13:D$13),0)),"",VLOOKUP($A409,'Section 2'!$C$16:$R$1015,COLUMNS('Section 2'!$C$13:D$13),0)))</f>
        <v/>
      </c>
      <c r="E409" s="125" t="str">
        <f>IF($C409="","",IF(ISBLANK(VLOOKUP($A409,'Section 2'!$C$16:$R$1015,COLUMNS('Section 2'!$C$13:E$13),0)),"",VLOOKUP($A409,'Section 2'!$C$16:$R$1015,COLUMNS('Section 2'!$C$13:E$13),0)))</f>
        <v/>
      </c>
      <c r="F409" s="125" t="str">
        <f>IF($C409="","",IF(ISBLANK(VLOOKUP($A409,'Section 2'!$C$16:$R$1015,COLUMNS('Section 2'!$C$13:F$13),0)),"",VLOOKUP($A409,'Section 2'!$C$16:$R$1015,COLUMNS('Section 2'!$C$13:F$13),0)))</f>
        <v/>
      </c>
      <c r="G409" s="125" t="str">
        <f>IF($C409="","",IF(ISBLANK(VLOOKUP($A409,'Section 2'!$C$16:$R$1015,COLUMNS('Section 2'!$C$13:G$13),0)),"",VLOOKUP($A409,'Section 2'!$C$16:$R$1015,COLUMNS('Section 2'!$C$13:G$13),0)))</f>
        <v/>
      </c>
      <c r="H409" s="125" t="str">
        <f>IF($C409="","",IF(ISBLANK(VLOOKUP($A409,'Section 2'!$C$16:$R$1015,COLUMNS('Section 2'!$C$13:H$13),0)),"",VLOOKUP($A409,'Section 2'!$C$16:$R$1015,COLUMNS('Section 2'!$C$13:H$13),0)))</f>
        <v/>
      </c>
      <c r="I409" s="125" t="str">
        <f>IF($C409="","",IF(ISBLANK(VLOOKUP($A409,'Section 2'!$C$16:$R$1015,COLUMNS('Section 2'!$C$13:I$13),0)),"",VLOOKUP($A409,'Section 2'!$C$16:$R$1015,COLUMNS('Section 2'!$C$13:I$13),0)))</f>
        <v/>
      </c>
      <c r="J409" s="125" t="str">
        <f>IF($C409="","",IF(ISBLANK(VLOOKUP($A409,'Section 2'!$C$16:$R$1015,COLUMNS('Section 2'!$C$13:J$13),0)),"",VLOOKUP($A409,'Section 2'!$C$16:$R$1015,COLUMNS('Section 2'!$C$13:J$13),0)))</f>
        <v/>
      </c>
      <c r="K409" s="125" t="str">
        <f>IF($C409="","",IF(ISBLANK(VLOOKUP($A409,'Section 2'!$C$16:$R$1015,COLUMNS('Section 2'!$C$13:K$13),0)),"",VLOOKUP($A409,'Section 2'!$C$16:$R$1015,COLUMNS('Section 2'!$C$13:K$13),0)))</f>
        <v/>
      </c>
      <c r="L409" s="125" t="str">
        <f>IF($C409="","",IF(ISBLANK(VLOOKUP($A409,'Section 2'!$C$16:$R$1015,COLUMNS('Section 2'!$C$13:L$13),0)),"",VLOOKUP($A409,'Section 2'!$C$16:$R$1015,COLUMNS('Section 2'!$C$13:L$13),0)))</f>
        <v/>
      </c>
      <c r="M409" s="125" t="str">
        <f>IF($C409="","",IF(ISBLANK(VLOOKUP($A409,'Section 2'!$C$16:$R$1015,COLUMNS('Section 2'!$C$13:M$13),0)),"",VLOOKUP($A409,'Section 2'!$C$16:$R$1015,COLUMNS('Section 2'!$C$13:M$13),0)))</f>
        <v/>
      </c>
      <c r="N409" s="125" t="str">
        <f>IF($C409="","",IF(ISBLANK(VLOOKUP($A409,'Section 2'!$C$16:$R$1015,COLUMNS('Section 2'!$C$13:N$13),0)),"",VLOOKUP($A409,'Section 2'!$C$16:$R$1015,COLUMNS('Section 2'!$C$13:N$13),0)))</f>
        <v/>
      </c>
      <c r="O409" s="125" t="str">
        <f>IF($C409="","",IF(ISBLANK(VLOOKUP($A409,'Section 2'!$C$16:$R$1015,COLUMNS('Section 2'!$C$13:O$13),0)),"",VLOOKUP($A409,'Section 2'!$C$16:$R$1015,COLUMNS('Section 2'!$C$13:O$13),0)))</f>
        <v/>
      </c>
      <c r="P409" s="125" t="str">
        <f>IF($C409="","",IF(ISBLANK(VLOOKUP($A409,'Section 2'!$C$16:$R$1015,COLUMNS('Section 2'!$C$13:P$13),0)),"",VLOOKUP($A409,'Section 2'!$C$16:$R$1015,COLUMNS('Section 2'!$C$13:P$13),0)))</f>
        <v/>
      </c>
      <c r="Q409" s="125" t="str">
        <f>IF($C409="","",IF(ISBLANK(VLOOKUP($A409,'Section 2'!$C$16:$R$1015,COLUMNS('Section 2'!$C$13:Q$13),0)),"",VLOOKUP($A409,'Section 2'!$C$16:$R$1015,COLUMNS('Section 2'!$C$13:Q$13),0)))</f>
        <v/>
      </c>
      <c r="R409" s="125" t="str">
        <f>IF($C409="","",IF(ISBLANK(VLOOKUP($A409,'Section 2'!$C$16:$R$1015,COLUMNS('Section 2'!$C$13:R$13),0)),"",VLOOKUP($A409,'Section 2'!$C$16:$R$1015,COLUMNS('Section 2'!$C$13:R$13),0)))</f>
        <v/>
      </c>
    </row>
    <row r="410" spans="1:18" s="55" customFormat="1" ht="12.75" customHeight="1" x14ac:dyDescent="0.25">
      <c r="A410" s="59">
        <v>409</v>
      </c>
      <c r="B410" s="125" t="str">
        <f t="shared" si="6"/>
        <v/>
      </c>
      <c r="C410" s="125" t="str">
        <f>IFERROR(VLOOKUP($A410,'Section 2'!$C$16:$R$1015,COLUMNS('Section 2'!$C$13:$C$13),0),"")</f>
        <v/>
      </c>
      <c r="D410" s="76" t="str">
        <f>IF($C410="","",IF(ISBLANK(VLOOKUP($A410,'Section 2'!$C$16:$R$1015,COLUMNS('Section 2'!$C$13:D$13),0)),"",VLOOKUP($A410,'Section 2'!$C$16:$R$1015,COLUMNS('Section 2'!$C$13:D$13),0)))</f>
        <v/>
      </c>
      <c r="E410" s="125" t="str">
        <f>IF($C410="","",IF(ISBLANK(VLOOKUP($A410,'Section 2'!$C$16:$R$1015,COLUMNS('Section 2'!$C$13:E$13),0)),"",VLOOKUP($A410,'Section 2'!$C$16:$R$1015,COLUMNS('Section 2'!$C$13:E$13),0)))</f>
        <v/>
      </c>
      <c r="F410" s="125" t="str">
        <f>IF($C410="","",IF(ISBLANK(VLOOKUP($A410,'Section 2'!$C$16:$R$1015,COLUMNS('Section 2'!$C$13:F$13),0)),"",VLOOKUP($A410,'Section 2'!$C$16:$R$1015,COLUMNS('Section 2'!$C$13:F$13),0)))</f>
        <v/>
      </c>
      <c r="G410" s="125" t="str">
        <f>IF($C410="","",IF(ISBLANK(VLOOKUP($A410,'Section 2'!$C$16:$R$1015,COLUMNS('Section 2'!$C$13:G$13),0)),"",VLOOKUP($A410,'Section 2'!$C$16:$R$1015,COLUMNS('Section 2'!$C$13:G$13),0)))</f>
        <v/>
      </c>
      <c r="H410" s="125" t="str">
        <f>IF($C410="","",IF(ISBLANK(VLOOKUP($A410,'Section 2'!$C$16:$R$1015,COLUMNS('Section 2'!$C$13:H$13),0)),"",VLOOKUP($A410,'Section 2'!$C$16:$R$1015,COLUMNS('Section 2'!$C$13:H$13),0)))</f>
        <v/>
      </c>
      <c r="I410" s="125" t="str">
        <f>IF($C410="","",IF(ISBLANK(VLOOKUP($A410,'Section 2'!$C$16:$R$1015,COLUMNS('Section 2'!$C$13:I$13),0)),"",VLOOKUP($A410,'Section 2'!$C$16:$R$1015,COLUMNS('Section 2'!$C$13:I$13),0)))</f>
        <v/>
      </c>
      <c r="J410" s="125" t="str">
        <f>IF($C410="","",IF(ISBLANK(VLOOKUP($A410,'Section 2'!$C$16:$R$1015,COLUMNS('Section 2'!$C$13:J$13),0)),"",VLOOKUP($A410,'Section 2'!$C$16:$R$1015,COLUMNS('Section 2'!$C$13:J$13),0)))</f>
        <v/>
      </c>
      <c r="K410" s="125" t="str">
        <f>IF($C410="","",IF(ISBLANK(VLOOKUP($A410,'Section 2'!$C$16:$R$1015,COLUMNS('Section 2'!$C$13:K$13),0)),"",VLOOKUP($A410,'Section 2'!$C$16:$R$1015,COLUMNS('Section 2'!$C$13:K$13),0)))</f>
        <v/>
      </c>
      <c r="L410" s="125" t="str">
        <f>IF($C410="","",IF(ISBLANK(VLOOKUP($A410,'Section 2'!$C$16:$R$1015,COLUMNS('Section 2'!$C$13:L$13),0)),"",VLOOKUP($A410,'Section 2'!$C$16:$R$1015,COLUMNS('Section 2'!$C$13:L$13),0)))</f>
        <v/>
      </c>
      <c r="M410" s="125" t="str">
        <f>IF($C410="","",IF(ISBLANK(VLOOKUP($A410,'Section 2'!$C$16:$R$1015,COLUMNS('Section 2'!$C$13:M$13),0)),"",VLOOKUP($A410,'Section 2'!$C$16:$R$1015,COLUMNS('Section 2'!$C$13:M$13),0)))</f>
        <v/>
      </c>
      <c r="N410" s="125" t="str">
        <f>IF($C410="","",IF(ISBLANK(VLOOKUP($A410,'Section 2'!$C$16:$R$1015,COLUMNS('Section 2'!$C$13:N$13),0)),"",VLOOKUP($A410,'Section 2'!$C$16:$R$1015,COLUMNS('Section 2'!$C$13:N$13),0)))</f>
        <v/>
      </c>
      <c r="O410" s="125" t="str">
        <f>IF($C410="","",IF(ISBLANK(VLOOKUP($A410,'Section 2'!$C$16:$R$1015,COLUMNS('Section 2'!$C$13:O$13),0)),"",VLOOKUP($A410,'Section 2'!$C$16:$R$1015,COLUMNS('Section 2'!$C$13:O$13),0)))</f>
        <v/>
      </c>
      <c r="P410" s="125" t="str">
        <f>IF($C410="","",IF(ISBLANK(VLOOKUP($A410,'Section 2'!$C$16:$R$1015,COLUMNS('Section 2'!$C$13:P$13),0)),"",VLOOKUP($A410,'Section 2'!$C$16:$R$1015,COLUMNS('Section 2'!$C$13:P$13),0)))</f>
        <v/>
      </c>
      <c r="Q410" s="125" t="str">
        <f>IF($C410="","",IF(ISBLANK(VLOOKUP($A410,'Section 2'!$C$16:$R$1015,COLUMNS('Section 2'!$C$13:Q$13),0)),"",VLOOKUP($A410,'Section 2'!$C$16:$R$1015,COLUMNS('Section 2'!$C$13:Q$13),0)))</f>
        <v/>
      </c>
      <c r="R410" s="125" t="str">
        <f>IF($C410="","",IF(ISBLANK(VLOOKUP($A410,'Section 2'!$C$16:$R$1015,COLUMNS('Section 2'!$C$13:R$13),0)),"",VLOOKUP($A410,'Section 2'!$C$16:$R$1015,COLUMNS('Section 2'!$C$13:R$13),0)))</f>
        <v/>
      </c>
    </row>
    <row r="411" spans="1:18" s="55" customFormat="1" ht="12.75" customHeight="1" x14ac:dyDescent="0.25">
      <c r="A411" s="59">
        <v>410</v>
      </c>
      <c r="B411" s="125" t="str">
        <f t="shared" si="6"/>
        <v/>
      </c>
      <c r="C411" s="125" t="str">
        <f>IFERROR(VLOOKUP($A411,'Section 2'!$C$16:$R$1015,COLUMNS('Section 2'!$C$13:$C$13),0),"")</f>
        <v/>
      </c>
      <c r="D411" s="76" t="str">
        <f>IF($C411="","",IF(ISBLANK(VLOOKUP($A411,'Section 2'!$C$16:$R$1015,COLUMNS('Section 2'!$C$13:D$13),0)),"",VLOOKUP($A411,'Section 2'!$C$16:$R$1015,COLUMNS('Section 2'!$C$13:D$13),0)))</f>
        <v/>
      </c>
      <c r="E411" s="125" t="str">
        <f>IF($C411="","",IF(ISBLANK(VLOOKUP($A411,'Section 2'!$C$16:$R$1015,COLUMNS('Section 2'!$C$13:E$13),0)),"",VLOOKUP($A411,'Section 2'!$C$16:$R$1015,COLUMNS('Section 2'!$C$13:E$13),0)))</f>
        <v/>
      </c>
      <c r="F411" s="125" t="str">
        <f>IF($C411="","",IF(ISBLANK(VLOOKUP($A411,'Section 2'!$C$16:$R$1015,COLUMNS('Section 2'!$C$13:F$13),0)),"",VLOOKUP($A411,'Section 2'!$C$16:$R$1015,COLUMNS('Section 2'!$C$13:F$13),0)))</f>
        <v/>
      </c>
      <c r="G411" s="125" t="str">
        <f>IF($C411="","",IF(ISBLANK(VLOOKUP($A411,'Section 2'!$C$16:$R$1015,COLUMNS('Section 2'!$C$13:G$13),0)),"",VLOOKUP($A411,'Section 2'!$C$16:$R$1015,COLUMNS('Section 2'!$C$13:G$13),0)))</f>
        <v/>
      </c>
      <c r="H411" s="125" t="str">
        <f>IF($C411="","",IF(ISBLANK(VLOOKUP($A411,'Section 2'!$C$16:$R$1015,COLUMNS('Section 2'!$C$13:H$13),0)),"",VLOOKUP($A411,'Section 2'!$C$16:$R$1015,COLUMNS('Section 2'!$C$13:H$13),0)))</f>
        <v/>
      </c>
      <c r="I411" s="125" t="str">
        <f>IF($C411="","",IF(ISBLANK(VLOOKUP($A411,'Section 2'!$C$16:$R$1015,COLUMNS('Section 2'!$C$13:I$13),0)),"",VLOOKUP($A411,'Section 2'!$C$16:$R$1015,COLUMNS('Section 2'!$C$13:I$13),0)))</f>
        <v/>
      </c>
      <c r="J411" s="125" t="str">
        <f>IF($C411="","",IF(ISBLANK(VLOOKUP($A411,'Section 2'!$C$16:$R$1015,COLUMNS('Section 2'!$C$13:J$13),0)),"",VLOOKUP($A411,'Section 2'!$C$16:$R$1015,COLUMNS('Section 2'!$C$13:J$13),0)))</f>
        <v/>
      </c>
      <c r="K411" s="125" t="str">
        <f>IF($C411="","",IF(ISBLANK(VLOOKUP($A411,'Section 2'!$C$16:$R$1015,COLUMNS('Section 2'!$C$13:K$13),0)),"",VLOOKUP($A411,'Section 2'!$C$16:$R$1015,COLUMNS('Section 2'!$C$13:K$13),0)))</f>
        <v/>
      </c>
      <c r="L411" s="125" t="str">
        <f>IF($C411="","",IF(ISBLANK(VLOOKUP($A411,'Section 2'!$C$16:$R$1015,COLUMNS('Section 2'!$C$13:L$13),0)),"",VLOOKUP($A411,'Section 2'!$C$16:$R$1015,COLUMNS('Section 2'!$C$13:L$13),0)))</f>
        <v/>
      </c>
      <c r="M411" s="125" t="str">
        <f>IF($C411="","",IF(ISBLANK(VLOOKUP($A411,'Section 2'!$C$16:$R$1015,COLUMNS('Section 2'!$C$13:M$13),0)),"",VLOOKUP($A411,'Section 2'!$C$16:$R$1015,COLUMNS('Section 2'!$C$13:M$13),0)))</f>
        <v/>
      </c>
      <c r="N411" s="125" t="str">
        <f>IF($C411="","",IF(ISBLANK(VLOOKUP($A411,'Section 2'!$C$16:$R$1015,COLUMNS('Section 2'!$C$13:N$13),0)),"",VLOOKUP($A411,'Section 2'!$C$16:$R$1015,COLUMNS('Section 2'!$C$13:N$13),0)))</f>
        <v/>
      </c>
      <c r="O411" s="125" t="str">
        <f>IF($C411="","",IF(ISBLANK(VLOOKUP($A411,'Section 2'!$C$16:$R$1015,COLUMNS('Section 2'!$C$13:O$13),0)),"",VLOOKUP($A411,'Section 2'!$C$16:$R$1015,COLUMNS('Section 2'!$C$13:O$13),0)))</f>
        <v/>
      </c>
      <c r="P411" s="125" t="str">
        <f>IF($C411="","",IF(ISBLANK(VLOOKUP($A411,'Section 2'!$C$16:$R$1015,COLUMNS('Section 2'!$C$13:P$13),0)),"",VLOOKUP($A411,'Section 2'!$C$16:$R$1015,COLUMNS('Section 2'!$C$13:P$13),0)))</f>
        <v/>
      </c>
      <c r="Q411" s="125" t="str">
        <f>IF($C411="","",IF(ISBLANK(VLOOKUP($A411,'Section 2'!$C$16:$R$1015,COLUMNS('Section 2'!$C$13:Q$13),0)),"",VLOOKUP($A411,'Section 2'!$C$16:$R$1015,COLUMNS('Section 2'!$C$13:Q$13),0)))</f>
        <v/>
      </c>
      <c r="R411" s="125" t="str">
        <f>IF($C411="","",IF(ISBLANK(VLOOKUP($A411,'Section 2'!$C$16:$R$1015,COLUMNS('Section 2'!$C$13:R$13),0)),"",VLOOKUP($A411,'Section 2'!$C$16:$R$1015,COLUMNS('Section 2'!$C$13:R$13),0)))</f>
        <v/>
      </c>
    </row>
    <row r="412" spans="1:18" s="55" customFormat="1" ht="12.75" customHeight="1" x14ac:dyDescent="0.25">
      <c r="A412" s="59">
        <v>411</v>
      </c>
      <c r="B412" s="125" t="str">
        <f t="shared" si="6"/>
        <v/>
      </c>
      <c r="C412" s="125" t="str">
        <f>IFERROR(VLOOKUP($A412,'Section 2'!$C$16:$R$1015,COLUMNS('Section 2'!$C$13:$C$13),0),"")</f>
        <v/>
      </c>
      <c r="D412" s="76" t="str">
        <f>IF($C412="","",IF(ISBLANK(VLOOKUP($A412,'Section 2'!$C$16:$R$1015,COLUMNS('Section 2'!$C$13:D$13),0)),"",VLOOKUP($A412,'Section 2'!$C$16:$R$1015,COLUMNS('Section 2'!$C$13:D$13),0)))</f>
        <v/>
      </c>
      <c r="E412" s="125" t="str">
        <f>IF($C412="","",IF(ISBLANK(VLOOKUP($A412,'Section 2'!$C$16:$R$1015,COLUMNS('Section 2'!$C$13:E$13),0)),"",VLOOKUP($A412,'Section 2'!$C$16:$R$1015,COLUMNS('Section 2'!$C$13:E$13),0)))</f>
        <v/>
      </c>
      <c r="F412" s="125" t="str">
        <f>IF($C412="","",IF(ISBLANK(VLOOKUP($A412,'Section 2'!$C$16:$R$1015,COLUMNS('Section 2'!$C$13:F$13),0)),"",VLOOKUP($A412,'Section 2'!$C$16:$R$1015,COLUMNS('Section 2'!$C$13:F$13),0)))</f>
        <v/>
      </c>
      <c r="G412" s="125" t="str">
        <f>IF($C412="","",IF(ISBLANK(VLOOKUP($A412,'Section 2'!$C$16:$R$1015,COLUMNS('Section 2'!$C$13:G$13),0)),"",VLOOKUP($A412,'Section 2'!$C$16:$R$1015,COLUMNS('Section 2'!$C$13:G$13),0)))</f>
        <v/>
      </c>
      <c r="H412" s="125" t="str">
        <f>IF($C412="","",IF(ISBLANK(VLOOKUP($A412,'Section 2'!$C$16:$R$1015,COLUMNS('Section 2'!$C$13:H$13),0)),"",VLOOKUP($A412,'Section 2'!$C$16:$R$1015,COLUMNS('Section 2'!$C$13:H$13),0)))</f>
        <v/>
      </c>
      <c r="I412" s="125" t="str">
        <f>IF($C412="","",IF(ISBLANK(VLOOKUP($A412,'Section 2'!$C$16:$R$1015,COLUMNS('Section 2'!$C$13:I$13),0)),"",VLOOKUP($A412,'Section 2'!$C$16:$R$1015,COLUMNS('Section 2'!$C$13:I$13),0)))</f>
        <v/>
      </c>
      <c r="J412" s="125" t="str">
        <f>IF($C412="","",IF(ISBLANK(VLOOKUP($A412,'Section 2'!$C$16:$R$1015,COLUMNS('Section 2'!$C$13:J$13),0)),"",VLOOKUP($A412,'Section 2'!$C$16:$R$1015,COLUMNS('Section 2'!$C$13:J$13),0)))</f>
        <v/>
      </c>
      <c r="K412" s="125" t="str">
        <f>IF($C412="","",IF(ISBLANK(VLOOKUP($A412,'Section 2'!$C$16:$R$1015,COLUMNS('Section 2'!$C$13:K$13),0)),"",VLOOKUP($A412,'Section 2'!$C$16:$R$1015,COLUMNS('Section 2'!$C$13:K$13),0)))</f>
        <v/>
      </c>
      <c r="L412" s="125" t="str">
        <f>IF($C412="","",IF(ISBLANK(VLOOKUP($A412,'Section 2'!$C$16:$R$1015,COLUMNS('Section 2'!$C$13:L$13),0)),"",VLOOKUP($A412,'Section 2'!$C$16:$R$1015,COLUMNS('Section 2'!$C$13:L$13),0)))</f>
        <v/>
      </c>
      <c r="M412" s="125" t="str">
        <f>IF($C412="","",IF(ISBLANK(VLOOKUP($A412,'Section 2'!$C$16:$R$1015,COLUMNS('Section 2'!$C$13:M$13),0)),"",VLOOKUP($A412,'Section 2'!$C$16:$R$1015,COLUMNS('Section 2'!$C$13:M$13),0)))</f>
        <v/>
      </c>
      <c r="N412" s="125" t="str">
        <f>IF($C412="","",IF(ISBLANK(VLOOKUP($A412,'Section 2'!$C$16:$R$1015,COLUMNS('Section 2'!$C$13:N$13),0)),"",VLOOKUP($A412,'Section 2'!$C$16:$R$1015,COLUMNS('Section 2'!$C$13:N$13),0)))</f>
        <v/>
      </c>
      <c r="O412" s="125" t="str">
        <f>IF($C412="","",IF(ISBLANK(VLOOKUP($A412,'Section 2'!$C$16:$R$1015,COLUMNS('Section 2'!$C$13:O$13),0)),"",VLOOKUP($A412,'Section 2'!$C$16:$R$1015,COLUMNS('Section 2'!$C$13:O$13),0)))</f>
        <v/>
      </c>
      <c r="P412" s="125" t="str">
        <f>IF($C412="","",IF(ISBLANK(VLOOKUP($A412,'Section 2'!$C$16:$R$1015,COLUMNS('Section 2'!$C$13:P$13),0)),"",VLOOKUP($A412,'Section 2'!$C$16:$R$1015,COLUMNS('Section 2'!$C$13:P$13),0)))</f>
        <v/>
      </c>
      <c r="Q412" s="125" t="str">
        <f>IF($C412="","",IF(ISBLANK(VLOOKUP($A412,'Section 2'!$C$16:$R$1015,COLUMNS('Section 2'!$C$13:Q$13),0)),"",VLOOKUP($A412,'Section 2'!$C$16:$R$1015,COLUMNS('Section 2'!$C$13:Q$13),0)))</f>
        <v/>
      </c>
      <c r="R412" s="125" t="str">
        <f>IF($C412="","",IF(ISBLANK(VLOOKUP($A412,'Section 2'!$C$16:$R$1015,COLUMNS('Section 2'!$C$13:R$13),0)),"",VLOOKUP($A412,'Section 2'!$C$16:$R$1015,COLUMNS('Section 2'!$C$13:R$13),0)))</f>
        <v/>
      </c>
    </row>
    <row r="413" spans="1:18" s="55" customFormat="1" ht="12.75" customHeight="1" x14ac:dyDescent="0.25">
      <c r="A413" s="59">
        <v>412</v>
      </c>
      <c r="B413" s="125" t="str">
        <f t="shared" si="6"/>
        <v/>
      </c>
      <c r="C413" s="125" t="str">
        <f>IFERROR(VLOOKUP($A413,'Section 2'!$C$16:$R$1015,COLUMNS('Section 2'!$C$13:$C$13),0),"")</f>
        <v/>
      </c>
      <c r="D413" s="76" t="str">
        <f>IF($C413="","",IF(ISBLANK(VLOOKUP($A413,'Section 2'!$C$16:$R$1015,COLUMNS('Section 2'!$C$13:D$13),0)),"",VLOOKUP($A413,'Section 2'!$C$16:$R$1015,COLUMNS('Section 2'!$C$13:D$13),0)))</f>
        <v/>
      </c>
      <c r="E413" s="125" t="str">
        <f>IF($C413="","",IF(ISBLANK(VLOOKUP($A413,'Section 2'!$C$16:$R$1015,COLUMNS('Section 2'!$C$13:E$13),0)),"",VLOOKUP($A413,'Section 2'!$C$16:$R$1015,COLUMNS('Section 2'!$C$13:E$13),0)))</f>
        <v/>
      </c>
      <c r="F413" s="125" t="str">
        <f>IF($C413="","",IF(ISBLANK(VLOOKUP($A413,'Section 2'!$C$16:$R$1015,COLUMNS('Section 2'!$C$13:F$13),0)),"",VLOOKUP($A413,'Section 2'!$C$16:$R$1015,COLUMNS('Section 2'!$C$13:F$13),0)))</f>
        <v/>
      </c>
      <c r="G413" s="125" t="str">
        <f>IF($C413="","",IF(ISBLANK(VLOOKUP($A413,'Section 2'!$C$16:$R$1015,COLUMNS('Section 2'!$C$13:G$13),0)),"",VLOOKUP($A413,'Section 2'!$C$16:$R$1015,COLUMNS('Section 2'!$C$13:G$13),0)))</f>
        <v/>
      </c>
      <c r="H413" s="125" t="str">
        <f>IF($C413="","",IF(ISBLANK(VLOOKUP($A413,'Section 2'!$C$16:$R$1015,COLUMNS('Section 2'!$C$13:H$13),0)),"",VLOOKUP($A413,'Section 2'!$C$16:$R$1015,COLUMNS('Section 2'!$C$13:H$13),0)))</f>
        <v/>
      </c>
      <c r="I413" s="125" t="str">
        <f>IF($C413="","",IF(ISBLANK(VLOOKUP($A413,'Section 2'!$C$16:$R$1015,COLUMNS('Section 2'!$C$13:I$13),0)),"",VLOOKUP($A413,'Section 2'!$C$16:$R$1015,COLUMNS('Section 2'!$C$13:I$13),0)))</f>
        <v/>
      </c>
      <c r="J413" s="125" t="str">
        <f>IF($C413="","",IF(ISBLANK(VLOOKUP($A413,'Section 2'!$C$16:$R$1015,COLUMNS('Section 2'!$C$13:J$13),0)),"",VLOOKUP($A413,'Section 2'!$C$16:$R$1015,COLUMNS('Section 2'!$C$13:J$13),0)))</f>
        <v/>
      </c>
      <c r="K413" s="125" t="str">
        <f>IF($C413="","",IF(ISBLANK(VLOOKUP($A413,'Section 2'!$C$16:$R$1015,COLUMNS('Section 2'!$C$13:K$13),0)),"",VLOOKUP($A413,'Section 2'!$C$16:$R$1015,COLUMNS('Section 2'!$C$13:K$13),0)))</f>
        <v/>
      </c>
      <c r="L413" s="125" t="str">
        <f>IF($C413="","",IF(ISBLANK(VLOOKUP($A413,'Section 2'!$C$16:$R$1015,COLUMNS('Section 2'!$C$13:L$13),0)),"",VLOOKUP($A413,'Section 2'!$C$16:$R$1015,COLUMNS('Section 2'!$C$13:L$13),0)))</f>
        <v/>
      </c>
      <c r="M413" s="125" t="str">
        <f>IF($C413="","",IF(ISBLANK(VLOOKUP($A413,'Section 2'!$C$16:$R$1015,COLUMNS('Section 2'!$C$13:M$13),0)),"",VLOOKUP($A413,'Section 2'!$C$16:$R$1015,COLUMNS('Section 2'!$C$13:M$13),0)))</f>
        <v/>
      </c>
      <c r="N413" s="125" t="str">
        <f>IF($C413="","",IF(ISBLANK(VLOOKUP($A413,'Section 2'!$C$16:$R$1015,COLUMNS('Section 2'!$C$13:N$13),0)),"",VLOOKUP($A413,'Section 2'!$C$16:$R$1015,COLUMNS('Section 2'!$C$13:N$13),0)))</f>
        <v/>
      </c>
      <c r="O413" s="125" t="str">
        <f>IF($C413="","",IF(ISBLANK(VLOOKUP($A413,'Section 2'!$C$16:$R$1015,COLUMNS('Section 2'!$C$13:O$13),0)),"",VLOOKUP($A413,'Section 2'!$C$16:$R$1015,COLUMNS('Section 2'!$C$13:O$13),0)))</f>
        <v/>
      </c>
      <c r="P413" s="125" t="str">
        <f>IF($C413="","",IF(ISBLANK(VLOOKUP($A413,'Section 2'!$C$16:$R$1015,COLUMNS('Section 2'!$C$13:P$13),0)),"",VLOOKUP($A413,'Section 2'!$C$16:$R$1015,COLUMNS('Section 2'!$C$13:P$13),0)))</f>
        <v/>
      </c>
      <c r="Q413" s="125" t="str">
        <f>IF($C413="","",IF(ISBLANK(VLOOKUP($A413,'Section 2'!$C$16:$R$1015,COLUMNS('Section 2'!$C$13:Q$13),0)),"",VLOOKUP($A413,'Section 2'!$C$16:$R$1015,COLUMNS('Section 2'!$C$13:Q$13),0)))</f>
        <v/>
      </c>
      <c r="R413" s="125" t="str">
        <f>IF($C413="","",IF(ISBLANK(VLOOKUP($A413,'Section 2'!$C$16:$R$1015,COLUMNS('Section 2'!$C$13:R$13),0)),"",VLOOKUP($A413,'Section 2'!$C$16:$R$1015,COLUMNS('Section 2'!$C$13:R$13),0)))</f>
        <v/>
      </c>
    </row>
    <row r="414" spans="1:18" s="55" customFormat="1" ht="12.75" customHeight="1" x14ac:dyDescent="0.25">
      <c r="A414" s="59">
        <v>413</v>
      </c>
      <c r="B414" s="125" t="str">
        <f t="shared" si="6"/>
        <v/>
      </c>
      <c r="C414" s="125" t="str">
        <f>IFERROR(VLOOKUP($A414,'Section 2'!$C$16:$R$1015,COLUMNS('Section 2'!$C$13:$C$13),0),"")</f>
        <v/>
      </c>
      <c r="D414" s="76" t="str">
        <f>IF($C414="","",IF(ISBLANK(VLOOKUP($A414,'Section 2'!$C$16:$R$1015,COLUMNS('Section 2'!$C$13:D$13),0)),"",VLOOKUP($A414,'Section 2'!$C$16:$R$1015,COLUMNS('Section 2'!$C$13:D$13),0)))</f>
        <v/>
      </c>
      <c r="E414" s="125" t="str">
        <f>IF($C414="","",IF(ISBLANK(VLOOKUP($A414,'Section 2'!$C$16:$R$1015,COLUMNS('Section 2'!$C$13:E$13),0)),"",VLOOKUP($A414,'Section 2'!$C$16:$R$1015,COLUMNS('Section 2'!$C$13:E$13),0)))</f>
        <v/>
      </c>
      <c r="F414" s="125" t="str">
        <f>IF($C414="","",IF(ISBLANK(VLOOKUP($A414,'Section 2'!$C$16:$R$1015,COLUMNS('Section 2'!$C$13:F$13),0)),"",VLOOKUP($A414,'Section 2'!$C$16:$R$1015,COLUMNS('Section 2'!$C$13:F$13),0)))</f>
        <v/>
      </c>
      <c r="G414" s="125" t="str">
        <f>IF($C414="","",IF(ISBLANK(VLOOKUP($A414,'Section 2'!$C$16:$R$1015,COLUMNS('Section 2'!$C$13:G$13),0)),"",VLOOKUP($A414,'Section 2'!$C$16:$R$1015,COLUMNS('Section 2'!$C$13:G$13),0)))</f>
        <v/>
      </c>
      <c r="H414" s="125" t="str">
        <f>IF($C414="","",IF(ISBLANK(VLOOKUP($A414,'Section 2'!$C$16:$R$1015,COLUMNS('Section 2'!$C$13:H$13),0)),"",VLOOKUP($A414,'Section 2'!$C$16:$R$1015,COLUMNS('Section 2'!$C$13:H$13),0)))</f>
        <v/>
      </c>
      <c r="I414" s="125" t="str">
        <f>IF($C414="","",IF(ISBLANK(VLOOKUP($A414,'Section 2'!$C$16:$R$1015,COLUMNS('Section 2'!$C$13:I$13),0)),"",VLOOKUP($A414,'Section 2'!$C$16:$R$1015,COLUMNS('Section 2'!$C$13:I$13),0)))</f>
        <v/>
      </c>
      <c r="J414" s="125" t="str">
        <f>IF($C414="","",IF(ISBLANK(VLOOKUP($A414,'Section 2'!$C$16:$R$1015,COLUMNS('Section 2'!$C$13:J$13),0)),"",VLOOKUP($A414,'Section 2'!$C$16:$R$1015,COLUMNS('Section 2'!$C$13:J$13),0)))</f>
        <v/>
      </c>
      <c r="K414" s="125" t="str">
        <f>IF($C414="","",IF(ISBLANK(VLOOKUP($A414,'Section 2'!$C$16:$R$1015,COLUMNS('Section 2'!$C$13:K$13),0)),"",VLOOKUP($A414,'Section 2'!$C$16:$R$1015,COLUMNS('Section 2'!$C$13:K$13),0)))</f>
        <v/>
      </c>
      <c r="L414" s="125" t="str">
        <f>IF($C414="","",IF(ISBLANK(VLOOKUP($A414,'Section 2'!$C$16:$R$1015,COLUMNS('Section 2'!$C$13:L$13),0)),"",VLOOKUP($A414,'Section 2'!$C$16:$R$1015,COLUMNS('Section 2'!$C$13:L$13),0)))</f>
        <v/>
      </c>
      <c r="M414" s="125" t="str">
        <f>IF($C414="","",IF(ISBLANK(VLOOKUP($A414,'Section 2'!$C$16:$R$1015,COLUMNS('Section 2'!$C$13:M$13),0)),"",VLOOKUP($A414,'Section 2'!$C$16:$R$1015,COLUMNS('Section 2'!$C$13:M$13),0)))</f>
        <v/>
      </c>
      <c r="N414" s="125" t="str">
        <f>IF($C414="","",IF(ISBLANK(VLOOKUP($A414,'Section 2'!$C$16:$R$1015,COLUMNS('Section 2'!$C$13:N$13),0)),"",VLOOKUP($A414,'Section 2'!$C$16:$R$1015,COLUMNS('Section 2'!$C$13:N$13),0)))</f>
        <v/>
      </c>
      <c r="O414" s="125" t="str">
        <f>IF($C414="","",IF(ISBLANK(VLOOKUP($A414,'Section 2'!$C$16:$R$1015,COLUMNS('Section 2'!$C$13:O$13),0)),"",VLOOKUP($A414,'Section 2'!$C$16:$R$1015,COLUMNS('Section 2'!$C$13:O$13),0)))</f>
        <v/>
      </c>
      <c r="P414" s="125" t="str">
        <f>IF($C414="","",IF(ISBLANK(VLOOKUP($A414,'Section 2'!$C$16:$R$1015,COLUMNS('Section 2'!$C$13:P$13),0)),"",VLOOKUP($A414,'Section 2'!$C$16:$R$1015,COLUMNS('Section 2'!$C$13:P$13),0)))</f>
        <v/>
      </c>
      <c r="Q414" s="125" t="str">
        <f>IF($C414="","",IF(ISBLANK(VLOOKUP($A414,'Section 2'!$C$16:$R$1015,COLUMNS('Section 2'!$C$13:Q$13),0)),"",VLOOKUP($A414,'Section 2'!$C$16:$R$1015,COLUMNS('Section 2'!$C$13:Q$13),0)))</f>
        <v/>
      </c>
      <c r="R414" s="125" t="str">
        <f>IF($C414="","",IF(ISBLANK(VLOOKUP($A414,'Section 2'!$C$16:$R$1015,COLUMNS('Section 2'!$C$13:R$13),0)),"",VLOOKUP($A414,'Section 2'!$C$16:$R$1015,COLUMNS('Section 2'!$C$13:R$13),0)))</f>
        <v/>
      </c>
    </row>
    <row r="415" spans="1:18" s="55" customFormat="1" ht="12.75" customHeight="1" x14ac:dyDescent="0.25">
      <c r="A415" s="59">
        <v>414</v>
      </c>
      <c r="B415" s="125" t="str">
        <f t="shared" si="6"/>
        <v/>
      </c>
      <c r="C415" s="125" t="str">
        <f>IFERROR(VLOOKUP($A415,'Section 2'!$C$16:$R$1015,COLUMNS('Section 2'!$C$13:$C$13),0),"")</f>
        <v/>
      </c>
      <c r="D415" s="76" t="str">
        <f>IF($C415="","",IF(ISBLANK(VLOOKUP($A415,'Section 2'!$C$16:$R$1015,COLUMNS('Section 2'!$C$13:D$13),0)),"",VLOOKUP($A415,'Section 2'!$C$16:$R$1015,COLUMNS('Section 2'!$C$13:D$13),0)))</f>
        <v/>
      </c>
      <c r="E415" s="125" t="str">
        <f>IF($C415="","",IF(ISBLANK(VLOOKUP($A415,'Section 2'!$C$16:$R$1015,COLUMNS('Section 2'!$C$13:E$13),0)),"",VLOOKUP($A415,'Section 2'!$C$16:$R$1015,COLUMNS('Section 2'!$C$13:E$13),0)))</f>
        <v/>
      </c>
      <c r="F415" s="125" t="str">
        <f>IF($C415="","",IF(ISBLANK(VLOOKUP($A415,'Section 2'!$C$16:$R$1015,COLUMNS('Section 2'!$C$13:F$13),0)),"",VLOOKUP($A415,'Section 2'!$C$16:$R$1015,COLUMNS('Section 2'!$C$13:F$13),0)))</f>
        <v/>
      </c>
      <c r="G415" s="125" t="str">
        <f>IF($C415="","",IF(ISBLANK(VLOOKUP($A415,'Section 2'!$C$16:$R$1015,COLUMNS('Section 2'!$C$13:G$13),0)),"",VLOOKUP($A415,'Section 2'!$C$16:$R$1015,COLUMNS('Section 2'!$C$13:G$13),0)))</f>
        <v/>
      </c>
      <c r="H415" s="125" t="str">
        <f>IF($C415="","",IF(ISBLANK(VLOOKUP($A415,'Section 2'!$C$16:$R$1015,COLUMNS('Section 2'!$C$13:H$13),0)),"",VLOOKUP($A415,'Section 2'!$C$16:$R$1015,COLUMNS('Section 2'!$C$13:H$13),0)))</f>
        <v/>
      </c>
      <c r="I415" s="125" t="str">
        <f>IF($C415="","",IF(ISBLANK(VLOOKUP($A415,'Section 2'!$C$16:$R$1015,COLUMNS('Section 2'!$C$13:I$13),0)),"",VLOOKUP($A415,'Section 2'!$C$16:$R$1015,COLUMNS('Section 2'!$C$13:I$13),0)))</f>
        <v/>
      </c>
      <c r="J415" s="125" t="str">
        <f>IF($C415="","",IF(ISBLANK(VLOOKUP($A415,'Section 2'!$C$16:$R$1015,COLUMNS('Section 2'!$C$13:J$13),0)),"",VLOOKUP($A415,'Section 2'!$C$16:$R$1015,COLUMNS('Section 2'!$C$13:J$13),0)))</f>
        <v/>
      </c>
      <c r="K415" s="125" t="str">
        <f>IF($C415="","",IF(ISBLANK(VLOOKUP($A415,'Section 2'!$C$16:$R$1015,COLUMNS('Section 2'!$C$13:K$13),0)),"",VLOOKUP($A415,'Section 2'!$C$16:$R$1015,COLUMNS('Section 2'!$C$13:K$13),0)))</f>
        <v/>
      </c>
      <c r="L415" s="125" t="str">
        <f>IF($C415="","",IF(ISBLANK(VLOOKUP($A415,'Section 2'!$C$16:$R$1015,COLUMNS('Section 2'!$C$13:L$13),0)),"",VLOOKUP($A415,'Section 2'!$C$16:$R$1015,COLUMNS('Section 2'!$C$13:L$13),0)))</f>
        <v/>
      </c>
      <c r="M415" s="125" t="str">
        <f>IF($C415="","",IF(ISBLANK(VLOOKUP($A415,'Section 2'!$C$16:$R$1015,COLUMNS('Section 2'!$C$13:M$13),0)),"",VLOOKUP($A415,'Section 2'!$C$16:$R$1015,COLUMNS('Section 2'!$C$13:M$13),0)))</f>
        <v/>
      </c>
      <c r="N415" s="125" t="str">
        <f>IF($C415="","",IF(ISBLANK(VLOOKUP($A415,'Section 2'!$C$16:$R$1015,COLUMNS('Section 2'!$C$13:N$13),0)),"",VLOOKUP($A415,'Section 2'!$C$16:$R$1015,COLUMNS('Section 2'!$C$13:N$13),0)))</f>
        <v/>
      </c>
      <c r="O415" s="125" t="str">
        <f>IF($C415="","",IF(ISBLANK(VLOOKUP($A415,'Section 2'!$C$16:$R$1015,COLUMNS('Section 2'!$C$13:O$13),0)),"",VLOOKUP($A415,'Section 2'!$C$16:$R$1015,COLUMNS('Section 2'!$C$13:O$13),0)))</f>
        <v/>
      </c>
      <c r="P415" s="125" t="str">
        <f>IF($C415="","",IF(ISBLANK(VLOOKUP($A415,'Section 2'!$C$16:$R$1015,COLUMNS('Section 2'!$C$13:P$13),0)),"",VLOOKUP($A415,'Section 2'!$C$16:$R$1015,COLUMNS('Section 2'!$C$13:P$13),0)))</f>
        <v/>
      </c>
      <c r="Q415" s="125" t="str">
        <f>IF($C415="","",IF(ISBLANK(VLOOKUP($A415,'Section 2'!$C$16:$R$1015,COLUMNS('Section 2'!$C$13:Q$13),0)),"",VLOOKUP($A415,'Section 2'!$C$16:$R$1015,COLUMNS('Section 2'!$C$13:Q$13),0)))</f>
        <v/>
      </c>
      <c r="R415" s="125" t="str">
        <f>IF($C415="","",IF(ISBLANK(VLOOKUP($A415,'Section 2'!$C$16:$R$1015,COLUMNS('Section 2'!$C$13:R$13),0)),"",VLOOKUP($A415,'Section 2'!$C$16:$R$1015,COLUMNS('Section 2'!$C$13:R$13),0)))</f>
        <v/>
      </c>
    </row>
    <row r="416" spans="1:18" s="55" customFormat="1" ht="12.75" customHeight="1" x14ac:dyDescent="0.25">
      <c r="A416" s="59">
        <v>415</v>
      </c>
      <c r="B416" s="125" t="str">
        <f t="shared" si="6"/>
        <v/>
      </c>
      <c r="C416" s="125" t="str">
        <f>IFERROR(VLOOKUP($A416,'Section 2'!$C$16:$R$1015,COLUMNS('Section 2'!$C$13:$C$13),0),"")</f>
        <v/>
      </c>
      <c r="D416" s="76" t="str">
        <f>IF($C416="","",IF(ISBLANK(VLOOKUP($A416,'Section 2'!$C$16:$R$1015,COLUMNS('Section 2'!$C$13:D$13),0)),"",VLOOKUP($A416,'Section 2'!$C$16:$R$1015,COLUMNS('Section 2'!$C$13:D$13),0)))</f>
        <v/>
      </c>
      <c r="E416" s="125" t="str">
        <f>IF($C416="","",IF(ISBLANK(VLOOKUP($A416,'Section 2'!$C$16:$R$1015,COLUMNS('Section 2'!$C$13:E$13),0)),"",VLOOKUP($A416,'Section 2'!$C$16:$R$1015,COLUMNS('Section 2'!$C$13:E$13),0)))</f>
        <v/>
      </c>
      <c r="F416" s="125" t="str">
        <f>IF($C416="","",IF(ISBLANK(VLOOKUP($A416,'Section 2'!$C$16:$R$1015,COLUMNS('Section 2'!$C$13:F$13),0)),"",VLOOKUP($A416,'Section 2'!$C$16:$R$1015,COLUMNS('Section 2'!$C$13:F$13),0)))</f>
        <v/>
      </c>
      <c r="G416" s="125" t="str">
        <f>IF($C416="","",IF(ISBLANK(VLOOKUP($A416,'Section 2'!$C$16:$R$1015,COLUMNS('Section 2'!$C$13:G$13),0)),"",VLOOKUP($A416,'Section 2'!$C$16:$R$1015,COLUMNS('Section 2'!$C$13:G$13),0)))</f>
        <v/>
      </c>
      <c r="H416" s="125" t="str">
        <f>IF($C416="","",IF(ISBLANK(VLOOKUP($A416,'Section 2'!$C$16:$R$1015,COLUMNS('Section 2'!$C$13:H$13),0)),"",VLOOKUP($A416,'Section 2'!$C$16:$R$1015,COLUMNS('Section 2'!$C$13:H$13),0)))</f>
        <v/>
      </c>
      <c r="I416" s="125" t="str">
        <f>IF($C416="","",IF(ISBLANK(VLOOKUP($A416,'Section 2'!$C$16:$R$1015,COLUMNS('Section 2'!$C$13:I$13),0)),"",VLOOKUP($A416,'Section 2'!$C$16:$R$1015,COLUMNS('Section 2'!$C$13:I$13),0)))</f>
        <v/>
      </c>
      <c r="J416" s="125" t="str">
        <f>IF($C416="","",IF(ISBLANK(VLOOKUP($A416,'Section 2'!$C$16:$R$1015,COLUMNS('Section 2'!$C$13:J$13),0)),"",VLOOKUP($A416,'Section 2'!$C$16:$R$1015,COLUMNS('Section 2'!$C$13:J$13),0)))</f>
        <v/>
      </c>
      <c r="K416" s="125" t="str">
        <f>IF($C416="","",IF(ISBLANK(VLOOKUP($A416,'Section 2'!$C$16:$R$1015,COLUMNS('Section 2'!$C$13:K$13),0)),"",VLOOKUP($A416,'Section 2'!$C$16:$R$1015,COLUMNS('Section 2'!$C$13:K$13),0)))</f>
        <v/>
      </c>
      <c r="L416" s="125" t="str">
        <f>IF($C416="","",IF(ISBLANK(VLOOKUP($A416,'Section 2'!$C$16:$R$1015,COLUMNS('Section 2'!$C$13:L$13),0)),"",VLOOKUP($A416,'Section 2'!$C$16:$R$1015,COLUMNS('Section 2'!$C$13:L$13),0)))</f>
        <v/>
      </c>
      <c r="M416" s="125" t="str">
        <f>IF($C416="","",IF(ISBLANK(VLOOKUP($A416,'Section 2'!$C$16:$R$1015,COLUMNS('Section 2'!$C$13:M$13),0)),"",VLOOKUP($A416,'Section 2'!$C$16:$R$1015,COLUMNS('Section 2'!$C$13:M$13),0)))</f>
        <v/>
      </c>
      <c r="N416" s="125" t="str">
        <f>IF($C416="","",IF(ISBLANK(VLOOKUP($A416,'Section 2'!$C$16:$R$1015,COLUMNS('Section 2'!$C$13:N$13),0)),"",VLOOKUP($A416,'Section 2'!$C$16:$R$1015,COLUMNS('Section 2'!$C$13:N$13),0)))</f>
        <v/>
      </c>
      <c r="O416" s="125" t="str">
        <f>IF($C416="","",IF(ISBLANK(VLOOKUP($A416,'Section 2'!$C$16:$R$1015,COLUMNS('Section 2'!$C$13:O$13),0)),"",VLOOKUP($A416,'Section 2'!$C$16:$R$1015,COLUMNS('Section 2'!$C$13:O$13),0)))</f>
        <v/>
      </c>
      <c r="P416" s="125" t="str">
        <f>IF($C416="","",IF(ISBLANK(VLOOKUP($A416,'Section 2'!$C$16:$R$1015,COLUMNS('Section 2'!$C$13:P$13),0)),"",VLOOKUP($A416,'Section 2'!$C$16:$R$1015,COLUMNS('Section 2'!$C$13:P$13),0)))</f>
        <v/>
      </c>
      <c r="Q416" s="125" t="str">
        <f>IF($C416="","",IF(ISBLANK(VLOOKUP($A416,'Section 2'!$C$16:$R$1015,COLUMNS('Section 2'!$C$13:Q$13),0)),"",VLOOKUP($A416,'Section 2'!$C$16:$R$1015,COLUMNS('Section 2'!$C$13:Q$13),0)))</f>
        <v/>
      </c>
      <c r="R416" s="125" t="str">
        <f>IF($C416="","",IF(ISBLANK(VLOOKUP($A416,'Section 2'!$C$16:$R$1015,COLUMNS('Section 2'!$C$13:R$13),0)),"",VLOOKUP($A416,'Section 2'!$C$16:$R$1015,COLUMNS('Section 2'!$C$13:R$13),0)))</f>
        <v/>
      </c>
    </row>
    <row r="417" spans="1:18" s="55" customFormat="1" ht="12.75" customHeight="1" x14ac:dyDescent="0.25">
      <c r="A417" s="59">
        <v>416</v>
      </c>
      <c r="B417" s="125" t="str">
        <f t="shared" si="6"/>
        <v/>
      </c>
      <c r="C417" s="125" t="str">
        <f>IFERROR(VLOOKUP($A417,'Section 2'!$C$16:$R$1015,COLUMNS('Section 2'!$C$13:$C$13),0),"")</f>
        <v/>
      </c>
      <c r="D417" s="76" t="str">
        <f>IF($C417="","",IF(ISBLANK(VLOOKUP($A417,'Section 2'!$C$16:$R$1015,COLUMNS('Section 2'!$C$13:D$13),0)),"",VLOOKUP($A417,'Section 2'!$C$16:$R$1015,COLUMNS('Section 2'!$C$13:D$13),0)))</f>
        <v/>
      </c>
      <c r="E417" s="125" t="str">
        <f>IF($C417="","",IF(ISBLANK(VLOOKUP($A417,'Section 2'!$C$16:$R$1015,COLUMNS('Section 2'!$C$13:E$13),0)),"",VLOOKUP($A417,'Section 2'!$C$16:$R$1015,COLUMNS('Section 2'!$C$13:E$13),0)))</f>
        <v/>
      </c>
      <c r="F417" s="125" t="str">
        <f>IF($C417="","",IF(ISBLANK(VLOOKUP($A417,'Section 2'!$C$16:$R$1015,COLUMNS('Section 2'!$C$13:F$13),0)),"",VLOOKUP($A417,'Section 2'!$C$16:$R$1015,COLUMNS('Section 2'!$C$13:F$13),0)))</f>
        <v/>
      </c>
      <c r="G417" s="125" t="str">
        <f>IF($C417="","",IF(ISBLANK(VLOOKUP($A417,'Section 2'!$C$16:$R$1015,COLUMNS('Section 2'!$C$13:G$13),0)),"",VLOOKUP($A417,'Section 2'!$C$16:$R$1015,COLUMNS('Section 2'!$C$13:G$13),0)))</f>
        <v/>
      </c>
      <c r="H417" s="125" t="str">
        <f>IF($C417="","",IF(ISBLANK(VLOOKUP($A417,'Section 2'!$C$16:$R$1015,COLUMNS('Section 2'!$C$13:H$13),0)),"",VLOOKUP($A417,'Section 2'!$C$16:$R$1015,COLUMNS('Section 2'!$C$13:H$13),0)))</f>
        <v/>
      </c>
      <c r="I417" s="125" t="str">
        <f>IF($C417="","",IF(ISBLANK(VLOOKUP($A417,'Section 2'!$C$16:$R$1015,COLUMNS('Section 2'!$C$13:I$13),0)),"",VLOOKUP($A417,'Section 2'!$C$16:$R$1015,COLUMNS('Section 2'!$C$13:I$13),0)))</f>
        <v/>
      </c>
      <c r="J417" s="125" t="str">
        <f>IF($C417="","",IF(ISBLANK(VLOOKUP($A417,'Section 2'!$C$16:$R$1015,COLUMNS('Section 2'!$C$13:J$13),0)),"",VLOOKUP($A417,'Section 2'!$C$16:$R$1015,COLUMNS('Section 2'!$C$13:J$13),0)))</f>
        <v/>
      </c>
      <c r="K417" s="125" t="str">
        <f>IF($C417="","",IF(ISBLANK(VLOOKUP($A417,'Section 2'!$C$16:$R$1015,COLUMNS('Section 2'!$C$13:K$13),0)),"",VLOOKUP($A417,'Section 2'!$C$16:$R$1015,COLUMNS('Section 2'!$C$13:K$13),0)))</f>
        <v/>
      </c>
      <c r="L417" s="125" t="str">
        <f>IF($C417="","",IF(ISBLANK(VLOOKUP($A417,'Section 2'!$C$16:$R$1015,COLUMNS('Section 2'!$C$13:L$13),0)),"",VLOOKUP($A417,'Section 2'!$C$16:$R$1015,COLUMNS('Section 2'!$C$13:L$13),0)))</f>
        <v/>
      </c>
      <c r="M417" s="125" t="str">
        <f>IF($C417="","",IF(ISBLANK(VLOOKUP($A417,'Section 2'!$C$16:$R$1015,COLUMNS('Section 2'!$C$13:M$13),0)),"",VLOOKUP($A417,'Section 2'!$C$16:$R$1015,COLUMNS('Section 2'!$C$13:M$13),0)))</f>
        <v/>
      </c>
      <c r="N417" s="125" t="str">
        <f>IF($C417="","",IF(ISBLANK(VLOOKUP($A417,'Section 2'!$C$16:$R$1015,COLUMNS('Section 2'!$C$13:N$13),0)),"",VLOOKUP($A417,'Section 2'!$C$16:$R$1015,COLUMNS('Section 2'!$C$13:N$13),0)))</f>
        <v/>
      </c>
      <c r="O417" s="125" t="str">
        <f>IF($C417="","",IF(ISBLANK(VLOOKUP($A417,'Section 2'!$C$16:$R$1015,COLUMNS('Section 2'!$C$13:O$13),0)),"",VLOOKUP($A417,'Section 2'!$C$16:$R$1015,COLUMNS('Section 2'!$C$13:O$13),0)))</f>
        <v/>
      </c>
      <c r="P417" s="125" t="str">
        <f>IF($C417="","",IF(ISBLANK(VLOOKUP($A417,'Section 2'!$C$16:$R$1015,COLUMNS('Section 2'!$C$13:P$13),0)),"",VLOOKUP($A417,'Section 2'!$C$16:$R$1015,COLUMNS('Section 2'!$C$13:P$13),0)))</f>
        <v/>
      </c>
      <c r="Q417" s="125" t="str">
        <f>IF($C417="","",IF(ISBLANK(VLOOKUP($A417,'Section 2'!$C$16:$R$1015,COLUMNS('Section 2'!$C$13:Q$13),0)),"",VLOOKUP($A417,'Section 2'!$C$16:$R$1015,COLUMNS('Section 2'!$C$13:Q$13),0)))</f>
        <v/>
      </c>
      <c r="R417" s="125" t="str">
        <f>IF($C417="","",IF(ISBLANK(VLOOKUP($A417,'Section 2'!$C$16:$R$1015,COLUMNS('Section 2'!$C$13:R$13),0)),"",VLOOKUP($A417,'Section 2'!$C$16:$R$1015,COLUMNS('Section 2'!$C$13:R$13),0)))</f>
        <v/>
      </c>
    </row>
    <row r="418" spans="1:18" s="55" customFormat="1" ht="12.75" customHeight="1" x14ac:dyDescent="0.25">
      <c r="A418" s="59">
        <v>417</v>
      </c>
      <c r="B418" s="125" t="str">
        <f t="shared" si="6"/>
        <v/>
      </c>
      <c r="C418" s="125" t="str">
        <f>IFERROR(VLOOKUP($A418,'Section 2'!$C$16:$R$1015,COLUMNS('Section 2'!$C$13:$C$13),0),"")</f>
        <v/>
      </c>
      <c r="D418" s="76" t="str">
        <f>IF($C418="","",IF(ISBLANK(VLOOKUP($A418,'Section 2'!$C$16:$R$1015,COLUMNS('Section 2'!$C$13:D$13),0)),"",VLOOKUP($A418,'Section 2'!$C$16:$R$1015,COLUMNS('Section 2'!$C$13:D$13),0)))</f>
        <v/>
      </c>
      <c r="E418" s="125" t="str">
        <f>IF($C418="","",IF(ISBLANK(VLOOKUP($A418,'Section 2'!$C$16:$R$1015,COLUMNS('Section 2'!$C$13:E$13),0)),"",VLOOKUP($A418,'Section 2'!$C$16:$R$1015,COLUMNS('Section 2'!$C$13:E$13),0)))</f>
        <v/>
      </c>
      <c r="F418" s="125" t="str">
        <f>IF($C418="","",IF(ISBLANK(VLOOKUP($A418,'Section 2'!$C$16:$R$1015,COLUMNS('Section 2'!$C$13:F$13),0)),"",VLOOKUP($A418,'Section 2'!$C$16:$R$1015,COLUMNS('Section 2'!$C$13:F$13),0)))</f>
        <v/>
      </c>
      <c r="G418" s="125" t="str">
        <f>IF($C418="","",IF(ISBLANK(VLOOKUP($A418,'Section 2'!$C$16:$R$1015,COLUMNS('Section 2'!$C$13:G$13),0)),"",VLOOKUP($A418,'Section 2'!$C$16:$R$1015,COLUMNS('Section 2'!$C$13:G$13),0)))</f>
        <v/>
      </c>
      <c r="H418" s="125" t="str">
        <f>IF($C418="","",IF(ISBLANK(VLOOKUP($A418,'Section 2'!$C$16:$R$1015,COLUMNS('Section 2'!$C$13:H$13),0)),"",VLOOKUP($A418,'Section 2'!$C$16:$R$1015,COLUMNS('Section 2'!$C$13:H$13),0)))</f>
        <v/>
      </c>
      <c r="I418" s="125" t="str">
        <f>IF($C418="","",IF(ISBLANK(VLOOKUP($A418,'Section 2'!$C$16:$R$1015,COLUMNS('Section 2'!$C$13:I$13),0)),"",VLOOKUP($A418,'Section 2'!$C$16:$R$1015,COLUMNS('Section 2'!$C$13:I$13),0)))</f>
        <v/>
      </c>
      <c r="J418" s="125" t="str">
        <f>IF($C418="","",IF(ISBLANK(VLOOKUP($A418,'Section 2'!$C$16:$R$1015,COLUMNS('Section 2'!$C$13:J$13),0)),"",VLOOKUP($A418,'Section 2'!$C$16:$R$1015,COLUMNS('Section 2'!$C$13:J$13),0)))</f>
        <v/>
      </c>
      <c r="K418" s="125" t="str">
        <f>IF($C418="","",IF(ISBLANK(VLOOKUP($A418,'Section 2'!$C$16:$R$1015,COLUMNS('Section 2'!$C$13:K$13),0)),"",VLOOKUP($A418,'Section 2'!$C$16:$R$1015,COLUMNS('Section 2'!$C$13:K$13),0)))</f>
        <v/>
      </c>
      <c r="L418" s="125" t="str">
        <f>IF($C418="","",IF(ISBLANK(VLOOKUP($A418,'Section 2'!$C$16:$R$1015,COLUMNS('Section 2'!$C$13:L$13),0)),"",VLOOKUP($A418,'Section 2'!$C$16:$R$1015,COLUMNS('Section 2'!$C$13:L$13),0)))</f>
        <v/>
      </c>
      <c r="M418" s="125" t="str">
        <f>IF($C418="","",IF(ISBLANK(VLOOKUP($A418,'Section 2'!$C$16:$R$1015,COLUMNS('Section 2'!$C$13:M$13),0)),"",VLOOKUP($A418,'Section 2'!$C$16:$R$1015,COLUMNS('Section 2'!$C$13:M$13),0)))</f>
        <v/>
      </c>
      <c r="N418" s="125" t="str">
        <f>IF($C418="","",IF(ISBLANK(VLOOKUP($A418,'Section 2'!$C$16:$R$1015,COLUMNS('Section 2'!$C$13:N$13),0)),"",VLOOKUP($A418,'Section 2'!$C$16:$R$1015,COLUMNS('Section 2'!$C$13:N$13),0)))</f>
        <v/>
      </c>
      <c r="O418" s="125" t="str">
        <f>IF($C418="","",IF(ISBLANK(VLOOKUP($A418,'Section 2'!$C$16:$R$1015,COLUMNS('Section 2'!$C$13:O$13),0)),"",VLOOKUP($A418,'Section 2'!$C$16:$R$1015,COLUMNS('Section 2'!$C$13:O$13),0)))</f>
        <v/>
      </c>
      <c r="P418" s="125" t="str">
        <f>IF($C418="","",IF(ISBLANK(VLOOKUP($A418,'Section 2'!$C$16:$R$1015,COLUMNS('Section 2'!$C$13:P$13),0)),"",VLOOKUP($A418,'Section 2'!$C$16:$R$1015,COLUMNS('Section 2'!$C$13:P$13),0)))</f>
        <v/>
      </c>
      <c r="Q418" s="125" t="str">
        <f>IF($C418="","",IF(ISBLANK(VLOOKUP($A418,'Section 2'!$C$16:$R$1015,COLUMNS('Section 2'!$C$13:Q$13),0)),"",VLOOKUP($A418,'Section 2'!$C$16:$R$1015,COLUMNS('Section 2'!$C$13:Q$13),0)))</f>
        <v/>
      </c>
      <c r="R418" s="125" t="str">
        <f>IF($C418="","",IF(ISBLANK(VLOOKUP($A418,'Section 2'!$C$16:$R$1015,COLUMNS('Section 2'!$C$13:R$13),0)),"",VLOOKUP($A418,'Section 2'!$C$16:$R$1015,COLUMNS('Section 2'!$C$13:R$13),0)))</f>
        <v/>
      </c>
    </row>
    <row r="419" spans="1:18" s="55" customFormat="1" ht="12.75" customHeight="1" x14ac:dyDescent="0.25">
      <c r="A419" s="59">
        <v>418</v>
      </c>
      <c r="B419" s="125" t="str">
        <f t="shared" si="6"/>
        <v/>
      </c>
      <c r="C419" s="125" t="str">
        <f>IFERROR(VLOOKUP($A419,'Section 2'!$C$16:$R$1015,COLUMNS('Section 2'!$C$13:$C$13),0),"")</f>
        <v/>
      </c>
      <c r="D419" s="76" t="str">
        <f>IF($C419="","",IF(ISBLANK(VLOOKUP($A419,'Section 2'!$C$16:$R$1015,COLUMNS('Section 2'!$C$13:D$13),0)),"",VLOOKUP($A419,'Section 2'!$C$16:$R$1015,COLUMNS('Section 2'!$C$13:D$13),0)))</f>
        <v/>
      </c>
      <c r="E419" s="125" t="str">
        <f>IF($C419="","",IF(ISBLANK(VLOOKUP($A419,'Section 2'!$C$16:$R$1015,COLUMNS('Section 2'!$C$13:E$13),0)),"",VLOOKUP($A419,'Section 2'!$C$16:$R$1015,COLUMNS('Section 2'!$C$13:E$13),0)))</f>
        <v/>
      </c>
      <c r="F419" s="125" t="str">
        <f>IF($C419="","",IF(ISBLANK(VLOOKUP($A419,'Section 2'!$C$16:$R$1015,COLUMNS('Section 2'!$C$13:F$13),0)),"",VLOOKUP($A419,'Section 2'!$C$16:$R$1015,COLUMNS('Section 2'!$C$13:F$13),0)))</f>
        <v/>
      </c>
      <c r="G419" s="125" t="str">
        <f>IF($C419="","",IF(ISBLANK(VLOOKUP($A419,'Section 2'!$C$16:$R$1015,COLUMNS('Section 2'!$C$13:G$13),0)),"",VLOOKUP($A419,'Section 2'!$C$16:$R$1015,COLUMNS('Section 2'!$C$13:G$13),0)))</f>
        <v/>
      </c>
      <c r="H419" s="125" t="str">
        <f>IF($C419="","",IF(ISBLANK(VLOOKUP($A419,'Section 2'!$C$16:$R$1015,COLUMNS('Section 2'!$C$13:H$13),0)),"",VLOOKUP($A419,'Section 2'!$C$16:$R$1015,COLUMNS('Section 2'!$C$13:H$13),0)))</f>
        <v/>
      </c>
      <c r="I419" s="125" t="str">
        <f>IF($C419="","",IF(ISBLANK(VLOOKUP($A419,'Section 2'!$C$16:$R$1015,COLUMNS('Section 2'!$C$13:I$13),0)),"",VLOOKUP($A419,'Section 2'!$C$16:$R$1015,COLUMNS('Section 2'!$C$13:I$13),0)))</f>
        <v/>
      </c>
      <c r="J419" s="125" t="str">
        <f>IF($C419="","",IF(ISBLANK(VLOOKUP($A419,'Section 2'!$C$16:$R$1015,COLUMNS('Section 2'!$C$13:J$13),0)),"",VLOOKUP($A419,'Section 2'!$C$16:$R$1015,COLUMNS('Section 2'!$C$13:J$13),0)))</f>
        <v/>
      </c>
      <c r="K419" s="125" t="str">
        <f>IF($C419="","",IF(ISBLANK(VLOOKUP($A419,'Section 2'!$C$16:$R$1015,COLUMNS('Section 2'!$C$13:K$13),0)),"",VLOOKUP($A419,'Section 2'!$C$16:$R$1015,COLUMNS('Section 2'!$C$13:K$13),0)))</f>
        <v/>
      </c>
      <c r="L419" s="125" t="str">
        <f>IF($C419="","",IF(ISBLANK(VLOOKUP($A419,'Section 2'!$C$16:$R$1015,COLUMNS('Section 2'!$C$13:L$13),0)),"",VLOOKUP($A419,'Section 2'!$C$16:$R$1015,COLUMNS('Section 2'!$C$13:L$13),0)))</f>
        <v/>
      </c>
      <c r="M419" s="125" t="str">
        <f>IF($C419="","",IF(ISBLANK(VLOOKUP($A419,'Section 2'!$C$16:$R$1015,COLUMNS('Section 2'!$C$13:M$13),0)),"",VLOOKUP($A419,'Section 2'!$C$16:$R$1015,COLUMNS('Section 2'!$C$13:M$13),0)))</f>
        <v/>
      </c>
      <c r="N419" s="125" t="str">
        <f>IF($C419="","",IF(ISBLANK(VLOOKUP($A419,'Section 2'!$C$16:$R$1015,COLUMNS('Section 2'!$C$13:N$13),0)),"",VLOOKUP($A419,'Section 2'!$C$16:$R$1015,COLUMNS('Section 2'!$C$13:N$13),0)))</f>
        <v/>
      </c>
      <c r="O419" s="125" t="str">
        <f>IF($C419="","",IF(ISBLANK(VLOOKUP($A419,'Section 2'!$C$16:$R$1015,COLUMNS('Section 2'!$C$13:O$13),0)),"",VLOOKUP($A419,'Section 2'!$C$16:$R$1015,COLUMNS('Section 2'!$C$13:O$13),0)))</f>
        <v/>
      </c>
      <c r="P419" s="125" t="str">
        <f>IF($C419="","",IF(ISBLANK(VLOOKUP($A419,'Section 2'!$C$16:$R$1015,COLUMNS('Section 2'!$C$13:P$13),0)),"",VLOOKUP($A419,'Section 2'!$C$16:$R$1015,COLUMNS('Section 2'!$C$13:P$13),0)))</f>
        <v/>
      </c>
      <c r="Q419" s="125" t="str">
        <f>IF($C419="","",IF(ISBLANK(VLOOKUP($A419,'Section 2'!$C$16:$R$1015,COLUMNS('Section 2'!$C$13:Q$13),0)),"",VLOOKUP($A419,'Section 2'!$C$16:$R$1015,COLUMNS('Section 2'!$C$13:Q$13),0)))</f>
        <v/>
      </c>
      <c r="R419" s="125" t="str">
        <f>IF($C419="","",IF(ISBLANK(VLOOKUP($A419,'Section 2'!$C$16:$R$1015,COLUMNS('Section 2'!$C$13:R$13),0)),"",VLOOKUP($A419,'Section 2'!$C$16:$R$1015,COLUMNS('Section 2'!$C$13:R$13),0)))</f>
        <v/>
      </c>
    </row>
    <row r="420" spans="1:18" s="55" customFormat="1" ht="12.75" customHeight="1" x14ac:dyDescent="0.25">
      <c r="A420" s="59">
        <v>419</v>
      </c>
      <c r="B420" s="125" t="str">
        <f t="shared" si="6"/>
        <v/>
      </c>
      <c r="C420" s="125" t="str">
        <f>IFERROR(VLOOKUP($A420,'Section 2'!$C$16:$R$1015,COLUMNS('Section 2'!$C$13:$C$13),0),"")</f>
        <v/>
      </c>
      <c r="D420" s="76" t="str">
        <f>IF($C420="","",IF(ISBLANK(VLOOKUP($A420,'Section 2'!$C$16:$R$1015,COLUMNS('Section 2'!$C$13:D$13),0)),"",VLOOKUP($A420,'Section 2'!$C$16:$R$1015,COLUMNS('Section 2'!$C$13:D$13),0)))</f>
        <v/>
      </c>
      <c r="E420" s="125" t="str">
        <f>IF($C420="","",IF(ISBLANK(VLOOKUP($A420,'Section 2'!$C$16:$R$1015,COLUMNS('Section 2'!$C$13:E$13),0)),"",VLOOKUP($A420,'Section 2'!$C$16:$R$1015,COLUMNS('Section 2'!$C$13:E$13),0)))</f>
        <v/>
      </c>
      <c r="F420" s="125" t="str">
        <f>IF($C420="","",IF(ISBLANK(VLOOKUP($A420,'Section 2'!$C$16:$R$1015,COLUMNS('Section 2'!$C$13:F$13),0)),"",VLOOKUP($A420,'Section 2'!$C$16:$R$1015,COLUMNS('Section 2'!$C$13:F$13),0)))</f>
        <v/>
      </c>
      <c r="G420" s="125" t="str">
        <f>IF($C420="","",IF(ISBLANK(VLOOKUP($A420,'Section 2'!$C$16:$R$1015,COLUMNS('Section 2'!$C$13:G$13),0)),"",VLOOKUP($A420,'Section 2'!$C$16:$R$1015,COLUMNS('Section 2'!$C$13:G$13),0)))</f>
        <v/>
      </c>
      <c r="H420" s="125" t="str">
        <f>IF($C420="","",IF(ISBLANK(VLOOKUP($A420,'Section 2'!$C$16:$R$1015,COLUMNS('Section 2'!$C$13:H$13),0)),"",VLOOKUP($A420,'Section 2'!$C$16:$R$1015,COLUMNS('Section 2'!$C$13:H$13),0)))</f>
        <v/>
      </c>
      <c r="I420" s="125" t="str">
        <f>IF($C420="","",IF(ISBLANK(VLOOKUP($A420,'Section 2'!$C$16:$R$1015,COLUMNS('Section 2'!$C$13:I$13),0)),"",VLOOKUP($A420,'Section 2'!$C$16:$R$1015,COLUMNS('Section 2'!$C$13:I$13),0)))</f>
        <v/>
      </c>
      <c r="J420" s="125" t="str">
        <f>IF($C420="","",IF(ISBLANK(VLOOKUP($A420,'Section 2'!$C$16:$R$1015,COLUMNS('Section 2'!$C$13:J$13),0)),"",VLOOKUP($A420,'Section 2'!$C$16:$R$1015,COLUMNS('Section 2'!$C$13:J$13),0)))</f>
        <v/>
      </c>
      <c r="K420" s="125" t="str">
        <f>IF($C420="","",IF(ISBLANK(VLOOKUP($A420,'Section 2'!$C$16:$R$1015,COLUMNS('Section 2'!$C$13:K$13),0)),"",VLOOKUP($A420,'Section 2'!$C$16:$R$1015,COLUMNS('Section 2'!$C$13:K$13),0)))</f>
        <v/>
      </c>
      <c r="L420" s="125" t="str">
        <f>IF($C420="","",IF(ISBLANK(VLOOKUP($A420,'Section 2'!$C$16:$R$1015,COLUMNS('Section 2'!$C$13:L$13),0)),"",VLOOKUP($A420,'Section 2'!$C$16:$R$1015,COLUMNS('Section 2'!$C$13:L$13),0)))</f>
        <v/>
      </c>
      <c r="M420" s="125" t="str">
        <f>IF($C420="","",IF(ISBLANK(VLOOKUP($A420,'Section 2'!$C$16:$R$1015,COLUMNS('Section 2'!$C$13:M$13),0)),"",VLOOKUP($A420,'Section 2'!$C$16:$R$1015,COLUMNS('Section 2'!$C$13:M$13),0)))</f>
        <v/>
      </c>
      <c r="N420" s="125" t="str">
        <f>IF($C420="","",IF(ISBLANK(VLOOKUP($A420,'Section 2'!$C$16:$R$1015,COLUMNS('Section 2'!$C$13:N$13),0)),"",VLOOKUP($A420,'Section 2'!$C$16:$R$1015,COLUMNS('Section 2'!$C$13:N$13),0)))</f>
        <v/>
      </c>
      <c r="O420" s="125" t="str">
        <f>IF($C420="","",IF(ISBLANK(VLOOKUP($A420,'Section 2'!$C$16:$R$1015,COLUMNS('Section 2'!$C$13:O$13),0)),"",VLOOKUP($A420,'Section 2'!$C$16:$R$1015,COLUMNS('Section 2'!$C$13:O$13),0)))</f>
        <v/>
      </c>
      <c r="P420" s="125" t="str">
        <f>IF($C420="","",IF(ISBLANK(VLOOKUP($A420,'Section 2'!$C$16:$R$1015,COLUMNS('Section 2'!$C$13:P$13),0)),"",VLOOKUP($A420,'Section 2'!$C$16:$R$1015,COLUMNS('Section 2'!$C$13:P$13),0)))</f>
        <v/>
      </c>
      <c r="Q420" s="125" t="str">
        <f>IF($C420="","",IF(ISBLANK(VLOOKUP($A420,'Section 2'!$C$16:$R$1015,COLUMNS('Section 2'!$C$13:Q$13),0)),"",VLOOKUP($A420,'Section 2'!$C$16:$R$1015,COLUMNS('Section 2'!$C$13:Q$13),0)))</f>
        <v/>
      </c>
      <c r="R420" s="125" t="str">
        <f>IF($C420="","",IF(ISBLANK(VLOOKUP($A420,'Section 2'!$C$16:$R$1015,COLUMNS('Section 2'!$C$13:R$13),0)),"",VLOOKUP($A420,'Section 2'!$C$16:$R$1015,COLUMNS('Section 2'!$C$13:R$13),0)))</f>
        <v/>
      </c>
    </row>
    <row r="421" spans="1:18" s="55" customFormat="1" ht="12.75" customHeight="1" x14ac:dyDescent="0.25">
      <c r="A421" s="59">
        <v>420</v>
      </c>
      <c r="B421" s="125" t="str">
        <f t="shared" si="6"/>
        <v/>
      </c>
      <c r="C421" s="125" t="str">
        <f>IFERROR(VLOOKUP($A421,'Section 2'!$C$16:$R$1015,COLUMNS('Section 2'!$C$13:$C$13),0),"")</f>
        <v/>
      </c>
      <c r="D421" s="76" t="str">
        <f>IF($C421="","",IF(ISBLANK(VLOOKUP($A421,'Section 2'!$C$16:$R$1015,COLUMNS('Section 2'!$C$13:D$13),0)),"",VLOOKUP($A421,'Section 2'!$C$16:$R$1015,COLUMNS('Section 2'!$C$13:D$13),0)))</f>
        <v/>
      </c>
      <c r="E421" s="125" t="str">
        <f>IF($C421="","",IF(ISBLANK(VLOOKUP($A421,'Section 2'!$C$16:$R$1015,COLUMNS('Section 2'!$C$13:E$13),0)),"",VLOOKUP($A421,'Section 2'!$C$16:$R$1015,COLUMNS('Section 2'!$C$13:E$13),0)))</f>
        <v/>
      </c>
      <c r="F421" s="125" t="str">
        <f>IF($C421="","",IF(ISBLANK(VLOOKUP($A421,'Section 2'!$C$16:$R$1015,COLUMNS('Section 2'!$C$13:F$13),0)),"",VLOOKUP($A421,'Section 2'!$C$16:$R$1015,COLUMNS('Section 2'!$C$13:F$13),0)))</f>
        <v/>
      </c>
      <c r="G421" s="125" t="str">
        <f>IF($C421="","",IF(ISBLANK(VLOOKUP($A421,'Section 2'!$C$16:$R$1015,COLUMNS('Section 2'!$C$13:G$13),0)),"",VLOOKUP($A421,'Section 2'!$C$16:$R$1015,COLUMNS('Section 2'!$C$13:G$13),0)))</f>
        <v/>
      </c>
      <c r="H421" s="125" t="str">
        <f>IF($C421="","",IF(ISBLANK(VLOOKUP($A421,'Section 2'!$C$16:$R$1015,COLUMNS('Section 2'!$C$13:H$13),0)),"",VLOOKUP($A421,'Section 2'!$C$16:$R$1015,COLUMNS('Section 2'!$C$13:H$13),0)))</f>
        <v/>
      </c>
      <c r="I421" s="125" t="str">
        <f>IF($C421="","",IF(ISBLANK(VLOOKUP($A421,'Section 2'!$C$16:$R$1015,COLUMNS('Section 2'!$C$13:I$13),0)),"",VLOOKUP($A421,'Section 2'!$C$16:$R$1015,COLUMNS('Section 2'!$C$13:I$13),0)))</f>
        <v/>
      </c>
      <c r="J421" s="125" t="str">
        <f>IF($C421="","",IF(ISBLANK(VLOOKUP($A421,'Section 2'!$C$16:$R$1015,COLUMNS('Section 2'!$C$13:J$13),0)),"",VLOOKUP($A421,'Section 2'!$C$16:$R$1015,COLUMNS('Section 2'!$C$13:J$13),0)))</f>
        <v/>
      </c>
      <c r="K421" s="125" t="str">
        <f>IF($C421="","",IF(ISBLANK(VLOOKUP($A421,'Section 2'!$C$16:$R$1015,COLUMNS('Section 2'!$C$13:K$13),0)),"",VLOOKUP($A421,'Section 2'!$C$16:$R$1015,COLUMNS('Section 2'!$C$13:K$13),0)))</f>
        <v/>
      </c>
      <c r="L421" s="125" t="str">
        <f>IF($C421="","",IF(ISBLANK(VLOOKUP($A421,'Section 2'!$C$16:$R$1015,COLUMNS('Section 2'!$C$13:L$13),0)),"",VLOOKUP($A421,'Section 2'!$C$16:$R$1015,COLUMNS('Section 2'!$C$13:L$13),0)))</f>
        <v/>
      </c>
      <c r="M421" s="125" t="str">
        <f>IF($C421="","",IF(ISBLANK(VLOOKUP($A421,'Section 2'!$C$16:$R$1015,COLUMNS('Section 2'!$C$13:M$13),0)),"",VLOOKUP($A421,'Section 2'!$C$16:$R$1015,COLUMNS('Section 2'!$C$13:M$13),0)))</f>
        <v/>
      </c>
      <c r="N421" s="125" t="str">
        <f>IF($C421="","",IF(ISBLANK(VLOOKUP($A421,'Section 2'!$C$16:$R$1015,COLUMNS('Section 2'!$C$13:N$13),0)),"",VLOOKUP($A421,'Section 2'!$C$16:$R$1015,COLUMNS('Section 2'!$C$13:N$13),0)))</f>
        <v/>
      </c>
      <c r="O421" s="125" t="str">
        <f>IF($C421="","",IF(ISBLANK(VLOOKUP($A421,'Section 2'!$C$16:$R$1015,COLUMNS('Section 2'!$C$13:O$13),0)),"",VLOOKUP($A421,'Section 2'!$C$16:$R$1015,COLUMNS('Section 2'!$C$13:O$13),0)))</f>
        <v/>
      </c>
      <c r="P421" s="125" t="str">
        <f>IF($C421="","",IF(ISBLANK(VLOOKUP($A421,'Section 2'!$C$16:$R$1015,COLUMNS('Section 2'!$C$13:P$13),0)),"",VLOOKUP($A421,'Section 2'!$C$16:$R$1015,COLUMNS('Section 2'!$C$13:P$13),0)))</f>
        <v/>
      </c>
      <c r="Q421" s="125" t="str">
        <f>IF($C421="","",IF(ISBLANK(VLOOKUP($A421,'Section 2'!$C$16:$R$1015,COLUMNS('Section 2'!$C$13:Q$13),0)),"",VLOOKUP($A421,'Section 2'!$C$16:$R$1015,COLUMNS('Section 2'!$C$13:Q$13),0)))</f>
        <v/>
      </c>
      <c r="R421" s="125" t="str">
        <f>IF($C421="","",IF(ISBLANK(VLOOKUP($A421,'Section 2'!$C$16:$R$1015,COLUMNS('Section 2'!$C$13:R$13),0)),"",VLOOKUP($A421,'Section 2'!$C$16:$R$1015,COLUMNS('Section 2'!$C$13:R$13),0)))</f>
        <v/>
      </c>
    </row>
    <row r="422" spans="1:18" s="55" customFormat="1" ht="12.75" customHeight="1" x14ac:dyDescent="0.25">
      <c r="A422" s="59">
        <v>421</v>
      </c>
      <c r="B422" s="125" t="str">
        <f t="shared" si="6"/>
        <v/>
      </c>
      <c r="C422" s="125" t="str">
        <f>IFERROR(VLOOKUP($A422,'Section 2'!$C$16:$R$1015,COLUMNS('Section 2'!$C$13:$C$13),0),"")</f>
        <v/>
      </c>
      <c r="D422" s="76" t="str">
        <f>IF($C422="","",IF(ISBLANK(VLOOKUP($A422,'Section 2'!$C$16:$R$1015,COLUMNS('Section 2'!$C$13:D$13),0)),"",VLOOKUP($A422,'Section 2'!$C$16:$R$1015,COLUMNS('Section 2'!$C$13:D$13),0)))</f>
        <v/>
      </c>
      <c r="E422" s="125" t="str">
        <f>IF($C422="","",IF(ISBLANK(VLOOKUP($A422,'Section 2'!$C$16:$R$1015,COLUMNS('Section 2'!$C$13:E$13),0)),"",VLOOKUP($A422,'Section 2'!$C$16:$R$1015,COLUMNS('Section 2'!$C$13:E$13),0)))</f>
        <v/>
      </c>
      <c r="F422" s="125" t="str">
        <f>IF($C422="","",IF(ISBLANK(VLOOKUP($A422,'Section 2'!$C$16:$R$1015,COLUMNS('Section 2'!$C$13:F$13),0)),"",VLOOKUP($A422,'Section 2'!$C$16:$R$1015,COLUMNS('Section 2'!$C$13:F$13),0)))</f>
        <v/>
      </c>
      <c r="G422" s="125" t="str">
        <f>IF($C422="","",IF(ISBLANK(VLOOKUP($A422,'Section 2'!$C$16:$R$1015,COLUMNS('Section 2'!$C$13:G$13),0)),"",VLOOKUP($A422,'Section 2'!$C$16:$R$1015,COLUMNS('Section 2'!$C$13:G$13),0)))</f>
        <v/>
      </c>
      <c r="H422" s="125" t="str">
        <f>IF($C422="","",IF(ISBLANK(VLOOKUP($A422,'Section 2'!$C$16:$R$1015,COLUMNS('Section 2'!$C$13:H$13),0)),"",VLOOKUP($A422,'Section 2'!$C$16:$R$1015,COLUMNS('Section 2'!$C$13:H$13),0)))</f>
        <v/>
      </c>
      <c r="I422" s="125" t="str">
        <f>IF($C422="","",IF(ISBLANK(VLOOKUP($A422,'Section 2'!$C$16:$R$1015,COLUMNS('Section 2'!$C$13:I$13),0)),"",VLOOKUP($A422,'Section 2'!$C$16:$R$1015,COLUMNS('Section 2'!$C$13:I$13),0)))</f>
        <v/>
      </c>
      <c r="J422" s="125" t="str">
        <f>IF($C422="","",IF(ISBLANK(VLOOKUP($A422,'Section 2'!$C$16:$R$1015,COLUMNS('Section 2'!$C$13:J$13),0)),"",VLOOKUP($A422,'Section 2'!$C$16:$R$1015,COLUMNS('Section 2'!$C$13:J$13),0)))</f>
        <v/>
      </c>
      <c r="K422" s="125" t="str">
        <f>IF($C422="","",IF(ISBLANK(VLOOKUP($A422,'Section 2'!$C$16:$R$1015,COLUMNS('Section 2'!$C$13:K$13),0)),"",VLOOKUP($A422,'Section 2'!$C$16:$R$1015,COLUMNS('Section 2'!$C$13:K$13),0)))</f>
        <v/>
      </c>
      <c r="L422" s="125" t="str">
        <f>IF($C422="","",IF(ISBLANK(VLOOKUP($A422,'Section 2'!$C$16:$R$1015,COLUMNS('Section 2'!$C$13:L$13),0)),"",VLOOKUP($A422,'Section 2'!$C$16:$R$1015,COLUMNS('Section 2'!$C$13:L$13),0)))</f>
        <v/>
      </c>
      <c r="M422" s="125" t="str">
        <f>IF($C422="","",IF(ISBLANK(VLOOKUP($A422,'Section 2'!$C$16:$R$1015,COLUMNS('Section 2'!$C$13:M$13),0)),"",VLOOKUP($A422,'Section 2'!$C$16:$R$1015,COLUMNS('Section 2'!$C$13:M$13),0)))</f>
        <v/>
      </c>
      <c r="N422" s="125" t="str">
        <f>IF($C422="","",IF(ISBLANK(VLOOKUP($A422,'Section 2'!$C$16:$R$1015,COLUMNS('Section 2'!$C$13:N$13),0)),"",VLOOKUP($A422,'Section 2'!$C$16:$R$1015,COLUMNS('Section 2'!$C$13:N$13),0)))</f>
        <v/>
      </c>
      <c r="O422" s="125" t="str">
        <f>IF($C422="","",IF(ISBLANK(VLOOKUP($A422,'Section 2'!$C$16:$R$1015,COLUMNS('Section 2'!$C$13:O$13),0)),"",VLOOKUP($A422,'Section 2'!$C$16:$R$1015,COLUMNS('Section 2'!$C$13:O$13),0)))</f>
        <v/>
      </c>
      <c r="P422" s="125" t="str">
        <f>IF($C422="","",IF(ISBLANK(VLOOKUP($A422,'Section 2'!$C$16:$R$1015,COLUMNS('Section 2'!$C$13:P$13),0)),"",VLOOKUP($A422,'Section 2'!$C$16:$R$1015,COLUMNS('Section 2'!$C$13:P$13),0)))</f>
        <v/>
      </c>
      <c r="Q422" s="125" t="str">
        <f>IF($C422="","",IF(ISBLANK(VLOOKUP($A422,'Section 2'!$C$16:$R$1015,COLUMNS('Section 2'!$C$13:Q$13),0)),"",VLOOKUP($A422,'Section 2'!$C$16:$R$1015,COLUMNS('Section 2'!$C$13:Q$13),0)))</f>
        <v/>
      </c>
      <c r="R422" s="125" t="str">
        <f>IF($C422="","",IF(ISBLANK(VLOOKUP($A422,'Section 2'!$C$16:$R$1015,COLUMNS('Section 2'!$C$13:R$13),0)),"",VLOOKUP($A422,'Section 2'!$C$16:$R$1015,COLUMNS('Section 2'!$C$13:R$13),0)))</f>
        <v/>
      </c>
    </row>
    <row r="423" spans="1:18" s="55" customFormat="1" ht="12.75" customHeight="1" x14ac:dyDescent="0.25">
      <c r="A423" s="59">
        <v>422</v>
      </c>
      <c r="B423" s="125" t="str">
        <f t="shared" si="6"/>
        <v/>
      </c>
      <c r="C423" s="125" t="str">
        <f>IFERROR(VLOOKUP($A423,'Section 2'!$C$16:$R$1015,COLUMNS('Section 2'!$C$13:$C$13),0),"")</f>
        <v/>
      </c>
      <c r="D423" s="76" t="str">
        <f>IF($C423="","",IF(ISBLANK(VLOOKUP($A423,'Section 2'!$C$16:$R$1015,COLUMNS('Section 2'!$C$13:D$13),0)),"",VLOOKUP($A423,'Section 2'!$C$16:$R$1015,COLUMNS('Section 2'!$C$13:D$13),0)))</f>
        <v/>
      </c>
      <c r="E423" s="125" t="str">
        <f>IF($C423="","",IF(ISBLANK(VLOOKUP($A423,'Section 2'!$C$16:$R$1015,COLUMNS('Section 2'!$C$13:E$13),0)),"",VLOOKUP($A423,'Section 2'!$C$16:$R$1015,COLUMNS('Section 2'!$C$13:E$13),0)))</f>
        <v/>
      </c>
      <c r="F423" s="125" t="str">
        <f>IF($C423="","",IF(ISBLANK(VLOOKUP($A423,'Section 2'!$C$16:$R$1015,COLUMNS('Section 2'!$C$13:F$13),0)),"",VLOOKUP($A423,'Section 2'!$C$16:$R$1015,COLUMNS('Section 2'!$C$13:F$13),0)))</f>
        <v/>
      </c>
      <c r="G423" s="125" t="str">
        <f>IF($C423="","",IF(ISBLANK(VLOOKUP($A423,'Section 2'!$C$16:$R$1015,COLUMNS('Section 2'!$C$13:G$13),0)),"",VLOOKUP($A423,'Section 2'!$C$16:$R$1015,COLUMNS('Section 2'!$C$13:G$13),0)))</f>
        <v/>
      </c>
      <c r="H423" s="125" t="str">
        <f>IF($C423="","",IF(ISBLANK(VLOOKUP($A423,'Section 2'!$C$16:$R$1015,COLUMNS('Section 2'!$C$13:H$13),0)),"",VLOOKUP($A423,'Section 2'!$C$16:$R$1015,COLUMNS('Section 2'!$C$13:H$13),0)))</f>
        <v/>
      </c>
      <c r="I423" s="125" t="str">
        <f>IF($C423="","",IF(ISBLANK(VLOOKUP($A423,'Section 2'!$C$16:$R$1015,COLUMNS('Section 2'!$C$13:I$13),0)),"",VLOOKUP($A423,'Section 2'!$C$16:$R$1015,COLUMNS('Section 2'!$C$13:I$13),0)))</f>
        <v/>
      </c>
      <c r="J423" s="125" t="str">
        <f>IF($C423="","",IF(ISBLANK(VLOOKUP($A423,'Section 2'!$C$16:$R$1015,COLUMNS('Section 2'!$C$13:J$13),0)),"",VLOOKUP($A423,'Section 2'!$C$16:$R$1015,COLUMNS('Section 2'!$C$13:J$13),0)))</f>
        <v/>
      </c>
      <c r="K423" s="125" t="str">
        <f>IF($C423="","",IF(ISBLANK(VLOOKUP($A423,'Section 2'!$C$16:$R$1015,COLUMNS('Section 2'!$C$13:K$13),0)),"",VLOOKUP($A423,'Section 2'!$C$16:$R$1015,COLUMNS('Section 2'!$C$13:K$13),0)))</f>
        <v/>
      </c>
      <c r="L423" s="125" t="str">
        <f>IF($C423="","",IF(ISBLANK(VLOOKUP($A423,'Section 2'!$C$16:$R$1015,COLUMNS('Section 2'!$C$13:L$13),0)),"",VLOOKUP($A423,'Section 2'!$C$16:$R$1015,COLUMNS('Section 2'!$C$13:L$13),0)))</f>
        <v/>
      </c>
      <c r="M423" s="125" t="str">
        <f>IF($C423="","",IF(ISBLANK(VLOOKUP($A423,'Section 2'!$C$16:$R$1015,COLUMNS('Section 2'!$C$13:M$13),0)),"",VLOOKUP($A423,'Section 2'!$C$16:$R$1015,COLUMNS('Section 2'!$C$13:M$13),0)))</f>
        <v/>
      </c>
      <c r="N423" s="125" t="str">
        <f>IF($C423="","",IF(ISBLANK(VLOOKUP($A423,'Section 2'!$C$16:$R$1015,COLUMNS('Section 2'!$C$13:N$13),0)),"",VLOOKUP($A423,'Section 2'!$C$16:$R$1015,COLUMNS('Section 2'!$C$13:N$13),0)))</f>
        <v/>
      </c>
      <c r="O423" s="125" t="str">
        <f>IF($C423="","",IF(ISBLANK(VLOOKUP($A423,'Section 2'!$C$16:$R$1015,COLUMNS('Section 2'!$C$13:O$13),0)),"",VLOOKUP($A423,'Section 2'!$C$16:$R$1015,COLUMNS('Section 2'!$C$13:O$13),0)))</f>
        <v/>
      </c>
      <c r="P423" s="125" t="str">
        <f>IF($C423="","",IF(ISBLANK(VLOOKUP($A423,'Section 2'!$C$16:$R$1015,COLUMNS('Section 2'!$C$13:P$13),0)),"",VLOOKUP($A423,'Section 2'!$C$16:$R$1015,COLUMNS('Section 2'!$C$13:P$13),0)))</f>
        <v/>
      </c>
      <c r="Q423" s="125" t="str">
        <f>IF($C423="","",IF(ISBLANK(VLOOKUP($A423,'Section 2'!$C$16:$R$1015,COLUMNS('Section 2'!$C$13:Q$13),0)),"",VLOOKUP($A423,'Section 2'!$C$16:$R$1015,COLUMNS('Section 2'!$C$13:Q$13),0)))</f>
        <v/>
      </c>
      <c r="R423" s="125" t="str">
        <f>IF($C423="","",IF(ISBLANK(VLOOKUP($A423,'Section 2'!$C$16:$R$1015,COLUMNS('Section 2'!$C$13:R$13),0)),"",VLOOKUP($A423,'Section 2'!$C$16:$R$1015,COLUMNS('Section 2'!$C$13:R$13),0)))</f>
        <v/>
      </c>
    </row>
    <row r="424" spans="1:18" s="55" customFormat="1" ht="12.75" customHeight="1" x14ac:dyDescent="0.25">
      <c r="A424" s="59">
        <v>423</v>
      </c>
      <c r="B424" s="125" t="str">
        <f t="shared" si="6"/>
        <v/>
      </c>
      <c r="C424" s="125" t="str">
        <f>IFERROR(VLOOKUP($A424,'Section 2'!$C$16:$R$1015,COLUMNS('Section 2'!$C$13:$C$13),0),"")</f>
        <v/>
      </c>
      <c r="D424" s="76" t="str">
        <f>IF($C424="","",IF(ISBLANK(VLOOKUP($A424,'Section 2'!$C$16:$R$1015,COLUMNS('Section 2'!$C$13:D$13),0)),"",VLOOKUP($A424,'Section 2'!$C$16:$R$1015,COLUMNS('Section 2'!$C$13:D$13),0)))</f>
        <v/>
      </c>
      <c r="E424" s="125" t="str">
        <f>IF($C424="","",IF(ISBLANK(VLOOKUP($A424,'Section 2'!$C$16:$R$1015,COLUMNS('Section 2'!$C$13:E$13),0)),"",VLOOKUP($A424,'Section 2'!$C$16:$R$1015,COLUMNS('Section 2'!$C$13:E$13),0)))</f>
        <v/>
      </c>
      <c r="F424" s="125" t="str">
        <f>IF($C424="","",IF(ISBLANK(VLOOKUP($A424,'Section 2'!$C$16:$R$1015,COLUMNS('Section 2'!$C$13:F$13),0)),"",VLOOKUP($A424,'Section 2'!$C$16:$R$1015,COLUMNS('Section 2'!$C$13:F$13),0)))</f>
        <v/>
      </c>
      <c r="G424" s="125" t="str">
        <f>IF($C424="","",IF(ISBLANK(VLOOKUP($A424,'Section 2'!$C$16:$R$1015,COLUMNS('Section 2'!$C$13:G$13),0)),"",VLOOKUP($A424,'Section 2'!$C$16:$R$1015,COLUMNS('Section 2'!$C$13:G$13),0)))</f>
        <v/>
      </c>
      <c r="H424" s="125" t="str">
        <f>IF($C424="","",IF(ISBLANK(VLOOKUP($A424,'Section 2'!$C$16:$R$1015,COLUMNS('Section 2'!$C$13:H$13),0)),"",VLOOKUP($A424,'Section 2'!$C$16:$R$1015,COLUMNS('Section 2'!$C$13:H$13),0)))</f>
        <v/>
      </c>
      <c r="I424" s="125" t="str">
        <f>IF($C424="","",IF(ISBLANK(VLOOKUP($A424,'Section 2'!$C$16:$R$1015,COLUMNS('Section 2'!$C$13:I$13),0)),"",VLOOKUP($A424,'Section 2'!$C$16:$R$1015,COLUMNS('Section 2'!$C$13:I$13),0)))</f>
        <v/>
      </c>
      <c r="J424" s="125" t="str">
        <f>IF($C424="","",IF(ISBLANK(VLOOKUP($A424,'Section 2'!$C$16:$R$1015,COLUMNS('Section 2'!$C$13:J$13),0)),"",VLOOKUP($A424,'Section 2'!$C$16:$R$1015,COLUMNS('Section 2'!$C$13:J$13),0)))</f>
        <v/>
      </c>
      <c r="K424" s="125" t="str">
        <f>IF($C424="","",IF(ISBLANK(VLOOKUP($A424,'Section 2'!$C$16:$R$1015,COLUMNS('Section 2'!$C$13:K$13),0)),"",VLOOKUP($A424,'Section 2'!$C$16:$R$1015,COLUMNS('Section 2'!$C$13:K$13),0)))</f>
        <v/>
      </c>
      <c r="L424" s="125" t="str">
        <f>IF($C424="","",IF(ISBLANK(VLOOKUP($A424,'Section 2'!$C$16:$R$1015,COLUMNS('Section 2'!$C$13:L$13),0)),"",VLOOKUP($A424,'Section 2'!$C$16:$R$1015,COLUMNS('Section 2'!$C$13:L$13),0)))</f>
        <v/>
      </c>
      <c r="M424" s="125" t="str">
        <f>IF($C424="","",IF(ISBLANK(VLOOKUP($A424,'Section 2'!$C$16:$R$1015,COLUMNS('Section 2'!$C$13:M$13),0)),"",VLOOKUP($A424,'Section 2'!$C$16:$R$1015,COLUMNS('Section 2'!$C$13:M$13),0)))</f>
        <v/>
      </c>
      <c r="N424" s="125" t="str">
        <f>IF($C424="","",IF(ISBLANK(VLOOKUP($A424,'Section 2'!$C$16:$R$1015,COLUMNS('Section 2'!$C$13:N$13),0)),"",VLOOKUP($A424,'Section 2'!$C$16:$R$1015,COLUMNS('Section 2'!$C$13:N$13),0)))</f>
        <v/>
      </c>
      <c r="O424" s="125" t="str">
        <f>IF($C424="","",IF(ISBLANK(VLOOKUP($A424,'Section 2'!$C$16:$R$1015,COLUMNS('Section 2'!$C$13:O$13),0)),"",VLOOKUP($A424,'Section 2'!$C$16:$R$1015,COLUMNS('Section 2'!$C$13:O$13),0)))</f>
        <v/>
      </c>
      <c r="P424" s="125" t="str">
        <f>IF($C424="","",IF(ISBLANK(VLOOKUP($A424,'Section 2'!$C$16:$R$1015,COLUMNS('Section 2'!$C$13:P$13),0)),"",VLOOKUP($A424,'Section 2'!$C$16:$R$1015,COLUMNS('Section 2'!$C$13:P$13),0)))</f>
        <v/>
      </c>
      <c r="Q424" s="125" t="str">
        <f>IF($C424="","",IF(ISBLANK(VLOOKUP($A424,'Section 2'!$C$16:$R$1015,COLUMNS('Section 2'!$C$13:Q$13),0)),"",VLOOKUP($A424,'Section 2'!$C$16:$R$1015,COLUMNS('Section 2'!$C$13:Q$13),0)))</f>
        <v/>
      </c>
      <c r="R424" s="125" t="str">
        <f>IF($C424="","",IF(ISBLANK(VLOOKUP($A424,'Section 2'!$C$16:$R$1015,COLUMNS('Section 2'!$C$13:R$13),0)),"",VLOOKUP($A424,'Section 2'!$C$16:$R$1015,COLUMNS('Section 2'!$C$13:R$13),0)))</f>
        <v/>
      </c>
    </row>
    <row r="425" spans="1:18" s="55" customFormat="1" ht="12.75" customHeight="1" x14ac:dyDescent="0.25">
      <c r="A425" s="59">
        <v>424</v>
      </c>
      <c r="B425" s="125" t="str">
        <f t="shared" si="6"/>
        <v/>
      </c>
      <c r="C425" s="125" t="str">
        <f>IFERROR(VLOOKUP($A425,'Section 2'!$C$16:$R$1015,COLUMNS('Section 2'!$C$13:$C$13),0),"")</f>
        <v/>
      </c>
      <c r="D425" s="76" t="str">
        <f>IF($C425="","",IF(ISBLANK(VLOOKUP($A425,'Section 2'!$C$16:$R$1015,COLUMNS('Section 2'!$C$13:D$13),0)),"",VLOOKUP($A425,'Section 2'!$C$16:$R$1015,COLUMNS('Section 2'!$C$13:D$13),0)))</f>
        <v/>
      </c>
      <c r="E425" s="125" t="str">
        <f>IF($C425="","",IF(ISBLANK(VLOOKUP($A425,'Section 2'!$C$16:$R$1015,COLUMNS('Section 2'!$C$13:E$13),0)),"",VLOOKUP($A425,'Section 2'!$C$16:$R$1015,COLUMNS('Section 2'!$C$13:E$13),0)))</f>
        <v/>
      </c>
      <c r="F425" s="125" t="str">
        <f>IF($C425="","",IF(ISBLANK(VLOOKUP($A425,'Section 2'!$C$16:$R$1015,COLUMNS('Section 2'!$C$13:F$13),0)),"",VLOOKUP($A425,'Section 2'!$C$16:$R$1015,COLUMNS('Section 2'!$C$13:F$13),0)))</f>
        <v/>
      </c>
      <c r="G425" s="125" t="str">
        <f>IF($C425="","",IF(ISBLANK(VLOOKUP($A425,'Section 2'!$C$16:$R$1015,COLUMNS('Section 2'!$C$13:G$13),0)),"",VLOOKUP($A425,'Section 2'!$C$16:$R$1015,COLUMNS('Section 2'!$C$13:G$13),0)))</f>
        <v/>
      </c>
      <c r="H425" s="125" t="str">
        <f>IF($C425="","",IF(ISBLANK(VLOOKUP($A425,'Section 2'!$C$16:$R$1015,COLUMNS('Section 2'!$C$13:H$13),0)),"",VLOOKUP($A425,'Section 2'!$C$16:$R$1015,COLUMNS('Section 2'!$C$13:H$13),0)))</f>
        <v/>
      </c>
      <c r="I425" s="125" t="str">
        <f>IF($C425="","",IF(ISBLANK(VLOOKUP($A425,'Section 2'!$C$16:$R$1015,COLUMNS('Section 2'!$C$13:I$13),0)),"",VLOOKUP($A425,'Section 2'!$C$16:$R$1015,COLUMNS('Section 2'!$C$13:I$13),0)))</f>
        <v/>
      </c>
      <c r="J425" s="125" t="str">
        <f>IF($C425="","",IF(ISBLANK(VLOOKUP($A425,'Section 2'!$C$16:$R$1015,COLUMNS('Section 2'!$C$13:J$13),0)),"",VLOOKUP($A425,'Section 2'!$C$16:$R$1015,COLUMNS('Section 2'!$C$13:J$13),0)))</f>
        <v/>
      </c>
      <c r="K425" s="125" t="str">
        <f>IF($C425="","",IF(ISBLANK(VLOOKUP($A425,'Section 2'!$C$16:$R$1015,COLUMNS('Section 2'!$C$13:K$13),0)),"",VLOOKUP($A425,'Section 2'!$C$16:$R$1015,COLUMNS('Section 2'!$C$13:K$13),0)))</f>
        <v/>
      </c>
      <c r="L425" s="125" t="str">
        <f>IF($C425="","",IF(ISBLANK(VLOOKUP($A425,'Section 2'!$C$16:$R$1015,COLUMNS('Section 2'!$C$13:L$13),0)),"",VLOOKUP($A425,'Section 2'!$C$16:$R$1015,COLUMNS('Section 2'!$C$13:L$13),0)))</f>
        <v/>
      </c>
      <c r="M425" s="125" t="str">
        <f>IF($C425="","",IF(ISBLANK(VLOOKUP($A425,'Section 2'!$C$16:$R$1015,COLUMNS('Section 2'!$C$13:M$13),0)),"",VLOOKUP($A425,'Section 2'!$C$16:$R$1015,COLUMNS('Section 2'!$C$13:M$13),0)))</f>
        <v/>
      </c>
      <c r="N425" s="125" t="str">
        <f>IF($C425="","",IF(ISBLANK(VLOOKUP($A425,'Section 2'!$C$16:$R$1015,COLUMNS('Section 2'!$C$13:N$13),0)),"",VLOOKUP($A425,'Section 2'!$C$16:$R$1015,COLUMNS('Section 2'!$C$13:N$13),0)))</f>
        <v/>
      </c>
      <c r="O425" s="125" t="str">
        <f>IF($C425="","",IF(ISBLANK(VLOOKUP($A425,'Section 2'!$C$16:$R$1015,COLUMNS('Section 2'!$C$13:O$13),0)),"",VLOOKUP($A425,'Section 2'!$C$16:$R$1015,COLUMNS('Section 2'!$C$13:O$13),0)))</f>
        <v/>
      </c>
      <c r="P425" s="125" t="str">
        <f>IF($C425="","",IF(ISBLANK(VLOOKUP($A425,'Section 2'!$C$16:$R$1015,COLUMNS('Section 2'!$C$13:P$13),0)),"",VLOOKUP($A425,'Section 2'!$C$16:$R$1015,COLUMNS('Section 2'!$C$13:P$13),0)))</f>
        <v/>
      </c>
      <c r="Q425" s="125" t="str">
        <f>IF($C425="","",IF(ISBLANK(VLOOKUP($A425,'Section 2'!$C$16:$R$1015,COLUMNS('Section 2'!$C$13:Q$13),0)),"",VLOOKUP($A425,'Section 2'!$C$16:$R$1015,COLUMNS('Section 2'!$C$13:Q$13),0)))</f>
        <v/>
      </c>
      <c r="R425" s="125" t="str">
        <f>IF($C425="","",IF(ISBLANK(VLOOKUP($A425,'Section 2'!$C$16:$R$1015,COLUMNS('Section 2'!$C$13:R$13),0)),"",VLOOKUP($A425,'Section 2'!$C$16:$R$1015,COLUMNS('Section 2'!$C$13:R$13),0)))</f>
        <v/>
      </c>
    </row>
    <row r="426" spans="1:18" s="55" customFormat="1" ht="12.75" customHeight="1" x14ac:dyDescent="0.25">
      <c r="A426" s="59">
        <v>425</v>
      </c>
      <c r="B426" s="125" t="str">
        <f t="shared" si="6"/>
        <v/>
      </c>
      <c r="C426" s="125" t="str">
        <f>IFERROR(VLOOKUP($A426,'Section 2'!$C$16:$R$1015,COLUMNS('Section 2'!$C$13:$C$13),0),"")</f>
        <v/>
      </c>
      <c r="D426" s="76" t="str">
        <f>IF($C426="","",IF(ISBLANK(VLOOKUP($A426,'Section 2'!$C$16:$R$1015,COLUMNS('Section 2'!$C$13:D$13),0)),"",VLOOKUP($A426,'Section 2'!$C$16:$R$1015,COLUMNS('Section 2'!$C$13:D$13),0)))</f>
        <v/>
      </c>
      <c r="E426" s="125" t="str">
        <f>IF($C426="","",IF(ISBLANK(VLOOKUP($A426,'Section 2'!$C$16:$R$1015,COLUMNS('Section 2'!$C$13:E$13),0)),"",VLOOKUP($A426,'Section 2'!$C$16:$R$1015,COLUMNS('Section 2'!$C$13:E$13),0)))</f>
        <v/>
      </c>
      <c r="F426" s="125" t="str">
        <f>IF($C426="","",IF(ISBLANK(VLOOKUP($A426,'Section 2'!$C$16:$R$1015,COLUMNS('Section 2'!$C$13:F$13),0)),"",VLOOKUP($A426,'Section 2'!$C$16:$R$1015,COLUMNS('Section 2'!$C$13:F$13),0)))</f>
        <v/>
      </c>
      <c r="G426" s="125" t="str">
        <f>IF($C426="","",IF(ISBLANK(VLOOKUP($A426,'Section 2'!$C$16:$R$1015,COLUMNS('Section 2'!$C$13:G$13),0)),"",VLOOKUP($A426,'Section 2'!$C$16:$R$1015,COLUMNS('Section 2'!$C$13:G$13),0)))</f>
        <v/>
      </c>
      <c r="H426" s="125" t="str">
        <f>IF($C426="","",IF(ISBLANK(VLOOKUP($A426,'Section 2'!$C$16:$R$1015,COLUMNS('Section 2'!$C$13:H$13),0)),"",VLOOKUP($A426,'Section 2'!$C$16:$R$1015,COLUMNS('Section 2'!$C$13:H$13),0)))</f>
        <v/>
      </c>
      <c r="I426" s="125" t="str">
        <f>IF($C426="","",IF(ISBLANK(VLOOKUP($A426,'Section 2'!$C$16:$R$1015,COLUMNS('Section 2'!$C$13:I$13),0)),"",VLOOKUP($A426,'Section 2'!$C$16:$R$1015,COLUMNS('Section 2'!$C$13:I$13),0)))</f>
        <v/>
      </c>
      <c r="J426" s="125" t="str">
        <f>IF($C426="","",IF(ISBLANK(VLOOKUP($A426,'Section 2'!$C$16:$R$1015,COLUMNS('Section 2'!$C$13:J$13),0)),"",VLOOKUP($A426,'Section 2'!$C$16:$R$1015,COLUMNS('Section 2'!$C$13:J$13),0)))</f>
        <v/>
      </c>
      <c r="K426" s="125" t="str">
        <f>IF($C426="","",IF(ISBLANK(VLOOKUP($A426,'Section 2'!$C$16:$R$1015,COLUMNS('Section 2'!$C$13:K$13),0)),"",VLOOKUP($A426,'Section 2'!$C$16:$R$1015,COLUMNS('Section 2'!$C$13:K$13),0)))</f>
        <v/>
      </c>
      <c r="L426" s="125" t="str">
        <f>IF($C426="","",IF(ISBLANK(VLOOKUP($A426,'Section 2'!$C$16:$R$1015,COLUMNS('Section 2'!$C$13:L$13),0)),"",VLOOKUP($A426,'Section 2'!$C$16:$R$1015,COLUMNS('Section 2'!$C$13:L$13),0)))</f>
        <v/>
      </c>
      <c r="M426" s="125" t="str">
        <f>IF($C426="","",IF(ISBLANK(VLOOKUP($A426,'Section 2'!$C$16:$R$1015,COLUMNS('Section 2'!$C$13:M$13),0)),"",VLOOKUP($A426,'Section 2'!$C$16:$R$1015,COLUMNS('Section 2'!$C$13:M$13),0)))</f>
        <v/>
      </c>
      <c r="N426" s="125" t="str">
        <f>IF($C426="","",IF(ISBLANK(VLOOKUP($A426,'Section 2'!$C$16:$R$1015,COLUMNS('Section 2'!$C$13:N$13),0)),"",VLOOKUP($A426,'Section 2'!$C$16:$R$1015,COLUMNS('Section 2'!$C$13:N$13),0)))</f>
        <v/>
      </c>
      <c r="O426" s="125" t="str">
        <f>IF($C426="","",IF(ISBLANK(VLOOKUP($A426,'Section 2'!$C$16:$R$1015,COLUMNS('Section 2'!$C$13:O$13),0)),"",VLOOKUP($A426,'Section 2'!$C$16:$R$1015,COLUMNS('Section 2'!$C$13:O$13),0)))</f>
        <v/>
      </c>
      <c r="P426" s="125" t="str">
        <f>IF($C426="","",IF(ISBLANK(VLOOKUP($A426,'Section 2'!$C$16:$R$1015,COLUMNS('Section 2'!$C$13:P$13),0)),"",VLOOKUP($A426,'Section 2'!$C$16:$R$1015,COLUMNS('Section 2'!$C$13:P$13),0)))</f>
        <v/>
      </c>
      <c r="Q426" s="125" t="str">
        <f>IF($C426="","",IF(ISBLANK(VLOOKUP($A426,'Section 2'!$C$16:$R$1015,COLUMNS('Section 2'!$C$13:Q$13),0)),"",VLOOKUP($A426,'Section 2'!$C$16:$R$1015,COLUMNS('Section 2'!$C$13:Q$13),0)))</f>
        <v/>
      </c>
      <c r="R426" s="125" t="str">
        <f>IF($C426="","",IF(ISBLANK(VLOOKUP($A426,'Section 2'!$C$16:$R$1015,COLUMNS('Section 2'!$C$13:R$13),0)),"",VLOOKUP($A426,'Section 2'!$C$16:$R$1015,COLUMNS('Section 2'!$C$13:R$13),0)))</f>
        <v/>
      </c>
    </row>
    <row r="427" spans="1:18" s="55" customFormat="1" ht="12.75" customHeight="1" x14ac:dyDescent="0.25">
      <c r="A427" s="59">
        <v>426</v>
      </c>
      <c r="B427" s="125" t="str">
        <f t="shared" si="6"/>
        <v/>
      </c>
      <c r="C427" s="125" t="str">
        <f>IFERROR(VLOOKUP($A427,'Section 2'!$C$16:$R$1015,COLUMNS('Section 2'!$C$13:$C$13),0),"")</f>
        <v/>
      </c>
      <c r="D427" s="76" t="str">
        <f>IF($C427="","",IF(ISBLANK(VLOOKUP($A427,'Section 2'!$C$16:$R$1015,COLUMNS('Section 2'!$C$13:D$13),0)),"",VLOOKUP($A427,'Section 2'!$C$16:$R$1015,COLUMNS('Section 2'!$C$13:D$13),0)))</f>
        <v/>
      </c>
      <c r="E427" s="125" t="str">
        <f>IF($C427="","",IF(ISBLANK(VLOOKUP($A427,'Section 2'!$C$16:$R$1015,COLUMNS('Section 2'!$C$13:E$13),0)),"",VLOOKUP($A427,'Section 2'!$C$16:$R$1015,COLUMNS('Section 2'!$C$13:E$13),0)))</f>
        <v/>
      </c>
      <c r="F427" s="125" t="str">
        <f>IF($C427="","",IF(ISBLANK(VLOOKUP($A427,'Section 2'!$C$16:$R$1015,COLUMNS('Section 2'!$C$13:F$13),0)),"",VLOOKUP($A427,'Section 2'!$C$16:$R$1015,COLUMNS('Section 2'!$C$13:F$13),0)))</f>
        <v/>
      </c>
      <c r="G427" s="125" t="str">
        <f>IF($C427="","",IF(ISBLANK(VLOOKUP($A427,'Section 2'!$C$16:$R$1015,COLUMNS('Section 2'!$C$13:G$13),0)),"",VLOOKUP($A427,'Section 2'!$C$16:$R$1015,COLUMNS('Section 2'!$C$13:G$13),0)))</f>
        <v/>
      </c>
      <c r="H427" s="125" t="str">
        <f>IF($C427="","",IF(ISBLANK(VLOOKUP($A427,'Section 2'!$C$16:$R$1015,COLUMNS('Section 2'!$C$13:H$13),0)),"",VLOOKUP($A427,'Section 2'!$C$16:$R$1015,COLUMNS('Section 2'!$C$13:H$13),0)))</f>
        <v/>
      </c>
      <c r="I427" s="125" t="str">
        <f>IF($C427="","",IF(ISBLANK(VLOOKUP($A427,'Section 2'!$C$16:$R$1015,COLUMNS('Section 2'!$C$13:I$13),0)),"",VLOOKUP($A427,'Section 2'!$C$16:$R$1015,COLUMNS('Section 2'!$C$13:I$13),0)))</f>
        <v/>
      </c>
      <c r="J427" s="125" t="str">
        <f>IF($C427="","",IF(ISBLANK(VLOOKUP($A427,'Section 2'!$C$16:$R$1015,COLUMNS('Section 2'!$C$13:J$13),0)),"",VLOOKUP($A427,'Section 2'!$C$16:$R$1015,COLUMNS('Section 2'!$C$13:J$13),0)))</f>
        <v/>
      </c>
      <c r="K427" s="125" t="str">
        <f>IF($C427="","",IF(ISBLANK(VLOOKUP($A427,'Section 2'!$C$16:$R$1015,COLUMNS('Section 2'!$C$13:K$13),0)),"",VLOOKUP($A427,'Section 2'!$C$16:$R$1015,COLUMNS('Section 2'!$C$13:K$13),0)))</f>
        <v/>
      </c>
      <c r="L427" s="125" t="str">
        <f>IF($C427="","",IF(ISBLANK(VLOOKUP($A427,'Section 2'!$C$16:$R$1015,COLUMNS('Section 2'!$C$13:L$13),0)),"",VLOOKUP($A427,'Section 2'!$C$16:$R$1015,COLUMNS('Section 2'!$C$13:L$13),0)))</f>
        <v/>
      </c>
      <c r="M427" s="125" t="str">
        <f>IF($C427="","",IF(ISBLANK(VLOOKUP($A427,'Section 2'!$C$16:$R$1015,COLUMNS('Section 2'!$C$13:M$13),0)),"",VLOOKUP($A427,'Section 2'!$C$16:$R$1015,COLUMNS('Section 2'!$C$13:M$13),0)))</f>
        <v/>
      </c>
      <c r="N427" s="125" t="str">
        <f>IF($C427="","",IF(ISBLANK(VLOOKUP($A427,'Section 2'!$C$16:$R$1015,COLUMNS('Section 2'!$C$13:N$13),0)),"",VLOOKUP($A427,'Section 2'!$C$16:$R$1015,COLUMNS('Section 2'!$C$13:N$13),0)))</f>
        <v/>
      </c>
      <c r="O427" s="125" t="str">
        <f>IF($C427="","",IF(ISBLANK(VLOOKUP($A427,'Section 2'!$C$16:$R$1015,COLUMNS('Section 2'!$C$13:O$13),0)),"",VLOOKUP($A427,'Section 2'!$C$16:$R$1015,COLUMNS('Section 2'!$C$13:O$13),0)))</f>
        <v/>
      </c>
      <c r="P427" s="125" t="str">
        <f>IF($C427="","",IF(ISBLANK(VLOOKUP($A427,'Section 2'!$C$16:$R$1015,COLUMNS('Section 2'!$C$13:P$13),0)),"",VLOOKUP($A427,'Section 2'!$C$16:$R$1015,COLUMNS('Section 2'!$C$13:P$13),0)))</f>
        <v/>
      </c>
      <c r="Q427" s="125" t="str">
        <f>IF($C427="","",IF(ISBLANK(VLOOKUP($A427,'Section 2'!$C$16:$R$1015,COLUMNS('Section 2'!$C$13:Q$13),0)),"",VLOOKUP($A427,'Section 2'!$C$16:$R$1015,COLUMNS('Section 2'!$C$13:Q$13),0)))</f>
        <v/>
      </c>
      <c r="R427" s="125" t="str">
        <f>IF($C427="","",IF(ISBLANK(VLOOKUP($A427,'Section 2'!$C$16:$R$1015,COLUMNS('Section 2'!$C$13:R$13),0)),"",VLOOKUP($A427,'Section 2'!$C$16:$R$1015,COLUMNS('Section 2'!$C$13:R$13),0)))</f>
        <v/>
      </c>
    </row>
    <row r="428" spans="1:18" s="55" customFormat="1" ht="12.75" customHeight="1" x14ac:dyDescent="0.25">
      <c r="A428" s="59">
        <v>427</v>
      </c>
      <c r="B428" s="125" t="str">
        <f t="shared" si="6"/>
        <v/>
      </c>
      <c r="C428" s="125" t="str">
        <f>IFERROR(VLOOKUP($A428,'Section 2'!$C$16:$R$1015,COLUMNS('Section 2'!$C$13:$C$13),0),"")</f>
        <v/>
      </c>
      <c r="D428" s="76" t="str">
        <f>IF($C428="","",IF(ISBLANK(VLOOKUP($A428,'Section 2'!$C$16:$R$1015,COLUMNS('Section 2'!$C$13:D$13),0)),"",VLOOKUP($A428,'Section 2'!$C$16:$R$1015,COLUMNS('Section 2'!$C$13:D$13),0)))</f>
        <v/>
      </c>
      <c r="E428" s="125" t="str">
        <f>IF($C428="","",IF(ISBLANK(VLOOKUP($A428,'Section 2'!$C$16:$R$1015,COLUMNS('Section 2'!$C$13:E$13),0)),"",VLOOKUP($A428,'Section 2'!$C$16:$R$1015,COLUMNS('Section 2'!$C$13:E$13),0)))</f>
        <v/>
      </c>
      <c r="F428" s="125" t="str">
        <f>IF($C428="","",IF(ISBLANK(VLOOKUP($A428,'Section 2'!$C$16:$R$1015,COLUMNS('Section 2'!$C$13:F$13),0)),"",VLOOKUP($A428,'Section 2'!$C$16:$R$1015,COLUMNS('Section 2'!$C$13:F$13),0)))</f>
        <v/>
      </c>
      <c r="G428" s="125" t="str">
        <f>IF($C428="","",IF(ISBLANK(VLOOKUP($A428,'Section 2'!$C$16:$R$1015,COLUMNS('Section 2'!$C$13:G$13),0)),"",VLOOKUP($A428,'Section 2'!$C$16:$R$1015,COLUMNS('Section 2'!$C$13:G$13),0)))</f>
        <v/>
      </c>
      <c r="H428" s="125" t="str">
        <f>IF($C428="","",IF(ISBLANK(VLOOKUP($A428,'Section 2'!$C$16:$R$1015,COLUMNS('Section 2'!$C$13:H$13),0)),"",VLOOKUP($A428,'Section 2'!$C$16:$R$1015,COLUMNS('Section 2'!$C$13:H$13),0)))</f>
        <v/>
      </c>
      <c r="I428" s="125" t="str">
        <f>IF($C428="","",IF(ISBLANK(VLOOKUP($A428,'Section 2'!$C$16:$R$1015,COLUMNS('Section 2'!$C$13:I$13),0)),"",VLOOKUP($A428,'Section 2'!$C$16:$R$1015,COLUMNS('Section 2'!$C$13:I$13),0)))</f>
        <v/>
      </c>
      <c r="J428" s="125" t="str">
        <f>IF($C428="","",IF(ISBLANK(VLOOKUP($A428,'Section 2'!$C$16:$R$1015,COLUMNS('Section 2'!$C$13:J$13),0)),"",VLOOKUP($A428,'Section 2'!$C$16:$R$1015,COLUMNS('Section 2'!$C$13:J$13),0)))</f>
        <v/>
      </c>
      <c r="K428" s="125" t="str">
        <f>IF($C428="","",IF(ISBLANK(VLOOKUP($A428,'Section 2'!$C$16:$R$1015,COLUMNS('Section 2'!$C$13:K$13),0)),"",VLOOKUP($A428,'Section 2'!$C$16:$R$1015,COLUMNS('Section 2'!$C$13:K$13),0)))</f>
        <v/>
      </c>
      <c r="L428" s="125" t="str">
        <f>IF($C428="","",IF(ISBLANK(VLOOKUP($A428,'Section 2'!$C$16:$R$1015,COLUMNS('Section 2'!$C$13:L$13),0)),"",VLOOKUP($A428,'Section 2'!$C$16:$R$1015,COLUMNS('Section 2'!$C$13:L$13),0)))</f>
        <v/>
      </c>
      <c r="M428" s="125" t="str">
        <f>IF($C428="","",IF(ISBLANK(VLOOKUP($A428,'Section 2'!$C$16:$R$1015,COLUMNS('Section 2'!$C$13:M$13),0)),"",VLOOKUP($A428,'Section 2'!$C$16:$R$1015,COLUMNS('Section 2'!$C$13:M$13),0)))</f>
        <v/>
      </c>
      <c r="N428" s="125" t="str">
        <f>IF($C428="","",IF(ISBLANK(VLOOKUP($A428,'Section 2'!$C$16:$R$1015,COLUMNS('Section 2'!$C$13:N$13),0)),"",VLOOKUP($A428,'Section 2'!$C$16:$R$1015,COLUMNS('Section 2'!$C$13:N$13),0)))</f>
        <v/>
      </c>
      <c r="O428" s="125" t="str">
        <f>IF($C428="","",IF(ISBLANK(VLOOKUP($A428,'Section 2'!$C$16:$R$1015,COLUMNS('Section 2'!$C$13:O$13),0)),"",VLOOKUP($A428,'Section 2'!$C$16:$R$1015,COLUMNS('Section 2'!$C$13:O$13),0)))</f>
        <v/>
      </c>
      <c r="P428" s="125" t="str">
        <f>IF($C428="","",IF(ISBLANK(VLOOKUP($A428,'Section 2'!$C$16:$R$1015,COLUMNS('Section 2'!$C$13:P$13),0)),"",VLOOKUP($A428,'Section 2'!$C$16:$R$1015,COLUMNS('Section 2'!$C$13:P$13),0)))</f>
        <v/>
      </c>
      <c r="Q428" s="125" t="str">
        <f>IF($C428="","",IF(ISBLANK(VLOOKUP($A428,'Section 2'!$C$16:$R$1015,COLUMNS('Section 2'!$C$13:Q$13),0)),"",VLOOKUP($A428,'Section 2'!$C$16:$R$1015,COLUMNS('Section 2'!$C$13:Q$13),0)))</f>
        <v/>
      </c>
      <c r="R428" s="125" t="str">
        <f>IF($C428="","",IF(ISBLANK(VLOOKUP($A428,'Section 2'!$C$16:$R$1015,COLUMNS('Section 2'!$C$13:R$13),0)),"",VLOOKUP($A428,'Section 2'!$C$16:$R$1015,COLUMNS('Section 2'!$C$13:R$13),0)))</f>
        <v/>
      </c>
    </row>
    <row r="429" spans="1:18" s="55" customFormat="1" ht="12.75" customHeight="1" x14ac:dyDescent="0.25">
      <c r="A429" s="59">
        <v>428</v>
      </c>
      <c r="B429" s="125" t="str">
        <f t="shared" si="6"/>
        <v/>
      </c>
      <c r="C429" s="125" t="str">
        <f>IFERROR(VLOOKUP($A429,'Section 2'!$C$16:$R$1015,COLUMNS('Section 2'!$C$13:$C$13),0),"")</f>
        <v/>
      </c>
      <c r="D429" s="76" t="str">
        <f>IF($C429="","",IF(ISBLANK(VLOOKUP($A429,'Section 2'!$C$16:$R$1015,COLUMNS('Section 2'!$C$13:D$13),0)),"",VLOOKUP($A429,'Section 2'!$C$16:$R$1015,COLUMNS('Section 2'!$C$13:D$13),0)))</f>
        <v/>
      </c>
      <c r="E429" s="125" t="str">
        <f>IF($C429="","",IF(ISBLANK(VLOOKUP($A429,'Section 2'!$C$16:$R$1015,COLUMNS('Section 2'!$C$13:E$13),0)),"",VLOOKUP($A429,'Section 2'!$C$16:$R$1015,COLUMNS('Section 2'!$C$13:E$13),0)))</f>
        <v/>
      </c>
      <c r="F429" s="125" t="str">
        <f>IF($C429="","",IF(ISBLANK(VLOOKUP($A429,'Section 2'!$C$16:$R$1015,COLUMNS('Section 2'!$C$13:F$13),0)),"",VLOOKUP($A429,'Section 2'!$C$16:$R$1015,COLUMNS('Section 2'!$C$13:F$13),0)))</f>
        <v/>
      </c>
      <c r="G429" s="125" t="str">
        <f>IF($C429="","",IF(ISBLANK(VLOOKUP($A429,'Section 2'!$C$16:$R$1015,COLUMNS('Section 2'!$C$13:G$13),0)),"",VLOOKUP($A429,'Section 2'!$C$16:$R$1015,COLUMNS('Section 2'!$C$13:G$13),0)))</f>
        <v/>
      </c>
      <c r="H429" s="125" t="str">
        <f>IF($C429="","",IF(ISBLANK(VLOOKUP($A429,'Section 2'!$C$16:$R$1015,COLUMNS('Section 2'!$C$13:H$13),0)),"",VLOOKUP($A429,'Section 2'!$C$16:$R$1015,COLUMNS('Section 2'!$C$13:H$13),0)))</f>
        <v/>
      </c>
      <c r="I429" s="125" t="str">
        <f>IF($C429="","",IF(ISBLANK(VLOOKUP($A429,'Section 2'!$C$16:$R$1015,COLUMNS('Section 2'!$C$13:I$13),0)),"",VLOOKUP($A429,'Section 2'!$C$16:$R$1015,COLUMNS('Section 2'!$C$13:I$13),0)))</f>
        <v/>
      </c>
      <c r="J429" s="125" t="str">
        <f>IF($C429="","",IF(ISBLANK(VLOOKUP($A429,'Section 2'!$C$16:$R$1015,COLUMNS('Section 2'!$C$13:J$13),0)),"",VLOOKUP($A429,'Section 2'!$C$16:$R$1015,COLUMNS('Section 2'!$C$13:J$13),0)))</f>
        <v/>
      </c>
      <c r="K429" s="125" t="str">
        <f>IF($C429="","",IF(ISBLANK(VLOOKUP($A429,'Section 2'!$C$16:$R$1015,COLUMNS('Section 2'!$C$13:K$13),0)),"",VLOOKUP($A429,'Section 2'!$C$16:$R$1015,COLUMNS('Section 2'!$C$13:K$13),0)))</f>
        <v/>
      </c>
      <c r="L429" s="125" t="str">
        <f>IF($C429="","",IF(ISBLANK(VLOOKUP($A429,'Section 2'!$C$16:$R$1015,COLUMNS('Section 2'!$C$13:L$13),0)),"",VLOOKUP($A429,'Section 2'!$C$16:$R$1015,COLUMNS('Section 2'!$C$13:L$13),0)))</f>
        <v/>
      </c>
      <c r="M429" s="125" t="str">
        <f>IF($C429="","",IF(ISBLANK(VLOOKUP($A429,'Section 2'!$C$16:$R$1015,COLUMNS('Section 2'!$C$13:M$13),0)),"",VLOOKUP($A429,'Section 2'!$C$16:$R$1015,COLUMNS('Section 2'!$C$13:M$13),0)))</f>
        <v/>
      </c>
      <c r="N429" s="125" t="str">
        <f>IF($C429="","",IF(ISBLANK(VLOOKUP($A429,'Section 2'!$C$16:$R$1015,COLUMNS('Section 2'!$C$13:N$13),0)),"",VLOOKUP($A429,'Section 2'!$C$16:$R$1015,COLUMNS('Section 2'!$C$13:N$13),0)))</f>
        <v/>
      </c>
      <c r="O429" s="125" t="str">
        <f>IF($C429="","",IF(ISBLANK(VLOOKUP($A429,'Section 2'!$C$16:$R$1015,COLUMNS('Section 2'!$C$13:O$13),0)),"",VLOOKUP($A429,'Section 2'!$C$16:$R$1015,COLUMNS('Section 2'!$C$13:O$13),0)))</f>
        <v/>
      </c>
      <c r="P429" s="125" t="str">
        <f>IF($C429="","",IF(ISBLANK(VLOOKUP($A429,'Section 2'!$C$16:$R$1015,COLUMNS('Section 2'!$C$13:P$13),0)),"",VLOOKUP($A429,'Section 2'!$C$16:$R$1015,COLUMNS('Section 2'!$C$13:P$13),0)))</f>
        <v/>
      </c>
      <c r="Q429" s="125" t="str">
        <f>IF($C429="","",IF(ISBLANK(VLOOKUP($A429,'Section 2'!$C$16:$R$1015,COLUMNS('Section 2'!$C$13:Q$13),0)),"",VLOOKUP($A429,'Section 2'!$C$16:$R$1015,COLUMNS('Section 2'!$C$13:Q$13),0)))</f>
        <v/>
      </c>
      <c r="R429" s="125" t="str">
        <f>IF($C429="","",IF(ISBLANK(VLOOKUP($A429,'Section 2'!$C$16:$R$1015,COLUMNS('Section 2'!$C$13:R$13),0)),"",VLOOKUP($A429,'Section 2'!$C$16:$R$1015,COLUMNS('Section 2'!$C$13:R$13),0)))</f>
        <v/>
      </c>
    </row>
    <row r="430" spans="1:18" s="55" customFormat="1" ht="12.75" customHeight="1" x14ac:dyDescent="0.25">
      <c r="A430" s="59">
        <v>429</v>
      </c>
      <c r="B430" s="125" t="str">
        <f t="shared" si="6"/>
        <v/>
      </c>
      <c r="C430" s="125" t="str">
        <f>IFERROR(VLOOKUP($A430,'Section 2'!$C$16:$R$1015,COLUMNS('Section 2'!$C$13:$C$13),0),"")</f>
        <v/>
      </c>
      <c r="D430" s="76" t="str">
        <f>IF($C430="","",IF(ISBLANK(VLOOKUP($A430,'Section 2'!$C$16:$R$1015,COLUMNS('Section 2'!$C$13:D$13),0)),"",VLOOKUP($A430,'Section 2'!$C$16:$R$1015,COLUMNS('Section 2'!$C$13:D$13),0)))</f>
        <v/>
      </c>
      <c r="E430" s="125" t="str">
        <f>IF($C430="","",IF(ISBLANK(VLOOKUP($A430,'Section 2'!$C$16:$R$1015,COLUMNS('Section 2'!$C$13:E$13),0)),"",VLOOKUP($A430,'Section 2'!$C$16:$R$1015,COLUMNS('Section 2'!$C$13:E$13),0)))</f>
        <v/>
      </c>
      <c r="F430" s="125" t="str">
        <f>IF($C430="","",IF(ISBLANK(VLOOKUP($A430,'Section 2'!$C$16:$R$1015,COLUMNS('Section 2'!$C$13:F$13),0)),"",VLOOKUP($A430,'Section 2'!$C$16:$R$1015,COLUMNS('Section 2'!$C$13:F$13),0)))</f>
        <v/>
      </c>
      <c r="G430" s="125" t="str">
        <f>IF($C430="","",IF(ISBLANK(VLOOKUP($A430,'Section 2'!$C$16:$R$1015,COLUMNS('Section 2'!$C$13:G$13),0)),"",VLOOKUP($A430,'Section 2'!$C$16:$R$1015,COLUMNS('Section 2'!$C$13:G$13),0)))</f>
        <v/>
      </c>
      <c r="H430" s="125" t="str">
        <f>IF($C430="","",IF(ISBLANK(VLOOKUP($A430,'Section 2'!$C$16:$R$1015,COLUMNS('Section 2'!$C$13:H$13),0)),"",VLOOKUP($A430,'Section 2'!$C$16:$R$1015,COLUMNS('Section 2'!$C$13:H$13),0)))</f>
        <v/>
      </c>
      <c r="I430" s="125" t="str">
        <f>IF($C430="","",IF(ISBLANK(VLOOKUP($A430,'Section 2'!$C$16:$R$1015,COLUMNS('Section 2'!$C$13:I$13),0)),"",VLOOKUP($A430,'Section 2'!$C$16:$R$1015,COLUMNS('Section 2'!$C$13:I$13),0)))</f>
        <v/>
      </c>
      <c r="J430" s="125" t="str">
        <f>IF($C430="","",IF(ISBLANK(VLOOKUP($A430,'Section 2'!$C$16:$R$1015,COLUMNS('Section 2'!$C$13:J$13),0)),"",VLOOKUP($A430,'Section 2'!$C$16:$R$1015,COLUMNS('Section 2'!$C$13:J$13),0)))</f>
        <v/>
      </c>
      <c r="K430" s="125" t="str">
        <f>IF($C430="","",IF(ISBLANK(VLOOKUP($A430,'Section 2'!$C$16:$R$1015,COLUMNS('Section 2'!$C$13:K$13),0)),"",VLOOKUP($A430,'Section 2'!$C$16:$R$1015,COLUMNS('Section 2'!$C$13:K$13),0)))</f>
        <v/>
      </c>
      <c r="L430" s="125" t="str">
        <f>IF($C430="","",IF(ISBLANK(VLOOKUP($A430,'Section 2'!$C$16:$R$1015,COLUMNS('Section 2'!$C$13:L$13),0)),"",VLOOKUP($A430,'Section 2'!$C$16:$R$1015,COLUMNS('Section 2'!$C$13:L$13),0)))</f>
        <v/>
      </c>
      <c r="M430" s="125" t="str">
        <f>IF($C430="","",IF(ISBLANK(VLOOKUP($A430,'Section 2'!$C$16:$R$1015,COLUMNS('Section 2'!$C$13:M$13),0)),"",VLOOKUP($A430,'Section 2'!$C$16:$R$1015,COLUMNS('Section 2'!$C$13:M$13),0)))</f>
        <v/>
      </c>
      <c r="N430" s="125" t="str">
        <f>IF($C430="","",IF(ISBLANK(VLOOKUP($A430,'Section 2'!$C$16:$R$1015,COLUMNS('Section 2'!$C$13:N$13),0)),"",VLOOKUP($A430,'Section 2'!$C$16:$R$1015,COLUMNS('Section 2'!$C$13:N$13),0)))</f>
        <v/>
      </c>
      <c r="O430" s="125" t="str">
        <f>IF($C430="","",IF(ISBLANK(VLOOKUP($A430,'Section 2'!$C$16:$R$1015,COLUMNS('Section 2'!$C$13:O$13),0)),"",VLOOKUP($A430,'Section 2'!$C$16:$R$1015,COLUMNS('Section 2'!$C$13:O$13),0)))</f>
        <v/>
      </c>
      <c r="P430" s="125" t="str">
        <f>IF($C430="","",IF(ISBLANK(VLOOKUP($A430,'Section 2'!$C$16:$R$1015,COLUMNS('Section 2'!$C$13:P$13),0)),"",VLOOKUP($A430,'Section 2'!$C$16:$R$1015,COLUMNS('Section 2'!$C$13:P$13),0)))</f>
        <v/>
      </c>
      <c r="Q430" s="125" t="str">
        <f>IF($C430="","",IF(ISBLANK(VLOOKUP($A430,'Section 2'!$C$16:$R$1015,COLUMNS('Section 2'!$C$13:Q$13),0)),"",VLOOKUP($A430,'Section 2'!$C$16:$R$1015,COLUMNS('Section 2'!$C$13:Q$13),0)))</f>
        <v/>
      </c>
      <c r="R430" s="125" t="str">
        <f>IF($C430="","",IF(ISBLANK(VLOOKUP($A430,'Section 2'!$C$16:$R$1015,COLUMNS('Section 2'!$C$13:R$13),0)),"",VLOOKUP($A430,'Section 2'!$C$16:$R$1015,COLUMNS('Section 2'!$C$13:R$13),0)))</f>
        <v/>
      </c>
    </row>
    <row r="431" spans="1:18" s="55" customFormat="1" ht="12.75" customHeight="1" x14ac:dyDescent="0.25">
      <c r="A431" s="59">
        <v>430</v>
      </c>
      <c r="B431" s="125" t="str">
        <f t="shared" si="6"/>
        <v/>
      </c>
      <c r="C431" s="125" t="str">
        <f>IFERROR(VLOOKUP($A431,'Section 2'!$C$16:$R$1015,COLUMNS('Section 2'!$C$13:$C$13),0),"")</f>
        <v/>
      </c>
      <c r="D431" s="76" t="str">
        <f>IF($C431="","",IF(ISBLANK(VLOOKUP($A431,'Section 2'!$C$16:$R$1015,COLUMNS('Section 2'!$C$13:D$13),0)),"",VLOOKUP($A431,'Section 2'!$C$16:$R$1015,COLUMNS('Section 2'!$C$13:D$13),0)))</f>
        <v/>
      </c>
      <c r="E431" s="125" t="str">
        <f>IF($C431="","",IF(ISBLANK(VLOOKUP($A431,'Section 2'!$C$16:$R$1015,COLUMNS('Section 2'!$C$13:E$13),0)),"",VLOOKUP($A431,'Section 2'!$C$16:$R$1015,COLUMNS('Section 2'!$C$13:E$13),0)))</f>
        <v/>
      </c>
      <c r="F431" s="125" t="str">
        <f>IF($C431="","",IF(ISBLANK(VLOOKUP($A431,'Section 2'!$C$16:$R$1015,COLUMNS('Section 2'!$C$13:F$13),0)),"",VLOOKUP($A431,'Section 2'!$C$16:$R$1015,COLUMNS('Section 2'!$C$13:F$13),0)))</f>
        <v/>
      </c>
      <c r="G431" s="125" t="str">
        <f>IF($C431="","",IF(ISBLANK(VLOOKUP($A431,'Section 2'!$C$16:$R$1015,COLUMNS('Section 2'!$C$13:G$13),0)),"",VLOOKUP($A431,'Section 2'!$C$16:$R$1015,COLUMNS('Section 2'!$C$13:G$13),0)))</f>
        <v/>
      </c>
      <c r="H431" s="125" t="str">
        <f>IF($C431="","",IF(ISBLANK(VLOOKUP($A431,'Section 2'!$C$16:$R$1015,COLUMNS('Section 2'!$C$13:H$13),0)),"",VLOOKUP($A431,'Section 2'!$C$16:$R$1015,COLUMNS('Section 2'!$C$13:H$13),0)))</f>
        <v/>
      </c>
      <c r="I431" s="125" t="str">
        <f>IF($C431="","",IF(ISBLANK(VLOOKUP($A431,'Section 2'!$C$16:$R$1015,COLUMNS('Section 2'!$C$13:I$13),0)),"",VLOOKUP($A431,'Section 2'!$C$16:$R$1015,COLUMNS('Section 2'!$C$13:I$13),0)))</f>
        <v/>
      </c>
      <c r="J431" s="125" t="str">
        <f>IF($C431="","",IF(ISBLANK(VLOOKUP($A431,'Section 2'!$C$16:$R$1015,COLUMNS('Section 2'!$C$13:J$13),0)),"",VLOOKUP($A431,'Section 2'!$C$16:$R$1015,COLUMNS('Section 2'!$C$13:J$13),0)))</f>
        <v/>
      </c>
      <c r="K431" s="125" t="str">
        <f>IF($C431="","",IF(ISBLANK(VLOOKUP($A431,'Section 2'!$C$16:$R$1015,COLUMNS('Section 2'!$C$13:K$13),0)),"",VLOOKUP($A431,'Section 2'!$C$16:$R$1015,COLUMNS('Section 2'!$C$13:K$13),0)))</f>
        <v/>
      </c>
      <c r="L431" s="125" t="str">
        <f>IF($C431="","",IF(ISBLANK(VLOOKUP($A431,'Section 2'!$C$16:$R$1015,COLUMNS('Section 2'!$C$13:L$13),0)),"",VLOOKUP($A431,'Section 2'!$C$16:$R$1015,COLUMNS('Section 2'!$C$13:L$13),0)))</f>
        <v/>
      </c>
      <c r="M431" s="125" t="str">
        <f>IF($C431="","",IF(ISBLANK(VLOOKUP($A431,'Section 2'!$C$16:$R$1015,COLUMNS('Section 2'!$C$13:M$13),0)),"",VLOOKUP($A431,'Section 2'!$C$16:$R$1015,COLUMNS('Section 2'!$C$13:M$13),0)))</f>
        <v/>
      </c>
      <c r="N431" s="125" t="str">
        <f>IF($C431="","",IF(ISBLANK(VLOOKUP($A431,'Section 2'!$C$16:$R$1015,COLUMNS('Section 2'!$C$13:N$13),0)),"",VLOOKUP($A431,'Section 2'!$C$16:$R$1015,COLUMNS('Section 2'!$C$13:N$13),0)))</f>
        <v/>
      </c>
      <c r="O431" s="125" t="str">
        <f>IF($C431="","",IF(ISBLANK(VLOOKUP($A431,'Section 2'!$C$16:$R$1015,COLUMNS('Section 2'!$C$13:O$13),0)),"",VLOOKUP($A431,'Section 2'!$C$16:$R$1015,COLUMNS('Section 2'!$C$13:O$13),0)))</f>
        <v/>
      </c>
      <c r="P431" s="125" t="str">
        <f>IF($C431="","",IF(ISBLANK(VLOOKUP($A431,'Section 2'!$C$16:$R$1015,COLUMNS('Section 2'!$C$13:P$13),0)),"",VLOOKUP($A431,'Section 2'!$C$16:$R$1015,COLUMNS('Section 2'!$C$13:P$13),0)))</f>
        <v/>
      </c>
      <c r="Q431" s="125" t="str">
        <f>IF($C431="","",IF(ISBLANK(VLOOKUP($A431,'Section 2'!$C$16:$R$1015,COLUMNS('Section 2'!$C$13:Q$13),0)),"",VLOOKUP($A431,'Section 2'!$C$16:$R$1015,COLUMNS('Section 2'!$C$13:Q$13),0)))</f>
        <v/>
      </c>
      <c r="R431" s="125" t="str">
        <f>IF($C431="","",IF(ISBLANK(VLOOKUP($A431,'Section 2'!$C$16:$R$1015,COLUMNS('Section 2'!$C$13:R$13),0)),"",VLOOKUP($A431,'Section 2'!$C$16:$R$1015,COLUMNS('Section 2'!$C$13:R$13),0)))</f>
        <v/>
      </c>
    </row>
    <row r="432" spans="1:18" s="55" customFormat="1" ht="12.75" customHeight="1" x14ac:dyDescent="0.25">
      <c r="A432" s="59">
        <v>431</v>
      </c>
      <c r="B432" s="125" t="str">
        <f t="shared" si="6"/>
        <v/>
      </c>
      <c r="C432" s="125" t="str">
        <f>IFERROR(VLOOKUP($A432,'Section 2'!$C$16:$R$1015,COLUMNS('Section 2'!$C$13:$C$13),0),"")</f>
        <v/>
      </c>
      <c r="D432" s="76" t="str">
        <f>IF($C432="","",IF(ISBLANK(VLOOKUP($A432,'Section 2'!$C$16:$R$1015,COLUMNS('Section 2'!$C$13:D$13),0)),"",VLOOKUP($A432,'Section 2'!$C$16:$R$1015,COLUMNS('Section 2'!$C$13:D$13),0)))</f>
        <v/>
      </c>
      <c r="E432" s="125" t="str">
        <f>IF($C432="","",IF(ISBLANK(VLOOKUP($A432,'Section 2'!$C$16:$R$1015,COLUMNS('Section 2'!$C$13:E$13),0)),"",VLOOKUP($A432,'Section 2'!$C$16:$R$1015,COLUMNS('Section 2'!$C$13:E$13),0)))</f>
        <v/>
      </c>
      <c r="F432" s="125" t="str">
        <f>IF($C432="","",IF(ISBLANK(VLOOKUP($A432,'Section 2'!$C$16:$R$1015,COLUMNS('Section 2'!$C$13:F$13),0)),"",VLOOKUP($A432,'Section 2'!$C$16:$R$1015,COLUMNS('Section 2'!$C$13:F$13),0)))</f>
        <v/>
      </c>
      <c r="G432" s="125" t="str">
        <f>IF($C432="","",IF(ISBLANK(VLOOKUP($A432,'Section 2'!$C$16:$R$1015,COLUMNS('Section 2'!$C$13:G$13),0)),"",VLOOKUP($A432,'Section 2'!$C$16:$R$1015,COLUMNS('Section 2'!$C$13:G$13),0)))</f>
        <v/>
      </c>
      <c r="H432" s="125" t="str">
        <f>IF($C432="","",IF(ISBLANK(VLOOKUP($A432,'Section 2'!$C$16:$R$1015,COLUMNS('Section 2'!$C$13:H$13),0)),"",VLOOKUP($A432,'Section 2'!$C$16:$R$1015,COLUMNS('Section 2'!$C$13:H$13),0)))</f>
        <v/>
      </c>
      <c r="I432" s="125" t="str">
        <f>IF($C432="","",IF(ISBLANK(VLOOKUP($A432,'Section 2'!$C$16:$R$1015,COLUMNS('Section 2'!$C$13:I$13),0)),"",VLOOKUP($A432,'Section 2'!$C$16:$R$1015,COLUMNS('Section 2'!$C$13:I$13),0)))</f>
        <v/>
      </c>
      <c r="J432" s="125" t="str">
        <f>IF($C432="","",IF(ISBLANK(VLOOKUP($A432,'Section 2'!$C$16:$R$1015,COLUMNS('Section 2'!$C$13:J$13),0)),"",VLOOKUP($A432,'Section 2'!$C$16:$R$1015,COLUMNS('Section 2'!$C$13:J$13),0)))</f>
        <v/>
      </c>
      <c r="K432" s="125" t="str">
        <f>IF($C432="","",IF(ISBLANK(VLOOKUP($A432,'Section 2'!$C$16:$R$1015,COLUMNS('Section 2'!$C$13:K$13),0)),"",VLOOKUP($A432,'Section 2'!$C$16:$R$1015,COLUMNS('Section 2'!$C$13:K$13),0)))</f>
        <v/>
      </c>
      <c r="L432" s="125" t="str">
        <f>IF($C432="","",IF(ISBLANK(VLOOKUP($A432,'Section 2'!$C$16:$R$1015,COLUMNS('Section 2'!$C$13:L$13),0)),"",VLOOKUP($A432,'Section 2'!$C$16:$R$1015,COLUMNS('Section 2'!$C$13:L$13),0)))</f>
        <v/>
      </c>
      <c r="M432" s="125" t="str">
        <f>IF($C432="","",IF(ISBLANK(VLOOKUP($A432,'Section 2'!$C$16:$R$1015,COLUMNS('Section 2'!$C$13:M$13),0)),"",VLOOKUP($A432,'Section 2'!$C$16:$R$1015,COLUMNS('Section 2'!$C$13:M$13),0)))</f>
        <v/>
      </c>
      <c r="N432" s="125" t="str">
        <f>IF($C432="","",IF(ISBLANK(VLOOKUP($A432,'Section 2'!$C$16:$R$1015,COLUMNS('Section 2'!$C$13:N$13),0)),"",VLOOKUP($A432,'Section 2'!$C$16:$R$1015,COLUMNS('Section 2'!$C$13:N$13),0)))</f>
        <v/>
      </c>
      <c r="O432" s="125" t="str">
        <f>IF($C432="","",IF(ISBLANK(VLOOKUP($A432,'Section 2'!$C$16:$R$1015,COLUMNS('Section 2'!$C$13:O$13),0)),"",VLOOKUP($A432,'Section 2'!$C$16:$R$1015,COLUMNS('Section 2'!$C$13:O$13),0)))</f>
        <v/>
      </c>
      <c r="P432" s="125" t="str">
        <f>IF($C432="","",IF(ISBLANK(VLOOKUP($A432,'Section 2'!$C$16:$R$1015,COLUMNS('Section 2'!$C$13:P$13),0)),"",VLOOKUP($A432,'Section 2'!$C$16:$R$1015,COLUMNS('Section 2'!$C$13:P$13),0)))</f>
        <v/>
      </c>
      <c r="Q432" s="125" t="str">
        <f>IF($C432="","",IF(ISBLANK(VLOOKUP($A432,'Section 2'!$C$16:$R$1015,COLUMNS('Section 2'!$C$13:Q$13),0)),"",VLOOKUP($A432,'Section 2'!$C$16:$R$1015,COLUMNS('Section 2'!$C$13:Q$13),0)))</f>
        <v/>
      </c>
      <c r="R432" s="125" t="str">
        <f>IF($C432="","",IF(ISBLANK(VLOOKUP($A432,'Section 2'!$C$16:$R$1015,COLUMNS('Section 2'!$C$13:R$13),0)),"",VLOOKUP($A432,'Section 2'!$C$16:$R$1015,COLUMNS('Section 2'!$C$13:R$13),0)))</f>
        <v/>
      </c>
    </row>
    <row r="433" spans="1:18" s="55" customFormat="1" ht="12.75" customHeight="1" x14ac:dyDescent="0.25">
      <c r="A433" s="59">
        <v>432</v>
      </c>
      <c r="B433" s="125" t="str">
        <f t="shared" si="6"/>
        <v/>
      </c>
      <c r="C433" s="125" t="str">
        <f>IFERROR(VLOOKUP($A433,'Section 2'!$C$16:$R$1015,COLUMNS('Section 2'!$C$13:$C$13),0),"")</f>
        <v/>
      </c>
      <c r="D433" s="76" t="str">
        <f>IF($C433="","",IF(ISBLANK(VLOOKUP($A433,'Section 2'!$C$16:$R$1015,COLUMNS('Section 2'!$C$13:D$13),0)),"",VLOOKUP($A433,'Section 2'!$C$16:$R$1015,COLUMNS('Section 2'!$C$13:D$13),0)))</f>
        <v/>
      </c>
      <c r="E433" s="125" t="str">
        <f>IF($C433="","",IF(ISBLANK(VLOOKUP($A433,'Section 2'!$C$16:$R$1015,COLUMNS('Section 2'!$C$13:E$13),0)),"",VLOOKUP($A433,'Section 2'!$C$16:$R$1015,COLUMNS('Section 2'!$C$13:E$13),0)))</f>
        <v/>
      </c>
      <c r="F433" s="125" t="str">
        <f>IF($C433="","",IF(ISBLANK(VLOOKUP($A433,'Section 2'!$C$16:$R$1015,COLUMNS('Section 2'!$C$13:F$13),0)),"",VLOOKUP($A433,'Section 2'!$C$16:$R$1015,COLUMNS('Section 2'!$C$13:F$13),0)))</f>
        <v/>
      </c>
      <c r="G433" s="125" t="str">
        <f>IF($C433="","",IF(ISBLANK(VLOOKUP($A433,'Section 2'!$C$16:$R$1015,COLUMNS('Section 2'!$C$13:G$13),0)),"",VLOOKUP($A433,'Section 2'!$C$16:$R$1015,COLUMNS('Section 2'!$C$13:G$13),0)))</f>
        <v/>
      </c>
      <c r="H433" s="125" t="str">
        <f>IF($C433="","",IF(ISBLANK(VLOOKUP($A433,'Section 2'!$C$16:$R$1015,COLUMNS('Section 2'!$C$13:H$13),0)),"",VLOOKUP($A433,'Section 2'!$C$16:$R$1015,COLUMNS('Section 2'!$C$13:H$13),0)))</f>
        <v/>
      </c>
      <c r="I433" s="125" t="str">
        <f>IF($C433="","",IF(ISBLANK(VLOOKUP($A433,'Section 2'!$C$16:$R$1015,COLUMNS('Section 2'!$C$13:I$13),0)),"",VLOOKUP($A433,'Section 2'!$C$16:$R$1015,COLUMNS('Section 2'!$C$13:I$13),0)))</f>
        <v/>
      </c>
      <c r="J433" s="125" t="str">
        <f>IF($C433="","",IF(ISBLANK(VLOOKUP($A433,'Section 2'!$C$16:$R$1015,COLUMNS('Section 2'!$C$13:J$13),0)),"",VLOOKUP($A433,'Section 2'!$C$16:$R$1015,COLUMNS('Section 2'!$C$13:J$13),0)))</f>
        <v/>
      </c>
      <c r="K433" s="125" t="str">
        <f>IF($C433="","",IF(ISBLANK(VLOOKUP($A433,'Section 2'!$C$16:$R$1015,COLUMNS('Section 2'!$C$13:K$13),0)),"",VLOOKUP($A433,'Section 2'!$C$16:$R$1015,COLUMNS('Section 2'!$C$13:K$13),0)))</f>
        <v/>
      </c>
      <c r="L433" s="125" t="str">
        <f>IF($C433="","",IF(ISBLANK(VLOOKUP($A433,'Section 2'!$C$16:$R$1015,COLUMNS('Section 2'!$C$13:L$13),0)),"",VLOOKUP($A433,'Section 2'!$C$16:$R$1015,COLUMNS('Section 2'!$C$13:L$13),0)))</f>
        <v/>
      </c>
      <c r="M433" s="125" t="str">
        <f>IF($C433="","",IF(ISBLANK(VLOOKUP($A433,'Section 2'!$C$16:$R$1015,COLUMNS('Section 2'!$C$13:M$13),0)),"",VLOOKUP($A433,'Section 2'!$C$16:$R$1015,COLUMNS('Section 2'!$C$13:M$13),0)))</f>
        <v/>
      </c>
      <c r="N433" s="125" t="str">
        <f>IF($C433="","",IF(ISBLANK(VLOOKUP($A433,'Section 2'!$C$16:$R$1015,COLUMNS('Section 2'!$C$13:N$13),0)),"",VLOOKUP($A433,'Section 2'!$C$16:$R$1015,COLUMNS('Section 2'!$C$13:N$13),0)))</f>
        <v/>
      </c>
      <c r="O433" s="125" t="str">
        <f>IF($C433="","",IF(ISBLANK(VLOOKUP($A433,'Section 2'!$C$16:$R$1015,COLUMNS('Section 2'!$C$13:O$13),0)),"",VLOOKUP($A433,'Section 2'!$C$16:$R$1015,COLUMNS('Section 2'!$C$13:O$13),0)))</f>
        <v/>
      </c>
      <c r="P433" s="125" t="str">
        <f>IF($C433="","",IF(ISBLANK(VLOOKUP($A433,'Section 2'!$C$16:$R$1015,COLUMNS('Section 2'!$C$13:P$13),0)),"",VLOOKUP($A433,'Section 2'!$C$16:$R$1015,COLUMNS('Section 2'!$C$13:P$13),0)))</f>
        <v/>
      </c>
      <c r="Q433" s="125" t="str">
        <f>IF($C433="","",IF(ISBLANK(VLOOKUP($A433,'Section 2'!$C$16:$R$1015,COLUMNS('Section 2'!$C$13:Q$13),0)),"",VLOOKUP($A433,'Section 2'!$C$16:$R$1015,COLUMNS('Section 2'!$C$13:Q$13),0)))</f>
        <v/>
      </c>
      <c r="R433" s="125" t="str">
        <f>IF($C433="","",IF(ISBLANK(VLOOKUP($A433,'Section 2'!$C$16:$R$1015,COLUMNS('Section 2'!$C$13:R$13),0)),"",VLOOKUP($A433,'Section 2'!$C$16:$R$1015,COLUMNS('Section 2'!$C$13:R$13),0)))</f>
        <v/>
      </c>
    </row>
    <row r="434" spans="1:18" s="55" customFormat="1" ht="12.75" customHeight="1" x14ac:dyDescent="0.25">
      <c r="A434" s="59">
        <v>433</v>
      </c>
      <c r="B434" s="125" t="str">
        <f t="shared" si="6"/>
        <v/>
      </c>
      <c r="C434" s="125" t="str">
        <f>IFERROR(VLOOKUP($A434,'Section 2'!$C$16:$R$1015,COLUMNS('Section 2'!$C$13:$C$13),0),"")</f>
        <v/>
      </c>
      <c r="D434" s="76" t="str">
        <f>IF($C434="","",IF(ISBLANK(VLOOKUP($A434,'Section 2'!$C$16:$R$1015,COLUMNS('Section 2'!$C$13:D$13),0)),"",VLOOKUP($A434,'Section 2'!$C$16:$R$1015,COLUMNS('Section 2'!$C$13:D$13),0)))</f>
        <v/>
      </c>
      <c r="E434" s="125" t="str">
        <f>IF($C434="","",IF(ISBLANK(VLOOKUP($A434,'Section 2'!$C$16:$R$1015,COLUMNS('Section 2'!$C$13:E$13),0)),"",VLOOKUP($A434,'Section 2'!$C$16:$R$1015,COLUMNS('Section 2'!$C$13:E$13),0)))</f>
        <v/>
      </c>
      <c r="F434" s="125" t="str">
        <f>IF($C434="","",IF(ISBLANK(VLOOKUP($A434,'Section 2'!$C$16:$R$1015,COLUMNS('Section 2'!$C$13:F$13),0)),"",VLOOKUP($A434,'Section 2'!$C$16:$R$1015,COLUMNS('Section 2'!$C$13:F$13),0)))</f>
        <v/>
      </c>
      <c r="G434" s="125" t="str">
        <f>IF($C434="","",IF(ISBLANK(VLOOKUP($A434,'Section 2'!$C$16:$R$1015,COLUMNS('Section 2'!$C$13:G$13),0)),"",VLOOKUP($A434,'Section 2'!$C$16:$R$1015,COLUMNS('Section 2'!$C$13:G$13),0)))</f>
        <v/>
      </c>
      <c r="H434" s="125" t="str">
        <f>IF($C434="","",IF(ISBLANK(VLOOKUP($A434,'Section 2'!$C$16:$R$1015,COLUMNS('Section 2'!$C$13:H$13),0)),"",VLOOKUP($A434,'Section 2'!$C$16:$R$1015,COLUMNS('Section 2'!$C$13:H$13),0)))</f>
        <v/>
      </c>
      <c r="I434" s="125" t="str">
        <f>IF($C434="","",IF(ISBLANK(VLOOKUP($A434,'Section 2'!$C$16:$R$1015,COLUMNS('Section 2'!$C$13:I$13),0)),"",VLOOKUP($A434,'Section 2'!$C$16:$R$1015,COLUMNS('Section 2'!$C$13:I$13),0)))</f>
        <v/>
      </c>
      <c r="J434" s="125" t="str">
        <f>IF($C434="","",IF(ISBLANK(VLOOKUP($A434,'Section 2'!$C$16:$R$1015,COLUMNS('Section 2'!$C$13:J$13),0)),"",VLOOKUP($A434,'Section 2'!$C$16:$R$1015,COLUMNS('Section 2'!$C$13:J$13),0)))</f>
        <v/>
      </c>
      <c r="K434" s="125" t="str">
        <f>IF($C434="","",IF(ISBLANK(VLOOKUP($A434,'Section 2'!$C$16:$R$1015,COLUMNS('Section 2'!$C$13:K$13),0)),"",VLOOKUP($A434,'Section 2'!$C$16:$R$1015,COLUMNS('Section 2'!$C$13:K$13),0)))</f>
        <v/>
      </c>
      <c r="L434" s="125" t="str">
        <f>IF($C434="","",IF(ISBLANK(VLOOKUP($A434,'Section 2'!$C$16:$R$1015,COLUMNS('Section 2'!$C$13:L$13),0)),"",VLOOKUP($A434,'Section 2'!$C$16:$R$1015,COLUMNS('Section 2'!$C$13:L$13),0)))</f>
        <v/>
      </c>
      <c r="M434" s="125" t="str">
        <f>IF($C434="","",IF(ISBLANK(VLOOKUP($A434,'Section 2'!$C$16:$R$1015,COLUMNS('Section 2'!$C$13:M$13),0)),"",VLOOKUP($A434,'Section 2'!$C$16:$R$1015,COLUMNS('Section 2'!$C$13:M$13),0)))</f>
        <v/>
      </c>
      <c r="N434" s="125" t="str">
        <f>IF($C434="","",IF(ISBLANK(VLOOKUP($A434,'Section 2'!$C$16:$R$1015,COLUMNS('Section 2'!$C$13:N$13),0)),"",VLOOKUP($A434,'Section 2'!$C$16:$R$1015,COLUMNS('Section 2'!$C$13:N$13),0)))</f>
        <v/>
      </c>
      <c r="O434" s="125" t="str">
        <f>IF($C434="","",IF(ISBLANK(VLOOKUP($A434,'Section 2'!$C$16:$R$1015,COLUMNS('Section 2'!$C$13:O$13),0)),"",VLOOKUP($A434,'Section 2'!$C$16:$R$1015,COLUMNS('Section 2'!$C$13:O$13),0)))</f>
        <v/>
      </c>
      <c r="P434" s="125" t="str">
        <f>IF($C434="","",IF(ISBLANK(VLOOKUP($A434,'Section 2'!$C$16:$R$1015,COLUMNS('Section 2'!$C$13:P$13),0)),"",VLOOKUP($A434,'Section 2'!$C$16:$R$1015,COLUMNS('Section 2'!$C$13:P$13),0)))</f>
        <v/>
      </c>
      <c r="Q434" s="125" t="str">
        <f>IF($C434="","",IF(ISBLANK(VLOOKUP($A434,'Section 2'!$C$16:$R$1015,COLUMNS('Section 2'!$C$13:Q$13),0)),"",VLOOKUP($A434,'Section 2'!$C$16:$R$1015,COLUMNS('Section 2'!$C$13:Q$13),0)))</f>
        <v/>
      </c>
      <c r="R434" s="125" t="str">
        <f>IF($C434="","",IF(ISBLANK(VLOOKUP($A434,'Section 2'!$C$16:$R$1015,COLUMNS('Section 2'!$C$13:R$13),0)),"",VLOOKUP($A434,'Section 2'!$C$16:$R$1015,COLUMNS('Section 2'!$C$13:R$13),0)))</f>
        <v/>
      </c>
    </row>
    <row r="435" spans="1:18" s="55" customFormat="1" ht="12.75" customHeight="1" x14ac:dyDescent="0.25">
      <c r="A435" s="59">
        <v>434</v>
      </c>
      <c r="B435" s="125" t="str">
        <f t="shared" si="6"/>
        <v/>
      </c>
      <c r="C435" s="125" t="str">
        <f>IFERROR(VLOOKUP($A435,'Section 2'!$C$16:$R$1015,COLUMNS('Section 2'!$C$13:$C$13),0),"")</f>
        <v/>
      </c>
      <c r="D435" s="76" t="str">
        <f>IF($C435="","",IF(ISBLANK(VLOOKUP($A435,'Section 2'!$C$16:$R$1015,COLUMNS('Section 2'!$C$13:D$13),0)),"",VLOOKUP($A435,'Section 2'!$C$16:$R$1015,COLUMNS('Section 2'!$C$13:D$13),0)))</f>
        <v/>
      </c>
      <c r="E435" s="125" t="str">
        <f>IF($C435="","",IF(ISBLANK(VLOOKUP($A435,'Section 2'!$C$16:$R$1015,COLUMNS('Section 2'!$C$13:E$13),0)),"",VLOOKUP($A435,'Section 2'!$C$16:$R$1015,COLUMNS('Section 2'!$C$13:E$13),0)))</f>
        <v/>
      </c>
      <c r="F435" s="125" t="str">
        <f>IF($C435="","",IF(ISBLANK(VLOOKUP($A435,'Section 2'!$C$16:$R$1015,COLUMNS('Section 2'!$C$13:F$13),0)),"",VLOOKUP($A435,'Section 2'!$C$16:$R$1015,COLUMNS('Section 2'!$C$13:F$13),0)))</f>
        <v/>
      </c>
      <c r="G435" s="125" t="str">
        <f>IF($C435="","",IF(ISBLANK(VLOOKUP($A435,'Section 2'!$C$16:$R$1015,COLUMNS('Section 2'!$C$13:G$13),0)),"",VLOOKUP($A435,'Section 2'!$C$16:$R$1015,COLUMNS('Section 2'!$C$13:G$13),0)))</f>
        <v/>
      </c>
      <c r="H435" s="125" t="str">
        <f>IF($C435="","",IF(ISBLANK(VLOOKUP($A435,'Section 2'!$C$16:$R$1015,COLUMNS('Section 2'!$C$13:H$13),0)),"",VLOOKUP($A435,'Section 2'!$C$16:$R$1015,COLUMNS('Section 2'!$C$13:H$13),0)))</f>
        <v/>
      </c>
      <c r="I435" s="125" t="str">
        <f>IF($C435="","",IF(ISBLANK(VLOOKUP($A435,'Section 2'!$C$16:$R$1015,COLUMNS('Section 2'!$C$13:I$13),0)),"",VLOOKUP($A435,'Section 2'!$C$16:$R$1015,COLUMNS('Section 2'!$C$13:I$13),0)))</f>
        <v/>
      </c>
      <c r="J435" s="125" t="str">
        <f>IF($C435="","",IF(ISBLANK(VLOOKUP($A435,'Section 2'!$C$16:$R$1015,COLUMNS('Section 2'!$C$13:J$13),0)),"",VLOOKUP($A435,'Section 2'!$C$16:$R$1015,COLUMNS('Section 2'!$C$13:J$13),0)))</f>
        <v/>
      </c>
      <c r="K435" s="125" t="str">
        <f>IF($C435="","",IF(ISBLANK(VLOOKUP($A435,'Section 2'!$C$16:$R$1015,COLUMNS('Section 2'!$C$13:K$13),0)),"",VLOOKUP($A435,'Section 2'!$C$16:$R$1015,COLUMNS('Section 2'!$C$13:K$13),0)))</f>
        <v/>
      </c>
      <c r="L435" s="125" t="str">
        <f>IF($C435="","",IF(ISBLANK(VLOOKUP($A435,'Section 2'!$C$16:$R$1015,COLUMNS('Section 2'!$C$13:L$13),0)),"",VLOOKUP($A435,'Section 2'!$C$16:$R$1015,COLUMNS('Section 2'!$C$13:L$13),0)))</f>
        <v/>
      </c>
      <c r="M435" s="125" t="str">
        <f>IF($C435="","",IF(ISBLANK(VLOOKUP($A435,'Section 2'!$C$16:$R$1015,COLUMNS('Section 2'!$C$13:M$13),0)),"",VLOOKUP($A435,'Section 2'!$C$16:$R$1015,COLUMNS('Section 2'!$C$13:M$13),0)))</f>
        <v/>
      </c>
      <c r="N435" s="125" t="str">
        <f>IF($C435="","",IF(ISBLANK(VLOOKUP($A435,'Section 2'!$C$16:$R$1015,COLUMNS('Section 2'!$C$13:N$13),0)),"",VLOOKUP($A435,'Section 2'!$C$16:$R$1015,COLUMNS('Section 2'!$C$13:N$13),0)))</f>
        <v/>
      </c>
      <c r="O435" s="125" t="str">
        <f>IF($C435="","",IF(ISBLANK(VLOOKUP($A435,'Section 2'!$C$16:$R$1015,COLUMNS('Section 2'!$C$13:O$13),0)),"",VLOOKUP($A435,'Section 2'!$C$16:$R$1015,COLUMNS('Section 2'!$C$13:O$13),0)))</f>
        <v/>
      </c>
      <c r="P435" s="125" t="str">
        <f>IF($C435="","",IF(ISBLANK(VLOOKUP($A435,'Section 2'!$C$16:$R$1015,COLUMNS('Section 2'!$C$13:P$13),0)),"",VLOOKUP($A435,'Section 2'!$C$16:$R$1015,COLUMNS('Section 2'!$C$13:P$13),0)))</f>
        <v/>
      </c>
      <c r="Q435" s="125" t="str">
        <f>IF($C435="","",IF(ISBLANK(VLOOKUP($A435,'Section 2'!$C$16:$R$1015,COLUMNS('Section 2'!$C$13:Q$13),0)),"",VLOOKUP($A435,'Section 2'!$C$16:$R$1015,COLUMNS('Section 2'!$C$13:Q$13),0)))</f>
        <v/>
      </c>
      <c r="R435" s="125" t="str">
        <f>IF($C435="","",IF(ISBLANK(VLOOKUP($A435,'Section 2'!$C$16:$R$1015,COLUMNS('Section 2'!$C$13:R$13),0)),"",VLOOKUP($A435,'Section 2'!$C$16:$R$1015,COLUMNS('Section 2'!$C$13:R$13),0)))</f>
        <v/>
      </c>
    </row>
    <row r="436" spans="1:18" s="55" customFormat="1" ht="12.75" customHeight="1" x14ac:dyDescent="0.25">
      <c r="A436" s="59">
        <v>435</v>
      </c>
      <c r="B436" s="125" t="str">
        <f t="shared" si="6"/>
        <v/>
      </c>
      <c r="C436" s="125" t="str">
        <f>IFERROR(VLOOKUP($A436,'Section 2'!$C$16:$R$1015,COLUMNS('Section 2'!$C$13:$C$13),0),"")</f>
        <v/>
      </c>
      <c r="D436" s="76" t="str">
        <f>IF($C436="","",IF(ISBLANK(VLOOKUP($A436,'Section 2'!$C$16:$R$1015,COLUMNS('Section 2'!$C$13:D$13),0)),"",VLOOKUP($A436,'Section 2'!$C$16:$R$1015,COLUMNS('Section 2'!$C$13:D$13),0)))</f>
        <v/>
      </c>
      <c r="E436" s="125" t="str">
        <f>IF($C436="","",IF(ISBLANK(VLOOKUP($A436,'Section 2'!$C$16:$R$1015,COLUMNS('Section 2'!$C$13:E$13),0)),"",VLOOKUP($A436,'Section 2'!$C$16:$R$1015,COLUMNS('Section 2'!$C$13:E$13),0)))</f>
        <v/>
      </c>
      <c r="F436" s="125" t="str">
        <f>IF($C436="","",IF(ISBLANK(VLOOKUP($A436,'Section 2'!$C$16:$R$1015,COLUMNS('Section 2'!$C$13:F$13),0)),"",VLOOKUP($A436,'Section 2'!$C$16:$R$1015,COLUMNS('Section 2'!$C$13:F$13),0)))</f>
        <v/>
      </c>
      <c r="G436" s="125" t="str">
        <f>IF($C436="","",IF(ISBLANK(VLOOKUP($A436,'Section 2'!$C$16:$R$1015,COLUMNS('Section 2'!$C$13:G$13),0)),"",VLOOKUP($A436,'Section 2'!$C$16:$R$1015,COLUMNS('Section 2'!$C$13:G$13),0)))</f>
        <v/>
      </c>
      <c r="H436" s="125" t="str">
        <f>IF($C436="","",IF(ISBLANK(VLOOKUP($A436,'Section 2'!$C$16:$R$1015,COLUMNS('Section 2'!$C$13:H$13),0)),"",VLOOKUP($A436,'Section 2'!$C$16:$R$1015,COLUMNS('Section 2'!$C$13:H$13),0)))</f>
        <v/>
      </c>
      <c r="I436" s="125" t="str">
        <f>IF($C436="","",IF(ISBLANK(VLOOKUP($A436,'Section 2'!$C$16:$R$1015,COLUMNS('Section 2'!$C$13:I$13),0)),"",VLOOKUP($A436,'Section 2'!$C$16:$R$1015,COLUMNS('Section 2'!$C$13:I$13),0)))</f>
        <v/>
      </c>
      <c r="J436" s="125" t="str">
        <f>IF($C436="","",IF(ISBLANK(VLOOKUP($A436,'Section 2'!$C$16:$R$1015,COLUMNS('Section 2'!$C$13:J$13),0)),"",VLOOKUP($A436,'Section 2'!$C$16:$R$1015,COLUMNS('Section 2'!$C$13:J$13),0)))</f>
        <v/>
      </c>
      <c r="K436" s="125" t="str">
        <f>IF($C436="","",IF(ISBLANK(VLOOKUP($A436,'Section 2'!$C$16:$R$1015,COLUMNS('Section 2'!$C$13:K$13),0)),"",VLOOKUP($A436,'Section 2'!$C$16:$R$1015,COLUMNS('Section 2'!$C$13:K$13),0)))</f>
        <v/>
      </c>
      <c r="L436" s="125" t="str">
        <f>IF($C436="","",IF(ISBLANK(VLOOKUP($A436,'Section 2'!$C$16:$R$1015,COLUMNS('Section 2'!$C$13:L$13),0)),"",VLOOKUP($A436,'Section 2'!$C$16:$R$1015,COLUMNS('Section 2'!$C$13:L$13),0)))</f>
        <v/>
      </c>
      <c r="M436" s="125" t="str">
        <f>IF($C436="","",IF(ISBLANK(VLOOKUP($A436,'Section 2'!$C$16:$R$1015,COLUMNS('Section 2'!$C$13:M$13),0)),"",VLOOKUP($A436,'Section 2'!$C$16:$R$1015,COLUMNS('Section 2'!$C$13:M$13),0)))</f>
        <v/>
      </c>
      <c r="N436" s="125" t="str">
        <f>IF($C436="","",IF(ISBLANK(VLOOKUP($A436,'Section 2'!$C$16:$R$1015,COLUMNS('Section 2'!$C$13:N$13),0)),"",VLOOKUP($A436,'Section 2'!$C$16:$R$1015,COLUMNS('Section 2'!$C$13:N$13),0)))</f>
        <v/>
      </c>
      <c r="O436" s="125" t="str">
        <f>IF($C436="","",IF(ISBLANK(VLOOKUP($A436,'Section 2'!$C$16:$R$1015,COLUMNS('Section 2'!$C$13:O$13),0)),"",VLOOKUP($A436,'Section 2'!$C$16:$R$1015,COLUMNS('Section 2'!$C$13:O$13),0)))</f>
        <v/>
      </c>
      <c r="P436" s="125" t="str">
        <f>IF($C436="","",IF(ISBLANK(VLOOKUP($A436,'Section 2'!$C$16:$R$1015,COLUMNS('Section 2'!$C$13:P$13),0)),"",VLOOKUP($A436,'Section 2'!$C$16:$R$1015,COLUMNS('Section 2'!$C$13:P$13),0)))</f>
        <v/>
      </c>
      <c r="Q436" s="125" t="str">
        <f>IF($C436="","",IF(ISBLANK(VLOOKUP($A436,'Section 2'!$C$16:$R$1015,COLUMNS('Section 2'!$C$13:Q$13),0)),"",VLOOKUP($A436,'Section 2'!$C$16:$R$1015,COLUMNS('Section 2'!$C$13:Q$13),0)))</f>
        <v/>
      </c>
      <c r="R436" s="125" t="str">
        <f>IF($C436="","",IF(ISBLANK(VLOOKUP($A436,'Section 2'!$C$16:$R$1015,COLUMNS('Section 2'!$C$13:R$13),0)),"",VLOOKUP($A436,'Section 2'!$C$16:$R$1015,COLUMNS('Section 2'!$C$13:R$13),0)))</f>
        <v/>
      </c>
    </row>
    <row r="437" spans="1:18" s="55" customFormat="1" ht="12.75" customHeight="1" x14ac:dyDescent="0.25">
      <c r="A437" s="59">
        <v>436</v>
      </c>
      <c r="B437" s="125" t="str">
        <f t="shared" si="6"/>
        <v/>
      </c>
      <c r="C437" s="125" t="str">
        <f>IFERROR(VLOOKUP($A437,'Section 2'!$C$16:$R$1015,COLUMNS('Section 2'!$C$13:$C$13),0),"")</f>
        <v/>
      </c>
      <c r="D437" s="76" t="str">
        <f>IF($C437="","",IF(ISBLANK(VLOOKUP($A437,'Section 2'!$C$16:$R$1015,COLUMNS('Section 2'!$C$13:D$13),0)),"",VLOOKUP($A437,'Section 2'!$C$16:$R$1015,COLUMNS('Section 2'!$C$13:D$13),0)))</f>
        <v/>
      </c>
      <c r="E437" s="125" t="str">
        <f>IF($C437="","",IF(ISBLANK(VLOOKUP($A437,'Section 2'!$C$16:$R$1015,COLUMNS('Section 2'!$C$13:E$13),0)),"",VLOOKUP($A437,'Section 2'!$C$16:$R$1015,COLUMNS('Section 2'!$C$13:E$13),0)))</f>
        <v/>
      </c>
      <c r="F437" s="125" t="str">
        <f>IF($C437="","",IF(ISBLANK(VLOOKUP($A437,'Section 2'!$C$16:$R$1015,COLUMNS('Section 2'!$C$13:F$13),0)),"",VLOOKUP($A437,'Section 2'!$C$16:$R$1015,COLUMNS('Section 2'!$C$13:F$13),0)))</f>
        <v/>
      </c>
      <c r="G437" s="125" t="str">
        <f>IF($C437="","",IF(ISBLANK(VLOOKUP($A437,'Section 2'!$C$16:$R$1015,COLUMNS('Section 2'!$C$13:G$13),0)),"",VLOOKUP($A437,'Section 2'!$C$16:$R$1015,COLUMNS('Section 2'!$C$13:G$13),0)))</f>
        <v/>
      </c>
      <c r="H437" s="125" t="str">
        <f>IF($C437="","",IF(ISBLANK(VLOOKUP($A437,'Section 2'!$C$16:$R$1015,COLUMNS('Section 2'!$C$13:H$13),0)),"",VLOOKUP($A437,'Section 2'!$C$16:$R$1015,COLUMNS('Section 2'!$C$13:H$13),0)))</f>
        <v/>
      </c>
      <c r="I437" s="125" t="str">
        <f>IF($C437="","",IF(ISBLANK(VLOOKUP($A437,'Section 2'!$C$16:$R$1015,COLUMNS('Section 2'!$C$13:I$13),0)),"",VLOOKUP($A437,'Section 2'!$C$16:$R$1015,COLUMNS('Section 2'!$C$13:I$13),0)))</f>
        <v/>
      </c>
      <c r="J437" s="125" t="str">
        <f>IF($C437="","",IF(ISBLANK(VLOOKUP($A437,'Section 2'!$C$16:$R$1015,COLUMNS('Section 2'!$C$13:J$13),0)),"",VLOOKUP($A437,'Section 2'!$C$16:$R$1015,COLUMNS('Section 2'!$C$13:J$13),0)))</f>
        <v/>
      </c>
      <c r="K437" s="125" t="str">
        <f>IF($C437="","",IF(ISBLANK(VLOOKUP($A437,'Section 2'!$C$16:$R$1015,COLUMNS('Section 2'!$C$13:K$13),0)),"",VLOOKUP($A437,'Section 2'!$C$16:$R$1015,COLUMNS('Section 2'!$C$13:K$13),0)))</f>
        <v/>
      </c>
      <c r="L437" s="125" t="str">
        <f>IF($C437="","",IF(ISBLANK(VLOOKUP($A437,'Section 2'!$C$16:$R$1015,COLUMNS('Section 2'!$C$13:L$13),0)),"",VLOOKUP($A437,'Section 2'!$C$16:$R$1015,COLUMNS('Section 2'!$C$13:L$13),0)))</f>
        <v/>
      </c>
      <c r="M437" s="125" t="str">
        <f>IF($C437="","",IF(ISBLANK(VLOOKUP($A437,'Section 2'!$C$16:$R$1015,COLUMNS('Section 2'!$C$13:M$13),0)),"",VLOOKUP($A437,'Section 2'!$C$16:$R$1015,COLUMNS('Section 2'!$C$13:M$13),0)))</f>
        <v/>
      </c>
      <c r="N437" s="125" t="str">
        <f>IF($C437="","",IF(ISBLANK(VLOOKUP($A437,'Section 2'!$C$16:$R$1015,COLUMNS('Section 2'!$C$13:N$13),0)),"",VLOOKUP($A437,'Section 2'!$C$16:$R$1015,COLUMNS('Section 2'!$C$13:N$13),0)))</f>
        <v/>
      </c>
      <c r="O437" s="125" t="str">
        <f>IF($C437="","",IF(ISBLANK(VLOOKUP($A437,'Section 2'!$C$16:$R$1015,COLUMNS('Section 2'!$C$13:O$13),0)),"",VLOOKUP($A437,'Section 2'!$C$16:$R$1015,COLUMNS('Section 2'!$C$13:O$13),0)))</f>
        <v/>
      </c>
      <c r="P437" s="125" t="str">
        <f>IF($C437="","",IF(ISBLANK(VLOOKUP($A437,'Section 2'!$C$16:$R$1015,COLUMNS('Section 2'!$C$13:P$13),0)),"",VLOOKUP($A437,'Section 2'!$C$16:$R$1015,COLUMNS('Section 2'!$C$13:P$13),0)))</f>
        <v/>
      </c>
      <c r="Q437" s="125" t="str">
        <f>IF($C437="","",IF(ISBLANK(VLOOKUP($A437,'Section 2'!$C$16:$R$1015,COLUMNS('Section 2'!$C$13:Q$13),0)),"",VLOOKUP($A437,'Section 2'!$C$16:$R$1015,COLUMNS('Section 2'!$C$13:Q$13),0)))</f>
        <v/>
      </c>
      <c r="R437" s="125" t="str">
        <f>IF($C437="","",IF(ISBLANK(VLOOKUP($A437,'Section 2'!$C$16:$R$1015,COLUMNS('Section 2'!$C$13:R$13),0)),"",VLOOKUP($A437,'Section 2'!$C$16:$R$1015,COLUMNS('Section 2'!$C$13:R$13),0)))</f>
        <v/>
      </c>
    </row>
    <row r="438" spans="1:18" s="55" customFormat="1" ht="12.75" customHeight="1" x14ac:dyDescent="0.25">
      <c r="A438" s="59">
        <v>437</v>
      </c>
      <c r="B438" s="125" t="str">
        <f t="shared" si="6"/>
        <v/>
      </c>
      <c r="C438" s="125" t="str">
        <f>IFERROR(VLOOKUP($A438,'Section 2'!$C$16:$R$1015,COLUMNS('Section 2'!$C$13:$C$13),0),"")</f>
        <v/>
      </c>
      <c r="D438" s="76" t="str">
        <f>IF($C438="","",IF(ISBLANK(VLOOKUP($A438,'Section 2'!$C$16:$R$1015,COLUMNS('Section 2'!$C$13:D$13),0)),"",VLOOKUP($A438,'Section 2'!$C$16:$R$1015,COLUMNS('Section 2'!$C$13:D$13),0)))</f>
        <v/>
      </c>
      <c r="E438" s="125" t="str">
        <f>IF($C438="","",IF(ISBLANK(VLOOKUP($A438,'Section 2'!$C$16:$R$1015,COLUMNS('Section 2'!$C$13:E$13),0)),"",VLOOKUP($A438,'Section 2'!$C$16:$R$1015,COLUMNS('Section 2'!$C$13:E$13),0)))</f>
        <v/>
      </c>
      <c r="F438" s="125" t="str">
        <f>IF($C438="","",IF(ISBLANK(VLOOKUP($A438,'Section 2'!$C$16:$R$1015,COLUMNS('Section 2'!$C$13:F$13),0)),"",VLOOKUP($A438,'Section 2'!$C$16:$R$1015,COLUMNS('Section 2'!$C$13:F$13),0)))</f>
        <v/>
      </c>
      <c r="G438" s="125" t="str">
        <f>IF($C438="","",IF(ISBLANK(VLOOKUP($A438,'Section 2'!$C$16:$R$1015,COLUMNS('Section 2'!$C$13:G$13),0)),"",VLOOKUP($A438,'Section 2'!$C$16:$R$1015,COLUMNS('Section 2'!$C$13:G$13),0)))</f>
        <v/>
      </c>
      <c r="H438" s="125" t="str">
        <f>IF($C438="","",IF(ISBLANK(VLOOKUP($A438,'Section 2'!$C$16:$R$1015,COLUMNS('Section 2'!$C$13:H$13),0)),"",VLOOKUP($A438,'Section 2'!$C$16:$R$1015,COLUMNS('Section 2'!$C$13:H$13),0)))</f>
        <v/>
      </c>
      <c r="I438" s="125" t="str">
        <f>IF($C438="","",IF(ISBLANK(VLOOKUP($A438,'Section 2'!$C$16:$R$1015,COLUMNS('Section 2'!$C$13:I$13),0)),"",VLOOKUP($A438,'Section 2'!$C$16:$R$1015,COLUMNS('Section 2'!$C$13:I$13),0)))</f>
        <v/>
      </c>
      <c r="J438" s="125" t="str">
        <f>IF($C438="","",IF(ISBLANK(VLOOKUP($A438,'Section 2'!$C$16:$R$1015,COLUMNS('Section 2'!$C$13:J$13),0)),"",VLOOKUP($A438,'Section 2'!$C$16:$R$1015,COLUMNS('Section 2'!$C$13:J$13),0)))</f>
        <v/>
      </c>
      <c r="K438" s="125" t="str">
        <f>IF($C438="","",IF(ISBLANK(VLOOKUP($A438,'Section 2'!$C$16:$R$1015,COLUMNS('Section 2'!$C$13:K$13),0)),"",VLOOKUP($A438,'Section 2'!$C$16:$R$1015,COLUMNS('Section 2'!$C$13:K$13),0)))</f>
        <v/>
      </c>
      <c r="L438" s="125" t="str">
        <f>IF($C438="","",IF(ISBLANK(VLOOKUP($A438,'Section 2'!$C$16:$R$1015,COLUMNS('Section 2'!$C$13:L$13),0)),"",VLOOKUP($A438,'Section 2'!$C$16:$R$1015,COLUMNS('Section 2'!$C$13:L$13),0)))</f>
        <v/>
      </c>
      <c r="M438" s="125" t="str">
        <f>IF($C438="","",IF(ISBLANK(VLOOKUP($A438,'Section 2'!$C$16:$R$1015,COLUMNS('Section 2'!$C$13:M$13),0)),"",VLOOKUP($A438,'Section 2'!$C$16:$R$1015,COLUMNS('Section 2'!$C$13:M$13),0)))</f>
        <v/>
      </c>
      <c r="N438" s="125" t="str">
        <f>IF($C438="","",IF(ISBLANK(VLOOKUP($A438,'Section 2'!$C$16:$R$1015,COLUMNS('Section 2'!$C$13:N$13),0)),"",VLOOKUP($A438,'Section 2'!$C$16:$R$1015,COLUMNS('Section 2'!$C$13:N$13),0)))</f>
        <v/>
      </c>
      <c r="O438" s="125" t="str">
        <f>IF($C438="","",IF(ISBLANK(VLOOKUP($A438,'Section 2'!$C$16:$R$1015,COLUMNS('Section 2'!$C$13:O$13),0)),"",VLOOKUP($A438,'Section 2'!$C$16:$R$1015,COLUMNS('Section 2'!$C$13:O$13),0)))</f>
        <v/>
      </c>
      <c r="P438" s="125" t="str">
        <f>IF($C438="","",IF(ISBLANK(VLOOKUP($A438,'Section 2'!$C$16:$R$1015,COLUMNS('Section 2'!$C$13:P$13),0)),"",VLOOKUP($A438,'Section 2'!$C$16:$R$1015,COLUMNS('Section 2'!$C$13:P$13),0)))</f>
        <v/>
      </c>
      <c r="Q438" s="125" t="str">
        <f>IF($C438="","",IF(ISBLANK(VLOOKUP($A438,'Section 2'!$C$16:$R$1015,COLUMNS('Section 2'!$C$13:Q$13),0)),"",VLOOKUP($A438,'Section 2'!$C$16:$R$1015,COLUMNS('Section 2'!$C$13:Q$13),0)))</f>
        <v/>
      </c>
      <c r="R438" s="125" t="str">
        <f>IF($C438="","",IF(ISBLANK(VLOOKUP($A438,'Section 2'!$C$16:$R$1015,COLUMNS('Section 2'!$C$13:R$13),0)),"",VLOOKUP($A438,'Section 2'!$C$16:$R$1015,COLUMNS('Section 2'!$C$13:R$13),0)))</f>
        <v/>
      </c>
    </row>
    <row r="439" spans="1:18" s="55" customFormat="1" ht="12.75" customHeight="1" x14ac:dyDescent="0.25">
      <c r="A439" s="59">
        <v>438</v>
      </c>
      <c r="B439" s="125" t="str">
        <f t="shared" si="6"/>
        <v/>
      </c>
      <c r="C439" s="125" t="str">
        <f>IFERROR(VLOOKUP($A439,'Section 2'!$C$16:$R$1015,COLUMNS('Section 2'!$C$13:$C$13),0),"")</f>
        <v/>
      </c>
      <c r="D439" s="76" t="str">
        <f>IF($C439="","",IF(ISBLANK(VLOOKUP($A439,'Section 2'!$C$16:$R$1015,COLUMNS('Section 2'!$C$13:D$13),0)),"",VLOOKUP($A439,'Section 2'!$C$16:$R$1015,COLUMNS('Section 2'!$C$13:D$13),0)))</f>
        <v/>
      </c>
      <c r="E439" s="125" t="str">
        <f>IF($C439="","",IF(ISBLANK(VLOOKUP($A439,'Section 2'!$C$16:$R$1015,COLUMNS('Section 2'!$C$13:E$13),0)),"",VLOOKUP($A439,'Section 2'!$C$16:$R$1015,COLUMNS('Section 2'!$C$13:E$13),0)))</f>
        <v/>
      </c>
      <c r="F439" s="125" t="str">
        <f>IF($C439="","",IF(ISBLANK(VLOOKUP($A439,'Section 2'!$C$16:$R$1015,COLUMNS('Section 2'!$C$13:F$13),0)),"",VLOOKUP($A439,'Section 2'!$C$16:$R$1015,COLUMNS('Section 2'!$C$13:F$13),0)))</f>
        <v/>
      </c>
      <c r="G439" s="125" t="str">
        <f>IF($C439="","",IF(ISBLANK(VLOOKUP($A439,'Section 2'!$C$16:$R$1015,COLUMNS('Section 2'!$C$13:G$13),0)),"",VLOOKUP($A439,'Section 2'!$C$16:$R$1015,COLUMNS('Section 2'!$C$13:G$13),0)))</f>
        <v/>
      </c>
      <c r="H439" s="125" t="str">
        <f>IF($C439="","",IF(ISBLANK(VLOOKUP($A439,'Section 2'!$C$16:$R$1015,COLUMNS('Section 2'!$C$13:H$13),0)),"",VLOOKUP($A439,'Section 2'!$C$16:$R$1015,COLUMNS('Section 2'!$C$13:H$13),0)))</f>
        <v/>
      </c>
      <c r="I439" s="125" t="str">
        <f>IF($C439="","",IF(ISBLANK(VLOOKUP($A439,'Section 2'!$C$16:$R$1015,COLUMNS('Section 2'!$C$13:I$13),0)),"",VLOOKUP($A439,'Section 2'!$C$16:$R$1015,COLUMNS('Section 2'!$C$13:I$13),0)))</f>
        <v/>
      </c>
      <c r="J439" s="125" t="str">
        <f>IF($C439="","",IF(ISBLANK(VLOOKUP($A439,'Section 2'!$C$16:$R$1015,COLUMNS('Section 2'!$C$13:J$13),0)),"",VLOOKUP($A439,'Section 2'!$C$16:$R$1015,COLUMNS('Section 2'!$C$13:J$13),0)))</f>
        <v/>
      </c>
      <c r="K439" s="125" t="str">
        <f>IF($C439="","",IF(ISBLANK(VLOOKUP($A439,'Section 2'!$C$16:$R$1015,COLUMNS('Section 2'!$C$13:K$13),0)),"",VLOOKUP($A439,'Section 2'!$C$16:$R$1015,COLUMNS('Section 2'!$C$13:K$13),0)))</f>
        <v/>
      </c>
      <c r="L439" s="125" t="str">
        <f>IF($C439="","",IF(ISBLANK(VLOOKUP($A439,'Section 2'!$C$16:$R$1015,COLUMNS('Section 2'!$C$13:L$13),0)),"",VLOOKUP($A439,'Section 2'!$C$16:$R$1015,COLUMNS('Section 2'!$C$13:L$13),0)))</f>
        <v/>
      </c>
      <c r="M439" s="125" t="str">
        <f>IF($C439="","",IF(ISBLANK(VLOOKUP($A439,'Section 2'!$C$16:$R$1015,COLUMNS('Section 2'!$C$13:M$13),0)),"",VLOOKUP($A439,'Section 2'!$C$16:$R$1015,COLUMNS('Section 2'!$C$13:M$13),0)))</f>
        <v/>
      </c>
      <c r="N439" s="125" t="str">
        <f>IF($C439="","",IF(ISBLANK(VLOOKUP($A439,'Section 2'!$C$16:$R$1015,COLUMNS('Section 2'!$C$13:N$13),0)),"",VLOOKUP($A439,'Section 2'!$C$16:$R$1015,COLUMNS('Section 2'!$C$13:N$13),0)))</f>
        <v/>
      </c>
      <c r="O439" s="125" t="str">
        <f>IF($C439="","",IF(ISBLANK(VLOOKUP($A439,'Section 2'!$C$16:$R$1015,COLUMNS('Section 2'!$C$13:O$13),0)),"",VLOOKUP($A439,'Section 2'!$C$16:$R$1015,COLUMNS('Section 2'!$C$13:O$13),0)))</f>
        <v/>
      </c>
      <c r="P439" s="125" t="str">
        <f>IF($C439="","",IF(ISBLANK(VLOOKUP($A439,'Section 2'!$C$16:$R$1015,COLUMNS('Section 2'!$C$13:P$13),0)),"",VLOOKUP($A439,'Section 2'!$C$16:$R$1015,COLUMNS('Section 2'!$C$13:P$13),0)))</f>
        <v/>
      </c>
      <c r="Q439" s="125" t="str">
        <f>IF($C439="","",IF(ISBLANK(VLOOKUP($A439,'Section 2'!$C$16:$R$1015,COLUMNS('Section 2'!$C$13:Q$13),0)),"",VLOOKUP($A439,'Section 2'!$C$16:$R$1015,COLUMNS('Section 2'!$C$13:Q$13),0)))</f>
        <v/>
      </c>
      <c r="R439" s="125" t="str">
        <f>IF($C439="","",IF(ISBLANK(VLOOKUP($A439,'Section 2'!$C$16:$R$1015,COLUMNS('Section 2'!$C$13:R$13),0)),"",VLOOKUP($A439,'Section 2'!$C$16:$R$1015,COLUMNS('Section 2'!$C$13:R$13),0)))</f>
        <v/>
      </c>
    </row>
    <row r="440" spans="1:18" s="55" customFormat="1" ht="12.75" customHeight="1" x14ac:dyDescent="0.25">
      <c r="A440" s="59">
        <v>439</v>
      </c>
      <c r="B440" s="125" t="str">
        <f t="shared" si="6"/>
        <v/>
      </c>
      <c r="C440" s="125" t="str">
        <f>IFERROR(VLOOKUP($A440,'Section 2'!$C$16:$R$1015,COLUMNS('Section 2'!$C$13:$C$13),0),"")</f>
        <v/>
      </c>
      <c r="D440" s="76" t="str">
        <f>IF($C440="","",IF(ISBLANK(VLOOKUP($A440,'Section 2'!$C$16:$R$1015,COLUMNS('Section 2'!$C$13:D$13),0)),"",VLOOKUP($A440,'Section 2'!$C$16:$R$1015,COLUMNS('Section 2'!$C$13:D$13),0)))</f>
        <v/>
      </c>
      <c r="E440" s="125" t="str">
        <f>IF($C440="","",IF(ISBLANK(VLOOKUP($A440,'Section 2'!$C$16:$R$1015,COLUMNS('Section 2'!$C$13:E$13),0)),"",VLOOKUP($A440,'Section 2'!$C$16:$R$1015,COLUMNS('Section 2'!$C$13:E$13),0)))</f>
        <v/>
      </c>
      <c r="F440" s="125" t="str">
        <f>IF($C440="","",IF(ISBLANK(VLOOKUP($A440,'Section 2'!$C$16:$R$1015,COLUMNS('Section 2'!$C$13:F$13),0)),"",VLOOKUP($A440,'Section 2'!$C$16:$R$1015,COLUMNS('Section 2'!$C$13:F$13),0)))</f>
        <v/>
      </c>
      <c r="G440" s="125" t="str">
        <f>IF($C440="","",IF(ISBLANK(VLOOKUP($A440,'Section 2'!$C$16:$R$1015,COLUMNS('Section 2'!$C$13:G$13),0)),"",VLOOKUP($A440,'Section 2'!$C$16:$R$1015,COLUMNS('Section 2'!$C$13:G$13),0)))</f>
        <v/>
      </c>
      <c r="H440" s="125" t="str">
        <f>IF($C440="","",IF(ISBLANK(VLOOKUP($A440,'Section 2'!$C$16:$R$1015,COLUMNS('Section 2'!$C$13:H$13),0)),"",VLOOKUP($A440,'Section 2'!$C$16:$R$1015,COLUMNS('Section 2'!$C$13:H$13),0)))</f>
        <v/>
      </c>
      <c r="I440" s="125" t="str">
        <f>IF($C440="","",IF(ISBLANK(VLOOKUP($A440,'Section 2'!$C$16:$R$1015,COLUMNS('Section 2'!$C$13:I$13),0)),"",VLOOKUP($A440,'Section 2'!$C$16:$R$1015,COLUMNS('Section 2'!$C$13:I$13),0)))</f>
        <v/>
      </c>
      <c r="J440" s="125" t="str">
        <f>IF($C440="","",IF(ISBLANK(VLOOKUP($A440,'Section 2'!$C$16:$R$1015,COLUMNS('Section 2'!$C$13:J$13),0)),"",VLOOKUP($A440,'Section 2'!$C$16:$R$1015,COLUMNS('Section 2'!$C$13:J$13),0)))</f>
        <v/>
      </c>
      <c r="K440" s="125" t="str">
        <f>IF($C440="","",IF(ISBLANK(VLOOKUP($A440,'Section 2'!$C$16:$R$1015,COLUMNS('Section 2'!$C$13:K$13),0)),"",VLOOKUP($A440,'Section 2'!$C$16:$R$1015,COLUMNS('Section 2'!$C$13:K$13),0)))</f>
        <v/>
      </c>
      <c r="L440" s="125" t="str">
        <f>IF($C440="","",IF(ISBLANK(VLOOKUP($A440,'Section 2'!$C$16:$R$1015,COLUMNS('Section 2'!$C$13:L$13),0)),"",VLOOKUP($A440,'Section 2'!$C$16:$R$1015,COLUMNS('Section 2'!$C$13:L$13),0)))</f>
        <v/>
      </c>
      <c r="M440" s="125" t="str">
        <f>IF($C440="","",IF(ISBLANK(VLOOKUP($A440,'Section 2'!$C$16:$R$1015,COLUMNS('Section 2'!$C$13:M$13),0)),"",VLOOKUP($A440,'Section 2'!$C$16:$R$1015,COLUMNS('Section 2'!$C$13:M$13),0)))</f>
        <v/>
      </c>
      <c r="N440" s="125" t="str">
        <f>IF($C440="","",IF(ISBLANK(VLOOKUP($A440,'Section 2'!$C$16:$R$1015,COLUMNS('Section 2'!$C$13:N$13),0)),"",VLOOKUP($A440,'Section 2'!$C$16:$R$1015,COLUMNS('Section 2'!$C$13:N$13),0)))</f>
        <v/>
      </c>
      <c r="O440" s="125" t="str">
        <f>IF($C440="","",IF(ISBLANK(VLOOKUP($A440,'Section 2'!$C$16:$R$1015,COLUMNS('Section 2'!$C$13:O$13),0)),"",VLOOKUP($A440,'Section 2'!$C$16:$R$1015,COLUMNS('Section 2'!$C$13:O$13),0)))</f>
        <v/>
      </c>
      <c r="P440" s="125" t="str">
        <f>IF($C440="","",IF(ISBLANK(VLOOKUP($A440,'Section 2'!$C$16:$R$1015,COLUMNS('Section 2'!$C$13:P$13),0)),"",VLOOKUP($A440,'Section 2'!$C$16:$R$1015,COLUMNS('Section 2'!$C$13:P$13),0)))</f>
        <v/>
      </c>
      <c r="Q440" s="125" t="str">
        <f>IF($C440="","",IF(ISBLANK(VLOOKUP($A440,'Section 2'!$C$16:$R$1015,COLUMNS('Section 2'!$C$13:Q$13),0)),"",VLOOKUP($A440,'Section 2'!$C$16:$R$1015,COLUMNS('Section 2'!$C$13:Q$13),0)))</f>
        <v/>
      </c>
      <c r="R440" s="125" t="str">
        <f>IF($C440="","",IF(ISBLANK(VLOOKUP($A440,'Section 2'!$C$16:$R$1015,COLUMNS('Section 2'!$C$13:R$13),0)),"",VLOOKUP($A440,'Section 2'!$C$16:$R$1015,COLUMNS('Section 2'!$C$13:R$13),0)))</f>
        <v/>
      </c>
    </row>
    <row r="441" spans="1:18" s="55" customFormat="1" ht="12.75" customHeight="1" x14ac:dyDescent="0.25">
      <c r="A441" s="59">
        <v>440</v>
      </c>
      <c r="B441" s="125" t="str">
        <f t="shared" si="6"/>
        <v/>
      </c>
      <c r="C441" s="125" t="str">
        <f>IFERROR(VLOOKUP($A441,'Section 2'!$C$16:$R$1015,COLUMNS('Section 2'!$C$13:$C$13),0),"")</f>
        <v/>
      </c>
      <c r="D441" s="76" t="str">
        <f>IF($C441="","",IF(ISBLANK(VLOOKUP($A441,'Section 2'!$C$16:$R$1015,COLUMNS('Section 2'!$C$13:D$13),0)),"",VLOOKUP($A441,'Section 2'!$C$16:$R$1015,COLUMNS('Section 2'!$C$13:D$13),0)))</f>
        <v/>
      </c>
      <c r="E441" s="125" t="str">
        <f>IF($C441="","",IF(ISBLANK(VLOOKUP($A441,'Section 2'!$C$16:$R$1015,COLUMNS('Section 2'!$C$13:E$13),0)),"",VLOOKUP($A441,'Section 2'!$C$16:$R$1015,COLUMNS('Section 2'!$C$13:E$13),0)))</f>
        <v/>
      </c>
      <c r="F441" s="125" t="str">
        <f>IF($C441="","",IF(ISBLANK(VLOOKUP($A441,'Section 2'!$C$16:$R$1015,COLUMNS('Section 2'!$C$13:F$13),0)),"",VLOOKUP($A441,'Section 2'!$C$16:$R$1015,COLUMNS('Section 2'!$C$13:F$13),0)))</f>
        <v/>
      </c>
      <c r="G441" s="125" t="str">
        <f>IF($C441="","",IF(ISBLANK(VLOOKUP($A441,'Section 2'!$C$16:$R$1015,COLUMNS('Section 2'!$C$13:G$13),0)),"",VLOOKUP($A441,'Section 2'!$C$16:$R$1015,COLUMNS('Section 2'!$C$13:G$13),0)))</f>
        <v/>
      </c>
      <c r="H441" s="125" t="str">
        <f>IF($C441="","",IF(ISBLANK(VLOOKUP($A441,'Section 2'!$C$16:$R$1015,COLUMNS('Section 2'!$C$13:H$13),0)),"",VLOOKUP($A441,'Section 2'!$C$16:$R$1015,COLUMNS('Section 2'!$C$13:H$13),0)))</f>
        <v/>
      </c>
      <c r="I441" s="125" t="str">
        <f>IF($C441="","",IF(ISBLANK(VLOOKUP($A441,'Section 2'!$C$16:$R$1015,COLUMNS('Section 2'!$C$13:I$13),0)),"",VLOOKUP($A441,'Section 2'!$C$16:$R$1015,COLUMNS('Section 2'!$C$13:I$13),0)))</f>
        <v/>
      </c>
      <c r="J441" s="125" t="str">
        <f>IF($C441="","",IF(ISBLANK(VLOOKUP($A441,'Section 2'!$C$16:$R$1015,COLUMNS('Section 2'!$C$13:J$13),0)),"",VLOOKUP($A441,'Section 2'!$C$16:$R$1015,COLUMNS('Section 2'!$C$13:J$13),0)))</f>
        <v/>
      </c>
      <c r="K441" s="125" t="str">
        <f>IF($C441="","",IF(ISBLANK(VLOOKUP($A441,'Section 2'!$C$16:$R$1015,COLUMNS('Section 2'!$C$13:K$13),0)),"",VLOOKUP($A441,'Section 2'!$C$16:$R$1015,COLUMNS('Section 2'!$C$13:K$13),0)))</f>
        <v/>
      </c>
      <c r="L441" s="125" t="str">
        <f>IF($C441="","",IF(ISBLANK(VLOOKUP($A441,'Section 2'!$C$16:$R$1015,COLUMNS('Section 2'!$C$13:L$13),0)),"",VLOOKUP($A441,'Section 2'!$C$16:$R$1015,COLUMNS('Section 2'!$C$13:L$13),0)))</f>
        <v/>
      </c>
      <c r="M441" s="125" t="str">
        <f>IF($C441="","",IF(ISBLANK(VLOOKUP($A441,'Section 2'!$C$16:$R$1015,COLUMNS('Section 2'!$C$13:M$13),0)),"",VLOOKUP($A441,'Section 2'!$C$16:$R$1015,COLUMNS('Section 2'!$C$13:M$13),0)))</f>
        <v/>
      </c>
      <c r="N441" s="125" t="str">
        <f>IF($C441="","",IF(ISBLANK(VLOOKUP($A441,'Section 2'!$C$16:$R$1015,COLUMNS('Section 2'!$C$13:N$13),0)),"",VLOOKUP($A441,'Section 2'!$C$16:$R$1015,COLUMNS('Section 2'!$C$13:N$13),0)))</f>
        <v/>
      </c>
      <c r="O441" s="125" t="str">
        <f>IF($C441="","",IF(ISBLANK(VLOOKUP($A441,'Section 2'!$C$16:$R$1015,COLUMNS('Section 2'!$C$13:O$13),0)),"",VLOOKUP($A441,'Section 2'!$C$16:$R$1015,COLUMNS('Section 2'!$C$13:O$13),0)))</f>
        <v/>
      </c>
      <c r="P441" s="125" t="str">
        <f>IF($C441="","",IF(ISBLANK(VLOOKUP($A441,'Section 2'!$C$16:$R$1015,COLUMNS('Section 2'!$C$13:P$13),0)),"",VLOOKUP($A441,'Section 2'!$C$16:$R$1015,COLUMNS('Section 2'!$C$13:P$13),0)))</f>
        <v/>
      </c>
      <c r="Q441" s="125" t="str">
        <f>IF($C441="","",IF(ISBLANK(VLOOKUP($A441,'Section 2'!$C$16:$R$1015,COLUMNS('Section 2'!$C$13:Q$13),0)),"",VLOOKUP($A441,'Section 2'!$C$16:$R$1015,COLUMNS('Section 2'!$C$13:Q$13),0)))</f>
        <v/>
      </c>
      <c r="R441" s="125" t="str">
        <f>IF($C441="","",IF(ISBLANK(VLOOKUP($A441,'Section 2'!$C$16:$R$1015,COLUMNS('Section 2'!$C$13:R$13),0)),"",VLOOKUP($A441,'Section 2'!$C$16:$R$1015,COLUMNS('Section 2'!$C$13:R$13),0)))</f>
        <v/>
      </c>
    </row>
    <row r="442" spans="1:18" s="55" customFormat="1" ht="12.75" customHeight="1" x14ac:dyDescent="0.25">
      <c r="A442" s="59">
        <v>441</v>
      </c>
      <c r="B442" s="125" t="str">
        <f t="shared" si="6"/>
        <v/>
      </c>
      <c r="C442" s="125" t="str">
        <f>IFERROR(VLOOKUP($A442,'Section 2'!$C$16:$R$1015,COLUMNS('Section 2'!$C$13:$C$13),0),"")</f>
        <v/>
      </c>
      <c r="D442" s="76" t="str">
        <f>IF($C442="","",IF(ISBLANK(VLOOKUP($A442,'Section 2'!$C$16:$R$1015,COLUMNS('Section 2'!$C$13:D$13),0)),"",VLOOKUP($A442,'Section 2'!$C$16:$R$1015,COLUMNS('Section 2'!$C$13:D$13),0)))</f>
        <v/>
      </c>
      <c r="E442" s="125" t="str">
        <f>IF($C442="","",IF(ISBLANK(VLOOKUP($A442,'Section 2'!$C$16:$R$1015,COLUMNS('Section 2'!$C$13:E$13),0)),"",VLOOKUP($A442,'Section 2'!$C$16:$R$1015,COLUMNS('Section 2'!$C$13:E$13),0)))</f>
        <v/>
      </c>
      <c r="F442" s="125" t="str">
        <f>IF($C442="","",IF(ISBLANK(VLOOKUP($A442,'Section 2'!$C$16:$R$1015,COLUMNS('Section 2'!$C$13:F$13),0)),"",VLOOKUP($A442,'Section 2'!$C$16:$R$1015,COLUMNS('Section 2'!$C$13:F$13),0)))</f>
        <v/>
      </c>
      <c r="G442" s="125" t="str">
        <f>IF($C442="","",IF(ISBLANK(VLOOKUP($A442,'Section 2'!$C$16:$R$1015,COLUMNS('Section 2'!$C$13:G$13),0)),"",VLOOKUP($A442,'Section 2'!$C$16:$R$1015,COLUMNS('Section 2'!$C$13:G$13),0)))</f>
        <v/>
      </c>
      <c r="H442" s="125" t="str">
        <f>IF($C442="","",IF(ISBLANK(VLOOKUP($A442,'Section 2'!$C$16:$R$1015,COLUMNS('Section 2'!$C$13:H$13),0)),"",VLOOKUP($A442,'Section 2'!$C$16:$R$1015,COLUMNS('Section 2'!$C$13:H$13),0)))</f>
        <v/>
      </c>
      <c r="I442" s="125" t="str">
        <f>IF($C442="","",IF(ISBLANK(VLOOKUP($A442,'Section 2'!$C$16:$R$1015,COLUMNS('Section 2'!$C$13:I$13),0)),"",VLOOKUP($A442,'Section 2'!$C$16:$R$1015,COLUMNS('Section 2'!$C$13:I$13),0)))</f>
        <v/>
      </c>
      <c r="J442" s="125" t="str">
        <f>IF($C442="","",IF(ISBLANK(VLOOKUP($A442,'Section 2'!$C$16:$R$1015,COLUMNS('Section 2'!$C$13:J$13),0)),"",VLOOKUP($A442,'Section 2'!$C$16:$R$1015,COLUMNS('Section 2'!$C$13:J$13),0)))</f>
        <v/>
      </c>
      <c r="K442" s="125" t="str">
        <f>IF($C442="","",IF(ISBLANK(VLOOKUP($A442,'Section 2'!$C$16:$R$1015,COLUMNS('Section 2'!$C$13:K$13),0)),"",VLOOKUP($A442,'Section 2'!$C$16:$R$1015,COLUMNS('Section 2'!$C$13:K$13),0)))</f>
        <v/>
      </c>
      <c r="L442" s="125" t="str">
        <f>IF($C442="","",IF(ISBLANK(VLOOKUP($A442,'Section 2'!$C$16:$R$1015,COLUMNS('Section 2'!$C$13:L$13),0)),"",VLOOKUP($A442,'Section 2'!$C$16:$R$1015,COLUMNS('Section 2'!$C$13:L$13),0)))</f>
        <v/>
      </c>
      <c r="M442" s="125" t="str">
        <f>IF($C442="","",IF(ISBLANK(VLOOKUP($A442,'Section 2'!$C$16:$R$1015,COLUMNS('Section 2'!$C$13:M$13),0)),"",VLOOKUP($A442,'Section 2'!$C$16:$R$1015,COLUMNS('Section 2'!$C$13:M$13),0)))</f>
        <v/>
      </c>
      <c r="N442" s="125" t="str">
        <f>IF($C442="","",IF(ISBLANK(VLOOKUP($A442,'Section 2'!$C$16:$R$1015,COLUMNS('Section 2'!$C$13:N$13),0)),"",VLOOKUP($A442,'Section 2'!$C$16:$R$1015,COLUMNS('Section 2'!$C$13:N$13),0)))</f>
        <v/>
      </c>
      <c r="O442" s="125" t="str">
        <f>IF($C442="","",IF(ISBLANK(VLOOKUP($A442,'Section 2'!$C$16:$R$1015,COLUMNS('Section 2'!$C$13:O$13),0)),"",VLOOKUP($A442,'Section 2'!$C$16:$R$1015,COLUMNS('Section 2'!$C$13:O$13),0)))</f>
        <v/>
      </c>
      <c r="P442" s="125" t="str">
        <f>IF($C442="","",IF(ISBLANK(VLOOKUP($A442,'Section 2'!$C$16:$R$1015,COLUMNS('Section 2'!$C$13:P$13),0)),"",VLOOKUP($A442,'Section 2'!$C$16:$R$1015,COLUMNS('Section 2'!$C$13:P$13),0)))</f>
        <v/>
      </c>
      <c r="Q442" s="125" t="str">
        <f>IF($C442="","",IF(ISBLANK(VLOOKUP($A442,'Section 2'!$C$16:$R$1015,COLUMNS('Section 2'!$C$13:Q$13),0)),"",VLOOKUP($A442,'Section 2'!$C$16:$R$1015,COLUMNS('Section 2'!$C$13:Q$13),0)))</f>
        <v/>
      </c>
      <c r="R442" s="125" t="str">
        <f>IF($C442="","",IF(ISBLANK(VLOOKUP($A442,'Section 2'!$C$16:$R$1015,COLUMNS('Section 2'!$C$13:R$13),0)),"",VLOOKUP($A442,'Section 2'!$C$16:$R$1015,COLUMNS('Section 2'!$C$13:R$13),0)))</f>
        <v/>
      </c>
    </row>
    <row r="443" spans="1:18" s="55" customFormat="1" ht="12.75" customHeight="1" x14ac:dyDescent="0.25">
      <c r="A443" s="59">
        <v>442</v>
      </c>
      <c r="B443" s="125" t="str">
        <f t="shared" si="6"/>
        <v/>
      </c>
      <c r="C443" s="125" t="str">
        <f>IFERROR(VLOOKUP($A443,'Section 2'!$C$16:$R$1015,COLUMNS('Section 2'!$C$13:$C$13),0),"")</f>
        <v/>
      </c>
      <c r="D443" s="76" t="str">
        <f>IF($C443="","",IF(ISBLANK(VLOOKUP($A443,'Section 2'!$C$16:$R$1015,COLUMNS('Section 2'!$C$13:D$13),0)),"",VLOOKUP($A443,'Section 2'!$C$16:$R$1015,COLUMNS('Section 2'!$C$13:D$13),0)))</f>
        <v/>
      </c>
      <c r="E443" s="125" t="str">
        <f>IF($C443="","",IF(ISBLANK(VLOOKUP($A443,'Section 2'!$C$16:$R$1015,COLUMNS('Section 2'!$C$13:E$13),0)),"",VLOOKUP($A443,'Section 2'!$C$16:$R$1015,COLUMNS('Section 2'!$C$13:E$13),0)))</f>
        <v/>
      </c>
      <c r="F443" s="125" t="str">
        <f>IF($C443="","",IF(ISBLANK(VLOOKUP($A443,'Section 2'!$C$16:$R$1015,COLUMNS('Section 2'!$C$13:F$13),0)),"",VLOOKUP($A443,'Section 2'!$C$16:$R$1015,COLUMNS('Section 2'!$C$13:F$13),0)))</f>
        <v/>
      </c>
      <c r="G443" s="125" t="str">
        <f>IF($C443="","",IF(ISBLANK(VLOOKUP($A443,'Section 2'!$C$16:$R$1015,COLUMNS('Section 2'!$C$13:G$13),0)),"",VLOOKUP($A443,'Section 2'!$C$16:$R$1015,COLUMNS('Section 2'!$C$13:G$13),0)))</f>
        <v/>
      </c>
      <c r="H443" s="125" t="str">
        <f>IF($C443="","",IF(ISBLANK(VLOOKUP($A443,'Section 2'!$C$16:$R$1015,COLUMNS('Section 2'!$C$13:H$13),0)),"",VLOOKUP($A443,'Section 2'!$C$16:$R$1015,COLUMNS('Section 2'!$C$13:H$13),0)))</f>
        <v/>
      </c>
      <c r="I443" s="125" t="str">
        <f>IF($C443="","",IF(ISBLANK(VLOOKUP($A443,'Section 2'!$C$16:$R$1015,COLUMNS('Section 2'!$C$13:I$13),0)),"",VLOOKUP($A443,'Section 2'!$C$16:$R$1015,COLUMNS('Section 2'!$C$13:I$13),0)))</f>
        <v/>
      </c>
      <c r="J443" s="125" t="str">
        <f>IF($C443="","",IF(ISBLANK(VLOOKUP($A443,'Section 2'!$C$16:$R$1015,COLUMNS('Section 2'!$C$13:J$13),0)),"",VLOOKUP($A443,'Section 2'!$C$16:$R$1015,COLUMNS('Section 2'!$C$13:J$13),0)))</f>
        <v/>
      </c>
      <c r="K443" s="125" t="str">
        <f>IF($C443="","",IF(ISBLANK(VLOOKUP($A443,'Section 2'!$C$16:$R$1015,COLUMNS('Section 2'!$C$13:K$13),0)),"",VLOOKUP($A443,'Section 2'!$C$16:$R$1015,COLUMNS('Section 2'!$C$13:K$13),0)))</f>
        <v/>
      </c>
      <c r="L443" s="125" t="str">
        <f>IF($C443="","",IF(ISBLANK(VLOOKUP($A443,'Section 2'!$C$16:$R$1015,COLUMNS('Section 2'!$C$13:L$13),0)),"",VLOOKUP($A443,'Section 2'!$C$16:$R$1015,COLUMNS('Section 2'!$C$13:L$13),0)))</f>
        <v/>
      </c>
      <c r="M443" s="125" t="str">
        <f>IF($C443="","",IF(ISBLANK(VLOOKUP($A443,'Section 2'!$C$16:$R$1015,COLUMNS('Section 2'!$C$13:M$13),0)),"",VLOOKUP($A443,'Section 2'!$C$16:$R$1015,COLUMNS('Section 2'!$C$13:M$13),0)))</f>
        <v/>
      </c>
      <c r="N443" s="125" t="str">
        <f>IF($C443="","",IF(ISBLANK(VLOOKUP($A443,'Section 2'!$C$16:$R$1015,COLUMNS('Section 2'!$C$13:N$13),0)),"",VLOOKUP($A443,'Section 2'!$C$16:$R$1015,COLUMNS('Section 2'!$C$13:N$13),0)))</f>
        <v/>
      </c>
      <c r="O443" s="125" t="str">
        <f>IF($C443="","",IF(ISBLANK(VLOOKUP($A443,'Section 2'!$C$16:$R$1015,COLUMNS('Section 2'!$C$13:O$13),0)),"",VLOOKUP($A443,'Section 2'!$C$16:$R$1015,COLUMNS('Section 2'!$C$13:O$13),0)))</f>
        <v/>
      </c>
      <c r="P443" s="125" t="str">
        <f>IF($C443="","",IF(ISBLANK(VLOOKUP($A443,'Section 2'!$C$16:$R$1015,COLUMNS('Section 2'!$C$13:P$13),0)),"",VLOOKUP($A443,'Section 2'!$C$16:$R$1015,COLUMNS('Section 2'!$C$13:P$13),0)))</f>
        <v/>
      </c>
      <c r="Q443" s="125" t="str">
        <f>IF($C443="","",IF(ISBLANK(VLOOKUP($A443,'Section 2'!$C$16:$R$1015,COLUMNS('Section 2'!$C$13:Q$13),0)),"",VLOOKUP($A443,'Section 2'!$C$16:$R$1015,COLUMNS('Section 2'!$C$13:Q$13),0)))</f>
        <v/>
      </c>
      <c r="R443" s="125" t="str">
        <f>IF($C443="","",IF(ISBLANK(VLOOKUP($A443,'Section 2'!$C$16:$R$1015,COLUMNS('Section 2'!$C$13:R$13),0)),"",VLOOKUP($A443,'Section 2'!$C$16:$R$1015,COLUMNS('Section 2'!$C$13:R$13),0)))</f>
        <v/>
      </c>
    </row>
    <row r="444" spans="1:18" s="55" customFormat="1" ht="12.75" customHeight="1" x14ac:dyDescent="0.25">
      <c r="A444" s="59">
        <v>443</v>
      </c>
      <c r="B444" s="125" t="str">
        <f t="shared" si="6"/>
        <v/>
      </c>
      <c r="C444" s="125" t="str">
        <f>IFERROR(VLOOKUP($A444,'Section 2'!$C$16:$R$1015,COLUMNS('Section 2'!$C$13:$C$13),0),"")</f>
        <v/>
      </c>
      <c r="D444" s="76" t="str">
        <f>IF($C444="","",IF(ISBLANK(VLOOKUP($A444,'Section 2'!$C$16:$R$1015,COLUMNS('Section 2'!$C$13:D$13),0)),"",VLOOKUP($A444,'Section 2'!$C$16:$R$1015,COLUMNS('Section 2'!$C$13:D$13),0)))</f>
        <v/>
      </c>
      <c r="E444" s="125" t="str">
        <f>IF($C444="","",IF(ISBLANK(VLOOKUP($A444,'Section 2'!$C$16:$R$1015,COLUMNS('Section 2'!$C$13:E$13),0)),"",VLOOKUP($A444,'Section 2'!$C$16:$R$1015,COLUMNS('Section 2'!$C$13:E$13),0)))</f>
        <v/>
      </c>
      <c r="F444" s="125" t="str">
        <f>IF($C444="","",IF(ISBLANK(VLOOKUP($A444,'Section 2'!$C$16:$R$1015,COLUMNS('Section 2'!$C$13:F$13),0)),"",VLOOKUP($A444,'Section 2'!$C$16:$R$1015,COLUMNS('Section 2'!$C$13:F$13),0)))</f>
        <v/>
      </c>
      <c r="G444" s="125" t="str">
        <f>IF($C444="","",IF(ISBLANK(VLOOKUP($A444,'Section 2'!$C$16:$R$1015,COLUMNS('Section 2'!$C$13:G$13),0)),"",VLOOKUP($A444,'Section 2'!$C$16:$R$1015,COLUMNS('Section 2'!$C$13:G$13),0)))</f>
        <v/>
      </c>
      <c r="H444" s="125" t="str">
        <f>IF($C444="","",IF(ISBLANK(VLOOKUP($A444,'Section 2'!$C$16:$R$1015,COLUMNS('Section 2'!$C$13:H$13),0)),"",VLOOKUP($A444,'Section 2'!$C$16:$R$1015,COLUMNS('Section 2'!$C$13:H$13),0)))</f>
        <v/>
      </c>
      <c r="I444" s="125" t="str">
        <f>IF($C444="","",IF(ISBLANK(VLOOKUP($A444,'Section 2'!$C$16:$R$1015,COLUMNS('Section 2'!$C$13:I$13),0)),"",VLOOKUP($A444,'Section 2'!$C$16:$R$1015,COLUMNS('Section 2'!$C$13:I$13),0)))</f>
        <v/>
      </c>
      <c r="J444" s="125" t="str">
        <f>IF($C444="","",IF(ISBLANK(VLOOKUP($A444,'Section 2'!$C$16:$R$1015,COLUMNS('Section 2'!$C$13:J$13),0)),"",VLOOKUP($A444,'Section 2'!$C$16:$R$1015,COLUMNS('Section 2'!$C$13:J$13),0)))</f>
        <v/>
      </c>
      <c r="K444" s="125" t="str">
        <f>IF($C444="","",IF(ISBLANK(VLOOKUP($A444,'Section 2'!$C$16:$R$1015,COLUMNS('Section 2'!$C$13:K$13),0)),"",VLOOKUP($A444,'Section 2'!$C$16:$R$1015,COLUMNS('Section 2'!$C$13:K$13),0)))</f>
        <v/>
      </c>
      <c r="L444" s="125" t="str">
        <f>IF($C444="","",IF(ISBLANK(VLOOKUP($A444,'Section 2'!$C$16:$R$1015,COLUMNS('Section 2'!$C$13:L$13),0)),"",VLOOKUP($A444,'Section 2'!$C$16:$R$1015,COLUMNS('Section 2'!$C$13:L$13),0)))</f>
        <v/>
      </c>
      <c r="M444" s="125" t="str">
        <f>IF($C444="","",IF(ISBLANK(VLOOKUP($A444,'Section 2'!$C$16:$R$1015,COLUMNS('Section 2'!$C$13:M$13),0)),"",VLOOKUP($A444,'Section 2'!$C$16:$R$1015,COLUMNS('Section 2'!$C$13:M$13),0)))</f>
        <v/>
      </c>
      <c r="N444" s="125" t="str">
        <f>IF($C444="","",IF(ISBLANK(VLOOKUP($A444,'Section 2'!$C$16:$R$1015,COLUMNS('Section 2'!$C$13:N$13),0)),"",VLOOKUP($A444,'Section 2'!$C$16:$R$1015,COLUMNS('Section 2'!$C$13:N$13),0)))</f>
        <v/>
      </c>
      <c r="O444" s="125" t="str">
        <f>IF($C444="","",IF(ISBLANK(VLOOKUP($A444,'Section 2'!$C$16:$R$1015,COLUMNS('Section 2'!$C$13:O$13),0)),"",VLOOKUP($A444,'Section 2'!$C$16:$R$1015,COLUMNS('Section 2'!$C$13:O$13),0)))</f>
        <v/>
      </c>
      <c r="P444" s="125" t="str">
        <f>IF($C444="","",IF(ISBLANK(VLOOKUP($A444,'Section 2'!$C$16:$R$1015,COLUMNS('Section 2'!$C$13:P$13),0)),"",VLOOKUP($A444,'Section 2'!$C$16:$R$1015,COLUMNS('Section 2'!$C$13:P$13),0)))</f>
        <v/>
      </c>
      <c r="Q444" s="125" t="str">
        <f>IF($C444="","",IF(ISBLANK(VLOOKUP($A444,'Section 2'!$C$16:$R$1015,COLUMNS('Section 2'!$C$13:Q$13),0)),"",VLOOKUP($A444,'Section 2'!$C$16:$R$1015,COLUMNS('Section 2'!$C$13:Q$13),0)))</f>
        <v/>
      </c>
      <c r="R444" s="125" t="str">
        <f>IF($C444="","",IF(ISBLANK(VLOOKUP($A444,'Section 2'!$C$16:$R$1015,COLUMNS('Section 2'!$C$13:R$13),0)),"",VLOOKUP($A444,'Section 2'!$C$16:$R$1015,COLUMNS('Section 2'!$C$13:R$13),0)))</f>
        <v/>
      </c>
    </row>
    <row r="445" spans="1:18" s="55" customFormat="1" ht="12.75" customHeight="1" x14ac:dyDescent="0.25">
      <c r="A445" s="59">
        <v>444</v>
      </c>
      <c r="B445" s="125" t="str">
        <f t="shared" si="6"/>
        <v/>
      </c>
      <c r="C445" s="125" t="str">
        <f>IFERROR(VLOOKUP($A445,'Section 2'!$C$16:$R$1015,COLUMNS('Section 2'!$C$13:$C$13),0),"")</f>
        <v/>
      </c>
      <c r="D445" s="76" t="str">
        <f>IF($C445="","",IF(ISBLANK(VLOOKUP($A445,'Section 2'!$C$16:$R$1015,COLUMNS('Section 2'!$C$13:D$13),0)),"",VLOOKUP($A445,'Section 2'!$C$16:$R$1015,COLUMNS('Section 2'!$C$13:D$13),0)))</f>
        <v/>
      </c>
      <c r="E445" s="125" t="str">
        <f>IF($C445="","",IF(ISBLANK(VLOOKUP($A445,'Section 2'!$C$16:$R$1015,COLUMNS('Section 2'!$C$13:E$13),0)),"",VLOOKUP($A445,'Section 2'!$C$16:$R$1015,COLUMNS('Section 2'!$C$13:E$13),0)))</f>
        <v/>
      </c>
      <c r="F445" s="125" t="str">
        <f>IF($C445="","",IF(ISBLANK(VLOOKUP($A445,'Section 2'!$C$16:$R$1015,COLUMNS('Section 2'!$C$13:F$13),0)),"",VLOOKUP($A445,'Section 2'!$C$16:$R$1015,COLUMNS('Section 2'!$C$13:F$13),0)))</f>
        <v/>
      </c>
      <c r="G445" s="125" t="str">
        <f>IF($C445="","",IF(ISBLANK(VLOOKUP($A445,'Section 2'!$C$16:$R$1015,COLUMNS('Section 2'!$C$13:G$13),0)),"",VLOOKUP($A445,'Section 2'!$C$16:$R$1015,COLUMNS('Section 2'!$C$13:G$13),0)))</f>
        <v/>
      </c>
      <c r="H445" s="125" t="str">
        <f>IF($C445="","",IF(ISBLANK(VLOOKUP($A445,'Section 2'!$C$16:$R$1015,COLUMNS('Section 2'!$C$13:H$13),0)),"",VLOOKUP($A445,'Section 2'!$C$16:$R$1015,COLUMNS('Section 2'!$C$13:H$13),0)))</f>
        <v/>
      </c>
      <c r="I445" s="125" t="str">
        <f>IF($C445="","",IF(ISBLANK(VLOOKUP($A445,'Section 2'!$C$16:$R$1015,COLUMNS('Section 2'!$C$13:I$13),0)),"",VLOOKUP($A445,'Section 2'!$C$16:$R$1015,COLUMNS('Section 2'!$C$13:I$13),0)))</f>
        <v/>
      </c>
      <c r="J445" s="125" t="str">
        <f>IF($C445="","",IF(ISBLANK(VLOOKUP($A445,'Section 2'!$C$16:$R$1015,COLUMNS('Section 2'!$C$13:J$13),0)),"",VLOOKUP($A445,'Section 2'!$C$16:$R$1015,COLUMNS('Section 2'!$C$13:J$13),0)))</f>
        <v/>
      </c>
      <c r="K445" s="125" t="str">
        <f>IF($C445="","",IF(ISBLANK(VLOOKUP($A445,'Section 2'!$C$16:$R$1015,COLUMNS('Section 2'!$C$13:K$13),0)),"",VLOOKUP($A445,'Section 2'!$C$16:$R$1015,COLUMNS('Section 2'!$C$13:K$13),0)))</f>
        <v/>
      </c>
      <c r="L445" s="125" t="str">
        <f>IF($C445="","",IF(ISBLANK(VLOOKUP($A445,'Section 2'!$C$16:$R$1015,COLUMNS('Section 2'!$C$13:L$13),0)),"",VLOOKUP($A445,'Section 2'!$C$16:$R$1015,COLUMNS('Section 2'!$C$13:L$13),0)))</f>
        <v/>
      </c>
      <c r="M445" s="125" t="str">
        <f>IF($C445="","",IF(ISBLANK(VLOOKUP($A445,'Section 2'!$C$16:$R$1015,COLUMNS('Section 2'!$C$13:M$13),0)),"",VLOOKUP($A445,'Section 2'!$C$16:$R$1015,COLUMNS('Section 2'!$C$13:M$13),0)))</f>
        <v/>
      </c>
      <c r="N445" s="125" t="str">
        <f>IF($C445="","",IF(ISBLANK(VLOOKUP($A445,'Section 2'!$C$16:$R$1015,COLUMNS('Section 2'!$C$13:N$13),0)),"",VLOOKUP($A445,'Section 2'!$C$16:$R$1015,COLUMNS('Section 2'!$C$13:N$13),0)))</f>
        <v/>
      </c>
      <c r="O445" s="125" t="str">
        <f>IF($C445="","",IF(ISBLANK(VLOOKUP($A445,'Section 2'!$C$16:$R$1015,COLUMNS('Section 2'!$C$13:O$13),0)),"",VLOOKUP($A445,'Section 2'!$C$16:$R$1015,COLUMNS('Section 2'!$C$13:O$13),0)))</f>
        <v/>
      </c>
      <c r="P445" s="125" t="str">
        <f>IF($C445="","",IF(ISBLANK(VLOOKUP($A445,'Section 2'!$C$16:$R$1015,COLUMNS('Section 2'!$C$13:P$13),0)),"",VLOOKUP($A445,'Section 2'!$C$16:$R$1015,COLUMNS('Section 2'!$C$13:P$13),0)))</f>
        <v/>
      </c>
      <c r="Q445" s="125" t="str">
        <f>IF($C445="","",IF(ISBLANK(VLOOKUP($A445,'Section 2'!$C$16:$R$1015,COLUMNS('Section 2'!$C$13:Q$13),0)),"",VLOOKUP($A445,'Section 2'!$C$16:$R$1015,COLUMNS('Section 2'!$C$13:Q$13),0)))</f>
        <v/>
      </c>
      <c r="R445" s="125" t="str">
        <f>IF($C445="","",IF(ISBLANK(VLOOKUP($A445,'Section 2'!$C$16:$R$1015,COLUMNS('Section 2'!$C$13:R$13),0)),"",VLOOKUP($A445,'Section 2'!$C$16:$R$1015,COLUMNS('Section 2'!$C$13:R$13),0)))</f>
        <v/>
      </c>
    </row>
    <row r="446" spans="1:18" s="55" customFormat="1" ht="12.75" customHeight="1" x14ac:dyDescent="0.25">
      <c r="A446" s="59">
        <v>445</v>
      </c>
      <c r="B446" s="125" t="str">
        <f t="shared" si="6"/>
        <v/>
      </c>
      <c r="C446" s="125" t="str">
        <f>IFERROR(VLOOKUP($A446,'Section 2'!$C$16:$R$1015,COLUMNS('Section 2'!$C$13:$C$13),0),"")</f>
        <v/>
      </c>
      <c r="D446" s="76" t="str">
        <f>IF($C446="","",IF(ISBLANK(VLOOKUP($A446,'Section 2'!$C$16:$R$1015,COLUMNS('Section 2'!$C$13:D$13),0)),"",VLOOKUP($A446,'Section 2'!$C$16:$R$1015,COLUMNS('Section 2'!$C$13:D$13),0)))</f>
        <v/>
      </c>
      <c r="E446" s="125" t="str">
        <f>IF($C446="","",IF(ISBLANK(VLOOKUP($A446,'Section 2'!$C$16:$R$1015,COLUMNS('Section 2'!$C$13:E$13),0)),"",VLOOKUP($A446,'Section 2'!$C$16:$R$1015,COLUMNS('Section 2'!$C$13:E$13),0)))</f>
        <v/>
      </c>
      <c r="F446" s="125" t="str">
        <f>IF($C446="","",IF(ISBLANK(VLOOKUP($A446,'Section 2'!$C$16:$R$1015,COLUMNS('Section 2'!$C$13:F$13),0)),"",VLOOKUP($A446,'Section 2'!$C$16:$R$1015,COLUMNS('Section 2'!$C$13:F$13),0)))</f>
        <v/>
      </c>
      <c r="G446" s="125" t="str">
        <f>IF($C446="","",IF(ISBLANK(VLOOKUP($A446,'Section 2'!$C$16:$R$1015,COLUMNS('Section 2'!$C$13:G$13),0)),"",VLOOKUP($A446,'Section 2'!$C$16:$R$1015,COLUMNS('Section 2'!$C$13:G$13),0)))</f>
        <v/>
      </c>
      <c r="H446" s="125" t="str">
        <f>IF($C446="","",IF(ISBLANK(VLOOKUP($A446,'Section 2'!$C$16:$R$1015,COLUMNS('Section 2'!$C$13:H$13),0)),"",VLOOKUP($A446,'Section 2'!$C$16:$R$1015,COLUMNS('Section 2'!$C$13:H$13),0)))</f>
        <v/>
      </c>
      <c r="I446" s="125" t="str">
        <f>IF($C446="","",IF(ISBLANK(VLOOKUP($A446,'Section 2'!$C$16:$R$1015,COLUMNS('Section 2'!$C$13:I$13),0)),"",VLOOKUP($A446,'Section 2'!$C$16:$R$1015,COLUMNS('Section 2'!$C$13:I$13),0)))</f>
        <v/>
      </c>
      <c r="J446" s="125" t="str">
        <f>IF($C446="","",IF(ISBLANK(VLOOKUP($A446,'Section 2'!$C$16:$R$1015,COLUMNS('Section 2'!$C$13:J$13),0)),"",VLOOKUP($A446,'Section 2'!$C$16:$R$1015,COLUMNS('Section 2'!$C$13:J$13),0)))</f>
        <v/>
      </c>
      <c r="K446" s="125" t="str">
        <f>IF($C446="","",IF(ISBLANK(VLOOKUP($A446,'Section 2'!$C$16:$R$1015,COLUMNS('Section 2'!$C$13:K$13),0)),"",VLOOKUP($A446,'Section 2'!$C$16:$R$1015,COLUMNS('Section 2'!$C$13:K$13),0)))</f>
        <v/>
      </c>
      <c r="L446" s="125" t="str">
        <f>IF($C446="","",IF(ISBLANK(VLOOKUP($A446,'Section 2'!$C$16:$R$1015,COLUMNS('Section 2'!$C$13:L$13),0)),"",VLOOKUP($A446,'Section 2'!$C$16:$R$1015,COLUMNS('Section 2'!$C$13:L$13),0)))</f>
        <v/>
      </c>
      <c r="M446" s="125" t="str">
        <f>IF($C446="","",IF(ISBLANK(VLOOKUP($A446,'Section 2'!$C$16:$R$1015,COLUMNS('Section 2'!$C$13:M$13),0)),"",VLOOKUP($A446,'Section 2'!$C$16:$R$1015,COLUMNS('Section 2'!$C$13:M$13),0)))</f>
        <v/>
      </c>
      <c r="N446" s="125" t="str">
        <f>IF($C446="","",IF(ISBLANK(VLOOKUP($A446,'Section 2'!$C$16:$R$1015,COLUMNS('Section 2'!$C$13:N$13),0)),"",VLOOKUP($A446,'Section 2'!$C$16:$R$1015,COLUMNS('Section 2'!$C$13:N$13),0)))</f>
        <v/>
      </c>
      <c r="O446" s="125" t="str">
        <f>IF($C446="","",IF(ISBLANK(VLOOKUP($A446,'Section 2'!$C$16:$R$1015,COLUMNS('Section 2'!$C$13:O$13),0)),"",VLOOKUP($A446,'Section 2'!$C$16:$R$1015,COLUMNS('Section 2'!$C$13:O$13),0)))</f>
        <v/>
      </c>
      <c r="P446" s="125" t="str">
        <f>IF($C446="","",IF(ISBLANK(VLOOKUP($A446,'Section 2'!$C$16:$R$1015,COLUMNS('Section 2'!$C$13:P$13),0)),"",VLOOKUP($A446,'Section 2'!$C$16:$R$1015,COLUMNS('Section 2'!$C$13:P$13),0)))</f>
        <v/>
      </c>
      <c r="Q446" s="125" t="str">
        <f>IF($C446="","",IF(ISBLANK(VLOOKUP($A446,'Section 2'!$C$16:$R$1015,COLUMNS('Section 2'!$C$13:Q$13),0)),"",VLOOKUP($A446,'Section 2'!$C$16:$R$1015,COLUMNS('Section 2'!$C$13:Q$13),0)))</f>
        <v/>
      </c>
      <c r="R446" s="125" t="str">
        <f>IF($C446="","",IF(ISBLANK(VLOOKUP($A446,'Section 2'!$C$16:$R$1015,COLUMNS('Section 2'!$C$13:R$13),0)),"",VLOOKUP($A446,'Section 2'!$C$16:$R$1015,COLUMNS('Section 2'!$C$13:R$13),0)))</f>
        <v/>
      </c>
    </row>
    <row r="447" spans="1:18" s="55" customFormat="1" ht="12.75" customHeight="1" x14ac:dyDescent="0.25">
      <c r="A447" s="59">
        <v>446</v>
      </c>
      <c r="B447" s="125" t="str">
        <f t="shared" si="6"/>
        <v/>
      </c>
      <c r="C447" s="125" t="str">
        <f>IFERROR(VLOOKUP($A447,'Section 2'!$C$16:$R$1015,COLUMNS('Section 2'!$C$13:$C$13),0),"")</f>
        <v/>
      </c>
      <c r="D447" s="76" t="str">
        <f>IF($C447="","",IF(ISBLANK(VLOOKUP($A447,'Section 2'!$C$16:$R$1015,COLUMNS('Section 2'!$C$13:D$13),0)),"",VLOOKUP($A447,'Section 2'!$C$16:$R$1015,COLUMNS('Section 2'!$C$13:D$13),0)))</f>
        <v/>
      </c>
      <c r="E447" s="125" t="str">
        <f>IF($C447="","",IF(ISBLANK(VLOOKUP($A447,'Section 2'!$C$16:$R$1015,COLUMNS('Section 2'!$C$13:E$13),0)),"",VLOOKUP($A447,'Section 2'!$C$16:$R$1015,COLUMNS('Section 2'!$C$13:E$13),0)))</f>
        <v/>
      </c>
      <c r="F447" s="125" t="str">
        <f>IF($C447="","",IF(ISBLANK(VLOOKUP($A447,'Section 2'!$C$16:$R$1015,COLUMNS('Section 2'!$C$13:F$13),0)),"",VLOOKUP($A447,'Section 2'!$C$16:$R$1015,COLUMNS('Section 2'!$C$13:F$13),0)))</f>
        <v/>
      </c>
      <c r="G447" s="125" t="str">
        <f>IF($C447="","",IF(ISBLANK(VLOOKUP($A447,'Section 2'!$C$16:$R$1015,COLUMNS('Section 2'!$C$13:G$13),0)),"",VLOOKUP($A447,'Section 2'!$C$16:$R$1015,COLUMNS('Section 2'!$C$13:G$13),0)))</f>
        <v/>
      </c>
      <c r="H447" s="125" t="str">
        <f>IF($C447="","",IF(ISBLANK(VLOOKUP($A447,'Section 2'!$C$16:$R$1015,COLUMNS('Section 2'!$C$13:H$13),0)),"",VLOOKUP($A447,'Section 2'!$C$16:$R$1015,COLUMNS('Section 2'!$C$13:H$13),0)))</f>
        <v/>
      </c>
      <c r="I447" s="125" t="str">
        <f>IF($C447="","",IF(ISBLANK(VLOOKUP($A447,'Section 2'!$C$16:$R$1015,COLUMNS('Section 2'!$C$13:I$13),0)),"",VLOOKUP($A447,'Section 2'!$C$16:$R$1015,COLUMNS('Section 2'!$C$13:I$13),0)))</f>
        <v/>
      </c>
      <c r="J447" s="125" t="str">
        <f>IF($C447="","",IF(ISBLANK(VLOOKUP($A447,'Section 2'!$C$16:$R$1015,COLUMNS('Section 2'!$C$13:J$13),0)),"",VLOOKUP($A447,'Section 2'!$C$16:$R$1015,COLUMNS('Section 2'!$C$13:J$13),0)))</f>
        <v/>
      </c>
      <c r="K447" s="125" t="str">
        <f>IF($C447="","",IF(ISBLANK(VLOOKUP($A447,'Section 2'!$C$16:$R$1015,COLUMNS('Section 2'!$C$13:K$13),0)),"",VLOOKUP($A447,'Section 2'!$C$16:$R$1015,COLUMNS('Section 2'!$C$13:K$13),0)))</f>
        <v/>
      </c>
      <c r="L447" s="125" t="str">
        <f>IF($C447="","",IF(ISBLANK(VLOOKUP($A447,'Section 2'!$C$16:$R$1015,COLUMNS('Section 2'!$C$13:L$13),0)),"",VLOOKUP($A447,'Section 2'!$C$16:$R$1015,COLUMNS('Section 2'!$C$13:L$13),0)))</f>
        <v/>
      </c>
      <c r="M447" s="125" t="str">
        <f>IF($C447="","",IF(ISBLANK(VLOOKUP($A447,'Section 2'!$C$16:$R$1015,COLUMNS('Section 2'!$C$13:M$13),0)),"",VLOOKUP($A447,'Section 2'!$C$16:$R$1015,COLUMNS('Section 2'!$C$13:M$13),0)))</f>
        <v/>
      </c>
      <c r="N447" s="125" t="str">
        <f>IF($C447="","",IF(ISBLANK(VLOOKUP($A447,'Section 2'!$C$16:$R$1015,COLUMNS('Section 2'!$C$13:N$13),0)),"",VLOOKUP($A447,'Section 2'!$C$16:$R$1015,COLUMNS('Section 2'!$C$13:N$13),0)))</f>
        <v/>
      </c>
      <c r="O447" s="125" t="str">
        <f>IF($C447="","",IF(ISBLANK(VLOOKUP($A447,'Section 2'!$C$16:$R$1015,COLUMNS('Section 2'!$C$13:O$13),0)),"",VLOOKUP($A447,'Section 2'!$C$16:$R$1015,COLUMNS('Section 2'!$C$13:O$13),0)))</f>
        <v/>
      </c>
      <c r="P447" s="125" t="str">
        <f>IF($C447="","",IF(ISBLANK(VLOOKUP($A447,'Section 2'!$C$16:$R$1015,COLUMNS('Section 2'!$C$13:P$13),0)),"",VLOOKUP($A447,'Section 2'!$C$16:$R$1015,COLUMNS('Section 2'!$C$13:P$13),0)))</f>
        <v/>
      </c>
      <c r="Q447" s="125" t="str">
        <f>IF($C447="","",IF(ISBLANK(VLOOKUP($A447,'Section 2'!$C$16:$R$1015,COLUMNS('Section 2'!$C$13:Q$13),0)),"",VLOOKUP($A447,'Section 2'!$C$16:$R$1015,COLUMNS('Section 2'!$C$13:Q$13),0)))</f>
        <v/>
      </c>
      <c r="R447" s="125" t="str">
        <f>IF($C447="","",IF(ISBLANK(VLOOKUP($A447,'Section 2'!$C$16:$R$1015,COLUMNS('Section 2'!$C$13:R$13),0)),"",VLOOKUP($A447,'Section 2'!$C$16:$R$1015,COLUMNS('Section 2'!$C$13:R$13),0)))</f>
        <v/>
      </c>
    </row>
    <row r="448" spans="1:18" s="55" customFormat="1" ht="12.75" customHeight="1" x14ac:dyDescent="0.25">
      <c r="A448" s="59">
        <v>447</v>
      </c>
      <c r="B448" s="125" t="str">
        <f t="shared" si="6"/>
        <v/>
      </c>
      <c r="C448" s="125" t="str">
        <f>IFERROR(VLOOKUP($A448,'Section 2'!$C$16:$R$1015,COLUMNS('Section 2'!$C$13:$C$13),0),"")</f>
        <v/>
      </c>
      <c r="D448" s="76" t="str">
        <f>IF($C448="","",IF(ISBLANK(VLOOKUP($A448,'Section 2'!$C$16:$R$1015,COLUMNS('Section 2'!$C$13:D$13),0)),"",VLOOKUP($A448,'Section 2'!$C$16:$R$1015,COLUMNS('Section 2'!$C$13:D$13),0)))</f>
        <v/>
      </c>
      <c r="E448" s="125" t="str">
        <f>IF($C448="","",IF(ISBLANK(VLOOKUP($A448,'Section 2'!$C$16:$R$1015,COLUMNS('Section 2'!$C$13:E$13),0)),"",VLOOKUP($A448,'Section 2'!$C$16:$R$1015,COLUMNS('Section 2'!$C$13:E$13),0)))</f>
        <v/>
      </c>
      <c r="F448" s="125" t="str">
        <f>IF($C448="","",IF(ISBLANK(VLOOKUP($A448,'Section 2'!$C$16:$R$1015,COLUMNS('Section 2'!$C$13:F$13),0)),"",VLOOKUP($A448,'Section 2'!$C$16:$R$1015,COLUMNS('Section 2'!$C$13:F$13),0)))</f>
        <v/>
      </c>
      <c r="G448" s="125" t="str">
        <f>IF($C448="","",IF(ISBLANK(VLOOKUP($A448,'Section 2'!$C$16:$R$1015,COLUMNS('Section 2'!$C$13:G$13),0)),"",VLOOKUP($A448,'Section 2'!$C$16:$R$1015,COLUMNS('Section 2'!$C$13:G$13),0)))</f>
        <v/>
      </c>
      <c r="H448" s="125" t="str">
        <f>IF($C448="","",IF(ISBLANK(VLOOKUP($A448,'Section 2'!$C$16:$R$1015,COLUMNS('Section 2'!$C$13:H$13),0)),"",VLOOKUP($A448,'Section 2'!$C$16:$R$1015,COLUMNS('Section 2'!$C$13:H$13),0)))</f>
        <v/>
      </c>
      <c r="I448" s="125" t="str">
        <f>IF($C448="","",IF(ISBLANK(VLOOKUP($A448,'Section 2'!$C$16:$R$1015,COLUMNS('Section 2'!$C$13:I$13),0)),"",VLOOKUP($A448,'Section 2'!$C$16:$R$1015,COLUMNS('Section 2'!$C$13:I$13),0)))</f>
        <v/>
      </c>
      <c r="J448" s="125" t="str">
        <f>IF($C448="","",IF(ISBLANK(VLOOKUP($A448,'Section 2'!$C$16:$R$1015,COLUMNS('Section 2'!$C$13:J$13),0)),"",VLOOKUP($A448,'Section 2'!$C$16:$R$1015,COLUMNS('Section 2'!$C$13:J$13),0)))</f>
        <v/>
      </c>
      <c r="K448" s="125" t="str">
        <f>IF($C448="","",IF(ISBLANK(VLOOKUP($A448,'Section 2'!$C$16:$R$1015,COLUMNS('Section 2'!$C$13:K$13),0)),"",VLOOKUP($A448,'Section 2'!$C$16:$R$1015,COLUMNS('Section 2'!$C$13:K$13),0)))</f>
        <v/>
      </c>
      <c r="L448" s="125" t="str">
        <f>IF($C448="","",IF(ISBLANK(VLOOKUP($A448,'Section 2'!$C$16:$R$1015,COLUMNS('Section 2'!$C$13:L$13),0)),"",VLOOKUP($A448,'Section 2'!$C$16:$R$1015,COLUMNS('Section 2'!$C$13:L$13),0)))</f>
        <v/>
      </c>
      <c r="M448" s="125" t="str">
        <f>IF($C448="","",IF(ISBLANK(VLOOKUP($A448,'Section 2'!$C$16:$R$1015,COLUMNS('Section 2'!$C$13:M$13),0)),"",VLOOKUP($A448,'Section 2'!$C$16:$R$1015,COLUMNS('Section 2'!$C$13:M$13),0)))</f>
        <v/>
      </c>
      <c r="N448" s="125" t="str">
        <f>IF($C448="","",IF(ISBLANK(VLOOKUP($A448,'Section 2'!$C$16:$R$1015,COLUMNS('Section 2'!$C$13:N$13),0)),"",VLOOKUP($A448,'Section 2'!$C$16:$R$1015,COLUMNS('Section 2'!$C$13:N$13),0)))</f>
        <v/>
      </c>
      <c r="O448" s="125" t="str">
        <f>IF($C448="","",IF(ISBLANK(VLOOKUP($A448,'Section 2'!$C$16:$R$1015,COLUMNS('Section 2'!$C$13:O$13),0)),"",VLOOKUP($A448,'Section 2'!$C$16:$R$1015,COLUMNS('Section 2'!$C$13:O$13),0)))</f>
        <v/>
      </c>
      <c r="P448" s="125" t="str">
        <f>IF($C448="","",IF(ISBLANK(VLOOKUP($A448,'Section 2'!$C$16:$R$1015,COLUMNS('Section 2'!$C$13:P$13),0)),"",VLOOKUP($A448,'Section 2'!$C$16:$R$1015,COLUMNS('Section 2'!$C$13:P$13),0)))</f>
        <v/>
      </c>
      <c r="Q448" s="125" t="str">
        <f>IF($C448="","",IF(ISBLANK(VLOOKUP($A448,'Section 2'!$C$16:$R$1015,COLUMNS('Section 2'!$C$13:Q$13),0)),"",VLOOKUP($A448,'Section 2'!$C$16:$R$1015,COLUMNS('Section 2'!$C$13:Q$13),0)))</f>
        <v/>
      </c>
      <c r="R448" s="125" t="str">
        <f>IF($C448="","",IF(ISBLANK(VLOOKUP($A448,'Section 2'!$C$16:$R$1015,COLUMNS('Section 2'!$C$13:R$13),0)),"",VLOOKUP($A448,'Section 2'!$C$16:$R$1015,COLUMNS('Section 2'!$C$13:R$13),0)))</f>
        <v/>
      </c>
    </row>
    <row r="449" spans="1:18" s="55" customFormat="1" ht="12.75" customHeight="1" x14ac:dyDescent="0.25">
      <c r="A449" s="59">
        <v>448</v>
      </c>
      <c r="B449" s="125" t="str">
        <f t="shared" si="6"/>
        <v/>
      </c>
      <c r="C449" s="125" t="str">
        <f>IFERROR(VLOOKUP($A449,'Section 2'!$C$16:$R$1015,COLUMNS('Section 2'!$C$13:$C$13),0),"")</f>
        <v/>
      </c>
      <c r="D449" s="76" t="str">
        <f>IF($C449="","",IF(ISBLANK(VLOOKUP($A449,'Section 2'!$C$16:$R$1015,COLUMNS('Section 2'!$C$13:D$13),0)),"",VLOOKUP($A449,'Section 2'!$C$16:$R$1015,COLUMNS('Section 2'!$C$13:D$13),0)))</f>
        <v/>
      </c>
      <c r="E449" s="125" t="str">
        <f>IF($C449="","",IF(ISBLANK(VLOOKUP($A449,'Section 2'!$C$16:$R$1015,COLUMNS('Section 2'!$C$13:E$13),0)),"",VLOOKUP($A449,'Section 2'!$C$16:$R$1015,COLUMNS('Section 2'!$C$13:E$13),0)))</f>
        <v/>
      </c>
      <c r="F449" s="125" t="str">
        <f>IF($C449="","",IF(ISBLANK(VLOOKUP($A449,'Section 2'!$C$16:$R$1015,COLUMNS('Section 2'!$C$13:F$13),0)),"",VLOOKUP($A449,'Section 2'!$C$16:$R$1015,COLUMNS('Section 2'!$C$13:F$13),0)))</f>
        <v/>
      </c>
      <c r="G449" s="125" t="str">
        <f>IF($C449="","",IF(ISBLANK(VLOOKUP($A449,'Section 2'!$C$16:$R$1015,COLUMNS('Section 2'!$C$13:G$13),0)),"",VLOOKUP($A449,'Section 2'!$C$16:$R$1015,COLUMNS('Section 2'!$C$13:G$13),0)))</f>
        <v/>
      </c>
      <c r="H449" s="125" t="str">
        <f>IF($C449="","",IF(ISBLANK(VLOOKUP($A449,'Section 2'!$C$16:$R$1015,COLUMNS('Section 2'!$C$13:H$13),0)),"",VLOOKUP($A449,'Section 2'!$C$16:$R$1015,COLUMNS('Section 2'!$C$13:H$13),0)))</f>
        <v/>
      </c>
      <c r="I449" s="125" t="str">
        <f>IF($C449="","",IF(ISBLANK(VLOOKUP($A449,'Section 2'!$C$16:$R$1015,COLUMNS('Section 2'!$C$13:I$13),0)),"",VLOOKUP($A449,'Section 2'!$C$16:$R$1015,COLUMNS('Section 2'!$C$13:I$13),0)))</f>
        <v/>
      </c>
      <c r="J449" s="125" t="str">
        <f>IF($C449="","",IF(ISBLANK(VLOOKUP($A449,'Section 2'!$C$16:$R$1015,COLUMNS('Section 2'!$C$13:J$13),0)),"",VLOOKUP($A449,'Section 2'!$C$16:$R$1015,COLUMNS('Section 2'!$C$13:J$13),0)))</f>
        <v/>
      </c>
      <c r="K449" s="125" t="str">
        <f>IF($C449="","",IF(ISBLANK(VLOOKUP($A449,'Section 2'!$C$16:$R$1015,COLUMNS('Section 2'!$C$13:K$13),0)),"",VLOOKUP($A449,'Section 2'!$C$16:$R$1015,COLUMNS('Section 2'!$C$13:K$13),0)))</f>
        <v/>
      </c>
      <c r="L449" s="125" t="str">
        <f>IF($C449="","",IF(ISBLANK(VLOOKUP($A449,'Section 2'!$C$16:$R$1015,COLUMNS('Section 2'!$C$13:L$13),0)),"",VLOOKUP($A449,'Section 2'!$C$16:$R$1015,COLUMNS('Section 2'!$C$13:L$13),0)))</f>
        <v/>
      </c>
      <c r="M449" s="125" t="str">
        <f>IF($C449="","",IF(ISBLANK(VLOOKUP($A449,'Section 2'!$C$16:$R$1015,COLUMNS('Section 2'!$C$13:M$13),0)),"",VLOOKUP($A449,'Section 2'!$C$16:$R$1015,COLUMNS('Section 2'!$C$13:M$13),0)))</f>
        <v/>
      </c>
      <c r="N449" s="125" t="str">
        <f>IF($C449="","",IF(ISBLANK(VLOOKUP($A449,'Section 2'!$C$16:$R$1015,COLUMNS('Section 2'!$C$13:N$13),0)),"",VLOOKUP($A449,'Section 2'!$C$16:$R$1015,COLUMNS('Section 2'!$C$13:N$13),0)))</f>
        <v/>
      </c>
      <c r="O449" s="125" t="str">
        <f>IF($C449="","",IF(ISBLANK(VLOOKUP($A449,'Section 2'!$C$16:$R$1015,COLUMNS('Section 2'!$C$13:O$13),0)),"",VLOOKUP($A449,'Section 2'!$C$16:$R$1015,COLUMNS('Section 2'!$C$13:O$13),0)))</f>
        <v/>
      </c>
      <c r="P449" s="125" t="str">
        <f>IF($C449="","",IF(ISBLANK(VLOOKUP($A449,'Section 2'!$C$16:$R$1015,COLUMNS('Section 2'!$C$13:P$13),0)),"",VLOOKUP($A449,'Section 2'!$C$16:$R$1015,COLUMNS('Section 2'!$C$13:P$13),0)))</f>
        <v/>
      </c>
      <c r="Q449" s="125" t="str">
        <f>IF($C449="","",IF(ISBLANK(VLOOKUP($A449,'Section 2'!$C$16:$R$1015,COLUMNS('Section 2'!$C$13:Q$13),0)),"",VLOOKUP($A449,'Section 2'!$C$16:$R$1015,COLUMNS('Section 2'!$C$13:Q$13),0)))</f>
        <v/>
      </c>
      <c r="R449" s="125" t="str">
        <f>IF($C449="","",IF(ISBLANK(VLOOKUP($A449,'Section 2'!$C$16:$R$1015,COLUMNS('Section 2'!$C$13:R$13),0)),"",VLOOKUP($A449,'Section 2'!$C$16:$R$1015,COLUMNS('Section 2'!$C$13:R$13),0)))</f>
        <v/>
      </c>
    </row>
    <row r="450" spans="1:18" s="55" customFormat="1" ht="12.75" customHeight="1" x14ac:dyDescent="0.25">
      <c r="A450" s="59">
        <v>449</v>
      </c>
      <c r="B450" s="125" t="str">
        <f t="shared" si="6"/>
        <v/>
      </c>
      <c r="C450" s="125" t="str">
        <f>IFERROR(VLOOKUP($A450,'Section 2'!$C$16:$R$1015,COLUMNS('Section 2'!$C$13:$C$13),0),"")</f>
        <v/>
      </c>
      <c r="D450" s="76" t="str">
        <f>IF($C450="","",IF(ISBLANK(VLOOKUP($A450,'Section 2'!$C$16:$R$1015,COLUMNS('Section 2'!$C$13:D$13),0)),"",VLOOKUP($A450,'Section 2'!$C$16:$R$1015,COLUMNS('Section 2'!$C$13:D$13),0)))</f>
        <v/>
      </c>
      <c r="E450" s="125" t="str">
        <f>IF($C450="","",IF(ISBLANK(VLOOKUP($A450,'Section 2'!$C$16:$R$1015,COLUMNS('Section 2'!$C$13:E$13),0)),"",VLOOKUP($A450,'Section 2'!$C$16:$R$1015,COLUMNS('Section 2'!$C$13:E$13),0)))</f>
        <v/>
      </c>
      <c r="F450" s="125" t="str">
        <f>IF($C450="","",IF(ISBLANK(VLOOKUP($A450,'Section 2'!$C$16:$R$1015,COLUMNS('Section 2'!$C$13:F$13),0)),"",VLOOKUP($A450,'Section 2'!$C$16:$R$1015,COLUMNS('Section 2'!$C$13:F$13),0)))</f>
        <v/>
      </c>
      <c r="G450" s="125" t="str">
        <f>IF($C450="","",IF(ISBLANK(VLOOKUP($A450,'Section 2'!$C$16:$R$1015,COLUMNS('Section 2'!$C$13:G$13),0)),"",VLOOKUP($A450,'Section 2'!$C$16:$R$1015,COLUMNS('Section 2'!$C$13:G$13),0)))</f>
        <v/>
      </c>
      <c r="H450" s="125" t="str">
        <f>IF($C450="","",IF(ISBLANK(VLOOKUP($A450,'Section 2'!$C$16:$R$1015,COLUMNS('Section 2'!$C$13:H$13),0)),"",VLOOKUP($A450,'Section 2'!$C$16:$R$1015,COLUMNS('Section 2'!$C$13:H$13),0)))</f>
        <v/>
      </c>
      <c r="I450" s="125" t="str">
        <f>IF($C450="","",IF(ISBLANK(VLOOKUP($A450,'Section 2'!$C$16:$R$1015,COLUMNS('Section 2'!$C$13:I$13),0)),"",VLOOKUP($A450,'Section 2'!$C$16:$R$1015,COLUMNS('Section 2'!$C$13:I$13),0)))</f>
        <v/>
      </c>
      <c r="J450" s="125" t="str">
        <f>IF($C450="","",IF(ISBLANK(VLOOKUP($A450,'Section 2'!$C$16:$R$1015,COLUMNS('Section 2'!$C$13:J$13),0)),"",VLOOKUP($A450,'Section 2'!$C$16:$R$1015,COLUMNS('Section 2'!$C$13:J$13),0)))</f>
        <v/>
      </c>
      <c r="K450" s="125" t="str">
        <f>IF($C450="","",IF(ISBLANK(VLOOKUP($A450,'Section 2'!$C$16:$R$1015,COLUMNS('Section 2'!$C$13:K$13),0)),"",VLOOKUP($A450,'Section 2'!$C$16:$R$1015,COLUMNS('Section 2'!$C$13:K$13),0)))</f>
        <v/>
      </c>
      <c r="L450" s="125" t="str">
        <f>IF($C450="","",IF(ISBLANK(VLOOKUP($A450,'Section 2'!$C$16:$R$1015,COLUMNS('Section 2'!$C$13:L$13),0)),"",VLOOKUP($A450,'Section 2'!$C$16:$R$1015,COLUMNS('Section 2'!$C$13:L$13),0)))</f>
        <v/>
      </c>
      <c r="M450" s="125" t="str">
        <f>IF($C450="","",IF(ISBLANK(VLOOKUP($A450,'Section 2'!$C$16:$R$1015,COLUMNS('Section 2'!$C$13:M$13),0)),"",VLOOKUP($A450,'Section 2'!$C$16:$R$1015,COLUMNS('Section 2'!$C$13:M$13),0)))</f>
        <v/>
      </c>
      <c r="N450" s="125" t="str">
        <f>IF($C450="","",IF(ISBLANK(VLOOKUP($A450,'Section 2'!$C$16:$R$1015,COLUMNS('Section 2'!$C$13:N$13),0)),"",VLOOKUP($A450,'Section 2'!$C$16:$R$1015,COLUMNS('Section 2'!$C$13:N$13),0)))</f>
        <v/>
      </c>
      <c r="O450" s="125" t="str">
        <f>IF($C450="","",IF(ISBLANK(VLOOKUP($A450,'Section 2'!$C$16:$R$1015,COLUMNS('Section 2'!$C$13:O$13),0)),"",VLOOKUP($A450,'Section 2'!$C$16:$R$1015,COLUMNS('Section 2'!$C$13:O$13),0)))</f>
        <v/>
      </c>
      <c r="P450" s="125" t="str">
        <f>IF($C450="","",IF(ISBLANK(VLOOKUP($A450,'Section 2'!$C$16:$R$1015,COLUMNS('Section 2'!$C$13:P$13),0)),"",VLOOKUP($A450,'Section 2'!$C$16:$R$1015,COLUMNS('Section 2'!$C$13:P$13),0)))</f>
        <v/>
      </c>
      <c r="Q450" s="125" t="str">
        <f>IF($C450="","",IF(ISBLANK(VLOOKUP($A450,'Section 2'!$C$16:$R$1015,COLUMNS('Section 2'!$C$13:Q$13),0)),"",VLOOKUP($A450,'Section 2'!$C$16:$R$1015,COLUMNS('Section 2'!$C$13:Q$13),0)))</f>
        <v/>
      </c>
      <c r="R450" s="125" t="str">
        <f>IF($C450="","",IF(ISBLANK(VLOOKUP($A450,'Section 2'!$C$16:$R$1015,COLUMNS('Section 2'!$C$13:R$13),0)),"",VLOOKUP($A450,'Section 2'!$C$16:$R$1015,COLUMNS('Section 2'!$C$13:R$13),0)))</f>
        <v/>
      </c>
    </row>
    <row r="451" spans="1:18" s="55" customFormat="1" ht="12.75" customHeight="1" x14ac:dyDescent="0.25">
      <c r="A451" s="59">
        <v>450</v>
      </c>
      <c r="B451" s="125" t="str">
        <f t="shared" ref="B451:B514" si="7">IF(C451="","",2)</f>
        <v/>
      </c>
      <c r="C451" s="125" t="str">
        <f>IFERROR(VLOOKUP($A451,'Section 2'!$C$16:$R$1015,COLUMNS('Section 2'!$C$13:$C$13),0),"")</f>
        <v/>
      </c>
      <c r="D451" s="76" t="str">
        <f>IF($C451="","",IF(ISBLANK(VLOOKUP($A451,'Section 2'!$C$16:$R$1015,COLUMNS('Section 2'!$C$13:D$13),0)),"",VLOOKUP($A451,'Section 2'!$C$16:$R$1015,COLUMNS('Section 2'!$C$13:D$13),0)))</f>
        <v/>
      </c>
      <c r="E451" s="125" t="str">
        <f>IF($C451="","",IF(ISBLANK(VLOOKUP($A451,'Section 2'!$C$16:$R$1015,COLUMNS('Section 2'!$C$13:E$13),0)),"",VLOOKUP($A451,'Section 2'!$C$16:$R$1015,COLUMNS('Section 2'!$C$13:E$13),0)))</f>
        <v/>
      </c>
      <c r="F451" s="125" t="str">
        <f>IF($C451="","",IF(ISBLANK(VLOOKUP($A451,'Section 2'!$C$16:$R$1015,COLUMNS('Section 2'!$C$13:F$13),0)),"",VLOOKUP($A451,'Section 2'!$C$16:$R$1015,COLUMNS('Section 2'!$C$13:F$13),0)))</f>
        <v/>
      </c>
      <c r="G451" s="125" t="str">
        <f>IF($C451="","",IF(ISBLANK(VLOOKUP($A451,'Section 2'!$C$16:$R$1015,COLUMNS('Section 2'!$C$13:G$13),0)),"",VLOOKUP($A451,'Section 2'!$C$16:$R$1015,COLUMNS('Section 2'!$C$13:G$13),0)))</f>
        <v/>
      </c>
      <c r="H451" s="125" t="str">
        <f>IF($C451="","",IF(ISBLANK(VLOOKUP($A451,'Section 2'!$C$16:$R$1015,COLUMNS('Section 2'!$C$13:H$13),0)),"",VLOOKUP($A451,'Section 2'!$C$16:$R$1015,COLUMNS('Section 2'!$C$13:H$13),0)))</f>
        <v/>
      </c>
      <c r="I451" s="125" t="str">
        <f>IF($C451="","",IF(ISBLANK(VLOOKUP($A451,'Section 2'!$C$16:$R$1015,COLUMNS('Section 2'!$C$13:I$13),0)),"",VLOOKUP($A451,'Section 2'!$C$16:$R$1015,COLUMNS('Section 2'!$C$13:I$13),0)))</f>
        <v/>
      </c>
      <c r="J451" s="125" t="str">
        <f>IF($C451="","",IF(ISBLANK(VLOOKUP($A451,'Section 2'!$C$16:$R$1015,COLUMNS('Section 2'!$C$13:J$13),0)),"",VLOOKUP($A451,'Section 2'!$C$16:$R$1015,COLUMNS('Section 2'!$C$13:J$13),0)))</f>
        <v/>
      </c>
      <c r="K451" s="125" t="str">
        <f>IF($C451="","",IF(ISBLANK(VLOOKUP($A451,'Section 2'!$C$16:$R$1015,COLUMNS('Section 2'!$C$13:K$13),0)),"",VLOOKUP($A451,'Section 2'!$C$16:$R$1015,COLUMNS('Section 2'!$C$13:K$13),0)))</f>
        <v/>
      </c>
      <c r="L451" s="125" t="str">
        <f>IF($C451="","",IF(ISBLANK(VLOOKUP($A451,'Section 2'!$C$16:$R$1015,COLUMNS('Section 2'!$C$13:L$13),0)),"",VLOOKUP($A451,'Section 2'!$C$16:$R$1015,COLUMNS('Section 2'!$C$13:L$13),0)))</f>
        <v/>
      </c>
      <c r="M451" s="125" t="str">
        <f>IF($C451="","",IF(ISBLANK(VLOOKUP($A451,'Section 2'!$C$16:$R$1015,COLUMNS('Section 2'!$C$13:M$13),0)),"",VLOOKUP($A451,'Section 2'!$C$16:$R$1015,COLUMNS('Section 2'!$C$13:M$13),0)))</f>
        <v/>
      </c>
      <c r="N451" s="125" t="str">
        <f>IF($C451="","",IF(ISBLANK(VLOOKUP($A451,'Section 2'!$C$16:$R$1015,COLUMNS('Section 2'!$C$13:N$13),0)),"",VLOOKUP($A451,'Section 2'!$C$16:$R$1015,COLUMNS('Section 2'!$C$13:N$13),0)))</f>
        <v/>
      </c>
      <c r="O451" s="125" t="str">
        <f>IF($C451="","",IF(ISBLANK(VLOOKUP($A451,'Section 2'!$C$16:$R$1015,COLUMNS('Section 2'!$C$13:O$13),0)),"",VLOOKUP($A451,'Section 2'!$C$16:$R$1015,COLUMNS('Section 2'!$C$13:O$13),0)))</f>
        <v/>
      </c>
      <c r="P451" s="125" t="str">
        <f>IF($C451="","",IF(ISBLANK(VLOOKUP($A451,'Section 2'!$C$16:$R$1015,COLUMNS('Section 2'!$C$13:P$13),0)),"",VLOOKUP($A451,'Section 2'!$C$16:$R$1015,COLUMNS('Section 2'!$C$13:P$13),0)))</f>
        <v/>
      </c>
      <c r="Q451" s="125" t="str">
        <f>IF($C451="","",IF(ISBLANK(VLOOKUP($A451,'Section 2'!$C$16:$R$1015,COLUMNS('Section 2'!$C$13:Q$13),0)),"",VLOOKUP($A451,'Section 2'!$C$16:$R$1015,COLUMNS('Section 2'!$C$13:Q$13),0)))</f>
        <v/>
      </c>
      <c r="R451" s="125" t="str">
        <f>IF($C451="","",IF(ISBLANK(VLOOKUP($A451,'Section 2'!$C$16:$R$1015,COLUMNS('Section 2'!$C$13:R$13),0)),"",VLOOKUP($A451,'Section 2'!$C$16:$R$1015,COLUMNS('Section 2'!$C$13:R$13),0)))</f>
        <v/>
      </c>
    </row>
    <row r="452" spans="1:18" s="55" customFormat="1" ht="12.75" customHeight="1" x14ac:dyDescent="0.25">
      <c r="A452" s="59">
        <v>451</v>
      </c>
      <c r="B452" s="125" t="str">
        <f t="shared" si="7"/>
        <v/>
      </c>
      <c r="C452" s="125" t="str">
        <f>IFERROR(VLOOKUP($A452,'Section 2'!$C$16:$R$1015,COLUMNS('Section 2'!$C$13:$C$13),0),"")</f>
        <v/>
      </c>
      <c r="D452" s="76" t="str">
        <f>IF($C452="","",IF(ISBLANK(VLOOKUP($A452,'Section 2'!$C$16:$R$1015,COLUMNS('Section 2'!$C$13:D$13),0)),"",VLOOKUP($A452,'Section 2'!$C$16:$R$1015,COLUMNS('Section 2'!$C$13:D$13),0)))</f>
        <v/>
      </c>
      <c r="E452" s="125" t="str">
        <f>IF($C452="","",IF(ISBLANK(VLOOKUP($A452,'Section 2'!$C$16:$R$1015,COLUMNS('Section 2'!$C$13:E$13),0)),"",VLOOKUP($A452,'Section 2'!$C$16:$R$1015,COLUMNS('Section 2'!$C$13:E$13),0)))</f>
        <v/>
      </c>
      <c r="F452" s="125" t="str">
        <f>IF($C452="","",IF(ISBLANK(VLOOKUP($A452,'Section 2'!$C$16:$R$1015,COLUMNS('Section 2'!$C$13:F$13),0)),"",VLOOKUP($A452,'Section 2'!$C$16:$R$1015,COLUMNS('Section 2'!$C$13:F$13),0)))</f>
        <v/>
      </c>
      <c r="G452" s="125" t="str">
        <f>IF($C452="","",IF(ISBLANK(VLOOKUP($A452,'Section 2'!$C$16:$R$1015,COLUMNS('Section 2'!$C$13:G$13),0)),"",VLOOKUP($A452,'Section 2'!$C$16:$R$1015,COLUMNS('Section 2'!$C$13:G$13),0)))</f>
        <v/>
      </c>
      <c r="H452" s="125" t="str">
        <f>IF($C452="","",IF(ISBLANK(VLOOKUP($A452,'Section 2'!$C$16:$R$1015,COLUMNS('Section 2'!$C$13:H$13),0)),"",VLOOKUP($A452,'Section 2'!$C$16:$R$1015,COLUMNS('Section 2'!$C$13:H$13),0)))</f>
        <v/>
      </c>
      <c r="I452" s="125" t="str">
        <f>IF($C452="","",IF(ISBLANK(VLOOKUP($A452,'Section 2'!$C$16:$R$1015,COLUMNS('Section 2'!$C$13:I$13),0)),"",VLOOKUP($A452,'Section 2'!$C$16:$R$1015,COLUMNS('Section 2'!$C$13:I$13),0)))</f>
        <v/>
      </c>
      <c r="J452" s="125" t="str">
        <f>IF($C452="","",IF(ISBLANK(VLOOKUP($A452,'Section 2'!$C$16:$R$1015,COLUMNS('Section 2'!$C$13:J$13),0)),"",VLOOKUP($A452,'Section 2'!$C$16:$R$1015,COLUMNS('Section 2'!$C$13:J$13),0)))</f>
        <v/>
      </c>
      <c r="K452" s="125" t="str">
        <f>IF($C452="","",IF(ISBLANK(VLOOKUP($A452,'Section 2'!$C$16:$R$1015,COLUMNS('Section 2'!$C$13:K$13),0)),"",VLOOKUP($A452,'Section 2'!$C$16:$R$1015,COLUMNS('Section 2'!$C$13:K$13),0)))</f>
        <v/>
      </c>
      <c r="L452" s="125" t="str">
        <f>IF($C452="","",IF(ISBLANK(VLOOKUP($A452,'Section 2'!$C$16:$R$1015,COLUMNS('Section 2'!$C$13:L$13),0)),"",VLOOKUP($A452,'Section 2'!$C$16:$R$1015,COLUMNS('Section 2'!$C$13:L$13),0)))</f>
        <v/>
      </c>
      <c r="M452" s="125" t="str">
        <f>IF($C452="","",IF(ISBLANK(VLOOKUP($A452,'Section 2'!$C$16:$R$1015,COLUMNS('Section 2'!$C$13:M$13),0)),"",VLOOKUP($A452,'Section 2'!$C$16:$R$1015,COLUMNS('Section 2'!$C$13:M$13),0)))</f>
        <v/>
      </c>
      <c r="N452" s="125" t="str">
        <f>IF($C452="","",IF(ISBLANK(VLOOKUP($A452,'Section 2'!$C$16:$R$1015,COLUMNS('Section 2'!$C$13:N$13),0)),"",VLOOKUP($A452,'Section 2'!$C$16:$R$1015,COLUMNS('Section 2'!$C$13:N$13),0)))</f>
        <v/>
      </c>
      <c r="O452" s="125" t="str">
        <f>IF($C452="","",IF(ISBLANK(VLOOKUP($A452,'Section 2'!$C$16:$R$1015,COLUMNS('Section 2'!$C$13:O$13),0)),"",VLOOKUP($A452,'Section 2'!$C$16:$R$1015,COLUMNS('Section 2'!$C$13:O$13),0)))</f>
        <v/>
      </c>
      <c r="P452" s="125" t="str">
        <f>IF($C452="","",IF(ISBLANK(VLOOKUP($A452,'Section 2'!$C$16:$R$1015,COLUMNS('Section 2'!$C$13:P$13),0)),"",VLOOKUP($A452,'Section 2'!$C$16:$R$1015,COLUMNS('Section 2'!$C$13:P$13),0)))</f>
        <v/>
      </c>
      <c r="Q452" s="125" t="str">
        <f>IF($C452="","",IF(ISBLANK(VLOOKUP($A452,'Section 2'!$C$16:$R$1015,COLUMNS('Section 2'!$C$13:Q$13),0)),"",VLOOKUP($A452,'Section 2'!$C$16:$R$1015,COLUMNS('Section 2'!$C$13:Q$13),0)))</f>
        <v/>
      </c>
      <c r="R452" s="125" t="str">
        <f>IF($C452="","",IF(ISBLANK(VLOOKUP($A452,'Section 2'!$C$16:$R$1015,COLUMNS('Section 2'!$C$13:R$13),0)),"",VLOOKUP($A452,'Section 2'!$C$16:$R$1015,COLUMNS('Section 2'!$C$13:R$13),0)))</f>
        <v/>
      </c>
    </row>
    <row r="453" spans="1:18" s="55" customFormat="1" ht="12.75" customHeight="1" x14ac:dyDescent="0.25">
      <c r="A453" s="59">
        <v>452</v>
      </c>
      <c r="B453" s="125" t="str">
        <f t="shared" si="7"/>
        <v/>
      </c>
      <c r="C453" s="125" t="str">
        <f>IFERROR(VLOOKUP($A453,'Section 2'!$C$16:$R$1015,COLUMNS('Section 2'!$C$13:$C$13),0),"")</f>
        <v/>
      </c>
      <c r="D453" s="76" t="str">
        <f>IF($C453="","",IF(ISBLANK(VLOOKUP($A453,'Section 2'!$C$16:$R$1015,COLUMNS('Section 2'!$C$13:D$13),0)),"",VLOOKUP($A453,'Section 2'!$C$16:$R$1015,COLUMNS('Section 2'!$C$13:D$13),0)))</f>
        <v/>
      </c>
      <c r="E453" s="125" t="str">
        <f>IF($C453="","",IF(ISBLANK(VLOOKUP($A453,'Section 2'!$C$16:$R$1015,COLUMNS('Section 2'!$C$13:E$13),0)),"",VLOOKUP($A453,'Section 2'!$C$16:$R$1015,COLUMNS('Section 2'!$C$13:E$13),0)))</f>
        <v/>
      </c>
      <c r="F453" s="125" t="str">
        <f>IF($C453="","",IF(ISBLANK(VLOOKUP($A453,'Section 2'!$C$16:$R$1015,COLUMNS('Section 2'!$C$13:F$13),0)),"",VLOOKUP($A453,'Section 2'!$C$16:$R$1015,COLUMNS('Section 2'!$C$13:F$13),0)))</f>
        <v/>
      </c>
      <c r="G453" s="125" t="str">
        <f>IF($C453="","",IF(ISBLANK(VLOOKUP($A453,'Section 2'!$C$16:$R$1015,COLUMNS('Section 2'!$C$13:G$13),0)),"",VLOOKUP($A453,'Section 2'!$C$16:$R$1015,COLUMNS('Section 2'!$C$13:G$13),0)))</f>
        <v/>
      </c>
      <c r="H453" s="125" t="str">
        <f>IF($C453="","",IF(ISBLANK(VLOOKUP($A453,'Section 2'!$C$16:$R$1015,COLUMNS('Section 2'!$C$13:H$13),0)),"",VLOOKUP($A453,'Section 2'!$C$16:$R$1015,COLUMNS('Section 2'!$C$13:H$13),0)))</f>
        <v/>
      </c>
      <c r="I453" s="125" t="str">
        <f>IF($C453="","",IF(ISBLANK(VLOOKUP($A453,'Section 2'!$C$16:$R$1015,COLUMNS('Section 2'!$C$13:I$13),0)),"",VLOOKUP($A453,'Section 2'!$C$16:$R$1015,COLUMNS('Section 2'!$C$13:I$13),0)))</f>
        <v/>
      </c>
      <c r="J453" s="125" t="str">
        <f>IF($C453="","",IF(ISBLANK(VLOOKUP($A453,'Section 2'!$C$16:$R$1015,COLUMNS('Section 2'!$C$13:J$13),0)),"",VLOOKUP($A453,'Section 2'!$C$16:$R$1015,COLUMNS('Section 2'!$C$13:J$13),0)))</f>
        <v/>
      </c>
      <c r="K453" s="125" t="str">
        <f>IF($C453="","",IF(ISBLANK(VLOOKUP($A453,'Section 2'!$C$16:$R$1015,COLUMNS('Section 2'!$C$13:K$13),0)),"",VLOOKUP($A453,'Section 2'!$C$16:$R$1015,COLUMNS('Section 2'!$C$13:K$13),0)))</f>
        <v/>
      </c>
      <c r="L453" s="125" t="str">
        <f>IF($C453="","",IF(ISBLANK(VLOOKUP($A453,'Section 2'!$C$16:$R$1015,COLUMNS('Section 2'!$C$13:L$13),0)),"",VLOOKUP($A453,'Section 2'!$C$16:$R$1015,COLUMNS('Section 2'!$C$13:L$13),0)))</f>
        <v/>
      </c>
      <c r="M453" s="125" t="str">
        <f>IF($C453="","",IF(ISBLANK(VLOOKUP($A453,'Section 2'!$C$16:$R$1015,COLUMNS('Section 2'!$C$13:M$13),0)),"",VLOOKUP($A453,'Section 2'!$C$16:$R$1015,COLUMNS('Section 2'!$C$13:M$13),0)))</f>
        <v/>
      </c>
      <c r="N453" s="125" t="str">
        <f>IF($C453="","",IF(ISBLANK(VLOOKUP($A453,'Section 2'!$C$16:$R$1015,COLUMNS('Section 2'!$C$13:N$13),0)),"",VLOOKUP($A453,'Section 2'!$C$16:$R$1015,COLUMNS('Section 2'!$C$13:N$13),0)))</f>
        <v/>
      </c>
      <c r="O453" s="125" t="str">
        <f>IF($C453="","",IF(ISBLANK(VLOOKUP($A453,'Section 2'!$C$16:$R$1015,COLUMNS('Section 2'!$C$13:O$13),0)),"",VLOOKUP($A453,'Section 2'!$C$16:$R$1015,COLUMNS('Section 2'!$C$13:O$13),0)))</f>
        <v/>
      </c>
      <c r="P453" s="125" t="str">
        <f>IF($C453="","",IF(ISBLANK(VLOOKUP($A453,'Section 2'!$C$16:$R$1015,COLUMNS('Section 2'!$C$13:P$13),0)),"",VLOOKUP($A453,'Section 2'!$C$16:$R$1015,COLUMNS('Section 2'!$C$13:P$13),0)))</f>
        <v/>
      </c>
      <c r="Q453" s="125" t="str">
        <f>IF($C453="","",IF(ISBLANK(VLOOKUP($A453,'Section 2'!$C$16:$R$1015,COLUMNS('Section 2'!$C$13:Q$13),0)),"",VLOOKUP($A453,'Section 2'!$C$16:$R$1015,COLUMNS('Section 2'!$C$13:Q$13),0)))</f>
        <v/>
      </c>
      <c r="R453" s="125" t="str">
        <f>IF($C453="","",IF(ISBLANK(VLOOKUP($A453,'Section 2'!$C$16:$R$1015,COLUMNS('Section 2'!$C$13:R$13),0)),"",VLOOKUP($A453,'Section 2'!$C$16:$R$1015,COLUMNS('Section 2'!$C$13:R$13),0)))</f>
        <v/>
      </c>
    </row>
    <row r="454" spans="1:18" s="55" customFormat="1" ht="12.75" customHeight="1" x14ac:dyDescent="0.25">
      <c r="A454" s="59">
        <v>453</v>
      </c>
      <c r="B454" s="125" t="str">
        <f t="shared" si="7"/>
        <v/>
      </c>
      <c r="C454" s="125" t="str">
        <f>IFERROR(VLOOKUP($A454,'Section 2'!$C$16:$R$1015,COLUMNS('Section 2'!$C$13:$C$13),0),"")</f>
        <v/>
      </c>
      <c r="D454" s="76" t="str">
        <f>IF($C454="","",IF(ISBLANK(VLOOKUP($A454,'Section 2'!$C$16:$R$1015,COLUMNS('Section 2'!$C$13:D$13),0)),"",VLOOKUP($A454,'Section 2'!$C$16:$R$1015,COLUMNS('Section 2'!$C$13:D$13),0)))</f>
        <v/>
      </c>
      <c r="E454" s="125" t="str">
        <f>IF($C454="","",IF(ISBLANK(VLOOKUP($A454,'Section 2'!$C$16:$R$1015,COLUMNS('Section 2'!$C$13:E$13),0)),"",VLOOKUP($A454,'Section 2'!$C$16:$R$1015,COLUMNS('Section 2'!$C$13:E$13),0)))</f>
        <v/>
      </c>
      <c r="F454" s="125" t="str">
        <f>IF($C454="","",IF(ISBLANK(VLOOKUP($A454,'Section 2'!$C$16:$R$1015,COLUMNS('Section 2'!$C$13:F$13),0)),"",VLOOKUP($A454,'Section 2'!$C$16:$R$1015,COLUMNS('Section 2'!$C$13:F$13),0)))</f>
        <v/>
      </c>
      <c r="G454" s="125" t="str">
        <f>IF($C454="","",IF(ISBLANK(VLOOKUP($A454,'Section 2'!$C$16:$R$1015,COLUMNS('Section 2'!$C$13:G$13),0)),"",VLOOKUP($A454,'Section 2'!$C$16:$R$1015,COLUMNS('Section 2'!$C$13:G$13),0)))</f>
        <v/>
      </c>
      <c r="H454" s="125" t="str">
        <f>IF($C454="","",IF(ISBLANK(VLOOKUP($A454,'Section 2'!$C$16:$R$1015,COLUMNS('Section 2'!$C$13:H$13),0)),"",VLOOKUP($A454,'Section 2'!$C$16:$R$1015,COLUMNS('Section 2'!$C$13:H$13),0)))</f>
        <v/>
      </c>
      <c r="I454" s="125" t="str">
        <f>IF($C454="","",IF(ISBLANK(VLOOKUP($A454,'Section 2'!$C$16:$R$1015,COLUMNS('Section 2'!$C$13:I$13),0)),"",VLOOKUP($A454,'Section 2'!$C$16:$R$1015,COLUMNS('Section 2'!$C$13:I$13),0)))</f>
        <v/>
      </c>
      <c r="J454" s="125" t="str">
        <f>IF($C454="","",IF(ISBLANK(VLOOKUP($A454,'Section 2'!$C$16:$R$1015,COLUMNS('Section 2'!$C$13:J$13),0)),"",VLOOKUP($A454,'Section 2'!$C$16:$R$1015,COLUMNS('Section 2'!$C$13:J$13),0)))</f>
        <v/>
      </c>
      <c r="K454" s="125" t="str">
        <f>IF($C454="","",IF(ISBLANK(VLOOKUP($A454,'Section 2'!$C$16:$R$1015,COLUMNS('Section 2'!$C$13:K$13),0)),"",VLOOKUP($A454,'Section 2'!$C$16:$R$1015,COLUMNS('Section 2'!$C$13:K$13),0)))</f>
        <v/>
      </c>
      <c r="L454" s="125" t="str">
        <f>IF($C454="","",IF(ISBLANK(VLOOKUP($A454,'Section 2'!$C$16:$R$1015,COLUMNS('Section 2'!$C$13:L$13),0)),"",VLOOKUP($A454,'Section 2'!$C$16:$R$1015,COLUMNS('Section 2'!$C$13:L$13),0)))</f>
        <v/>
      </c>
      <c r="M454" s="125" t="str">
        <f>IF($C454="","",IF(ISBLANK(VLOOKUP($A454,'Section 2'!$C$16:$R$1015,COLUMNS('Section 2'!$C$13:M$13),0)),"",VLOOKUP($A454,'Section 2'!$C$16:$R$1015,COLUMNS('Section 2'!$C$13:M$13),0)))</f>
        <v/>
      </c>
      <c r="N454" s="125" t="str">
        <f>IF($C454="","",IF(ISBLANK(VLOOKUP($A454,'Section 2'!$C$16:$R$1015,COLUMNS('Section 2'!$C$13:N$13),0)),"",VLOOKUP($A454,'Section 2'!$C$16:$R$1015,COLUMNS('Section 2'!$C$13:N$13),0)))</f>
        <v/>
      </c>
      <c r="O454" s="125" t="str">
        <f>IF($C454="","",IF(ISBLANK(VLOOKUP($A454,'Section 2'!$C$16:$R$1015,COLUMNS('Section 2'!$C$13:O$13),0)),"",VLOOKUP($A454,'Section 2'!$C$16:$R$1015,COLUMNS('Section 2'!$C$13:O$13),0)))</f>
        <v/>
      </c>
      <c r="P454" s="125" t="str">
        <f>IF($C454="","",IF(ISBLANK(VLOOKUP($A454,'Section 2'!$C$16:$R$1015,COLUMNS('Section 2'!$C$13:P$13),0)),"",VLOOKUP($A454,'Section 2'!$C$16:$R$1015,COLUMNS('Section 2'!$C$13:P$13),0)))</f>
        <v/>
      </c>
      <c r="Q454" s="125" t="str">
        <f>IF($C454="","",IF(ISBLANK(VLOOKUP($A454,'Section 2'!$C$16:$R$1015,COLUMNS('Section 2'!$C$13:Q$13),0)),"",VLOOKUP($A454,'Section 2'!$C$16:$R$1015,COLUMNS('Section 2'!$C$13:Q$13),0)))</f>
        <v/>
      </c>
      <c r="R454" s="125" t="str">
        <f>IF($C454="","",IF(ISBLANK(VLOOKUP($A454,'Section 2'!$C$16:$R$1015,COLUMNS('Section 2'!$C$13:R$13),0)),"",VLOOKUP($A454,'Section 2'!$C$16:$R$1015,COLUMNS('Section 2'!$C$13:R$13),0)))</f>
        <v/>
      </c>
    </row>
    <row r="455" spans="1:18" s="55" customFormat="1" ht="12.75" customHeight="1" x14ac:dyDescent="0.25">
      <c r="A455" s="59">
        <v>454</v>
      </c>
      <c r="B455" s="125" t="str">
        <f t="shared" si="7"/>
        <v/>
      </c>
      <c r="C455" s="125" t="str">
        <f>IFERROR(VLOOKUP($A455,'Section 2'!$C$16:$R$1015,COLUMNS('Section 2'!$C$13:$C$13),0),"")</f>
        <v/>
      </c>
      <c r="D455" s="76" t="str">
        <f>IF($C455="","",IF(ISBLANK(VLOOKUP($A455,'Section 2'!$C$16:$R$1015,COLUMNS('Section 2'!$C$13:D$13),0)),"",VLOOKUP($A455,'Section 2'!$C$16:$R$1015,COLUMNS('Section 2'!$C$13:D$13),0)))</f>
        <v/>
      </c>
      <c r="E455" s="125" t="str">
        <f>IF($C455="","",IF(ISBLANK(VLOOKUP($A455,'Section 2'!$C$16:$R$1015,COLUMNS('Section 2'!$C$13:E$13),0)),"",VLOOKUP($A455,'Section 2'!$C$16:$R$1015,COLUMNS('Section 2'!$C$13:E$13),0)))</f>
        <v/>
      </c>
      <c r="F455" s="125" t="str">
        <f>IF($C455="","",IF(ISBLANK(VLOOKUP($A455,'Section 2'!$C$16:$R$1015,COLUMNS('Section 2'!$C$13:F$13),0)),"",VLOOKUP($A455,'Section 2'!$C$16:$R$1015,COLUMNS('Section 2'!$C$13:F$13),0)))</f>
        <v/>
      </c>
      <c r="G455" s="125" t="str">
        <f>IF($C455="","",IF(ISBLANK(VLOOKUP($A455,'Section 2'!$C$16:$R$1015,COLUMNS('Section 2'!$C$13:G$13),0)),"",VLOOKUP($A455,'Section 2'!$C$16:$R$1015,COLUMNS('Section 2'!$C$13:G$13),0)))</f>
        <v/>
      </c>
      <c r="H455" s="125" t="str">
        <f>IF($C455="","",IF(ISBLANK(VLOOKUP($A455,'Section 2'!$C$16:$R$1015,COLUMNS('Section 2'!$C$13:H$13),0)),"",VLOOKUP($A455,'Section 2'!$C$16:$R$1015,COLUMNS('Section 2'!$C$13:H$13),0)))</f>
        <v/>
      </c>
      <c r="I455" s="125" t="str">
        <f>IF($C455="","",IF(ISBLANK(VLOOKUP($A455,'Section 2'!$C$16:$R$1015,COLUMNS('Section 2'!$C$13:I$13),0)),"",VLOOKUP($A455,'Section 2'!$C$16:$R$1015,COLUMNS('Section 2'!$C$13:I$13),0)))</f>
        <v/>
      </c>
      <c r="J455" s="125" t="str">
        <f>IF($C455="","",IF(ISBLANK(VLOOKUP($A455,'Section 2'!$C$16:$R$1015,COLUMNS('Section 2'!$C$13:J$13),0)),"",VLOOKUP($A455,'Section 2'!$C$16:$R$1015,COLUMNS('Section 2'!$C$13:J$13),0)))</f>
        <v/>
      </c>
      <c r="K455" s="125" t="str">
        <f>IF($C455="","",IF(ISBLANK(VLOOKUP($A455,'Section 2'!$C$16:$R$1015,COLUMNS('Section 2'!$C$13:K$13),0)),"",VLOOKUP($A455,'Section 2'!$C$16:$R$1015,COLUMNS('Section 2'!$C$13:K$13),0)))</f>
        <v/>
      </c>
      <c r="L455" s="125" t="str">
        <f>IF($C455="","",IF(ISBLANK(VLOOKUP($A455,'Section 2'!$C$16:$R$1015,COLUMNS('Section 2'!$C$13:L$13),0)),"",VLOOKUP($A455,'Section 2'!$C$16:$R$1015,COLUMNS('Section 2'!$C$13:L$13),0)))</f>
        <v/>
      </c>
      <c r="M455" s="125" t="str">
        <f>IF($C455="","",IF(ISBLANK(VLOOKUP($A455,'Section 2'!$C$16:$R$1015,COLUMNS('Section 2'!$C$13:M$13),0)),"",VLOOKUP($A455,'Section 2'!$C$16:$R$1015,COLUMNS('Section 2'!$C$13:M$13),0)))</f>
        <v/>
      </c>
      <c r="N455" s="125" t="str">
        <f>IF($C455="","",IF(ISBLANK(VLOOKUP($A455,'Section 2'!$C$16:$R$1015,COLUMNS('Section 2'!$C$13:N$13),0)),"",VLOOKUP($A455,'Section 2'!$C$16:$R$1015,COLUMNS('Section 2'!$C$13:N$13),0)))</f>
        <v/>
      </c>
      <c r="O455" s="125" t="str">
        <f>IF($C455="","",IF(ISBLANK(VLOOKUP($A455,'Section 2'!$C$16:$R$1015,COLUMNS('Section 2'!$C$13:O$13),0)),"",VLOOKUP($A455,'Section 2'!$C$16:$R$1015,COLUMNS('Section 2'!$C$13:O$13),0)))</f>
        <v/>
      </c>
      <c r="P455" s="125" t="str">
        <f>IF($C455="","",IF(ISBLANK(VLOOKUP($A455,'Section 2'!$C$16:$R$1015,COLUMNS('Section 2'!$C$13:P$13),0)),"",VLOOKUP($A455,'Section 2'!$C$16:$R$1015,COLUMNS('Section 2'!$C$13:P$13),0)))</f>
        <v/>
      </c>
      <c r="Q455" s="125" t="str">
        <f>IF($C455="","",IF(ISBLANK(VLOOKUP($A455,'Section 2'!$C$16:$R$1015,COLUMNS('Section 2'!$C$13:Q$13),0)),"",VLOOKUP($A455,'Section 2'!$C$16:$R$1015,COLUMNS('Section 2'!$C$13:Q$13),0)))</f>
        <v/>
      </c>
      <c r="R455" s="125" t="str">
        <f>IF($C455="","",IF(ISBLANK(VLOOKUP($A455,'Section 2'!$C$16:$R$1015,COLUMNS('Section 2'!$C$13:R$13),0)),"",VLOOKUP($A455,'Section 2'!$C$16:$R$1015,COLUMNS('Section 2'!$C$13:R$13),0)))</f>
        <v/>
      </c>
    </row>
    <row r="456" spans="1:18" s="55" customFormat="1" ht="12.75" customHeight="1" x14ac:dyDescent="0.25">
      <c r="A456" s="59">
        <v>455</v>
      </c>
      <c r="B456" s="125" t="str">
        <f t="shared" si="7"/>
        <v/>
      </c>
      <c r="C456" s="125" t="str">
        <f>IFERROR(VLOOKUP($A456,'Section 2'!$C$16:$R$1015,COLUMNS('Section 2'!$C$13:$C$13),0),"")</f>
        <v/>
      </c>
      <c r="D456" s="76" t="str">
        <f>IF($C456="","",IF(ISBLANK(VLOOKUP($A456,'Section 2'!$C$16:$R$1015,COLUMNS('Section 2'!$C$13:D$13),0)),"",VLOOKUP($A456,'Section 2'!$C$16:$R$1015,COLUMNS('Section 2'!$C$13:D$13),0)))</f>
        <v/>
      </c>
      <c r="E456" s="125" t="str">
        <f>IF($C456="","",IF(ISBLANK(VLOOKUP($A456,'Section 2'!$C$16:$R$1015,COLUMNS('Section 2'!$C$13:E$13),0)),"",VLOOKUP($A456,'Section 2'!$C$16:$R$1015,COLUMNS('Section 2'!$C$13:E$13),0)))</f>
        <v/>
      </c>
      <c r="F456" s="125" t="str">
        <f>IF($C456="","",IF(ISBLANK(VLOOKUP($A456,'Section 2'!$C$16:$R$1015,COLUMNS('Section 2'!$C$13:F$13),0)),"",VLOOKUP($A456,'Section 2'!$C$16:$R$1015,COLUMNS('Section 2'!$C$13:F$13),0)))</f>
        <v/>
      </c>
      <c r="G456" s="125" t="str">
        <f>IF($C456="","",IF(ISBLANK(VLOOKUP($A456,'Section 2'!$C$16:$R$1015,COLUMNS('Section 2'!$C$13:G$13),0)),"",VLOOKUP($A456,'Section 2'!$C$16:$R$1015,COLUMNS('Section 2'!$C$13:G$13),0)))</f>
        <v/>
      </c>
      <c r="H456" s="125" t="str">
        <f>IF($C456="","",IF(ISBLANK(VLOOKUP($A456,'Section 2'!$C$16:$R$1015,COLUMNS('Section 2'!$C$13:H$13),0)),"",VLOOKUP($A456,'Section 2'!$C$16:$R$1015,COLUMNS('Section 2'!$C$13:H$13),0)))</f>
        <v/>
      </c>
      <c r="I456" s="125" t="str">
        <f>IF($C456="","",IF(ISBLANK(VLOOKUP($A456,'Section 2'!$C$16:$R$1015,COLUMNS('Section 2'!$C$13:I$13),0)),"",VLOOKUP($A456,'Section 2'!$C$16:$R$1015,COLUMNS('Section 2'!$C$13:I$13),0)))</f>
        <v/>
      </c>
      <c r="J456" s="125" t="str">
        <f>IF($C456="","",IF(ISBLANK(VLOOKUP($A456,'Section 2'!$C$16:$R$1015,COLUMNS('Section 2'!$C$13:J$13),0)),"",VLOOKUP($A456,'Section 2'!$C$16:$R$1015,COLUMNS('Section 2'!$C$13:J$13),0)))</f>
        <v/>
      </c>
      <c r="K456" s="125" t="str">
        <f>IF($C456="","",IF(ISBLANK(VLOOKUP($A456,'Section 2'!$C$16:$R$1015,COLUMNS('Section 2'!$C$13:K$13),0)),"",VLOOKUP($A456,'Section 2'!$C$16:$R$1015,COLUMNS('Section 2'!$C$13:K$13),0)))</f>
        <v/>
      </c>
      <c r="L456" s="125" t="str">
        <f>IF($C456="","",IF(ISBLANK(VLOOKUP($A456,'Section 2'!$C$16:$R$1015,COLUMNS('Section 2'!$C$13:L$13),0)),"",VLOOKUP($A456,'Section 2'!$C$16:$R$1015,COLUMNS('Section 2'!$C$13:L$13),0)))</f>
        <v/>
      </c>
      <c r="M456" s="125" t="str">
        <f>IF($C456="","",IF(ISBLANK(VLOOKUP($A456,'Section 2'!$C$16:$R$1015,COLUMNS('Section 2'!$C$13:M$13),0)),"",VLOOKUP($A456,'Section 2'!$C$16:$R$1015,COLUMNS('Section 2'!$C$13:M$13),0)))</f>
        <v/>
      </c>
      <c r="N456" s="125" t="str">
        <f>IF($C456="","",IF(ISBLANK(VLOOKUP($A456,'Section 2'!$C$16:$R$1015,COLUMNS('Section 2'!$C$13:N$13),0)),"",VLOOKUP($A456,'Section 2'!$C$16:$R$1015,COLUMNS('Section 2'!$C$13:N$13),0)))</f>
        <v/>
      </c>
      <c r="O456" s="125" t="str">
        <f>IF($C456="","",IF(ISBLANK(VLOOKUP($A456,'Section 2'!$C$16:$R$1015,COLUMNS('Section 2'!$C$13:O$13),0)),"",VLOOKUP($A456,'Section 2'!$C$16:$R$1015,COLUMNS('Section 2'!$C$13:O$13),0)))</f>
        <v/>
      </c>
      <c r="P456" s="125" t="str">
        <f>IF($C456="","",IF(ISBLANK(VLOOKUP($A456,'Section 2'!$C$16:$R$1015,COLUMNS('Section 2'!$C$13:P$13),0)),"",VLOOKUP($A456,'Section 2'!$C$16:$R$1015,COLUMNS('Section 2'!$C$13:P$13),0)))</f>
        <v/>
      </c>
      <c r="Q456" s="125" t="str">
        <f>IF($C456="","",IF(ISBLANK(VLOOKUP($A456,'Section 2'!$C$16:$R$1015,COLUMNS('Section 2'!$C$13:Q$13),0)),"",VLOOKUP($A456,'Section 2'!$C$16:$R$1015,COLUMNS('Section 2'!$C$13:Q$13),0)))</f>
        <v/>
      </c>
      <c r="R456" s="125" t="str">
        <f>IF($C456="","",IF(ISBLANK(VLOOKUP($A456,'Section 2'!$C$16:$R$1015,COLUMNS('Section 2'!$C$13:R$13),0)),"",VLOOKUP($A456,'Section 2'!$C$16:$R$1015,COLUMNS('Section 2'!$C$13:R$13),0)))</f>
        <v/>
      </c>
    </row>
    <row r="457" spans="1:18" s="55" customFormat="1" ht="12.75" customHeight="1" x14ac:dyDescent="0.25">
      <c r="A457" s="59">
        <v>456</v>
      </c>
      <c r="B457" s="125" t="str">
        <f t="shared" si="7"/>
        <v/>
      </c>
      <c r="C457" s="125" t="str">
        <f>IFERROR(VLOOKUP($A457,'Section 2'!$C$16:$R$1015,COLUMNS('Section 2'!$C$13:$C$13),0),"")</f>
        <v/>
      </c>
      <c r="D457" s="76" t="str">
        <f>IF($C457="","",IF(ISBLANK(VLOOKUP($A457,'Section 2'!$C$16:$R$1015,COLUMNS('Section 2'!$C$13:D$13),0)),"",VLOOKUP($A457,'Section 2'!$C$16:$R$1015,COLUMNS('Section 2'!$C$13:D$13),0)))</f>
        <v/>
      </c>
      <c r="E457" s="125" t="str">
        <f>IF($C457="","",IF(ISBLANK(VLOOKUP($A457,'Section 2'!$C$16:$R$1015,COLUMNS('Section 2'!$C$13:E$13),0)),"",VLOOKUP($A457,'Section 2'!$C$16:$R$1015,COLUMNS('Section 2'!$C$13:E$13),0)))</f>
        <v/>
      </c>
      <c r="F457" s="125" t="str">
        <f>IF($C457="","",IF(ISBLANK(VLOOKUP($A457,'Section 2'!$C$16:$R$1015,COLUMNS('Section 2'!$C$13:F$13),0)),"",VLOOKUP($A457,'Section 2'!$C$16:$R$1015,COLUMNS('Section 2'!$C$13:F$13),0)))</f>
        <v/>
      </c>
      <c r="G457" s="125" t="str">
        <f>IF($C457="","",IF(ISBLANK(VLOOKUP($A457,'Section 2'!$C$16:$R$1015,COLUMNS('Section 2'!$C$13:G$13),0)),"",VLOOKUP($A457,'Section 2'!$C$16:$R$1015,COLUMNS('Section 2'!$C$13:G$13),0)))</f>
        <v/>
      </c>
      <c r="H457" s="125" t="str">
        <f>IF($C457="","",IF(ISBLANK(VLOOKUP($A457,'Section 2'!$C$16:$R$1015,COLUMNS('Section 2'!$C$13:H$13),0)),"",VLOOKUP($A457,'Section 2'!$C$16:$R$1015,COLUMNS('Section 2'!$C$13:H$13),0)))</f>
        <v/>
      </c>
      <c r="I457" s="125" t="str">
        <f>IF($C457="","",IF(ISBLANK(VLOOKUP($A457,'Section 2'!$C$16:$R$1015,COLUMNS('Section 2'!$C$13:I$13),0)),"",VLOOKUP($A457,'Section 2'!$C$16:$R$1015,COLUMNS('Section 2'!$C$13:I$13),0)))</f>
        <v/>
      </c>
      <c r="J457" s="125" t="str">
        <f>IF($C457="","",IF(ISBLANK(VLOOKUP($A457,'Section 2'!$C$16:$R$1015,COLUMNS('Section 2'!$C$13:J$13),0)),"",VLOOKUP($A457,'Section 2'!$C$16:$R$1015,COLUMNS('Section 2'!$C$13:J$13),0)))</f>
        <v/>
      </c>
      <c r="K457" s="125" t="str">
        <f>IF($C457="","",IF(ISBLANK(VLOOKUP($A457,'Section 2'!$C$16:$R$1015,COLUMNS('Section 2'!$C$13:K$13),0)),"",VLOOKUP($A457,'Section 2'!$C$16:$R$1015,COLUMNS('Section 2'!$C$13:K$13),0)))</f>
        <v/>
      </c>
      <c r="L457" s="125" t="str">
        <f>IF($C457="","",IF(ISBLANK(VLOOKUP($A457,'Section 2'!$C$16:$R$1015,COLUMNS('Section 2'!$C$13:L$13),0)),"",VLOOKUP($A457,'Section 2'!$C$16:$R$1015,COLUMNS('Section 2'!$C$13:L$13),0)))</f>
        <v/>
      </c>
      <c r="M457" s="125" t="str">
        <f>IF($C457="","",IF(ISBLANK(VLOOKUP($A457,'Section 2'!$C$16:$R$1015,COLUMNS('Section 2'!$C$13:M$13),0)),"",VLOOKUP($A457,'Section 2'!$C$16:$R$1015,COLUMNS('Section 2'!$C$13:M$13),0)))</f>
        <v/>
      </c>
      <c r="N457" s="125" t="str">
        <f>IF($C457="","",IF(ISBLANK(VLOOKUP($A457,'Section 2'!$C$16:$R$1015,COLUMNS('Section 2'!$C$13:N$13),0)),"",VLOOKUP($A457,'Section 2'!$C$16:$R$1015,COLUMNS('Section 2'!$C$13:N$13),0)))</f>
        <v/>
      </c>
      <c r="O457" s="125" t="str">
        <f>IF($C457="","",IF(ISBLANK(VLOOKUP($A457,'Section 2'!$C$16:$R$1015,COLUMNS('Section 2'!$C$13:O$13),0)),"",VLOOKUP($A457,'Section 2'!$C$16:$R$1015,COLUMNS('Section 2'!$C$13:O$13),0)))</f>
        <v/>
      </c>
      <c r="P457" s="125" t="str">
        <f>IF($C457="","",IF(ISBLANK(VLOOKUP($A457,'Section 2'!$C$16:$R$1015,COLUMNS('Section 2'!$C$13:P$13),0)),"",VLOOKUP($A457,'Section 2'!$C$16:$R$1015,COLUMNS('Section 2'!$C$13:P$13),0)))</f>
        <v/>
      </c>
      <c r="Q457" s="125" t="str">
        <f>IF($C457="","",IF(ISBLANK(VLOOKUP($A457,'Section 2'!$C$16:$R$1015,COLUMNS('Section 2'!$C$13:Q$13),0)),"",VLOOKUP($A457,'Section 2'!$C$16:$R$1015,COLUMNS('Section 2'!$C$13:Q$13),0)))</f>
        <v/>
      </c>
      <c r="R457" s="125" t="str">
        <f>IF($C457="","",IF(ISBLANK(VLOOKUP($A457,'Section 2'!$C$16:$R$1015,COLUMNS('Section 2'!$C$13:R$13),0)),"",VLOOKUP($A457,'Section 2'!$C$16:$R$1015,COLUMNS('Section 2'!$C$13:R$13),0)))</f>
        <v/>
      </c>
    </row>
    <row r="458" spans="1:18" s="55" customFormat="1" ht="12.75" customHeight="1" x14ac:dyDescent="0.25">
      <c r="A458" s="59">
        <v>457</v>
      </c>
      <c r="B458" s="125" t="str">
        <f t="shared" si="7"/>
        <v/>
      </c>
      <c r="C458" s="125" t="str">
        <f>IFERROR(VLOOKUP($A458,'Section 2'!$C$16:$R$1015,COLUMNS('Section 2'!$C$13:$C$13),0),"")</f>
        <v/>
      </c>
      <c r="D458" s="76" t="str">
        <f>IF($C458="","",IF(ISBLANK(VLOOKUP($A458,'Section 2'!$C$16:$R$1015,COLUMNS('Section 2'!$C$13:D$13),0)),"",VLOOKUP($A458,'Section 2'!$C$16:$R$1015,COLUMNS('Section 2'!$C$13:D$13),0)))</f>
        <v/>
      </c>
      <c r="E458" s="125" t="str">
        <f>IF($C458="","",IF(ISBLANK(VLOOKUP($A458,'Section 2'!$C$16:$R$1015,COLUMNS('Section 2'!$C$13:E$13),0)),"",VLOOKUP($A458,'Section 2'!$C$16:$R$1015,COLUMNS('Section 2'!$C$13:E$13),0)))</f>
        <v/>
      </c>
      <c r="F458" s="125" t="str">
        <f>IF($C458="","",IF(ISBLANK(VLOOKUP($A458,'Section 2'!$C$16:$R$1015,COLUMNS('Section 2'!$C$13:F$13),0)),"",VLOOKUP($A458,'Section 2'!$C$16:$R$1015,COLUMNS('Section 2'!$C$13:F$13),0)))</f>
        <v/>
      </c>
      <c r="G458" s="125" t="str">
        <f>IF($C458="","",IF(ISBLANK(VLOOKUP($A458,'Section 2'!$C$16:$R$1015,COLUMNS('Section 2'!$C$13:G$13),0)),"",VLOOKUP($A458,'Section 2'!$C$16:$R$1015,COLUMNS('Section 2'!$C$13:G$13),0)))</f>
        <v/>
      </c>
      <c r="H458" s="125" t="str">
        <f>IF($C458="","",IF(ISBLANK(VLOOKUP($A458,'Section 2'!$C$16:$R$1015,COLUMNS('Section 2'!$C$13:H$13),0)),"",VLOOKUP($A458,'Section 2'!$C$16:$R$1015,COLUMNS('Section 2'!$C$13:H$13),0)))</f>
        <v/>
      </c>
      <c r="I458" s="125" t="str">
        <f>IF($C458="","",IF(ISBLANK(VLOOKUP($A458,'Section 2'!$C$16:$R$1015,COLUMNS('Section 2'!$C$13:I$13),0)),"",VLOOKUP($A458,'Section 2'!$C$16:$R$1015,COLUMNS('Section 2'!$C$13:I$13),0)))</f>
        <v/>
      </c>
      <c r="J458" s="125" t="str">
        <f>IF($C458="","",IF(ISBLANK(VLOOKUP($A458,'Section 2'!$C$16:$R$1015,COLUMNS('Section 2'!$C$13:J$13),0)),"",VLOOKUP($A458,'Section 2'!$C$16:$R$1015,COLUMNS('Section 2'!$C$13:J$13),0)))</f>
        <v/>
      </c>
      <c r="K458" s="125" t="str">
        <f>IF($C458="","",IF(ISBLANK(VLOOKUP($A458,'Section 2'!$C$16:$R$1015,COLUMNS('Section 2'!$C$13:K$13),0)),"",VLOOKUP($A458,'Section 2'!$C$16:$R$1015,COLUMNS('Section 2'!$C$13:K$13),0)))</f>
        <v/>
      </c>
      <c r="L458" s="125" t="str">
        <f>IF($C458="","",IF(ISBLANK(VLOOKUP($A458,'Section 2'!$C$16:$R$1015,COLUMNS('Section 2'!$C$13:L$13),0)),"",VLOOKUP($A458,'Section 2'!$C$16:$R$1015,COLUMNS('Section 2'!$C$13:L$13),0)))</f>
        <v/>
      </c>
      <c r="M458" s="125" t="str">
        <f>IF($C458="","",IF(ISBLANK(VLOOKUP($A458,'Section 2'!$C$16:$R$1015,COLUMNS('Section 2'!$C$13:M$13),0)),"",VLOOKUP($A458,'Section 2'!$C$16:$R$1015,COLUMNS('Section 2'!$C$13:M$13),0)))</f>
        <v/>
      </c>
      <c r="N458" s="125" t="str">
        <f>IF($C458="","",IF(ISBLANK(VLOOKUP($A458,'Section 2'!$C$16:$R$1015,COLUMNS('Section 2'!$C$13:N$13),0)),"",VLOOKUP($A458,'Section 2'!$C$16:$R$1015,COLUMNS('Section 2'!$C$13:N$13),0)))</f>
        <v/>
      </c>
      <c r="O458" s="125" t="str">
        <f>IF($C458="","",IF(ISBLANK(VLOOKUP($A458,'Section 2'!$C$16:$R$1015,COLUMNS('Section 2'!$C$13:O$13),0)),"",VLOOKUP($A458,'Section 2'!$C$16:$R$1015,COLUMNS('Section 2'!$C$13:O$13),0)))</f>
        <v/>
      </c>
      <c r="P458" s="125" t="str">
        <f>IF($C458="","",IF(ISBLANK(VLOOKUP($A458,'Section 2'!$C$16:$R$1015,COLUMNS('Section 2'!$C$13:P$13),0)),"",VLOOKUP($A458,'Section 2'!$C$16:$R$1015,COLUMNS('Section 2'!$C$13:P$13),0)))</f>
        <v/>
      </c>
      <c r="Q458" s="125" t="str">
        <f>IF($C458="","",IF(ISBLANK(VLOOKUP($A458,'Section 2'!$C$16:$R$1015,COLUMNS('Section 2'!$C$13:Q$13),0)),"",VLOOKUP($A458,'Section 2'!$C$16:$R$1015,COLUMNS('Section 2'!$C$13:Q$13),0)))</f>
        <v/>
      </c>
      <c r="R458" s="125" t="str">
        <f>IF($C458="","",IF(ISBLANK(VLOOKUP($A458,'Section 2'!$C$16:$R$1015,COLUMNS('Section 2'!$C$13:R$13),0)),"",VLOOKUP($A458,'Section 2'!$C$16:$R$1015,COLUMNS('Section 2'!$C$13:R$13),0)))</f>
        <v/>
      </c>
    </row>
    <row r="459" spans="1:18" s="55" customFormat="1" ht="12.75" customHeight="1" x14ac:dyDescent="0.25">
      <c r="A459" s="59">
        <v>458</v>
      </c>
      <c r="B459" s="125" t="str">
        <f t="shared" si="7"/>
        <v/>
      </c>
      <c r="C459" s="125" t="str">
        <f>IFERROR(VLOOKUP($A459,'Section 2'!$C$16:$R$1015,COLUMNS('Section 2'!$C$13:$C$13),0),"")</f>
        <v/>
      </c>
      <c r="D459" s="76" t="str">
        <f>IF($C459="","",IF(ISBLANK(VLOOKUP($A459,'Section 2'!$C$16:$R$1015,COLUMNS('Section 2'!$C$13:D$13),0)),"",VLOOKUP($A459,'Section 2'!$C$16:$R$1015,COLUMNS('Section 2'!$C$13:D$13),0)))</f>
        <v/>
      </c>
      <c r="E459" s="125" t="str">
        <f>IF($C459="","",IF(ISBLANK(VLOOKUP($A459,'Section 2'!$C$16:$R$1015,COLUMNS('Section 2'!$C$13:E$13),0)),"",VLOOKUP($A459,'Section 2'!$C$16:$R$1015,COLUMNS('Section 2'!$C$13:E$13),0)))</f>
        <v/>
      </c>
      <c r="F459" s="125" t="str">
        <f>IF($C459="","",IF(ISBLANK(VLOOKUP($A459,'Section 2'!$C$16:$R$1015,COLUMNS('Section 2'!$C$13:F$13),0)),"",VLOOKUP($A459,'Section 2'!$C$16:$R$1015,COLUMNS('Section 2'!$C$13:F$13),0)))</f>
        <v/>
      </c>
      <c r="G459" s="125" t="str">
        <f>IF($C459="","",IF(ISBLANK(VLOOKUP($A459,'Section 2'!$C$16:$R$1015,COLUMNS('Section 2'!$C$13:G$13),0)),"",VLOOKUP($A459,'Section 2'!$C$16:$R$1015,COLUMNS('Section 2'!$C$13:G$13),0)))</f>
        <v/>
      </c>
      <c r="H459" s="125" t="str">
        <f>IF($C459="","",IF(ISBLANK(VLOOKUP($A459,'Section 2'!$C$16:$R$1015,COLUMNS('Section 2'!$C$13:H$13),0)),"",VLOOKUP($A459,'Section 2'!$C$16:$R$1015,COLUMNS('Section 2'!$C$13:H$13),0)))</f>
        <v/>
      </c>
      <c r="I459" s="125" t="str">
        <f>IF($C459="","",IF(ISBLANK(VLOOKUP($A459,'Section 2'!$C$16:$R$1015,COLUMNS('Section 2'!$C$13:I$13),0)),"",VLOOKUP($A459,'Section 2'!$C$16:$R$1015,COLUMNS('Section 2'!$C$13:I$13),0)))</f>
        <v/>
      </c>
      <c r="J459" s="125" t="str">
        <f>IF($C459="","",IF(ISBLANK(VLOOKUP($A459,'Section 2'!$C$16:$R$1015,COLUMNS('Section 2'!$C$13:J$13),0)),"",VLOOKUP($A459,'Section 2'!$C$16:$R$1015,COLUMNS('Section 2'!$C$13:J$13),0)))</f>
        <v/>
      </c>
      <c r="K459" s="125" t="str">
        <f>IF($C459="","",IF(ISBLANK(VLOOKUP($A459,'Section 2'!$C$16:$R$1015,COLUMNS('Section 2'!$C$13:K$13),0)),"",VLOOKUP($A459,'Section 2'!$C$16:$R$1015,COLUMNS('Section 2'!$C$13:K$13),0)))</f>
        <v/>
      </c>
      <c r="L459" s="125" t="str">
        <f>IF($C459="","",IF(ISBLANK(VLOOKUP($A459,'Section 2'!$C$16:$R$1015,COLUMNS('Section 2'!$C$13:L$13),0)),"",VLOOKUP($A459,'Section 2'!$C$16:$R$1015,COLUMNS('Section 2'!$C$13:L$13),0)))</f>
        <v/>
      </c>
      <c r="M459" s="125" t="str">
        <f>IF($C459="","",IF(ISBLANK(VLOOKUP($A459,'Section 2'!$C$16:$R$1015,COLUMNS('Section 2'!$C$13:M$13),0)),"",VLOOKUP($A459,'Section 2'!$C$16:$R$1015,COLUMNS('Section 2'!$C$13:M$13),0)))</f>
        <v/>
      </c>
      <c r="N459" s="125" t="str">
        <f>IF($C459="","",IF(ISBLANK(VLOOKUP($A459,'Section 2'!$C$16:$R$1015,COLUMNS('Section 2'!$C$13:N$13),0)),"",VLOOKUP($A459,'Section 2'!$C$16:$R$1015,COLUMNS('Section 2'!$C$13:N$13),0)))</f>
        <v/>
      </c>
      <c r="O459" s="125" t="str">
        <f>IF($C459="","",IF(ISBLANK(VLOOKUP($A459,'Section 2'!$C$16:$R$1015,COLUMNS('Section 2'!$C$13:O$13),0)),"",VLOOKUP($A459,'Section 2'!$C$16:$R$1015,COLUMNS('Section 2'!$C$13:O$13),0)))</f>
        <v/>
      </c>
      <c r="P459" s="125" t="str">
        <f>IF($C459="","",IF(ISBLANK(VLOOKUP($A459,'Section 2'!$C$16:$R$1015,COLUMNS('Section 2'!$C$13:P$13),0)),"",VLOOKUP($A459,'Section 2'!$C$16:$R$1015,COLUMNS('Section 2'!$C$13:P$13),0)))</f>
        <v/>
      </c>
      <c r="Q459" s="125" t="str">
        <f>IF($C459="","",IF(ISBLANK(VLOOKUP($A459,'Section 2'!$C$16:$R$1015,COLUMNS('Section 2'!$C$13:Q$13),0)),"",VLOOKUP($A459,'Section 2'!$C$16:$R$1015,COLUMNS('Section 2'!$C$13:Q$13),0)))</f>
        <v/>
      </c>
      <c r="R459" s="125" t="str">
        <f>IF($C459="","",IF(ISBLANK(VLOOKUP($A459,'Section 2'!$C$16:$R$1015,COLUMNS('Section 2'!$C$13:R$13),0)),"",VLOOKUP($A459,'Section 2'!$C$16:$R$1015,COLUMNS('Section 2'!$C$13:R$13),0)))</f>
        <v/>
      </c>
    </row>
    <row r="460" spans="1:18" s="55" customFormat="1" ht="12.75" customHeight="1" x14ac:dyDescent="0.25">
      <c r="A460" s="59">
        <v>459</v>
      </c>
      <c r="B460" s="125" t="str">
        <f t="shared" si="7"/>
        <v/>
      </c>
      <c r="C460" s="125" t="str">
        <f>IFERROR(VLOOKUP($A460,'Section 2'!$C$16:$R$1015,COLUMNS('Section 2'!$C$13:$C$13),0),"")</f>
        <v/>
      </c>
      <c r="D460" s="76" t="str">
        <f>IF($C460="","",IF(ISBLANK(VLOOKUP($A460,'Section 2'!$C$16:$R$1015,COLUMNS('Section 2'!$C$13:D$13),0)),"",VLOOKUP($A460,'Section 2'!$C$16:$R$1015,COLUMNS('Section 2'!$C$13:D$13),0)))</f>
        <v/>
      </c>
      <c r="E460" s="125" t="str">
        <f>IF($C460="","",IF(ISBLANK(VLOOKUP($A460,'Section 2'!$C$16:$R$1015,COLUMNS('Section 2'!$C$13:E$13),0)),"",VLOOKUP($A460,'Section 2'!$C$16:$R$1015,COLUMNS('Section 2'!$C$13:E$13),0)))</f>
        <v/>
      </c>
      <c r="F460" s="125" t="str">
        <f>IF($C460="","",IF(ISBLANK(VLOOKUP($A460,'Section 2'!$C$16:$R$1015,COLUMNS('Section 2'!$C$13:F$13),0)),"",VLOOKUP($A460,'Section 2'!$C$16:$R$1015,COLUMNS('Section 2'!$C$13:F$13),0)))</f>
        <v/>
      </c>
      <c r="G460" s="125" t="str">
        <f>IF($C460="","",IF(ISBLANK(VLOOKUP($A460,'Section 2'!$C$16:$R$1015,COLUMNS('Section 2'!$C$13:G$13),0)),"",VLOOKUP($A460,'Section 2'!$C$16:$R$1015,COLUMNS('Section 2'!$C$13:G$13),0)))</f>
        <v/>
      </c>
      <c r="H460" s="125" t="str">
        <f>IF($C460="","",IF(ISBLANK(VLOOKUP($A460,'Section 2'!$C$16:$R$1015,COLUMNS('Section 2'!$C$13:H$13),0)),"",VLOOKUP($A460,'Section 2'!$C$16:$R$1015,COLUMNS('Section 2'!$C$13:H$13),0)))</f>
        <v/>
      </c>
      <c r="I460" s="125" t="str">
        <f>IF($C460="","",IF(ISBLANK(VLOOKUP($A460,'Section 2'!$C$16:$R$1015,COLUMNS('Section 2'!$C$13:I$13),0)),"",VLOOKUP($A460,'Section 2'!$C$16:$R$1015,COLUMNS('Section 2'!$C$13:I$13),0)))</f>
        <v/>
      </c>
      <c r="J460" s="125" t="str">
        <f>IF($C460="","",IF(ISBLANK(VLOOKUP($A460,'Section 2'!$C$16:$R$1015,COLUMNS('Section 2'!$C$13:J$13),0)),"",VLOOKUP($A460,'Section 2'!$C$16:$R$1015,COLUMNS('Section 2'!$C$13:J$13),0)))</f>
        <v/>
      </c>
      <c r="K460" s="125" t="str">
        <f>IF($C460="","",IF(ISBLANK(VLOOKUP($A460,'Section 2'!$C$16:$R$1015,COLUMNS('Section 2'!$C$13:K$13),0)),"",VLOOKUP($A460,'Section 2'!$C$16:$R$1015,COLUMNS('Section 2'!$C$13:K$13),0)))</f>
        <v/>
      </c>
      <c r="L460" s="125" t="str">
        <f>IF($C460="","",IF(ISBLANK(VLOOKUP($A460,'Section 2'!$C$16:$R$1015,COLUMNS('Section 2'!$C$13:L$13),0)),"",VLOOKUP($A460,'Section 2'!$C$16:$R$1015,COLUMNS('Section 2'!$C$13:L$13),0)))</f>
        <v/>
      </c>
      <c r="M460" s="125" t="str">
        <f>IF($C460="","",IF(ISBLANK(VLOOKUP($A460,'Section 2'!$C$16:$R$1015,COLUMNS('Section 2'!$C$13:M$13),0)),"",VLOOKUP($A460,'Section 2'!$C$16:$R$1015,COLUMNS('Section 2'!$C$13:M$13),0)))</f>
        <v/>
      </c>
      <c r="N460" s="125" t="str">
        <f>IF($C460="","",IF(ISBLANK(VLOOKUP($A460,'Section 2'!$C$16:$R$1015,COLUMNS('Section 2'!$C$13:N$13),0)),"",VLOOKUP($A460,'Section 2'!$C$16:$R$1015,COLUMNS('Section 2'!$C$13:N$13),0)))</f>
        <v/>
      </c>
      <c r="O460" s="125" t="str">
        <f>IF($C460="","",IF(ISBLANK(VLOOKUP($A460,'Section 2'!$C$16:$R$1015,COLUMNS('Section 2'!$C$13:O$13),0)),"",VLOOKUP($A460,'Section 2'!$C$16:$R$1015,COLUMNS('Section 2'!$C$13:O$13),0)))</f>
        <v/>
      </c>
      <c r="P460" s="125" t="str">
        <f>IF($C460="","",IF(ISBLANK(VLOOKUP($A460,'Section 2'!$C$16:$R$1015,COLUMNS('Section 2'!$C$13:P$13),0)),"",VLOOKUP($A460,'Section 2'!$C$16:$R$1015,COLUMNS('Section 2'!$C$13:P$13),0)))</f>
        <v/>
      </c>
      <c r="Q460" s="125" t="str">
        <f>IF($C460="","",IF(ISBLANK(VLOOKUP($A460,'Section 2'!$C$16:$R$1015,COLUMNS('Section 2'!$C$13:Q$13),0)),"",VLOOKUP($A460,'Section 2'!$C$16:$R$1015,COLUMNS('Section 2'!$C$13:Q$13),0)))</f>
        <v/>
      </c>
      <c r="R460" s="125" t="str">
        <f>IF($C460="","",IF(ISBLANK(VLOOKUP($A460,'Section 2'!$C$16:$R$1015,COLUMNS('Section 2'!$C$13:R$13),0)),"",VLOOKUP($A460,'Section 2'!$C$16:$R$1015,COLUMNS('Section 2'!$C$13:R$13),0)))</f>
        <v/>
      </c>
    </row>
    <row r="461" spans="1:18" s="55" customFormat="1" ht="12.75" customHeight="1" x14ac:dyDescent="0.25">
      <c r="A461" s="59">
        <v>460</v>
      </c>
      <c r="B461" s="125" t="str">
        <f t="shared" si="7"/>
        <v/>
      </c>
      <c r="C461" s="125" t="str">
        <f>IFERROR(VLOOKUP($A461,'Section 2'!$C$16:$R$1015,COLUMNS('Section 2'!$C$13:$C$13),0),"")</f>
        <v/>
      </c>
      <c r="D461" s="76" t="str">
        <f>IF($C461="","",IF(ISBLANK(VLOOKUP($A461,'Section 2'!$C$16:$R$1015,COLUMNS('Section 2'!$C$13:D$13),0)),"",VLOOKUP($A461,'Section 2'!$C$16:$R$1015,COLUMNS('Section 2'!$C$13:D$13),0)))</f>
        <v/>
      </c>
      <c r="E461" s="125" t="str">
        <f>IF($C461="","",IF(ISBLANK(VLOOKUP($A461,'Section 2'!$C$16:$R$1015,COLUMNS('Section 2'!$C$13:E$13),0)),"",VLOOKUP($A461,'Section 2'!$C$16:$R$1015,COLUMNS('Section 2'!$C$13:E$13),0)))</f>
        <v/>
      </c>
      <c r="F461" s="125" t="str">
        <f>IF($C461="","",IF(ISBLANK(VLOOKUP($A461,'Section 2'!$C$16:$R$1015,COLUMNS('Section 2'!$C$13:F$13),0)),"",VLOOKUP($A461,'Section 2'!$C$16:$R$1015,COLUMNS('Section 2'!$C$13:F$13),0)))</f>
        <v/>
      </c>
      <c r="G461" s="125" t="str">
        <f>IF($C461="","",IF(ISBLANK(VLOOKUP($A461,'Section 2'!$C$16:$R$1015,COLUMNS('Section 2'!$C$13:G$13),0)),"",VLOOKUP($A461,'Section 2'!$C$16:$R$1015,COLUMNS('Section 2'!$C$13:G$13),0)))</f>
        <v/>
      </c>
      <c r="H461" s="125" t="str">
        <f>IF($C461="","",IF(ISBLANK(VLOOKUP($A461,'Section 2'!$C$16:$R$1015,COLUMNS('Section 2'!$C$13:H$13),0)),"",VLOOKUP($A461,'Section 2'!$C$16:$R$1015,COLUMNS('Section 2'!$C$13:H$13),0)))</f>
        <v/>
      </c>
      <c r="I461" s="125" t="str">
        <f>IF($C461="","",IF(ISBLANK(VLOOKUP($A461,'Section 2'!$C$16:$R$1015,COLUMNS('Section 2'!$C$13:I$13),0)),"",VLOOKUP($A461,'Section 2'!$C$16:$R$1015,COLUMNS('Section 2'!$C$13:I$13),0)))</f>
        <v/>
      </c>
      <c r="J461" s="125" t="str">
        <f>IF($C461="","",IF(ISBLANK(VLOOKUP($A461,'Section 2'!$C$16:$R$1015,COLUMNS('Section 2'!$C$13:J$13),0)),"",VLOOKUP($A461,'Section 2'!$C$16:$R$1015,COLUMNS('Section 2'!$C$13:J$13),0)))</f>
        <v/>
      </c>
      <c r="K461" s="125" t="str">
        <f>IF($C461="","",IF(ISBLANK(VLOOKUP($A461,'Section 2'!$C$16:$R$1015,COLUMNS('Section 2'!$C$13:K$13),0)),"",VLOOKUP($A461,'Section 2'!$C$16:$R$1015,COLUMNS('Section 2'!$C$13:K$13),0)))</f>
        <v/>
      </c>
      <c r="L461" s="125" t="str">
        <f>IF($C461="","",IF(ISBLANK(VLOOKUP($A461,'Section 2'!$C$16:$R$1015,COLUMNS('Section 2'!$C$13:L$13),0)),"",VLOOKUP($A461,'Section 2'!$C$16:$R$1015,COLUMNS('Section 2'!$C$13:L$13),0)))</f>
        <v/>
      </c>
      <c r="M461" s="125" t="str">
        <f>IF($C461="","",IF(ISBLANK(VLOOKUP($A461,'Section 2'!$C$16:$R$1015,COLUMNS('Section 2'!$C$13:M$13),0)),"",VLOOKUP($A461,'Section 2'!$C$16:$R$1015,COLUMNS('Section 2'!$C$13:M$13),0)))</f>
        <v/>
      </c>
      <c r="N461" s="125" t="str">
        <f>IF($C461="","",IF(ISBLANK(VLOOKUP($A461,'Section 2'!$C$16:$R$1015,COLUMNS('Section 2'!$C$13:N$13),0)),"",VLOOKUP($A461,'Section 2'!$C$16:$R$1015,COLUMNS('Section 2'!$C$13:N$13),0)))</f>
        <v/>
      </c>
      <c r="O461" s="125" t="str">
        <f>IF($C461="","",IF(ISBLANK(VLOOKUP($A461,'Section 2'!$C$16:$R$1015,COLUMNS('Section 2'!$C$13:O$13),0)),"",VLOOKUP($A461,'Section 2'!$C$16:$R$1015,COLUMNS('Section 2'!$C$13:O$13),0)))</f>
        <v/>
      </c>
      <c r="P461" s="125" t="str">
        <f>IF($C461="","",IF(ISBLANK(VLOOKUP($A461,'Section 2'!$C$16:$R$1015,COLUMNS('Section 2'!$C$13:P$13),0)),"",VLOOKUP($A461,'Section 2'!$C$16:$R$1015,COLUMNS('Section 2'!$C$13:P$13),0)))</f>
        <v/>
      </c>
      <c r="Q461" s="125" t="str">
        <f>IF($C461="","",IF(ISBLANK(VLOOKUP($A461,'Section 2'!$C$16:$R$1015,COLUMNS('Section 2'!$C$13:Q$13),0)),"",VLOOKUP($A461,'Section 2'!$C$16:$R$1015,COLUMNS('Section 2'!$C$13:Q$13),0)))</f>
        <v/>
      </c>
      <c r="R461" s="125" t="str">
        <f>IF($C461="","",IF(ISBLANK(VLOOKUP($A461,'Section 2'!$C$16:$R$1015,COLUMNS('Section 2'!$C$13:R$13),0)),"",VLOOKUP($A461,'Section 2'!$C$16:$R$1015,COLUMNS('Section 2'!$C$13:R$13),0)))</f>
        <v/>
      </c>
    </row>
    <row r="462" spans="1:18" s="55" customFormat="1" ht="12.75" customHeight="1" x14ac:dyDescent="0.25">
      <c r="A462" s="59">
        <v>461</v>
      </c>
      <c r="B462" s="125" t="str">
        <f t="shared" si="7"/>
        <v/>
      </c>
      <c r="C462" s="125" t="str">
        <f>IFERROR(VLOOKUP($A462,'Section 2'!$C$16:$R$1015,COLUMNS('Section 2'!$C$13:$C$13),0),"")</f>
        <v/>
      </c>
      <c r="D462" s="76" t="str">
        <f>IF($C462="","",IF(ISBLANK(VLOOKUP($A462,'Section 2'!$C$16:$R$1015,COLUMNS('Section 2'!$C$13:D$13),0)),"",VLOOKUP($A462,'Section 2'!$C$16:$R$1015,COLUMNS('Section 2'!$C$13:D$13),0)))</f>
        <v/>
      </c>
      <c r="E462" s="125" t="str">
        <f>IF($C462="","",IF(ISBLANK(VLOOKUP($A462,'Section 2'!$C$16:$R$1015,COLUMNS('Section 2'!$C$13:E$13),0)),"",VLOOKUP($A462,'Section 2'!$C$16:$R$1015,COLUMNS('Section 2'!$C$13:E$13),0)))</f>
        <v/>
      </c>
      <c r="F462" s="125" t="str">
        <f>IF($C462="","",IF(ISBLANK(VLOOKUP($A462,'Section 2'!$C$16:$R$1015,COLUMNS('Section 2'!$C$13:F$13),0)),"",VLOOKUP($A462,'Section 2'!$C$16:$R$1015,COLUMNS('Section 2'!$C$13:F$13),0)))</f>
        <v/>
      </c>
      <c r="G462" s="125" t="str">
        <f>IF($C462="","",IF(ISBLANK(VLOOKUP($A462,'Section 2'!$C$16:$R$1015,COLUMNS('Section 2'!$C$13:G$13),0)),"",VLOOKUP($A462,'Section 2'!$C$16:$R$1015,COLUMNS('Section 2'!$C$13:G$13),0)))</f>
        <v/>
      </c>
      <c r="H462" s="125" t="str">
        <f>IF($C462="","",IF(ISBLANK(VLOOKUP($A462,'Section 2'!$C$16:$R$1015,COLUMNS('Section 2'!$C$13:H$13),0)),"",VLOOKUP($A462,'Section 2'!$C$16:$R$1015,COLUMNS('Section 2'!$C$13:H$13),0)))</f>
        <v/>
      </c>
      <c r="I462" s="125" t="str">
        <f>IF($C462="","",IF(ISBLANK(VLOOKUP($A462,'Section 2'!$C$16:$R$1015,COLUMNS('Section 2'!$C$13:I$13),0)),"",VLOOKUP($A462,'Section 2'!$C$16:$R$1015,COLUMNS('Section 2'!$C$13:I$13),0)))</f>
        <v/>
      </c>
      <c r="J462" s="125" t="str">
        <f>IF($C462="","",IF(ISBLANK(VLOOKUP($A462,'Section 2'!$C$16:$R$1015,COLUMNS('Section 2'!$C$13:J$13),0)),"",VLOOKUP($A462,'Section 2'!$C$16:$R$1015,COLUMNS('Section 2'!$C$13:J$13),0)))</f>
        <v/>
      </c>
      <c r="K462" s="125" t="str">
        <f>IF($C462="","",IF(ISBLANK(VLOOKUP($A462,'Section 2'!$C$16:$R$1015,COLUMNS('Section 2'!$C$13:K$13),0)),"",VLOOKUP($A462,'Section 2'!$C$16:$R$1015,COLUMNS('Section 2'!$C$13:K$13),0)))</f>
        <v/>
      </c>
      <c r="L462" s="125" t="str">
        <f>IF($C462="","",IF(ISBLANK(VLOOKUP($A462,'Section 2'!$C$16:$R$1015,COLUMNS('Section 2'!$C$13:L$13),0)),"",VLOOKUP($A462,'Section 2'!$C$16:$R$1015,COLUMNS('Section 2'!$C$13:L$13),0)))</f>
        <v/>
      </c>
      <c r="M462" s="125" t="str">
        <f>IF($C462="","",IF(ISBLANK(VLOOKUP($A462,'Section 2'!$C$16:$R$1015,COLUMNS('Section 2'!$C$13:M$13),0)),"",VLOOKUP($A462,'Section 2'!$C$16:$R$1015,COLUMNS('Section 2'!$C$13:M$13),0)))</f>
        <v/>
      </c>
      <c r="N462" s="125" t="str">
        <f>IF($C462="","",IF(ISBLANK(VLOOKUP($A462,'Section 2'!$C$16:$R$1015,COLUMNS('Section 2'!$C$13:N$13),0)),"",VLOOKUP($A462,'Section 2'!$C$16:$R$1015,COLUMNS('Section 2'!$C$13:N$13),0)))</f>
        <v/>
      </c>
      <c r="O462" s="125" t="str">
        <f>IF($C462="","",IF(ISBLANK(VLOOKUP($A462,'Section 2'!$C$16:$R$1015,COLUMNS('Section 2'!$C$13:O$13),0)),"",VLOOKUP($A462,'Section 2'!$C$16:$R$1015,COLUMNS('Section 2'!$C$13:O$13),0)))</f>
        <v/>
      </c>
      <c r="P462" s="125" t="str">
        <f>IF($C462="","",IF(ISBLANK(VLOOKUP($A462,'Section 2'!$C$16:$R$1015,COLUMNS('Section 2'!$C$13:P$13),0)),"",VLOOKUP($A462,'Section 2'!$C$16:$R$1015,COLUMNS('Section 2'!$C$13:P$13),0)))</f>
        <v/>
      </c>
      <c r="Q462" s="125" t="str">
        <f>IF($C462="","",IF(ISBLANK(VLOOKUP($A462,'Section 2'!$C$16:$R$1015,COLUMNS('Section 2'!$C$13:Q$13),0)),"",VLOOKUP($A462,'Section 2'!$C$16:$R$1015,COLUMNS('Section 2'!$C$13:Q$13),0)))</f>
        <v/>
      </c>
      <c r="R462" s="125" t="str">
        <f>IF($C462="","",IF(ISBLANK(VLOOKUP($A462,'Section 2'!$C$16:$R$1015,COLUMNS('Section 2'!$C$13:R$13),0)),"",VLOOKUP($A462,'Section 2'!$C$16:$R$1015,COLUMNS('Section 2'!$C$13:R$13),0)))</f>
        <v/>
      </c>
    </row>
    <row r="463" spans="1:18" s="55" customFormat="1" ht="12.75" customHeight="1" x14ac:dyDescent="0.25">
      <c r="A463" s="59">
        <v>462</v>
      </c>
      <c r="B463" s="125" t="str">
        <f t="shared" si="7"/>
        <v/>
      </c>
      <c r="C463" s="125" t="str">
        <f>IFERROR(VLOOKUP($A463,'Section 2'!$C$16:$R$1015,COLUMNS('Section 2'!$C$13:$C$13),0),"")</f>
        <v/>
      </c>
      <c r="D463" s="76" t="str">
        <f>IF($C463="","",IF(ISBLANK(VLOOKUP($A463,'Section 2'!$C$16:$R$1015,COLUMNS('Section 2'!$C$13:D$13),0)),"",VLOOKUP($A463,'Section 2'!$C$16:$R$1015,COLUMNS('Section 2'!$C$13:D$13),0)))</f>
        <v/>
      </c>
      <c r="E463" s="125" t="str">
        <f>IF($C463="","",IF(ISBLANK(VLOOKUP($A463,'Section 2'!$C$16:$R$1015,COLUMNS('Section 2'!$C$13:E$13),0)),"",VLOOKUP($A463,'Section 2'!$C$16:$R$1015,COLUMNS('Section 2'!$C$13:E$13),0)))</f>
        <v/>
      </c>
      <c r="F463" s="125" t="str">
        <f>IF($C463="","",IF(ISBLANK(VLOOKUP($A463,'Section 2'!$C$16:$R$1015,COLUMNS('Section 2'!$C$13:F$13),0)),"",VLOOKUP($A463,'Section 2'!$C$16:$R$1015,COLUMNS('Section 2'!$C$13:F$13),0)))</f>
        <v/>
      </c>
      <c r="G463" s="125" t="str">
        <f>IF($C463="","",IF(ISBLANK(VLOOKUP($A463,'Section 2'!$C$16:$R$1015,COLUMNS('Section 2'!$C$13:G$13),0)),"",VLOOKUP($A463,'Section 2'!$C$16:$R$1015,COLUMNS('Section 2'!$C$13:G$13),0)))</f>
        <v/>
      </c>
      <c r="H463" s="125" t="str">
        <f>IF($C463="","",IF(ISBLANK(VLOOKUP($A463,'Section 2'!$C$16:$R$1015,COLUMNS('Section 2'!$C$13:H$13),0)),"",VLOOKUP($A463,'Section 2'!$C$16:$R$1015,COLUMNS('Section 2'!$C$13:H$13),0)))</f>
        <v/>
      </c>
      <c r="I463" s="125" t="str">
        <f>IF($C463="","",IF(ISBLANK(VLOOKUP($A463,'Section 2'!$C$16:$R$1015,COLUMNS('Section 2'!$C$13:I$13),0)),"",VLOOKUP($A463,'Section 2'!$C$16:$R$1015,COLUMNS('Section 2'!$C$13:I$13),0)))</f>
        <v/>
      </c>
      <c r="J463" s="125" t="str">
        <f>IF($C463="","",IF(ISBLANK(VLOOKUP($A463,'Section 2'!$C$16:$R$1015,COLUMNS('Section 2'!$C$13:J$13),0)),"",VLOOKUP($A463,'Section 2'!$C$16:$R$1015,COLUMNS('Section 2'!$C$13:J$13),0)))</f>
        <v/>
      </c>
      <c r="K463" s="125" t="str">
        <f>IF($C463="","",IF(ISBLANK(VLOOKUP($A463,'Section 2'!$C$16:$R$1015,COLUMNS('Section 2'!$C$13:K$13),0)),"",VLOOKUP($A463,'Section 2'!$C$16:$R$1015,COLUMNS('Section 2'!$C$13:K$13),0)))</f>
        <v/>
      </c>
      <c r="L463" s="125" t="str">
        <f>IF($C463="","",IF(ISBLANK(VLOOKUP($A463,'Section 2'!$C$16:$R$1015,COLUMNS('Section 2'!$C$13:L$13),0)),"",VLOOKUP($A463,'Section 2'!$C$16:$R$1015,COLUMNS('Section 2'!$C$13:L$13),0)))</f>
        <v/>
      </c>
      <c r="M463" s="125" t="str">
        <f>IF($C463="","",IF(ISBLANK(VLOOKUP($A463,'Section 2'!$C$16:$R$1015,COLUMNS('Section 2'!$C$13:M$13),0)),"",VLOOKUP($A463,'Section 2'!$C$16:$R$1015,COLUMNS('Section 2'!$C$13:M$13),0)))</f>
        <v/>
      </c>
      <c r="N463" s="125" t="str">
        <f>IF($C463="","",IF(ISBLANK(VLOOKUP($A463,'Section 2'!$C$16:$R$1015,COLUMNS('Section 2'!$C$13:N$13),0)),"",VLOOKUP($A463,'Section 2'!$C$16:$R$1015,COLUMNS('Section 2'!$C$13:N$13),0)))</f>
        <v/>
      </c>
      <c r="O463" s="125" t="str">
        <f>IF($C463="","",IF(ISBLANK(VLOOKUP($A463,'Section 2'!$C$16:$R$1015,COLUMNS('Section 2'!$C$13:O$13),0)),"",VLOOKUP($A463,'Section 2'!$C$16:$R$1015,COLUMNS('Section 2'!$C$13:O$13),0)))</f>
        <v/>
      </c>
      <c r="P463" s="125" t="str">
        <f>IF($C463="","",IF(ISBLANK(VLOOKUP($A463,'Section 2'!$C$16:$R$1015,COLUMNS('Section 2'!$C$13:P$13),0)),"",VLOOKUP($A463,'Section 2'!$C$16:$R$1015,COLUMNS('Section 2'!$C$13:P$13),0)))</f>
        <v/>
      </c>
      <c r="Q463" s="125" t="str">
        <f>IF($C463="","",IF(ISBLANK(VLOOKUP($A463,'Section 2'!$C$16:$R$1015,COLUMNS('Section 2'!$C$13:Q$13),0)),"",VLOOKUP($A463,'Section 2'!$C$16:$R$1015,COLUMNS('Section 2'!$C$13:Q$13),0)))</f>
        <v/>
      </c>
      <c r="R463" s="125" t="str">
        <f>IF($C463="","",IF(ISBLANK(VLOOKUP($A463,'Section 2'!$C$16:$R$1015,COLUMNS('Section 2'!$C$13:R$13),0)),"",VLOOKUP($A463,'Section 2'!$C$16:$R$1015,COLUMNS('Section 2'!$C$13:R$13),0)))</f>
        <v/>
      </c>
    </row>
    <row r="464" spans="1:18" s="55" customFormat="1" ht="12.75" customHeight="1" x14ac:dyDescent="0.25">
      <c r="A464" s="59">
        <v>463</v>
      </c>
      <c r="B464" s="125" t="str">
        <f t="shared" si="7"/>
        <v/>
      </c>
      <c r="C464" s="125" t="str">
        <f>IFERROR(VLOOKUP($A464,'Section 2'!$C$16:$R$1015,COLUMNS('Section 2'!$C$13:$C$13),0),"")</f>
        <v/>
      </c>
      <c r="D464" s="76" t="str">
        <f>IF($C464="","",IF(ISBLANK(VLOOKUP($A464,'Section 2'!$C$16:$R$1015,COLUMNS('Section 2'!$C$13:D$13),0)),"",VLOOKUP($A464,'Section 2'!$C$16:$R$1015,COLUMNS('Section 2'!$C$13:D$13),0)))</f>
        <v/>
      </c>
      <c r="E464" s="125" t="str">
        <f>IF($C464="","",IF(ISBLANK(VLOOKUP($A464,'Section 2'!$C$16:$R$1015,COLUMNS('Section 2'!$C$13:E$13),0)),"",VLOOKUP($A464,'Section 2'!$C$16:$R$1015,COLUMNS('Section 2'!$C$13:E$13),0)))</f>
        <v/>
      </c>
      <c r="F464" s="125" t="str">
        <f>IF($C464="","",IF(ISBLANK(VLOOKUP($A464,'Section 2'!$C$16:$R$1015,COLUMNS('Section 2'!$C$13:F$13),0)),"",VLOOKUP($A464,'Section 2'!$C$16:$R$1015,COLUMNS('Section 2'!$C$13:F$13),0)))</f>
        <v/>
      </c>
      <c r="G464" s="125" t="str">
        <f>IF($C464="","",IF(ISBLANK(VLOOKUP($A464,'Section 2'!$C$16:$R$1015,COLUMNS('Section 2'!$C$13:G$13),0)),"",VLOOKUP($A464,'Section 2'!$C$16:$R$1015,COLUMNS('Section 2'!$C$13:G$13),0)))</f>
        <v/>
      </c>
      <c r="H464" s="125" t="str">
        <f>IF($C464="","",IF(ISBLANK(VLOOKUP($A464,'Section 2'!$C$16:$R$1015,COLUMNS('Section 2'!$C$13:H$13),0)),"",VLOOKUP($A464,'Section 2'!$C$16:$R$1015,COLUMNS('Section 2'!$C$13:H$13),0)))</f>
        <v/>
      </c>
      <c r="I464" s="125" t="str">
        <f>IF($C464="","",IF(ISBLANK(VLOOKUP($A464,'Section 2'!$C$16:$R$1015,COLUMNS('Section 2'!$C$13:I$13),0)),"",VLOOKUP($A464,'Section 2'!$C$16:$R$1015,COLUMNS('Section 2'!$C$13:I$13),0)))</f>
        <v/>
      </c>
      <c r="J464" s="125" t="str">
        <f>IF($C464="","",IF(ISBLANK(VLOOKUP($A464,'Section 2'!$C$16:$R$1015,COLUMNS('Section 2'!$C$13:J$13),0)),"",VLOOKUP($A464,'Section 2'!$C$16:$R$1015,COLUMNS('Section 2'!$C$13:J$13),0)))</f>
        <v/>
      </c>
      <c r="K464" s="125" t="str">
        <f>IF($C464="","",IF(ISBLANK(VLOOKUP($A464,'Section 2'!$C$16:$R$1015,COLUMNS('Section 2'!$C$13:K$13),0)),"",VLOOKUP($A464,'Section 2'!$C$16:$R$1015,COLUMNS('Section 2'!$C$13:K$13),0)))</f>
        <v/>
      </c>
      <c r="L464" s="125" t="str">
        <f>IF($C464="","",IF(ISBLANK(VLOOKUP($A464,'Section 2'!$C$16:$R$1015,COLUMNS('Section 2'!$C$13:L$13),0)),"",VLOOKUP($A464,'Section 2'!$C$16:$R$1015,COLUMNS('Section 2'!$C$13:L$13),0)))</f>
        <v/>
      </c>
      <c r="M464" s="125" t="str">
        <f>IF($C464="","",IF(ISBLANK(VLOOKUP($A464,'Section 2'!$C$16:$R$1015,COLUMNS('Section 2'!$C$13:M$13),0)),"",VLOOKUP($A464,'Section 2'!$C$16:$R$1015,COLUMNS('Section 2'!$C$13:M$13),0)))</f>
        <v/>
      </c>
      <c r="N464" s="125" t="str">
        <f>IF($C464="","",IF(ISBLANK(VLOOKUP($A464,'Section 2'!$C$16:$R$1015,COLUMNS('Section 2'!$C$13:N$13),0)),"",VLOOKUP($A464,'Section 2'!$C$16:$R$1015,COLUMNS('Section 2'!$C$13:N$13),0)))</f>
        <v/>
      </c>
      <c r="O464" s="125" t="str">
        <f>IF($C464="","",IF(ISBLANK(VLOOKUP($A464,'Section 2'!$C$16:$R$1015,COLUMNS('Section 2'!$C$13:O$13),0)),"",VLOOKUP($A464,'Section 2'!$C$16:$R$1015,COLUMNS('Section 2'!$C$13:O$13),0)))</f>
        <v/>
      </c>
      <c r="P464" s="125" t="str">
        <f>IF($C464="","",IF(ISBLANK(VLOOKUP($A464,'Section 2'!$C$16:$R$1015,COLUMNS('Section 2'!$C$13:P$13),0)),"",VLOOKUP($A464,'Section 2'!$C$16:$R$1015,COLUMNS('Section 2'!$C$13:P$13),0)))</f>
        <v/>
      </c>
      <c r="Q464" s="125" t="str">
        <f>IF($C464="","",IF(ISBLANK(VLOOKUP($A464,'Section 2'!$C$16:$R$1015,COLUMNS('Section 2'!$C$13:Q$13),0)),"",VLOOKUP($A464,'Section 2'!$C$16:$R$1015,COLUMNS('Section 2'!$C$13:Q$13),0)))</f>
        <v/>
      </c>
      <c r="R464" s="125" t="str">
        <f>IF($C464="","",IF(ISBLANK(VLOOKUP($A464,'Section 2'!$C$16:$R$1015,COLUMNS('Section 2'!$C$13:R$13),0)),"",VLOOKUP($A464,'Section 2'!$C$16:$R$1015,COLUMNS('Section 2'!$C$13:R$13),0)))</f>
        <v/>
      </c>
    </row>
    <row r="465" spans="1:18" s="55" customFormat="1" ht="12.75" customHeight="1" x14ac:dyDescent="0.25">
      <c r="A465" s="59">
        <v>464</v>
      </c>
      <c r="B465" s="125" t="str">
        <f t="shared" si="7"/>
        <v/>
      </c>
      <c r="C465" s="125" t="str">
        <f>IFERROR(VLOOKUP($A465,'Section 2'!$C$16:$R$1015,COLUMNS('Section 2'!$C$13:$C$13),0),"")</f>
        <v/>
      </c>
      <c r="D465" s="76" t="str">
        <f>IF($C465="","",IF(ISBLANK(VLOOKUP($A465,'Section 2'!$C$16:$R$1015,COLUMNS('Section 2'!$C$13:D$13),0)),"",VLOOKUP($A465,'Section 2'!$C$16:$R$1015,COLUMNS('Section 2'!$C$13:D$13),0)))</f>
        <v/>
      </c>
      <c r="E465" s="125" t="str">
        <f>IF($C465="","",IF(ISBLANK(VLOOKUP($A465,'Section 2'!$C$16:$R$1015,COLUMNS('Section 2'!$C$13:E$13),0)),"",VLOOKUP($A465,'Section 2'!$C$16:$R$1015,COLUMNS('Section 2'!$C$13:E$13),0)))</f>
        <v/>
      </c>
      <c r="F465" s="125" t="str">
        <f>IF($C465="","",IF(ISBLANK(VLOOKUP($A465,'Section 2'!$C$16:$R$1015,COLUMNS('Section 2'!$C$13:F$13),0)),"",VLOOKUP($A465,'Section 2'!$C$16:$R$1015,COLUMNS('Section 2'!$C$13:F$13),0)))</f>
        <v/>
      </c>
      <c r="G465" s="125" t="str">
        <f>IF($C465="","",IF(ISBLANK(VLOOKUP($A465,'Section 2'!$C$16:$R$1015,COLUMNS('Section 2'!$C$13:G$13),0)),"",VLOOKUP($A465,'Section 2'!$C$16:$R$1015,COLUMNS('Section 2'!$C$13:G$13),0)))</f>
        <v/>
      </c>
      <c r="H465" s="125" t="str">
        <f>IF($C465="","",IF(ISBLANK(VLOOKUP($A465,'Section 2'!$C$16:$R$1015,COLUMNS('Section 2'!$C$13:H$13),0)),"",VLOOKUP($A465,'Section 2'!$C$16:$R$1015,COLUMNS('Section 2'!$C$13:H$13),0)))</f>
        <v/>
      </c>
      <c r="I465" s="125" t="str">
        <f>IF($C465="","",IF(ISBLANK(VLOOKUP($A465,'Section 2'!$C$16:$R$1015,COLUMNS('Section 2'!$C$13:I$13),0)),"",VLOOKUP($A465,'Section 2'!$C$16:$R$1015,COLUMNS('Section 2'!$C$13:I$13),0)))</f>
        <v/>
      </c>
      <c r="J465" s="125" t="str">
        <f>IF($C465="","",IF(ISBLANK(VLOOKUP($A465,'Section 2'!$C$16:$R$1015,COLUMNS('Section 2'!$C$13:J$13),0)),"",VLOOKUP($A465,'Section 2'!$C$16:$R$1015,COLUMNS('Section 2'!$C$13:J$13),0)))</f>
        <v/>
      </c>
      <c r="K465" s="125" t="str">
        <f>IF($C465="","",IF(ISBLANK(VLOOKUP($A465,'Section 2'!$C$16:$R$1015,COLUMNS('Section 2'!$C$13:K$13),0)),"",VLOOKUP($A465,'Section 2'!$C$16:$R$1015,COLUMNS('Section 2'!$C$13:K$13),0)))</f>
        <v/>
      </c>
      <c r="L465" s="125" t="str">
        <f>IF($C465="","",IF(ISBLANK(VLOOKUP($A465,'Section 2'!$C$16:$R$1015,COLUMNS('Section 2'!$C$13:L$13),0)),"",VLOOKUP($A465,'Section 2'!$C$16:$R$1015,COLUMNS('Section 2'!$C$13:L$13),0)))</f>
        <v/>
      </c>
      <c r="M465" s="125" t="str">
        <f>IF($C465="","",IF(ISBLANK(VLOOKUP($A465,'Section 2'!$C$16:$R$1015,COLUMNS('Section 2'!$C$13:M$13),0)),"",VLOOKUP($A465,'Section 2'!$C$16:$R$1015,COLUMNS('Section 2'!$C$13:M$13),0)))</f>
        <v/>
      </c>
      <c r="N465" s="125" t="str">
        <f>IF($C465="","",IF(ISBLANK(VLOOKUP($A465,'Section 2'!$C$16:$R$1015,COLUMNS('Section 2'!$C$13:N$13),0)),"",VLOOKUP($A465,'Section 2'!$C$16:$R$1015,COLUMNS('Section 2'!$C$13:N$13),0)))</f>
        <v/>
      </c>
      <c r="O465" s="125" t="str">
        <f>IF($C465="","",IF(ISBLANK(VLOOKUP($A465,'Section 2'!$C$16:$R$1015,COLUMNS('Section 2'!$C$13:O$13),0)),"",VLOOKUP($A465,'Section 2'!$C$16:$R$1015,COLUMNS('Section 2'!$C$13:O$13),0)))</f>
        <v/>
      </c>
      <c r="P465" s="125" t="str">
        <f>IF($C465="","",IF(ISBLANK(VLOOKUP($A465,'Section 2'!$C$16:$R$1015,COLUMNS('Section 2'!$C$13:P$13),0)),"",VLOOKUP($A465,'Section 2'!$C$16:$R$1015,COLUMNS('Section 2'!$C$13:P$13),0)))</f>
        <v/>
      </c>
      <c r="Q465" s="125" t="str">
        <f>IF($C465="","",IF(ISBLANK(VLOOKUP($A465,'Section 2'!$C$16:$R$1015,COLUMNS('Section 2'!$C$13:Q$13),0)),"",VLOOKUP($A465,'Section 2'!$C$16:$R$1015,COLUMNS('Section 2'!$C$13:Q$13),0)))</f>
        <v/>
      </c>
      <c r="R465" s="125" t="str">
        <f>IF($C465="","",IF(ISBLANK(VLOOKUP($A465,'Section 2'!$C$16:$R$1015,COLUMNS('Section 2'!$C$13:R$13),0)),"",VLOOKUP($A465,'Section 2'!$C$16:$R$1015,COLUMNS('Section 2'!$C$13:R$13),0)))</f>
        <v/>
      </c>
    </row>
    <row r="466" spans="1:18" s="55" customFormat="1" ht="12.75" customHeight="1" x14ac:dyDescent="0.25">
      <c r="A466" s="59">
        <v>465</v>
      </c>
      <c r="B466" s="125" t="str">
        <f t="shared" si="7"/>
        <v/>
      </c>
      <c r="C466" s="125" t="str">
        <f>IFERROR(VLOOKUP($A466,'Section 2'!$C$16:$R$1015,COLUMNS('Section 2'!$C$13:$C$13),0),"")</f>
        <v/>
      </c>
      <c r="D466" s="76" t="str">
        <f>IF($C466="","",IF(ISBLANK(VLOOKUP($A466,'Section 2'!$C$16:$R$1015,COLUMNS('Section 2'!$C$13:D$13),0)),"",VLOOKUP($A466,'Section 2'!$C$16:$R$1015,COLUMNS('Section 2'!$C$13:D$13),0)))</f>
        <v/>
      </c>
      <c r="E466" s="125" t="str">
        <f>IF($C466="","",IF(ISBLANK(VLOOKUP($A466,'Section 2'!$C$16:$R$1015,COLUMNS('Section 2'!$C$13:E$13),0)),"",VLOOKUP($A466,'Section 2'!$C$16:$R$1015,COLUMNS('Section 2'!$C$13:E$13),0)))</f>
        <v/>
      </c>
      <c r="F466" s="125" t="str">
        <f>IF($C466="","",IF(ISBLANK(VLOOKUP($A466,'Section 2'!$C$16:$R$1015,COLUMNS('Section 2'!$C$13:F$13),0)),"",VLOOKUP($A466,'Section 2'!$C$16:$R$1015,COLUMNS('Section 2'!$C$13:F$13),0)))</f>
        <v/>
      </c>
      <c r="G466" s="125" t="str">
        <f>IF($C466="","",IF(ISBLANK(VLOOKUP($A466,'Section 2'!$C$16:$R$1015,COLUMNS('Section 2'!$C$13:G$13),0)),"",VLOOKUP($A466,'Section 2'!$C$16:$R$1015,COLUMNS('Section 2'!$C$13:G$13),0)))</f>
        <v/>
      </c>
      <c r="H466" s="125" t="str">
        <f>IF($C466="","",IF(ISBLANK(VLOOKUP($A466,'Section 2'!$C$16:$R$1015,COLUMNS('Section 2'!$C$13:H$13),0)),"",VLOOKUP($A466,'Section 2'!$C$16:$R$1015,COLUMNS('Section 2'!$C$13:H$13),0)))</f>
        <v/>
      </c>
      <c r="I466" s="125" t="str">
        <f>IF($C466="","",IF(ISBLANK(VLOOKUP($A466,'Section 2'!$C$16:$R$1015,COLUMNS('Section 2'!$C$13:I$13),0)),"",VLOOKUP($A466,'Section 2'!$C$16:$R$1015,COLUMNS('Section 2'!$C$13:I$13),0)))</f>
        <v/>
      </c>
      <c r="J466" s="125" t="str">
        <f>IF($C466="","",IF(ISBLANK(VLOOKUP($A466,'Section 2'!$C$16:$R$1015,COLUMNS('Section 2'!$C$13:J$13),0)),"",VLOOKUP($A466,'Section 2'!$C$16:$R$1015,COLUMNS('Section 2'!$C$13:J$13),0)))</f>
        <v/>
      </c>
      <c r="K466" s="125" t="str">
        <f>IF($C466="","",IF(ISBLANK(VLOOKUP($A466,'Section 2'!$C$16:$R$1015,COLUMNS('Section 2'!$C$13:K$13),0)),"",VLOOKUP($A466,'Section 2'!$C$16:$R$1015,COLUMNS('Section 2'!$C$13:K$13),0)))</f>
        <v/>
      </c>
      <c r="L466" s="125" t="str">
        <f>IF($C466="","",IF(ISBLANK(VLOOKUP($A466,'Section 2'!$C$16:$R$1015,COLUMNS('Section 2'!$C$13:L$13),0)),"",VLOOKUP($A466,'Section 2'!$C$16:$R$1015,COLUMNS('Section 2'!$C$13:L$13),0)))</f>
        <v/>
      </c>
      <c r="M466" s="125" t="str">
        <f>IF($C466="","",IF(ISBLANK(VLOOKUP($A466,'Section 2'!$C$16:$R$1015,COLUMNS('Section 2'!$C$13:M$13),0)),"",VLOOKUP($A466,'Section 2'!$C$16:$R$1015,COLUMNS('Section 2'!$C$13:M$13),0)))</f>
        <v/>
      </c>
      <c r="N466" s="125" t="str">
        <f>IF($C466="","",IF(ISBLANK(VLOOKUP($A466,'Section 2'!$C$16:$R$1015,COLUMNS('Section 2'!$C$13:N$13),0)),"",VLOOKUP($A466,'Section 2'!$C$16:$R$1015,COLUMNS('Section 2'!$C$13:N$13),0)))</f>
        <v/>
      </c>
      <c r="O466" s="125" t="str">
        <f>IF($C466="","",IF(ISBLANK(VLOOKUP($A466,'Section 2'!$C$16:$R$1015,COLUMNS('Section 2'!$C$13:O$13),0)),"",VLOOKUP($A466,'Section 2'!$C$16:$R$1015,COLUMNS('Section 2'!$C$13:O$13),0)))</f>
        <v/>
      </c>
      <c r="P466" s="125" t="str">
        <f>IF($C466="","",IF(ISBLANK(VLOOKUP($A466,'Section 2'!$C$16:$R$1015,COLUMNS('Section 2'!$C$13:P$13),0)),"",VLOOKUP($A466,'Section 2'!$C$16:$R$1015,COLUMNS('Section 2'!$C$13:P$13),0)))</f>
        <v/>
      </c>
      <c r="Q466" s="125" t="str">
        <f>IF($C466="","",IF(ISBLANK(VLOOKUP($A466,'Section 2'!$C$16:$R$1015,COLUMNS('Section 2'!$C$13:Q$13),0)),"",VLOOKUP($A466,'Section 2'!$C$16:$R$1015,COLUMNS('Section 2'!$C$13:Q$13),0)))</f>
        <v/>
      </c>
      <c r="R466" s="125" t="str">
        <f>IF($C466="","",IF(ISBLANK(VLOOKUP($A466,'Section 2'!$C$16:$R$1015,COLUMNS('Section 2'!$C$13:R$13),0)),"",VLOOKUP($A466,'Section 2'!$C$16:$R$1015,COLUMNS('Section 2'!$C$13:R$13),0)))</f>
        <v/>
      </c>
    </row>
    <row r="467" spans="1:18" s="55" customFormat="1" ht="12.75" customHeight="1" x14ac:dyDescent="0.25">
      <c r="A467" s="59">
        <v>466</v>
      </c>
      <c r="B467" s="125" t="str">
        <f t="shared" si="7"/>
        <v/>
      </c>
      <c r="C467" s="125" t="str">
        <f>IFERROR(VLOOKUP($A467,'Section 2'!$C$16:$R$1015,COLUMNS('Section 2'!$C$13:$C$13),0),"")</f>
        <v/>
      </c>
      <c r="D467" s="76" t="str">
        <f>IF($C467="","",IF(ISBLANK(VLOOKUP($A467,'Section 2'!$C$16:$R$1015,COLUMNS('Section 2'!$C$13:D$13),0)),"",VLOOKUP($A467,'Section 2'!$C$16:$R$1015,COLUMNS('Section 2'!$C$13:D$13),0)))</f>
        <v/>
      </c>
      <c r="E467" s="125" t="str">
        <f>IF($C467="","",IF(ISBLANK(VLOOKUP($A467,'Section 2'!$C$16:$R$1015,COLUMNS('Section 2'!$C$13:E$13),0)),"",VLOOKUP($A467,'Section 2'!$C$16:$R$1015,COLUMNS('Section 2'!$C$13:E$13),0)))</f>
        <v/>
      </c>
      <c r="F467" s="125" t="str">
        <f>IF($C467="","",IF(ISBLANK(VLOOKUP($A467,'Section 2'!$C$16:$R$1015,COLUMNS('Section 2'!$C$13:F$13),0)),"",VLOOKUP($A467,'Section 2'!$C$16:$R$1015,COLUMNS('Section 2'!$C$13:F$13),0)))</f>
        <v/>
      </c>
      <c r="G467" s="125" t="str">
        <f>IF($C467="","",IF(ISBLANK(VLOOKUP($A467,'Section 2'!$C$16:$R$1015,COLUMNS('Section 2'!$C$13:G$13),0)),"",VLOOKUP($A467,'Section 2'!$C$16:$R$1015,COLUMNS('Section 2'!$C$13:G$13),0)))</f>
        <v/>
      </c>
      <c r="H467" s="125" t="str">
        <f>IF($C467="","",IF(ISBLANK(VLOOKUP($A467,'Section 2'!$C$16:$R$1015,COLUMNS('Section 2'!$C$13:H$13),0)),"",VLOOKUP($A467,'Section 2'!$C$16:$R$1015,COLUMNS('Section 2'!$C$13:H$13),0)))</f>
        <v/>
      </c>
      <c r="I467" s="125" t="str">
        <f>IF($C467="","",IF(ISBLANK(VLOOKUP($A467,'Section 2'!$C$16:$R$1015,COLUMNS('Section 2'!$C$13:I$13),0)),"",VLOOKUP($A467,'Section 2'!$C$16:$R$1015,COLUMNS('Section 2'!$C$13:I$13),0)))</f>
        <v/>
      </c>
      <c r="J467" s="125" t="str">
        <f>IF($C467="","",IF(ISBLANK(VLOOKUP($A467,'Section 2'!$C$16:$R$1015,COLUMNS('Section 2'!$C$13:J$13),0)),"",VLOOKUP($A467,'Section 2'!$C$16:$R$1015,COLUMNS('Section 2'!$C$13:J$13),0)))</f>
        <v/>
      </c>
      <c r="K467" s="125" t="str">
        <f>IF($C467="","",IF(ISBLANK(VLOOKUP($A467,'Section 2'!$C$16:$R$1015,COLUMNS('Section 2'!$C$13:K$13),0)),"",VLOOKUP($A467,'Section 2'!$C$16:$R$1015,COLUMNS('Section 2'!$C$13:K$13),0)))</f>
        <v/>
      </c>
      <c r="L467" s="125" t="str">
        <f>IF($C467="","",IF(ISBLANK(VLOOKUP($A467,'Section 2'!$C$16:$R$1015,COLUMNS('Section 2'!$C$13:L$13),0)),"",VLOOKUP($A467,'Section 2'!$C$16:$R$1015,COLUMNS('Section 2'!$C$13:L$13),0)))</f>
        <v/>
      </c>
      <c r="M467" s="125" t="str">
        <f>IF($C467="","",IF(ISBLANK(VLOOKUP($A467,'Section 2'!$C$16:$R$1015,COLUMNS('Section 2'!$C$13:M$13),0)),"",VLOOKUP($A467,'Section 2'!$C$16:$R$1015,COLUMNS('Section 2'!$C$13:M$13),0)))</f>
        <v/>
      </c>
      <c r="N467" s="125" t="str">
        <f>IF($C467="","",IF(ISBLANK(VLOOKUP($A467,'Section 2'!$C$16:$R$1015,COLUMNS('Section 2'!$C$13:N$13),0)),"",VLOOKUP($A467,'Section 2'!$C$16:$R$1015,COLUMNS('Section 2'!$C$13:N$13),0)))</f>
        <v/>
      </c>
      <c r="O467" s="125" t="str">
        <f>IF($C467="","",IF(ISBLANK(VLOOKUP($A467,'Section 2'!$C$16:$R$1015,COLUMNS('Section 2'!$C$13:O$13),0)),"",VLOOKUP($A467,'Section 2'!$C$16:$R$1015,COLUMNS('Section 2'!$C$13:O$13),0)))</f>
        <v/>
      </c>
      <c r="P467" s="125" t="str">
        <f>IF($C467="","",IF(ISBLANK(VLOOKUP($A467,'Section 2'!$C$16:$R$1015,COLUMNS('Section 2'!$C$13:P$13),0)),"",VLOOKUP($A467,'Section 2'!$C$16:$R$1015,COLUMNS('Section 2'!$C$13:P$13),0)))</f>
        <v/>
      </c>
      <c r="Q467" s="125" t="str">
        <f>IF($C467="","",IF(ISBLANK(VLOOKUP($A467,'Section 2'!$C$16:$R$1015,COLUMNS('Section 2'!$C$13:Q$13),0)),"",VLOOKUP($A467,'Section 2'!$C$16:$R$1015,COLUMNS('Section 2'!$C$13:Q$13),0)))</f>
        <v/>
      </c>
      <c r="R467" s="125" t="str">
        <f>IF($C467="","",IF(ISBLANK(VLOOKUP($A467,'Section 2'!$C$16:$R$1015,COLUMNS('Section 2'!$C$13:R$13),0)),"",VLOOKUP($A467,'Section 2'!$C$16:$R$1015,COLUMNS('Section 2'!$C$13:R$13),0)))</f>
        <v/>
      </c>
    </row>
    <row r="468" spans="1:18" s="55" customFormat="1" ht="12.75" customHeight="1" x14ac:dyDescent="0.25">
      <c r="A468" s="59">
        <v>467</v>
      </c>
      <c r="B468" s="125" t="str">
        <f t="shared" si="7"/>
        <v/>
      </c>
      <c r="C468" s="125" t="str">
        <f>IFERROR(VLOOKUP($A468,'Section 2'!$C$16:$R$1015,COLUMNS('Section 2'!$C$13:$C$13),0),"")</f>
        <v/>
      </c>
      <c r="D468" s="76" t="str">
        <f>IF($C468="","",IF(ISBLANK(VLOOKUP($A468,'Section 2'!$C$16:$R$1015,COLUMNS('Section 2'!$C$13:D$13),0)),"",VLOOKUP($A468,'Section 2'!$C$16:$R$1015,COLUMNS('Section 2'!$C$13:D$13),0)))</f>
        <v/>
      </c>
      <c r="E468" s="125" t="str">
        <f>IF($C468="","",IF(ISBLANK(VLOOKUP($A468,'Section 2'!$C$16:$R$1015,COLUMNS('Section 2'!$C$13:E$13),0)),"",VLOOKUP($A468,'Section 2'!$C$16:$R$1015,COLUMNS('Section 2'!$C$13:E$13),0)))</f>
        <v/>
      </c>
      <c r="F468" s="125" t="str">
        <f>IF($C468="","",IF(ISBLANK(VLOOKUP($A468,'Section 2'!$C$16:$R$1015,COLUMNS('Section 2'!$C$13:F$13),0)),"",VLOOKUP($A468,'Section 2'!$C$16:$R$1015,COLUMNS('Section 2'!$C$13:F$13),0)))</f>
        <v/>
      </c>
      <c r="G468" s="125" t="str">
        <f>IF($C468="","",IF(ISBLANK(VLOOKUP($A468,'Section 2'!$C$16:$R$1015,COLUMNS('Section 2'!$C$13:G$13),0)),"",VLOOKUP($A468,'Section 2'!$C$16:$R$1015,COLUMNS('Section 2'!$C$13:G$13),0)))</f>
        <v/>
      </c>
      <c r="H468" s="125" t="str">
        <f>IF($C468="","",IF(ISBLANK(VLOOKUP($A468,'Section 2'!$C$16:$R$1015,COLUMNS('Section 2'!$C$13:H$13),0)),"",VLOOKUP($A468,'Section 2'!$C$16:$R$1015,COLUMNS('Section 2'!$C$13:H$13),0)))</f>
        <v/>
      </c>
      <c r="I468" s="125" t="str">
        <f>IF($C468="","",IF(ISBLANK(VLOOKUP($A468,'Section 2'!$C$16:$R$1015,COLUMNS('Section 2'!$C$13:I$13),0)),"",VLOOKUP($A468,'Section 2'!$C$16:$R$1015,COLUMNS('Section 2'!$C$13:I$13),0)))</f>
        <v/>
      </c>
      <c r="J468" s="125" t="str">
        <f>IF($C468="","",IF(ISBLANK(VLOOKUP($A468,'Section 2'!$C$16:$R$1015,COLUMNS('Section 2'!$C$13:J$13),0)),"",VLOOKUP($A468,'Section 2'!$C$16:$R$1015,COLUMNS('Section 2'!$C$13:J$13),0)))</f>
        <v/>
      </c>
      <c r="K468" s="125" t="str">
        <f>IF($C468="","",IF(ISBLANK(VLOOKUP($A468,'Section 2'!$C$16:$R$1015,COLUMNS('Section 2'!$C$13:K$13),0)),"",VLOOKUP($A468,'Section 2'!$C$16:$R$1015,COLUMNS('Section 2'!$C$13:K$13),0)))</f>
        <v/>
      </c>
      <c r="L468" s="125" t="str">
        <f>IF($C468="","",IF(ISBLANK(VLOOKUP($A468,'Section 2'!$C$16:$R$1015,COLUMNS('Section 2'!$C$13:L$13),0)),"",VLOOKUP($A468,'Section 2'!$C$16:$R$1015,COLUMNS('Section 2'!$C$13:L$13),0)))</f>
        <v/>
      </c>
      <c r="M468" s="125" t="str">
        <f>IF($C468="","",IF(ISBLANK(VLOOKUP($A468,'Section 2'!$C$16:$R$1015,COLUMNS('Section 2'!$C$13:M$13),0)),"",VLOOKUP($A468,'Section 2'!$C$16:$R$1015,COLUMNS('Section 2'!$C$13:M$13),0)))</f>
        <v/>
      </c>
      <c r="N468" s="125" t="str">
        <f>IF($C468="","",IF(ISBLANK(VLOOKUP($A468,'Section 2'!$C$16:$R$1015,COLUMNS('Section 2'!$C$13:N$13),0)),"",VLOOKUP($A468,'Section 2'!$C$16:$R$1015,COLUMNS('Section 2'!$C$13:N$13),0)))</f>
        <v/>
      </c>
      <c r="O468" s="125" t="str">
        <f>IF($C468="","",IF(ISBLANK(VLOOKUP($A468,'Section 2'!$C$16:$R$1015,COLUMNS('Section 2'!$C$13:O$13),0)),"",VLOOKUP($A468,'Section 2'!$C$16:$R$1015,COLUMNS('Section 2'!$C$13:O$13),0)))</f>
        <v/>
      </c>
      <c r="P468" s="125" t="str">
        <f>IF($C468="","",IF(ISBLANK(VLOOKUP($A468,'Section 2'!$C$16:$R$1015,COLUMNS('Section 2'!$C$13:P$13),0)),"",VLOOKUP($A468,'Section 2'!$C$16:$R$1015,COLUMNS('Section 2'!$C$13:P$13),0)))</f>
        <v/>
      </c>
      <c r="Q468" s="125" t="str">
        <f>IF($C468="","",IF(ISBLANK(VLOOKUP($A468,'Section 2'!$C$16:$R$1015,COLUMNS('Section 2'!$C$13:Q$13),0)),"",VLOOKUP($A468,'Section 2'!$C$16:$R$1015,COLUMNS('Section 2'!$C$13:Q$13),0)))</f>
        <v/>
      </c>
      <c r="R468" s="125" t="str">
        <f>IF($C468="","",IF(ISBLANK(VLOOKUP($A468,'Section 2'!$C$16:$R$1015,COLUMNS('Section 2'!$C$13:R$13),0)),"",VLOOKUP($A468,'Section 2'!$C$16:$R$1015,COLUMNS('Section 2'!$C$13:R$13),0)))</f>
        <v/>
      </c>
    </row>
    <row r="469" spans="1:18" s="55" customFormat="1" ht="12.75" customHeight="1" x14ac:dyDescent="0.25">
      <c r="A469" s="59">
        <v>468</v>
      </c>
      <c r="B469" s="125" t="str">
        <f t="shared" si="7"/>
        <v/>
      </c>
      <c r="C469" s="125" t="str">
        <f>IFERROR(VLOOKUP($A469,'Section 2'!$C$16:$R$1015,COLUMNS('Section 2'!$C$13:$C$13),0),"")</f>
        <v/>
      </c>
      <c r="D469" s="76" t="str">
        <f>IF($C469="","",IF(ISBLANK(VLOOKUP($A469,'Section 2'!$C$16:$R$1015,COLUMNS('Section 2'!$C$13:D$13),0)),"",VLOOKUP($A469,'Section 2'!$C$16:$R$1015,COLUMNS('Section 2'!$C$13:D$13),0)))</f>
        <v/>
      </c>
      <c r="E469" s="125" t="str">
        <f>IF($C469="","",IF(ISBLANK(VLOOKUP($A469,'Section 2'!$C$16:$R$1015,COLUMNS('Section 2'!$C$13:E$13),0)),"",VLOOKUP($A469,'Section 2'!$C$16:$R$1015,COLUMNS('Section 2'!$C$13:E$13),0)))</f>
        <v/>
      </c>
      <c r="F469" s="125" t="str">
        <f>IF($C469="","",IF(ISBLANK(VLOOKUP($A469,'Section 2'!$C$16:$R$1015,COLUMNS('Section 2'!$C$13:F$13),0)),"",VLOOKUP($A469,'Section 2'!$C$16:$R$1015,COLUMNS('Section 2'!$C$13:F$13),0)))</f>
        <v/>
      </c>
      <c r="G469" s="125" t="str">
        <f>IF($C469="","",IF(ISBLANK(VLOOKUP($A469,'Section 2'!$C$16:$R$1015,COLUMNS('Section 2'!$C$13:G$13),0)),"",VLOOKUP($A469,'Section 2'!$C$16:$R$1015,COLUMNS('Section 2'!$C$13:G$13),0)))</f>
        <v/>
      </c>
      <c r="H469" s="125" t="str">
        <f>IF($C469="","",IF(ISBLANK(VLOOKUP($A469,'Section 2'!$C$16:$R$1015,COLUMNS('Section 2'!$C$13:H$13),0)),"",VLOOKUP($A469,'Section 2'!$C$16:$R$1015,COLUMNS('Section 2'!$C$13:H$13),0)))</f>
        <v/>
      </c>
      <c r="I469" s="125" t="str">
        <f>IF($C469="","",IF(ISBLANK(VLOOKUP($A469,'Section 2'!$C$16:$R$1015,COLUMNS('Section 2'!$C$13:I$13),0)),"",VLOOKUP($A469,'Section 2'!$C$16:$R$1015,COLUMNS('Section 2'!$C$13:I$13),0)))</f>
        <v/>
      </c>
      <c r="J469" s="125" t="str">
        <f>IF($C469="","",IF(ISBLANK(VLOOKUP($A469,'Section 2'!$C$16:$R$1015,COLUMNS('Section 2'!$C$13:J$13),0)),"",VLOOKUP($A469,'Section 2'!$C$16:$R$1015,COLUMNS('Section 2'!$C$13:J$13),0)))</f>
        <v/>
      </c>
      <c r="K469" s="125" t="str">
        <f>IF($C469="","",IF(ISBLANK(VLOOKUP($A469,'Section 2'!$C$16:$R$1015,COLUMNS('Section 2'!$C$13:K$13),0)),"",VLOOKUP($A469,'Section 2'!$C$16:$R$1015,COLUMNS('Section 2'!$C$13:K$13),0)))</f>
        <v/>
      </c>
      <c r="L469" s="125" t="str">
        <f>IF($C469="","",IF(ISBLANK(VLOOKUP($A469,'Section 2'!$C$16:$R$1015,COLUMNS('Section 2'!$C$13:L$13),0)),"",VLOOKUP($A469,'Section 2'!$C$16:$R$1015,COLUMNS('Section 2'!$C$13:L$13),0)))</f>
        <v/>
      </c>
      <c r="M469" s="125" t="str">
        <f>IF($C469="","",IF(ISBLANK(VLOOKUP($A469,'Section 2'!$C$16:$R$1015,COLUMNS('Section 2'!$C$13:M$13),0)),"",VLOOKUP($A469,'Section 2'!$C$16:$R$1015,COLUMNS('Section 2'!$C$13:M$13),0)))</f>
        <v/>
      </c>
      <c r="N469" s="125" t="str">
        <f>IF($C469="","",IF(ISBLANK(VLOOKUP($A469,'Section 2'!$C$16:$R$1015,COLUMNS('Section 2'!$C$13:N$13),0)),"",VLOOKUP($A469,'Section 2'!$C$16:$R$1015,COLUMNS('Section 2'!$C$13:N$13),0)))</f>
        <v/>
      </c>
      <c r="O469" s="125" t="str">
        <f>IF($C469="","",IF(ISBLANK(VLOOKUP($A469,'Section 2'!$C$16:$R$1015,COLUMNS('Section 2'!$C$13:O$13),0)),"",VLOOKUP($A469,'Section 2'!$C$16:$R$1015,COLUMNS('Section 2'!$C$13:O$13),0)))</f>
        <v/>
      </c>
      <c r="P469" s="125" t="str">
        <f>IF($C469="","",IF(ISBLANK(VLOOKUP($A469,'Section 2'!$C$16:$R$1015,COLUMNS('Section 2'!$C$13:P$13),0)),"",VLOOKUP($A469,'Section 2'!$C$16:$R$1015,COLUMNS('Section 2'!$C$13:P$13),0)))</f>
        <v/>
      </c>
      <c r="Q469" s="125" t="str">
        <f>IF($C469="","",IF(ISBLANK(VLOOKUP($A469,'Section 2'!$C$16:$R$1015,COLUMNS('Section 2'!$C$13:Q$13),0)),"",VLOOKUP($A469,'Section 2'!$C$16:$R$1015,COLUMNS('Section 2'!$C$13:Q$13),0)))</f>
        <v/>
      </c>
      <c r="R469" s="125" t="str">
        <f>IF($C469="","",IF(ISBLANK(VLOOKUP($A469,'Section 2'!$C$16:$R$1015,COLUMNS('Section 2'!$C$13:R$13),0)),"",VLOOKUP($A469,'Section 2'!$C$16:$R$1015,COLUMNS('Section 2'!$C$13:R$13),0)))</f>
        <v/>
      </c>
    </row>
    <row r="470" spans="1:18" s="55" customFormat="1" ht="12.75" customHeight="1" x14ac:dyDescent="0.25">
      <c r="A470" s="59">
        <v>469</v>
      </c>
      <c r="B470" s="125" t="str">
        <f t="shared" si="7"/>
        <v/>
      </c>
      <c r="C470" s="125" t="str">
        <f>IFERROR(VLOOKUP($A470,'Section 2'!$C$16:$R$1015,COLUMNS('Section 2'!$C$13:$C$13),0),"")</f>
        <v/>
      </c>
      <c r="D470" s="76" t="str">
        <f>IF($C470="","",IF(ISBLANK(VLOOKUP($A470,'Section 2'!$C$16:$R$1015,COLUMNS('Section 2'!$C$13:D$13),0)),"",VLOOKUP($A470,'Section 2'!$C$16:$R$1015,COLUMNS('Section 2'!$C$13:D$13),0)))</f>
        <v/>
      </c>
      <c r="E470" s="125" t="str">
        <f>IF($C470="","",IF(ISBLANK(VLOOKUP($A470,'Section 2'!$C$16:$R$1015,COLUMNS('Section 2'!$C$13:E$13),0)),"",VLOOKUP($A470,'Section 2'!$C$16:$R$1015,COLUMNS('Section 2'!$C$13:E$13),0)))</f>
        <v/>
      </c>
      <c r="F470" s="125" t="str">
        <f>IF($C470="","",IF(ISBLANK(VLOOKUP($A470,'Section 2'!$C$16:$R$1015,COLUMNS('Section 2'!$C$13:F$13),0)),"",VLOOKUP($A470,'Section 2'!$C$16:$R$1015,COLUMNS('Section 2'!$C$13:F$13),0)))</f>
        <v/>
      </c>
      <c r="G470" s="125" t="str">
        <f>IF($C470="","",IF(ISBLANK(VLOOKUP($A470,'Section 2'!$C$16:$R$1015,COLUMNS('Section 2'!$C$13:G$13),0)),"",VLOOKUP($A470,'Section 2'!$C$16:$R$1015,COLUMNS('Section 2'!$C$13:G$13),0)))</f>
        <v/>
      </c>
      <c r="H470" s="125" t="str">
        <f>IF($C470="","",IF(ISBLANK(VLOOKUP($A470,'Section 2'!$C$16:$R$1015,COLUMNS('Section 2'!$C$13:H$13),0)),"",VLOOKUP($A470,'Section 2'!$C$16:$R$1015,COLUMNS('Section 2'!$C$13:H$13),0)))</f>
        <v/>
      </c>
      <c r="I470" s="125" t="str">
        <f>IF($C470="","",IF(ISBLANK(VLOOKUP($A470,'Section 2'!$C$16:$R$1015,COLUMNS('Section 2'!$C$13:I$13),0)),"",VLOOKUP($A470,'Section 2'!$C$16:$R$1015,COLUMNS('Section 2'!$C$13:I$13),0)))</f>
        <v/>
      </c>
      <c r="J470" s="125" t="str">
        <f>IF($C470="","",IF(ISBLANK(VLOOKUP($A470,'Section 2'!$C$16:$R$1015,COLUMNS('Section 2'!$C$13:J$13),0)),"",VLOOKUP($A470,'Section 2'!$C$16:$R$1015,COLUMNS('Section 2'!$C$13:J$13),0)))</f>
        <v/>
      </c>
      <c r="K470" s="125" t="str">
        <f>IF($C470="","",IF(ISBLANK(VLOOKUP($A470,'Section 2'!$C$16:$R$1015,COLUMNS('Section 2'!$C$13:K$13),0)),"",VLOOKUP($A470,'Section 2'!$C$16:$R$1015,COLUMNS('Section 2'!$C$13:K$13),0)))</f>
        <v/>
      </c>
      <c r="L470" s="125" t="str">
        <f>IF($C470="","",IF(ISBLANK(VLOOKUP($A470,'Section 2'!$C$16:$R$1015,COLUMNS('Section 2'!$C$13:L$13),0)),"",VLOOKUP($A470,'Section 2'!$C$16:$R$1015,COLUMNS('Section 2'!$C$13:L$13),0)))</f>
        <v/>
      </c>
      <c r="M470" s="125" t="str">
        <f>IF($C470="","",IF(ISBLANK(VLOOKUP($A470,'Section 2'!$C$16:$R$1015,COLUMNS('Section 2'!$C$13:M$13),0)),"",VLOOKUP($A470,'Section 2'!$C$16:$R$1015,COLUMNS('Section 2'!$C$13:M$13),0)))</f>
        <v/>
      </c>
      <c r="N470" s="125" t="str">
        <f>IF($C470="","",IF(ISBLANK(VLOOKUP($A470,'Section 2'!$C$16:$R$1015,COLUMNS('Section 2'!$C$13:N$13),0)),"",VLOOKUP($A470,'Section 2'!$C$16:$R$1015,COLUMNS('Section 2'!$C$13:N$13),0)))</f>
        <v/>
      </c>
      <c r="O470" s="125" t="str">
        <f>IF($C470="","",IF(ISBLANK(VLOOKUP($A470,'Section 2'!$C$16:$R$1015,COLUMNS('Section 2'!$C$13:O$13),0)),"",VLOOKUP($A470,'Section 2'!$C$16:$R$1015,COLUMNS('Section 2'!$C$13:O$13),0)))</f>
        <v/>
      </c>
      <c r="P470" s="125" t="str">
        <f>IF($C470="","",IF(ISBLANK(VLOOKUP($A470,'Section 2'!$C$16:$R$1015,COLUMNS('Section 2'!$C$13:P$13),0)),"",VLOOKUP($A470,'Section 2'!$C$16:$R$1015,COLUMNS('Section 2'!$C$13:P$13),0)))</f>
        <v/>
      </c>
      <c r="Q470" s="125" t="str">
        <f>IF($C470="","",IF(ISBLANK(VLOOKUP($A470,'Section 2'!$C$16:$R$1015,COLUMNS('Section 2'!$C$13:Q$13),0)),"",VLOOKUP($A470,'Section 2'!$C$16:$R$1015,COLUMNS('Section 2'!$C$13:Q$13),0)))</f>
        <v/>
      </c>
      <c r="R470" s="125" t="str">
        <f>IF($C470="","",IF(ISBLANK(VLOOKUP($A470,'Section 2'!$C$16:$R$1015,COLUMNS('Section 2'!$C$13:R$13),0)),"",VLOOKUP($A470,'Section 2'!$C$16:$R$1015,COLUMNS('Section 2'!$C$13:R$13),0)))</f>
        <v/>
      </c>
    </row>
    <row r="471" spans="1:18" s="55" customFormat="1" ht="12.75" customHeight="1" x14ac:dyDescent="0.25">
      <c r="A471" s="59">
        <v>470</v>
      </c>
      <c r="B471" s="125" t="str">
        <f t="shared" si="7"/>
        <v/>
      </c>
      <c r="C471" s="125" t="str">
        <f>IFERROR(VLOOKUP($A471,'Section 2'!$C$16:$R$1015,COLUMNS('Section 2'!$C$13:$C$13),0),"")</f>
        <v/>
      </c>
      <c r="D471" s="76" t="str">
        <f>IF($C471="","",IF(ISBLANK(VLOOKUP($A471,'Section 2'!$C$16:$R$1015,COLUMNS('Section 2'!$C$13:D$13),0)),"",VLOOKUP($A471,'Section 2'!$C$16:$R$1015,COLUMNS('Section 2'!$C$13:D$13),0)))</f>
        <v/>
      </c>
      <c r="E471" s="125" t="str">
        <f>IF($C471="","",IF(ISBLANK(VLOOKUP($A471,'Section 2'!$C$16:$R$1015,COLUMNS('Section 2'!$C$13:E$13),0)),"",VLOOKUP($A471,'Section 2'!$C$16:$R$1015,COLUMNS('Section 2'!$C$13:E$13),0)))</f>
        <v/>
      </c>
      <c r="F471" s="125" t="str">
        <f>IF($C471="","",IF(ISBLANK(VLOOKUP($A471,'Section 2'!$C$16:$R$1015,COLUMNS('Section 2'!$C$13:F$13),0)),"",VLOOKUP($A471,'Section 2'!$C$16:$R$1015,COLUMNS('Section 2'!$C$13:F$13),0)))</f>
        <v/>
      </c>
      <c r="G471" s="125" t="str">
        <f>IF($C471="","",IF(ISBLANK(VLOOKUP($A471,'Section 2'!$C$16:$R$1015,COLUMNS('Section 2'!$C$13:G$13),0)),"",VLOOKUP($A471,'Section 2'!$C$16:$R$1015,COLUMNS('Section 2'!$C$13:G$13),0)))</f>
        <v/>
      </c>
      <c r="H471" s="125" t="str">
        <f>IF($C471="","",IF(ISBLANK(VLOOKUP($A471,'Section 2'!$C$16:$R$1015,COLUMNS('Section 2'!$C$13:H$13),0)),"",VLOOKUP($A471,'Section 2'!$C$16:$R$1015,COLUMNS('Section 2'!$C$13:H$13),0)))</f>
        <v/>
      </c>
      <c r="I471" s="125" t="str">
        <f>IF($C471="","",IF(ISBLANK(VLOOKUP($A471,'Section 2'!$C$16:$R$1015,COLUMNS('Section 2'!$C$13:I$13),0)),"",VLOOKUP($A471,'Section 2'!$C$16:$R$1015,COLUMNS('Section 2'!$C$13:I$13),0)))</f>
        <v/>
      </c>
      <c r="J471" s="125" t="str">
        <f>IF($C471="","",IF(ISBLANK(VLOOKUP($A471,'Section 2'!$C$16:$R$1015,COLUMNS('Section 2'!$C$13:J$13),0)),"",VLOOKUP($A471,'Section 2'!$C$16:$R$1015,COLUMNS('Section 2'!$C$13:J$13),0)))</f>
        <v/>
      </c>
      <c r="K471" s="125" t="str">
        <f>IF($C471="","",IF(ISBLANK(VLOOKUP($A471,'Section 2'!$C$16:$R$1015,COLUMNS('Section 2'!$C$13:K$13),0)),"",VLOOKUP($A471,'Section 2'!$C$16:$R$1015,COLUMNS('Section 2'!$C$13:K$13),0)))</f>
        <v/>
      </c>
      <c r="L471" s="125" t="str">
        <f>IF($C471="","",IF(ISBLANK(VLOOKUP($A471,'Section 2'!$C$16:$R$1015,COLUMNS('Section 2'!$C$13:L$13),0)),"",VLOOKUP($A471,'Section 2'!$C$16:$R$1015,COLUMNS('Section 2'!$C$13:L$13),0)))</f>
        <v/>
      </c>
      <c r="M471" s="125" t="str">
        <f>IF($C471="","",IF(ISBLANK(VLOOKUP($A471,'Section 2'!$C$16:$R$1015,COLUMNS('Section 2'!$C$13:M$13),0)),"",VLOOKUP($A471,'Section 2'!$C$16:$R$1015,COLUMNS('Section 2'!$C$13:M$13),0)))</f>
        <v/>
      </c>
      <c r="N471" s="125" t="str">
        <f>IF($C471="","",IF(ISBLANK(VLOOKUP($A471,'Section 2'!$C$16:$R$1015,COLUMNS('Section 2'!$C$13:N$13),0)),"",VLOOKUP($A471,'Section 2'!$C$16:$R$1015,COLUMNS('Section 2'!$C$13:N$13),0)))</f>
        <v/>
      </c>
      <c r="O471" s="125" t="str">
        <f>IF($C471="","",IF(ISBLANK(VLOOKUP($A471,'Section 2'!$C$16:$R$1015,COLUMNS('Section 2'!$C$13:O$13),0)),"",VLOOKUP($A471,'Section 2'!$C$16:$R$1015,COLUMNS('Section 2'!$C$13:O$13),0)))</f>
        <v/>
      </c>
      <c r="P471" s="125" t="str">
        <f>IF($C471="","",IF(ISBLANK(VLOOKUP($A471,'Section 2'!$C$16:$R$1015,COLUMNS('Section 2'!$C$13:P$13),0)),"",VLOOKUP($A471,'Section 2'!$C$16:$R$1015,COLUMNS('Section 2'!$C$13:P$13),0)))</f>
        <v/>
      </c>
      <c r="Q471" s="125" t="str">
        <f>IF($C471="","",IF(ISBLANK(VLOOKUP($A471,'Section 2'!$C$16:$R$1015,COLUMNS('Section 2'!$C$13:Q$13),0)),"",VLOOKUP($A471,'Section 2'!$C$16:$R$1015,COLUMNS('Section 2'!$C$13:Q$13),0)))</f>
        <v/>
      </c>
      <c r="R471" s="125" t="str">
        <f>IF($C471="","",IF(ISBLANK(VLOOKUP($A471,'Section 2'!$C$16:$R$1015,COLUMNS('Section 2'!$C$13:R$13),0)),"",VLOOKUP($A471,'Section 2'!$C$16:$R$1015,COLUMNS('Section 2'!$C$13:R$13),0)))</f>
        <v/>
      </c>
    </row>
    <row r="472" spans="1:18" s="55" customFormat="1" ht="12.75" customHeight="1" x14ac:dyDescent="0.25">
      <c r="A472" s="59">
        <v>471</v>
      </c>
      <c r="B472" s="125" t="str">
        <f t="shared" si="7"/>
        <v/>
      </c>
      <c r="C472" s="125" t="str">
        <f>IFERROR(VLOOKUP($A472,'Section 2'!$C$16:$R$1015,COLUMNS('Section 2'!$C$13:$C$13),0),"")</f>
        <v/>
      </c>
      <c r="D472" s="76" t="str">
        <f>IF($C472="","",IF(ISBLANK(VLOOKUP($A472,'Section 2'!$C$16:$R$1015,COLUMNS('Section 2'!$C$13:D$13),0)),"",VLOOKUP($A472,'Section 2'!$C$16:$R$1015,COLUMNS('Section 2'!$C$13:D$13),0)))</f>
        <v/>
      </c>
      <c r="E472" s="125" t="str">
        <f>IF($C472="","",IF(ISBLANK(VLOOKUP($A472,'Section 2'!$C$16:$R$1015,COLUMNS('Section 2'!$C$13:E$13),0)),"",VLOOKUP($A472,'Section 2'!$C$16:$R$1015,COLUMNS('Section 2'!$C$13:E$13),0)))</f>
        <v/>
      </c>
      <c r="F472" s="125" t="str">
        <f>IF($C472="","",IF(ISBLANK(VLOOKUP($A472,'Section 2'!$C$16:$R$1015,COLUMNS('Section 2'!$C$13:F$13),0)),"",VLOOKUP($A472,'Section 2'!$C$16:$R$1015,COLUMNS('Section 2'!$C$13:F$13),0)))</f>
        <v/>
      </c>
      <c r="G472" s="125" t="str">
        <f>IF($C472="","",IF(ISBLANK(VLOOKUP($A472,'Section 2'!$C$16:$R$1015,COLUMNS('Section 2'!$C$13:G$13),0)),"",VLOOKUP($A472,'Section 2'!$C$16:$R$1015,COLUMNS('Section 2'!$C$13:G$13),0)))</f>
        <v/>
      </c>
      <c r="H472" s="125" t="str">
        <f>IF($C472="","",IF(ISBLANK(VLOOKUP($A472,'Section 2'!$C$16:$R$1015,COLUMNS('Section 2'!$C$13:H$13),0)),"",VLOOKUP($A472,'Section 2'!$C$16:$R$1015,COLUMNS('Section 2'!$C$13:H$13),0)))</f>
        <v/>
      </c>
      <c r="I472" s="125" t="str">
        <f>IF($C472="","",IF(ISBLANK(VLOOKUP($A472,'Section 2'!$C$16:$R$1015,COLUMNS('Section 2'!$C$13:I$13),0)),"",VLOOKUP($A472,'Section 2'!$C$16:$R$1015,COLUMNS('Section 2'!$C$13:I$13),0)))</f>
        <v/>
      </c>
      <c r="J472" s="125" t="str">
        <f>IF($C472="","",IF(ISBLANK(VLOOKUP($A472,'Section 2'!$C$16:$R$1015,COLUMNS('Section 2'!$C$13:J$13),0)),"",VLOOKUP($A472,'Section 2'!$C$16:$R$1015,COLUMNS('Section 2'!$C$13:J$13),0)))</f>
        <v/>
      </c>
      <c r="K472" s="125" t="str">
        <f>IF($C472="","",IF(ISBLANK(VLOOKUP($A472,'Section 2'!$C$16:$R$1015,COLUMNS('Section 2'!$C$13:K$13),0)),"",VLOOKUP($A472,'Section 2'!$C$16:$R$1015,COLUMNS('Section 2'!$C$13:K$13),0)))</f>
        <v/>
      </c>
      <c r="L472" s="125" t="str">
        <f>IF($C472="","",IF(ISBLANK(VLOOKUP($A472,'Section 2'!$C$16:$R$1015,COLUMNS('Section 2'!$C$13:L$13),0)),"",VLOOKUP($A472,'Section 2'!$C$16:$R$1015,COLUMNS('Section 2'!$C$13:L$13),0)))</f>
        <v/>
      </c>
      <c r="M472" s="125" t="str">
        <f>IF($C472="","",IF(ISBLANK(VLOOKUP($A472,'Section 2'!$C$16:$R$1015,COLUMNS('Section 2'!$C$13:M$13),0)),"",VLOOKUP($A472,'Section 2'!$C$16:$R$1015,COLUMNS('Section 2'!$C$13:M$13),0)))</f>
        <v/>
      </c>
      <c r="N472" s="125" t="str">
        <f>IF($C472="","",IF(ISBLANK(VLOOKUP($A472,'Section 2'!$C$16:$R$1015,COLUMNS('Section 2'!$C$13:N$13),0)),"",VLOOKUP($A472,'Section 2'!$C$16:$R$1015,COLUMNS('Section 2'!$C$13:N$13),0)))</f>
        <v/>
      </c>
      <c r="O472" s="125" t="str">
        <f>IF($C472="","",IF(ISBLANK(VLOOKUP($A472,'Section 2'!$C$16:$R$1015,COLUMNS('Section 2'!$C$13:O$13),0)),"",VLOOKUP($A472,'Section 2'!$C$16:$R$1015,COLUMNS('Section 2'!$C$13:O$13),0)))</f>
        <v/>
      </c>
      <c r="P472" s="125" t="str">
        <f>IF($C472="","",IF(ISBLANK(VLOOKUP($A472,'Section 2'!$C$16:$R$1015,COLUMNS('Section 2'!$C$13:P$13),0)),"",VLOOKUP($A472,'Section 2'!$C$16:$R$1015,COLUMNS('Section 2'!$C$13:P$13),0)))</f>
        <v/>
      </c>
      <c r="Q472" s="125" t="str">
        <f>IF($C472="","",IF(ISBLANK(VLOOKUP($A472,'Section 2'!$C$16:$R$1015,COLUMNS('Section 2'!$C$13:Q$13),0)),"",VLOOKUP($A472,'Section 2'!$C$16:$R$1015,COLUMNS('Section 2'!$C$13:Q$13),0)))</f>
        <v/>
      </c>
      <c r="R472" s="125" t="str">
        <f>IF($C472="","",IF(ISBLANK(VLOOKUP($A472,'Section 2'!$C$16:$R$1015,COLUMNS('Section 2'!$C$13:R$13),0)),"",VLOOKUP($A472,'Section 2'!$C$16:$R$1015,COLUMNS('Section 2'!$C$13:R$13),0)))</f>
        <v/>
      </c>
    </row>
    <row r="473" spans="1:18" s="55" customFormat="1" ht="12.75" customHeight="1" x14ac:dyDescent="0.25">
      <c r="A473" s="59">
        <v>472</v>
      </c>
      <c r="B473" s="125" t="str">
        <f t="shared" si="7"/>
        <v/>
      </c>
      <c r="C473" s="125" t="str">
        <f>IFERROR(VLOOKUP($A473,'Section 2'!$C$16:$R$1015,COLUMNS('Section 2'!$C$13:$C$13),0),"")</f>
        <v/>
      </c>
      <c r="D473" s="76" t="str">
        <f>IF($C473="","",IF(ISBLANK(VLOOKUP($A473,'Section 2'!$C$16:$R$1015,COLUMNS('Section 2'!$C$13:D$13),0)),"",VLOOKUP($A473,'Section 2'!$C$16:$R$1015,COLUMNS('Section 2'!$C$13:D$13),0)))</f>
        <v/>
      </c>
      <c r="E473" s="125" t="str">
        <f>IF($C473="","",IF(ISBLANK(VLOOKUP($A473,'Section 2'!$C$16:$R$1015,COLUMNS('Section 2'!$C$13:E$13),0)),"",VLOOKUP($A473,'Section 2'!$C$16:$R$1015,COLUMNS('Section 2'!$C$13:E$13),0)))</f>
        <v/>
      </c>
      <c r="F473" s="125" t="str">
        <f>IF($C473="","",IF(ISBLANK(VLOOKUP($A473,'Section 2'!$C$16:$R$1015,COLUMNS('Section 2'!$C$13:F$13),0)),"",VLOOKUP($A473,'Section 2'!$C$16:$R$1015,COLUMNS('Section 2'!$C$13:F$13),0)))</f>
        <v/>
      </c>
      <c r="G473" s="125" t="str">
        <f>IF($C473="","",IF(ISBLANK(VLOOKUP($A473,'Section 2'!$C$16:$R$1015,COLUMNS('Section 2'!$C$13:G$13),0)),"",VLOOKUP($A473,'Section 2'!$C$16:$R$1015,COLUMNS('Section 2'!$C$13:G$13),0)))</f>
        <v/>
      </c>
      <c r="H473" s="125" t="str">
        <f>IF($C473="","",IF(ISBLANK(VLOOKUP($A473,'Section 2'!$C$16:$R$1015,COLUMNS('Section 2'!$C$13:H$13),0)),"",VLOOKUP($A473,'Section 2'!$C$16:$R$1015,COLUMNS('Section 2'!$C$13:H$13),0)))</f>
        <v/>
      </c>
      <c r="I473" s="125" t="str">
        <f>IF($C473="","",IF(ISBLANK(VLOOKUP($A473,'Section 2'!$C$16:$R$1015,COLUMNS('Section 2'!$C$13:I$13),0)),"",VLOOKUP($A473,'Section 2'!$C$16:$R$1015,COLUMNS('Section 2'!$C$13:I$13),0)))</f>
        <v/>
      </c>
      <c r="J473" s="125" t="str">
        <f>IF($C473="","",IF(ISBLANK(VLOOKUP($A473,'Section 2'!$C$16:$R$1015,COLUMNS('Section 2'!$C$13:J$13),0)),"",VLOOKUP($A473,'Section 2'!$C$16:$R$1015,COLUMNS('Section 2'!$C$13:J$13),0)))</f>
        <v/>
      </c>
      <c r="K473" s="125" t="str">
        <f>IF($C473="","",IF(ISBLANK(VLOOKUP($A473,'Section 2'!$C$16:$R$1015,COLUMNS('Section 2'!$C$13:K$13),0)),"",VLOOKUP($A473,'Section 2'!$C$16:$R$1015,COLUMNS('Section 2'!$C$13:K$13),0)))</f>
        <v/>
      </c>
      <c r="L473" s="125" t="str">
        <f>IF($C473="","",IF(ISBLANK(VLOOKUP($A473,'Section 2'!$C$16:$R$1015,COLUMNS('Section 2'!$C$13:L$13),0)),"",VLOOKUP($A473,'Section 2'!$C$16:$R$1015,COLUMNS('Section 2'!$C$13:L$13),0)))</f>
        <v/>
      </c>
      <c r="M473" s="125" t="str">
        <f>IF($C473="","",IF(ISBLANK(VLOOKUP($A473,'Section 2'!$C$16:$R$1015,COLUMNS('Section 2'!$C$13:M$13),0)),"",VLOOKUP($A473,'Section 2'!$C$16:$R$1015,COLUMNS('Section 2'!$C$13:M$13),0)))</f>
        <v/>
      </c>
      <c r="N473" s="125" t="str">
        <f>IF($C473="","",IF(ISBLANK(VLOOKUP($A473,'Section 2'!$C$16:$R$1015,COLUMNS('Section 2'!$C$13:N$13),0)),"",VLOOKUP($A473,'Section 2'!$C$16:$R$1015,COLUMNS('Section 2'!$C$13:N$13),0)))</f>
        <v/>
      </c>
      <c r="O473" s="125" t="str">
        <f>IF($C473="","",IF(ISBLANK(VLOOKUP($A473,'Section 2'!$C$16:$R$1015,COLUMNS('Section 2'!$C$13:O$13),0)),"",VLOOKUP($A473,'Section 2'!$C$16:$R$1015,COLUMNS('Section 2'!$C$13:O$13),0)))</f>
        <v/>
      </c>
      <c r="P473" s="125" t="str">
        <f>IF($C473="","",IF(ISBLANK(VLOOKUP($A473,'Section 2'!$C$16:$R$1015,COLUMNS('Section 2'!$C$13:P$13),0)),"",VLOOKUP($A473,'Section 2'!$C$16:$R$1015,COLUMNS('Section 2'!$C$13:P$13),0)))</f>
        <v/>
      </c>
      <c r="Q473" s="125" t="str">
        <f>IF($C473="","",IF(ISBLANK(VLOOKUP($A473,'Section 2'!$C$16:$R$1015,COLUMNS('Section 2'!$C$13:Q$13),0)),"",VLOOKUP($A473,'Section 2'!$C$16:$R$1015,COLUMNS('Section 2'!$C$13:Q$13),0)))</f>
        <v/>
      </c>
      <c r="R473" s="125" t="str">
        <f>IF($C473="","",IF(ISBLANK(VLOOKUP($A473,'Section 2'!$C$16:$R$1015,COLUMNS('Section 2'!$C$13:R$13),0)),"",VLOOKUP($A473,'Section 2'!$C$16:$R$1015,COLUMNS('Section 2'!$C$13:R$13),0)))</f>
        <v/>
      </c>
    </row>
    <row r="474" spans="1:18" s="55" customFormat="1" ht="12.75" customHeight="1" x14ac:dyDescent="0.25">
      <c r="A474" s="59">
        <v>473</v>
      </c>
      <c r="B474" s="125" t="str">
        <f t="shared" si="7"/>
        <v/>
      </c>
      <c r="C474" s="125" t="str">
        <f>IFERROR(VLOOKUP($A474,'Section 2'!$C$16:$R$1015,COLUMNS('Section 2'!$C$13:$C$13),0),"")</f>
        <v/>
      </c>
      <c r="D474" s="76" t="str">
        <f>IF($C474="","",IF(ISBLANK(VLOOKUP($A474,'Section 2'!$C$16:$R$1015,COLUMNS('Section 2'!$C$13:D$13),0)),"",VLOOKUP($A474,'Section 2'!$C$16:$R$1015,COLUMNS('Section 2'!$C$13:D$13),0)))</f>
        <v/>
      </c>
      <c r="E474" s="125" t="str">
        <f>IF($C474="","",IF(ISBLANK(VLOOKUP($A474,'Section 2'!$C$16:$R$1015,COLUMNS('Section 2'!$C$13:E$13),0)),"",VLOOKUP($A474,'Section 2'!$C$16:$R$1015,COLUMNS('Section 2'!$C$13:E$13),0)))</f>
        <v/>
      </c>
      <c r="F474" s="125" t="str">
        <f>IF($C474="","",IF(ISBLANK(VLOOKUP($A474,'Section 2'!$C$16:$R$1015,COLUMNS('Section 2'!$C$13:F$13),0)),"",VLOOKUP($A474,'Section 2'!$C$16:$R$1015,COLUMNS('Section 2'!$C$13:F$13),0)))</f>
        <v/>
      </c>
      <c r="G474" s="125" t="str">
        <f>IF($C474="","",IF(ISBLANK(VLOOKUP($A474,'Section 2'!$C$16:$R$1015,COLUMNS('Section 2'!$C$13:G$13),0)),"",VLOOKUP($A474,'Section 2'!$C$16:$R$1015,COLUMNS('Section 2'!$C$13:G$13),0)))</f>
        <v/>
      </c>
      <c r="H474" s="125" t="str">
        <f>IF($C474="","",IF(ISBLANK(VLOOKUP($A474,'Section 2'!$C$16:$R$1015,COLUMNS('Section 2'!$C$13:H$13),0)),"",VLOOKUP($A474,'Section 2'!$C$16:$R$1015,COLUMNS('Section 2'!$C$13:H$13),0)))</f>
        <v/>
      </c>
      <c r="I474" s="125" t="str">
        <f>IF($C474="","",IF(ISBLANK(VLOOKUP($A474,'Section 2'!$C$16:$R$1015,COLUMNS('Section 2'!$C$13:I$13),0)),"",VLOOKUP($A474,'Section 2'!$C$16:$R$1015,COLUMNS('Section 2'!$C$13:I$13),0)))</f>
        <v/>
      </c>
      <c r="J474" s="125" t="str">
        <f>IF($C474="","",IF(ISBLANK(VLOOKUP($A474,'Section 2'!$C$16:$R$1015,COLUMNS('Section 2'!$C$13:J$13),0)),"",VLOOKUP($A474,'Section 2'!$C$16:$R$1015,COLUMNS('Section 2'!$C$13:J$13),0)))</f>
        <v/>
      </c>
      <c r="K474" s="125" t="str">
        <f>IF($C474="","",IF(ISBLANK(VLOOKUP($A474,'Section 2'!$C$16:$R$1015,COLUMNS('Section 2'!$C$13:K$13),0)),"",VLOOKUP($A474,'Section 2'!$C$16:$R$1015,COLUMNS('Section 2'!$C$13:K$13),0)))</f>
        <v/>
      </c>
      <c r="L474" s="125" t="str">
        <f>IF($C474="","",IF(ISBLANK(VLOOKUP($A474,'Section 2'!$C$16:$R$1015,COLUMNS('Section 2'!$C$13:L$13),0)),"",VLOOKUP($A474,'Section 2'!$C$16:$R$1015,COLUMNS('Section 2'!$C$13:L$13),0)))</f>
        <v/>
      </c>
      <c r="M474" s="125" t="str">
        <f>IF($C474="","",IF(ISBLANK(VLOOKUP($A474,'Section 2'!$C$16:$R$1015,COLUMNS('Section 2'!$C$13:M$13),0)),"",VLOOKUP($A474,'Section 2'!$C$16:$R$1015,COLUMNS('Section 2'!$C$13:M$13),0)))</f>
        <v/>
      </c>
      <c r="N474" s="125" t="str">
        <f>IF($C474="","",IF(ISBLANK(VLOOKUP($A474,'Section 2'!$C$16:$R$1015,COLUMNS('Section 2'!$C$13:N$13),0)),"",VLOOKUP($A474,'Section 2'!$C$16:$R$1015,COLUMNS('Section 2'!$C$13:N$13),0)))</f>
        <v/>
      </c>
      <c r="O474" s="125" t="str">
        <f>IF($C474="","",IF(ISBLANK(VLOOKUP($A474,'Section 2'!$C$16:$R$1015,COLUMNS('Section 2'!$C$13:O$13),0)),"",VLOOKUP($A474,'Section 2'!$C$16:$R$1015,COLUMNS('Section 2'!$C$13:O$13),0)))</f>
        <v/>
      </c>
      <c r="P474" s="125" t="str">
        <f>IF($C474="","",IF(ISBLANK(VLOOKUP($A474,'Section 2'!$C$16:$R$1015,COLUMNS('Section 2'!$C$13:P$13),0)),"",VLOOKUP($A474,'Section 2'!$C$16:$R$1015,COLUMNS('Section 2'!$C$13:P$13),0)))</f>
        <v/>
      </c>
      <c r="Q474" s="125" t="str">
        <f>IF($C474="","",IF(ISBLANK(VLOOKUP($A474,'Section 2'!$C$16:$R$1015,COLUMNS('Section 2'!$C$13:Q$13),0)),"",VLOOKUP($A474,'Section 2'!$C$16:$R$1015,COLUMNS('Section 2'!$C$13:Q$13),0)))</f>
        <v/>
      </c>
      <c r="R474" s="125" t="str">
        <f>IF($C474="","",IF(ISBLANK(VLOOKUP($A474,'Section 2'!$C$16:$R$1015,COLUMNS('Section 2'!$C$13:R$13),0)),"",VLOOKUP($A474,'Section 2'!$C$16:$R$1015,COLUMNS('Section 2'!$C$13:R$13),0)))</f>
        <v/>
      </c>
    </row>
    <row r="475" spans="1:18" s="55" customFormat="1" ht="12.75" customHeight="1" x14ac:dyDescent="0.25">
      <c r="A475" s="59">
        <v>474</v>
      </c>
      <c r="B475" s="125" t="str">
        <f t="shared" si="7"/>
        <v/>
      </c>
      <c r="C475" s="125" t="str">
        <f>IFERROR(VLOOKUP($A475,'Section 2'!$C$16:$R$1015,COLUMNS('Section 2'!$C$13:$C$13),0),"")</f>
        <v/>
      </c>
      <c r="D475" s="76" t="str">
        <f>IF($C475="","",IF(ISBLANK(VLOOKUP($A475,'Section 2'!$C$16:$R$1015,COLUMNS('Section 2'!$C$13:D$13),0)),"",VLOOKUP($A475,'Section 2'!$C$16:$R$1015,COLUMNS('Section 2'!$C$13:D$13),0)))</f>
        <v/>
      </c>
      <c r="E475" s="125" t="str">
        <f>IF($C475="","",IF(ISBLANK(VLOOKUP($A475,'Section 2'!$C$16:$R$1015,COLUMNS('Section 2'!$C$13:E$13),0)),"",VLOOKUP($A475,'Section 2'!$C$16:$R$1015,COLUMNS('Section 2'!$C$13:E$13),0)))</f>
        <v/>
      </c>
      <c r="F475" s="125" t="str">
        <f>IF($C475="","",IF(ISBLANK(VLOOKUP($A475,'Section 2'!$C$16:$R$1015,COLUMNS('Section 2'!$C$13:F$13),0)),"",VLOOKUP($A475,'Section 2'!$C$16:$R$1015,COLUMNS('Section 2'!$C$13:F$13),0)))</f>
        <v/>
      </c>
      <c r="G475" s="125" t="str">
        <f>IF($C475="","",IF(ISBLANK(VLOOKUP($A475,'Section 2'!$C$16:$R$1015,COLUMNS('Section 2'!$C$13:G$13),0)),"",VLOOKUP($A475,'Section 2'!$C$16:$R$1015,COLUMNS('Section 2'!$C$13:G$13),0)))</f>
        <v/>
      </c>
      <c r="H475" s="125" t="str">
        <f>IF($C475="","",IF(ISBLANK(VLOOKUP($A475,'Section 2'!$C$16:$R$1015,COLUMNS('Section 2'!$C$13:H$13),0)),"",VLOOKUP($A475,'Section 2'!$C$16:$R$1015,COLUMNS('Section 2'!$C$13:H$13),0)))</f>
        <v/>
      </c>
      <c r="I475" s="125" t="str">
        <f>IF($C475="","",IF(ISBLANK(VLOOKUP($A475,'Section 2'!$C$16:$R$1015,COLUMNS('Section 2'!$C$13:I$13),0)),"",VLOOKUP($A475,'Section 2'!$C$16:$R$1015,COLUMNS('Section 2'!$C$13:I$13),0)))</f>
        <v/>
      </c>
      <c r="J475" s="125" t="str">
        <f>IF($C475="","",IF(ISBLANK(VLOOKUP($A475,'Section 2'!$C$16:$R$1015,COLUMNS('Section 2'!$C$13:J$13),0)),"",VLOOKUP($A475,'Section 2'!$C$16:$R$1015,COLUMNS('Section 2'!$C$13:J$13),0)))</f>
        <v/>
      </c>
      <c r="K475" s="125" t="str">
        <f>IF($C475="","",IF(ISBLANK(VLOOKUP($A475,'Section 2'!$C$16:$R$1015,COLUMNS('Section 2'!$C$13:K$13),0)),"",VLOOKUP($A475,'Section 2'!$C$16:$R$1015,COLUMNS('Section 2'!$C$13:K$13),0)))</f>
        <v/>
      </c>
      <c r="L475" s="125" t="str">
        <f>IF($C475="","",IF(ISBLANK(VLOOKUP($A475,'Section 2'!$C$16:$R$1015,COLUMNS('Section 2'!$C$13:L$13),0)),"",VLOOKUP($A475,'Section 2'!$C$16:$R$1015,COLUMNS('Section 2'!$C$13:L$13),0)))</f>
        <v/>
      </c>
      <c r="M475" s="125" t="str">
        <f>IF($C475="","",IF(ISBLANK(VLOOKUP($A475,'Section 2'!$C$16:$R$1015,COLUMNS('Section 2'!$C$13:M$13),0)),"",VLOOKUP($A475,'Section 2'!$C$16:$R$1015,COLUMNS('Section 2'!$C$13:M$13),0)))</f>
        <v/>
      </c>
      <c r="N475" s="125" t="str">
        <f>IF($C475="","",IF(ISBLANK(VLOOKUP($A475,'Section 2'!$C$16:$R$1015,COLUMNS('Section 2'!$C$13:N$13),0)),"",VLOOKUP($A475,'Section 2'!$C$16:$R$1015,COLUMNS('Section 2'!$C$13:N$13),0)))</f>
        <v/>
      </c>
      <c r="O475" s="125" t="str">
        <f>IF($C475="","",IF(ISBLANK(VLOOKUP($A475,'Section 2'!$C$16:$R$1015,COLUMNS('Section 2'!$C$13:O$13),0)),"",VLOOKUP($A475,'Section 2'!$C$16:$R$1015,COLUMNS('Section 2'!$C$13:O$13),0)))</f>
        <v/>
      </c>
      <c r="P475" s="125" t="str">
        <f>IF($C475="","",IF(ISBLANK(VLOOKUP($A475,'Section 2'!$C$16:$R$1015,COLUMNS('Section 2'!$C$13:P$13),0)),"",VLOOKUP($A475,'Section 2'!$C$16:$R$1015,COLUMNS('Section 2'!$C$13:P$13),0)))</f>
        <v/>
      </c>
      <c r="Q475" s="125" t="str">
        <f>IF($C475="","",IF(ISBLANK(VLOOKUP($A475,'Section 2'!$C$16:$R$1015,COLUMNS('Section 2'!$C$13:Q$13),0)),"",VLOOKUP($A475,'Section 2'!$C$16:$R$1015,COLUMNS('Section 2'!$C$13:Q$13),0)))</f>
        <v/>
      </c>
      <c r="R475" s="125" t="str">
        <f>IF($C475="","",IF(ISBLANK(VLOOKUP($A475,'Section 2'!$C$16:$R$1015,COLUMNS('Section 2'!$C$13:R$13),0)),"",VLOOKUP($A475,'Section 2'!$C$16:$R$1015,COLUMNS('Section 2'!$C$13:R$13),0)))</f>
        <v/>
      </c>
    </row>
    <row r="476" spans="1:18" s="55" customFormat="1" ht="12.75" customHeight="1" x14ac:dyDescent="0.25">
      <c r="A476" s="59">
        <v>475</v>
      </c>
      <c r="B476" s="125" t="str">
        <f t="shared" si="7"/>
        <v/>
      </c>
      <c r="C476" s="125" t="str">
        <f>IFERROR(VLOOKUP($A476,'Section 2'!$C$16:$R$1015,COLUMNS('Section 2'!$C$13:$C$13),0),"")</f>
        <v/>
      </c>
      <c r="D476" s="76" t="str">
        <f>IF($C476="","",IF(ISBLANK(VLOOKUP($A476,'Section 2'!$C$16:$R$1015,COLUMNS('Section 2'!$C$13:D$13),0)),"",VLOOKUP($A476,'Section 2'!$C$16:$R$1015,COLUMNS('Section 2'!$C$13:D$13),0)))</f>
        <v/>
      </c>
      <c r="E476" s="125" t="str">
        <f>IF($C476="","",IF(ISBLANK(VLOOKUP($A476,'Section 2'!$C$16:$R$1015,COLUMNS('Section 2'!$C$13:E$13),0)),"",VLOOKUP($A476,'Section 2'!$C$16:$R$1015,COLUMNS('Section 2'!$C$13:E$13),0)))</f>
        <v/>
      </c>
      <c r="F476" s="125" t="str">
        <f>IF($C476="","",IF(ISBLANK(VLOOKUP($A476,'Section 2'!$C$16:$R$1015,COLUMNS('Section 2'!$C$13:F$13),0)),"",VLOOKUP($A476,'Section 2'!$C$16:$R$1015,COLUMNS('Section 2'!$C$13:F$13),0)))</f>
        <v/>
      </c>
      <c r="G476" s="125" t="str">
        <f>IF($C476="","",IF(ISBLANK(VLOOKUP($A476,'Section 2'!$C$16:$R$1015,COLUMNS('Section 2'!$C$13:G$13),0)),"",VLOOKUP($A476,'Section 2'!$C$16:$R$1015,COLUMNS('Section 2'!$C$13:G$13),0)))</f>
        <v/>
      </c>
      <c r="H476" s="125" t="str">
        <f>IF($C476="","",IF(ISBLANK(VLOOKUP($A476,'Section 2'!$C$16:$R$1015,COLUMNS('Section 2'!$C$13:H$13),0)),"",VLOOKUP($A476,'Section 2'!$C$16:$R$1015,COLUMNS('Section 2'!$C$13:H$13),0)))</f>
        <v/>
      </c>
      <c r="I476" s="125" t="str">
        <f>IF($C476="","",IF(ISBLANK(VLOOKUP($A476,'Section 2'!$C$16:$R$1015,COLUMNS('Section 2'!$C$13:I$13),0)),"",VLOOKUP($A476,'Section 2'!$C$16:$R$1015,COLUMNS('Section 2'!$C$13:I$13),0)))</f>
        <v/>
      </c>
      <c r="J476" s="125" t="str">
        <f>IF($C476="","",IF(ISBLANK(VLOOKUP($A476,'Section 2'!$C$16:$R$1015,COLUMNS('Section 2'!$C$13:J$13),0)),"",VLOOKUP($A476,'Section 2'!$C$16:$R$1015,COLUMNS('Section 2'!$C$13:J$13),0)))</f>
        <v/>
      </c>
      <c r="K476" s="125" t="str">
        <f>IF($C476="","",IF(ISBLANK(VLOOKUP($A476,'Section 2'!$C$16:$R$1015,COLUMNS('Section 2'!$C$13:K$13),0)),"",VLOOKUP($A476,'Section 2'!$C$16:$R$1015,COLUMNS('Section 2'!$C$13:K$13),0)))</f>
        <v/>
      </c>
      <c r="L476" s="125" t="str">
        <f>IF($C476="","",IF(ISBLANK(VLOOKUP($A476,'Section 2'!$C$16:$R$1015,COLUMNS('Section 2'!$C$13:L$13),0)),"",VLOOKUP($A476,'Section 2'!$C$16:$R$1015,COLUMNS('Section 2'!$C$13:L$13),0)))</f>
        <v/>
      </c>
      <c r="M476" s="125" t="str">
        <f>IF($C476="","",IF(ISBLANK(VLOOKUP($A476,'Section 2'!$C$16:$R$1015,COLUMNS('Section 2'!$C$13:M$13),0)),"",VLOOKUP($A476,'Section 2'!$C$16:$R$1015,COLUMNS('Section 2'!$C$13:M$13),0)))</f>
        <v/>
      </c>
      <c r="N476" s="125" t="str">
        <f>IF($C476="","",IF(ISBLANK(VLOOKUP($A476,'Section 2'!$C$16:$R$1015,COLUMNS('Section 2'!$C$13:N$13),0)),"",VLOOKUP($A476,'Section 2'!$C$16:$R$1015,COLUMNS('Section 2'!$C$13:N$13),0)))</f>
        <v/>
      </c>
      <c r="O476" s="125" t="str">
        <f>IF($C476="","",IF(ISBLANK(VLOOKUP($A476,'Section 2'!$C$16:$R$1015,COLUMNS('Section 2'!$C$13:O$13),0)),"",VLOOKUP($A476,'Section 2'!$C$16:$R$1015,COLUMNS('Section 2'!$C$13:O$13),0)))</f>
        <v/>
      </c>
      <c r="P476" s="125" t="str">
        <f>IF($C476="","",IF(ISBLANK(VLOOKUP($A476,'Section 2'!$C$16:$R$1015,COLUMNS('Section 2'!$C$13:P$13),0)),"",VLOOKUP($A476,'Section 2'!$C$16:$R$1015,COLUMNS('Section 2'!$C$13:P$13),0)))</f>
        <v/>
      </c>
      <c r="Q476" s="125" t="str">
        <f>IF($C476="","",IF(ISBLANK(VLOOKUP($A476,'Section 2'!$C$16:$R$1015,COLUMNS('Section 2'!$C$13:Q$13),0)),"",VLOOKUP($A476,'Section 2'!$C$16:$R$1015,COLUMNS('Section 2'!$C$13:Q$13),0)))</f>
        <v/>
      </c>
      <c r="R476" s="125" t="str">
        <f>IF($C476="","",IF(ISBLANK(VLOOKUP($A476,'Section 2'!$C$16:$R$1015,COLUMNS('Section 2'!$C$13:R$13),0)),"",VLOOKUP($A476,'Section 2'!$C$16:$R$1015,COLUMNS('Section 2'!$C$13:R$13),0)))</f>
        <v/>
      </c>
    </row>
    <row r="477" spans="1:18" s="55" customFormat="1" ht="12.75" customHeight="1" x14ac:dyDescent="0.25">
      <c r="A477" s="59">
        <v>476</v>
      </c>
      <c r="B477" s="125" t="str">
        <f t="shared" si="7"/>
        <v/>
      </c>
      <c r="C477" s="125" t="str">
        <f>IFERROR(VLOOKUP($A477,'Section 2'!$C$16:$R$1015,COLUMNS('Section 2'!$C$13:$C$13),0),"")</f>
        <v/>
      </c>
      <c r="D477" s="76" t="str">
        <f>IF($C477="","",IF(ISBLANK(VLOOKUP($A477,'Section 2'!$C$16:$R$1015,COLUMNS('Section 2'!$C$13:D$13),0)),"",VLOOKUP($A477,'Section 2'!$C$16:$R$1015,COLUMNS('Section 2'!$C$13:D$13),0)))</f>
        <v/>
      </c>
      <c r="E477" s="125" t="str">
        <f>IF($C477="","",IF(ISBLANK(VLOOKUP($A477,'Section 2'!$C$16:$R$1015,COLUMNS('Section 2'!$C$13:E$13),0)),"",VLOOKUP($A477,'Section 2'!$C$16:$R$1015,COLUMNS('Section 2'!$C$13:E$13),0)))</f>
        <v/>
      </c>
      <c r="F477" s="125" t="str">
        <f>IF($C477="","",IF(ISBLANK(VLOOKUP($A477,'Section 2'!$C$16:$R$1015,COLUMNS('Section 2'!$C$13:F$13),0)),"",VLOOKUP($A477,'Section 2'!$C$16:$R$1015,COLUMNS('Section 2'!$C$13:F$13),0)))</f>
        <v/>
      </c>
      <c r="G477" s="125" t="str">
        <f>IF($C477="","",IF(ISBLANK(VLOOKUP($A477,'Section 2'!$C$16:$R$1015,COLUMNS('Section 2'!$C$13:G$13),0)),"",VLOOKUP($A477,'Section 2'!$C$16:$R$1015,COLUMNS('Section 2'!$C$13:G$13),0)))</f>
        <v/>
      </c>
      <c r="H477" s="125" t="str">
        <f>IF($C477="","",IF(ISBLANK(VLOOKUP($A477,'Section 2'!$C$16:$R$1015,COLUMNS('Section 2'!$C$13:H$13),0)),"",VLOOKUP($A477,'Section 2'!$C$16:$R$1015,COLUMNS('Section 2'!$C$13:H$13),0)))</f>
        <v/>
      </c>
      <c r="I477" s="125" t="str">
        <f>IF($C477="","",IF(ISBLANK(VLOOKUP($A477,'Section 2'!$C$16:$R$1015,COLUMNS('Section 2'!$C$13:I$13),0)),"",VLOOKUP($A477,'Section 2'!$C$16:$R$1015,COLUMNS('Section 2'!$C$13:I$13),0)))</f>
        <v/>
      </c>
      <c r="J477" s="125" t="str">
        <f>IF($C477="","",IF(ISBLANK(VLOOKUP($A477,'Section 2'!$C$16:$R$1015,COLUMNS('Section 2'!$C$13:J$13),0)),"",VLOOKUP($A477,'Section 2'!$C$16:$R$1015,COLUMNS('Section 2'!$C$13:J$13),0)))</f>
        <v/>
      </c>
      <c r="K477" s="125" t="str">
        <f>IF($C477="","",IF(ISBLANK(VLOOKUP($A477,'Section 2'!$C$16:$R$1015,COLUMNS('Section 2'!$C$13:K$13),0)),"",VLOOKUP($A477,'Section 2'!$C$16:$R$1015,COLUMNS('Section 2'!$C$13:K$13),0)))</f>
        <v/>
      </c>
      <c r="L477" s="125" t="str">
        <f>IF($C477="","",IF(ISBLANK(VLOOKUP($A477,'Section 2'!$C$16:$R$1015,COLUMNS('Section 2'!$C$13:L$13),0)),"",VLOOKUP($A477,'Section 2'!$C$16:$R$1015,COLUMNS('Section 2'!$C$13:L$13),0)))</f>
        <v/>
      </c>
      <c r="M477" s="125" t="str">
        <f>IF($C477="","",IF(ISBLANK(VLOOKUP($A477,'Section 2'!$C$16:$R$1015,COLUMNS('Section 2'!$C$13:M$13),0)),"",VLOOKUP($A477,'Section 2'!$C$16:$R$1015,COLUMNS('Section 2'!$C$13:M$13),0)))</f>
        <v/>
      </c>
      <c r="N477" s="125" t="str">
        <f>IF($C477="","",IF(ISBLANK(VLOOKUP($A477,'Section 2'!$C$16:$R$1015,COLUMNS('Section 2'!$C$13:N$13),0)),"",VLOOKUP($A477,'Section 2'!$C$16:$R$1015,COLUMNS('Section 2'!$C$13:N$13),0)))</f>
        <v/>
      </c>
      <c r="O477" s="125" t="str">
        <f>IF($C477="","",IF(ISBLANK(VLOOKUP($A477,'Section 2'!$C$16:$R$1015,COLUMNS('Section 2'!$C$13:O$13),0)),"",VLOOKUP($A477,'Section 2'!$C$16:$R$1015,COLUMNS('Section 2'!$C$13:O$13),0)))</f>
        <v/>
      </c>
      <c r="P477" s="125" t="str">
        <f>IF($C477="","",IF(ISBLANK(VLOOKUP($A477,'Section 2'!$C$16:$R$1015,COLUMNS('Section 2'!$C$13:P$13),0)),"",VLOOKUP($A477,'Section 2'!$C$16:$R$1015,COLUMNS('Section 2'!$C$13:P$13),0)))</f>
        <v/>
      </c>
      <c r="Q477" s="125" t="str">
        <f>IF($C477="","",IF(ISBLANK(VLOOKUP($A477,'Section 2'!$C$16:$R$1015,COLUMNS('Section 2'!$C$13:Q$13),0)),"",VLOOKUP($A477,'Section 2'!$C$16:$R$1015,COLUMNS('Section 2'!$C$13:Q$13),0)))</f>
        <v/>
      </c>
      <c r="R477" s="125" t="str">
        <f>IF($C477="","",IF(ISBLANK(VLOOKUP($A477,'Section 2'!$C$16:$R$1015,COLUMNS('Section 2'!$C$13:R$13),0)),"",VLOOKUP($A477,'Section 2'!$C$16:$R$1015,COLUMNS('Section 2'!$C$13:R$13),0)))</f>
        <v/>
      </c>
    </row>
    <row r="478" spans="1:18" s="55" customFormat="1" ht="12.75" customHeight="1" x14ac:dyDescent="0.25">
      <c r="A478" s="59">
        <v>477</v>
      </c>
      <c r="B478" s="125" t="str">
        <f t="shared" si="7"/>
        <v/>
      </c>
      <c r="C478" s="125" t="str">
        <f>IFERROR(VLOOKUP($A478,'Section 2'!$C$16:$R$1015,COLUMNS('Section 2'!$C$13:$C$13),0),"")</f>
        <v/>
      </c>
      <c r="D478" s="76" t="str">
        <f>IF($C478="","",IF(ISBLANK(VLOOKUP($A478,'Section 2'!$C$16:$R$1015,COLUMNS('Section 2'!$C$13:D$13),0)),"",VLOOKUP($A478,'Section 2'!$C$16:$R$1015,COLUMNS('Section 2'!$C$13:D$13),0)))</f>
        <v/>
      </c>
      <c r="E478" s="125" t="str">
        <f>IF($C478="","",IF(ISBLANK(VLOOKUP($A478,'Section 2'!$C$16:$R$1015,COLUMNS('Section 2'!$C$13:E$13),0)),"",VLOOKUP($A478,'Section 2'!$C$16:$R$1015,COLUMNS('Section 2'!$C$13:E$13),0)))</f>
        <v/>
      </c>
      <c r="F478" s="125" t="str">
        <f>IF($C478="","",IF(ISBLANK(VLOOKUP($A478,'Section 2'!$C$16:$R$1015,COLUMNS('Section 2'!$C$13:F$13),0)),"",VLOOKUP($A478,'Section 2'!$C$16:$R$1015,COLUMNS('Section 2'!$C$13:F$13),0)))</f>
        <v/>
      </c>
      <c r="G478" s="125" t="str">
        <f>IF($C478="","",IF(ISBLANK(VLOOKUP($A478,'Section 2'!$C$16:$R$1015,COLUMNS('Section 2'!$C$13:G$13),0)),"",VLOOKUP($A478,'Section 2'!$C$16:$R$1015,COLUMNS('Section 2'!$C$13:G$13),0)))</f>
        <v/>
      </c>
      <c r="H478" s="125" t="str">
        <f>IF($C478="","",IF(ISBLANK(VLOOKUP($A478,'Section 2'!$C$16:$R$1015,COLUMNS('Section 2'!$C$13:H$13),0)),"",VLOOKUP($A478,'Section 2'!$C$16:$R$1015,COLUMNS('Section 2'!$C$13:H$13),0)))</f>
        <v/>
      </c>
      <c r="I478" s="125" t="str">
        <f>IF($C478="","",IF(ISBLANK(VLOOKUP($A478,'Section 2'!$C$16:$R$1015,COLUMNS('Section 2'!$C$13:I$13),0)),"",VLOOKUP($A478,'Section 2'!$C$16:$R$1015,COLUMNS('Section 2'!$C$13:I$13),0)))</f>
        <v/>
      </c>
      <c r="J478" s="125" t="str">
        <f>IF($C478="","",IF(ISBLANK(VLOOKUP($A478,'Section 2'!$C$16:$R$1015,COLUMNS('Section 2'!$C$13:J$13),0)),"",VLOOKUP($A478,'Section 2'!$C$16:$R$1015,COLUMNS('Section 2'!$C$13:J$13),0)))</f>
        <v/>
      </c>
      <c r="K478" s="125" t="str">
        <f>IF($C478="","",IF(ISBLANK(VLOOKUP($A478,'Section 2'!$C$16:$R$1015,COLUMNS('Section 2'!$C$13:K$13),0)),"",VLOOKUP($A478,'Section 2'!$C$16:$R$1015,COLUMNS('Section 2'!$C$13:K$13),0)))</f>
        <v/>
      </c>
      <c r="L478" s="125" t="str">
        <f>IF($C478="","",IF(ISBLANK(VLOOKUP($A478,'Section 2'!$C$16:$R$1015,COLUMNS('Section 2'!$C$13:L$13),0)),"",VLOOKUP($A478,'Section 2'!$C$16:$R$1015,COLUMNS('Section 2'!$C$13:L$13),0)))</f>
        <v/>
      </c>
      <c r="M478" s="125" t="str">
        <f>IF($C478="","",IF(ISBLANK(VLOOKUP($A478,'Section 2'!$C$16:$R$1015,COLUMNS('Section 2'!$C$13:M$13),0)),"",VLOOKUP($A478,'Section 2'!$C$16:$R$1015,COLUMNS('Section 2'!$C$13:M$13),0)))</f>
        <v/>
      </c>
      <c r="N478" s="125" t="str">
        <f>IF($C478="","",IF(ISBLANK(VLOOKUP($A478,'Section 2'!$C$16:$R$1015,COLUMNS('Section 2'!$C$13:N$13),0)),"",VLOOKUP($A478,'Section 2'!$C$16:$R$1015,COLUMNS('Section 2'!$C$13:N$13),0)))</f>
        <v/>
      </c>
      <c r="O478" s="125" t="str">
        <f>IF($C478="","",IF(ISBLANK(VLOOKUP($A478,'Section 2'!$C$16:$R$1015,COLUMNS('Section 2'!$C$13:O$13),0)),"",VLOOKUP($A478,'Section 2'!$C$16:$R$1015,COLUMNS('Section 2'!$C$13:O$13),0)))</f>
        <v/>
      </c>
      <c r="P478" s="125" t="str">
        <f>IF($C478="","",IF(ISBLANK(VLOOKUP($A478,'Section 2'!$C$16:$R$1015,COLUMNS('Section 2'!$C$13:P$13),0)),"",VLOOKUP($A478,'Section 2'!$C$16:$R$1015,COLUMNS('Section 2'!$C$13:P$13),0)))</f>
        <v/>
      </c>
      <c r="Q478" s="125" t="str">
        <f>IF($C478="","",IF(ISBLANK(VLOOKUP($A478,'Section 2'!$C$16:$R$1015,COLUMNS('Section 2'!$C$13:Q$13),0)),"",VLOOKUP($A478,'Section 2'!$C$16:$R$1015,COLUMNS('Section 2'!$C$13:Q$13),0)))</f>
        <v/>
      </c>
      <c r="R478" s="125" t="str">
        <f>IF($C478="","",IF(ISBLANK(VLOOKUP($A478,'Section 2'!$C$16:$R$1015,COLUMNS('Section 2'!$C$13:R$13),0)),"",VLOOKUP($A478,'Section 2'!$C$16:$R$1015,COLUMNS('Section 2'!$C$13:R$13),0)))</f>
        <v/>
      </c>
    </row>
    <row r="479" spans="1:18" s="55" customFormat="1" ht="12.75" customHeight="1" x14ac:dyDescent="0.25">
      <c r="A479" s="59">
        <v>478</v>
      </c>
      <c r="B479" s="125" t="str">
        <f t="shared" si="7"/>
        <v/>
      </c>
      <c r="C479" s="125" t="str">
        <f>IFERROR(VLOOKUP($A479,'Section 2'!$C$16:$R$1015,COLUMNS('Section 2'!$C$13:$C$13),0),"")</f>
        <v/>
      </c>
      <c r="D479" s="76" t="str">
        <f>IF($C479="","",IF(ISBLANK(VLOOKUP($A479,'Section 2'!$C$16:$R$1015,COLUMNS('Section 2'!$C$13:D$13),0)),"",VLOOKUP($A479,'Section 2'!$C$16:$R$1015,COLUMNS('Section 2'!$C$13:D$13),0)))</f>
        <v/>
      </c>
      <c r="E479" s="125" t="str">
        <f>IF($C479="","",IF(ISBLANK(VLOOKUP($A479,'Section 2'!$C$16:$R$1015,COLUMNS('Section 2'!$C$13:E$13),0)),"",VLOOKUP($A479,'Section 2'!$C$16:$R$1015,COLUMNS('Section 2'!$C$13:E$13),0)))</f>
        <v/>
      </c>
      <c r="F479" s="125" t="str">
        <f>IF($C479="","",IF(ISBLANK(VLOOKUP($A479,'Section 2'!$C$16:$R$1015,COLUMNS('Section 2'!$C$13:F$13),0)),"",VLOOKUP($A479,'Section 2'!$C$16:$R$1015,COLUMNS('Section 2'!$C$13:F$13),0)))</f>
        <v/>
      </c>
      <c r="G479" s="125" t="str">
        <f>IF($C479="","",IF(ISBLANK(VLOOKUP($A479,'Section 2'!$C$16:$R$1015,COLUMNS('Section 2'!$C$13:G$13),0)),"",VLOOKUP($A479,'Section 2'!$C$16:$R$1015,COLUMNS('Section 2'!$C$13:G$13),0)))</f>
        <v/>
      </c>
      <c r="H479" s="125" t="str">
        <f>IF($C479="","",IF(ISBLANK(VLOOKUP($A479,'Section 2'!$C$16:$R$1015,COLUMNS('Section 2'!$C$13:H$13),0)),"",VLOOKUP($A479,'Section 2'!$C$16:$R$1015,COLUMNS('Section 2'!$C$13:H$13),0)))</f>
        <v/>
      </c>
      <c r="I479" s="125" t="str">
        <f>IF($C479="","",IF(ISBLANK(VLOOKUP($A479,'Section 2'!$C$16:$R$1015,COLUMNS('Section 2'!$C$13:I$13),0)),"",VLOOKUP($A479,'Section 2'!$C$16:$R$1015,COLUMNS('Section 2'!$C$13:I$13),0)))</f>
        <v/>
      </c>
      <c r="J479" s="125" t="str">
        <f>IF($C479="","",IF(ISBLANK(VLOOKUP($A479,'Section 2'!$C$16:$R$1015,COLUMNS('Section 2'!$C$13:J$13),0)),"",VLOOKUP($A479,'Section 2'!$C$16:$R$1015,COLUMNS('Section 2'!$C$13:J$13),0)))</f>
        <v/>
      </c>
      <c r="K479" s="125" t="str">
        <f>IF($C479="","",IF(ISBLANK(VLOOKUP($A479,'Section 2'!$C$16:$R$1015,COLUMNS('Section 2'!$C$13:K$13),0)),"",VLOOKUP($A479,'Section 2'!$C$16:$R$1015,COLUMNS('Section 2'!$C$13:K$13),0)))</f>
        <v/>
      </c>
      <c r="L479" s="125" t="str">
        <f>IF($C479="","",IF(ISBLANK(VLOOKUP($A479,'Section 2'!$C$16:$R$1015,COLUMNS('Section 2'!$C$13:L$13),0)),"",VLOOKUP($A479,'Section 2'!$C$16:$R$1015,COLUMNS('Section 2'!$C$13:L$13),0)))</f>
        <v/>
      </c>
      <c r="M479" s="125" t="str">
        <f>IF($C479="","",IF(ISBLANK(VLOOKUP($A479,'Section 2'!$C$16:$R$1015,COLUMNS('Section 2'!$C$13:M$13),0)),"",VLOOKUP($A479,'Section 2'!$C$16:$R$1015,COLUMNS('Section 2'!$C$13:M$13),0)))</f>
        <v/>
      </c>
      <c r="N479" s="125" t="str">
        <f>IF($C479="","",IF(ISBLANK(VLOOKUP($A479,'Section 2'!$C$16:$R$1015,COLUMNS('Section 2'!$C$13:N$13),0)),"",VLOOKUP($A479,'Section 2'!$C$16:$R$1015,COLUMNS('Section 2'!$C$13:N$13),0)))</f>
        <v/>
      </c>
      <c r="O479" s="125" t="str">
        <f>IF($C479="","",IF(ISBLANK(VLOOKUP($A479,'Section 2'!$C$16:$R$1015,COLUMNS('Section 2'!$C$13:O$13),0)),"",VLOOKUP($A479,'Section 2'!$C$16:$R$1015,COLUMNS('Section 2'!$C$13:O$13),0)))</f>
        <v/>
      </c>
      <c r="P479" s="125" t="str">
        <f>IF($C479="","",IF(ISBLANK(VLOOKUP($A479,'Section 2'!$C$16:$R$1015,COLUMNS('Section 2'!$C$13:P$13),0)),"",VLOOKUP($A479,'Section 2'!$C$16:$R$1015,COLUMNS('Section 2'!$C$13:P$13),0)))</f>
        <v/>
      </c>
      <c r="Q479" s="125" t="str">
        <f>IF($C479="","",IF(ISBLANK(VLOOKUP($A479,'Section 2'!$C$16:$R$1015,COLUMNS('Section 2'!$C$13:Q$13),0)),"",VLOOKUP($A479,'Section 2'!$C$16:$R$1015,COLUMNS('Section 2'!$C$13:Q$13),0)))</f>
        <v/>
      </c>
      <c r="R479" s="125" t="str">
        <f>IF($C479="","",IF(ISBLANK(VLOOKUP($A479,'Section 2'!$C$16:$R$1015,COLUMNS('Section 2'!$C$13:R$13),0)),"",VLOOKUP($A479,'Section 2'!$C$16:$R$1015,COLUMNS('Section 2'!$C$13:R$13),0)))</f>
        <v/>
      </c>
    </row>
    <row r="480" spans="1:18" s="55" customFormat="1" ht="12.75" customHeight="1" x14ac:dyDescent="0.25">
      <c r="A480" s="59">
        <v>479</v>
      </c>
      <c r="B480" s="125" t="str">
        <f t="shared" si="7"/>
        <v/>
      </c>
      <c r="C480" s="125" t="str">
        <f>IFERROR(VLOOKUP($A480,'Section 2'!$C$16:$R$1015,COLUMNS('Section 2'!$C$13:$C$13),0),"")</f>
        <v/>
      </c>
      <c r="D480" s="76" t="str">
        <f>IF($C480="","",IF(ISBLANK(VLOOKUP($A480,'Section 2'!$C$16:$R$1015,COLUMNS('Section 2'!$C$13:D$13),0)),"",VLOOKUP($A480,'Section 2'!$C$16:$R$1015,COLUMNS('Section 2'!$C$13:D$13),0)))</f>
        <v/>
      </c>
      <c r="E480" s="125" t="str">
        <f>IF($C480="","",IF(ISBLANK(VLOOKUP($A480,'Section 2'!$C$16:$R$1015,COLUMNS('Section 2'!$C$13:E$13),0)),"",VLOOKUP($A480,'Section 2'!$C$16:$R$1015,COLUMNS('Section 2'!$C$13:E$13),0)))</f>
        <v/>
      </c>
      <c r="F480" s="125" t="str">
        <f>IF($C480="","",IF(ISBLANK(VLOOKUP($A480,'Section 2'!$C$16:$R$1015,COLUMNS('Section 2'!$C$13:F$13),0)),"",VLOOKUP($A480,'Section 2'!$C$16:$R$1015,COLUMNS('Section 2'!$C$13:F$13),0)))</f>
        <v/>
      </c>
      <c r="G480" s="125" t="str">
        <f>IF($C480="","",IF(ISBLANK(VLOOKUP($A480,'Section 2'!$C$16:$R$1015,COLUMNS('Section 2'!$C$13:G$13),0)),"",VLOOKUP($A480,'Section 2'!$C$16:$R$1015,COLUMNS('Section 2'!$C$13:G$13),0)))</f>
        <v/>
      </c>
      <c r="H480" s="125" t="str">
        <f>IF($C480="","",IF(ISBLANK(VLOOKUP($A480,'Section 2'!$C$16:$R$1015,COLUMNS('Section 2'!$C$13:H$13),0)),"",VLOOKUP($A480,'Section 2'!$C$16:$R$1015,COLUMNS('Section 2'!$C$13:H$13),0)))</f>
        <v/>
      </c>
      <c r="I480" s="125" t="str">
        <f>IF($C480="","",IF(ISBLANK(VLOOKUP($A480,'Section 2'!$C$16:$R$1015,COLUMNS('Section 2'!$C$13:I$13),0)),"",VLOOKUP($A480,'Section 2'!$C$16:$R$1015,COLUMNS('Section 2'!$C$13:I$13),0)))</f>
        <v/>
      </c>
      <c r="J480" s="125" t="str">
        <f>IF($C480="","",IF(ISBLANK(VLOOKUP($A480,'Section 2'!$C$16:$R$1015,COLUMNS('Section 2'!$C$13:J$13),0)),"",VLOOKUP($A480,'Section 2'!$C$16:$R$1015,COLUMNS('Section 2'!$C$13:J$13),0)))</f>
        <v/>
      </c>
      <c r="K480" s="125" t="str">
        <f>IF($C480="","",IF(ISBLANK(VLOOKUP($A480,'Section 2'!$C$16:$R$1015,COLUMNS('Section 2'!$C$13:K$13),0)),"",VLOOKUP($A480,'Section 2'!$C$16:$R$1015,COLUMNS('Section 2'!$C$13:K$13),0)))</f>
        <v/>
      </c>
      <c r="L480" s="125" t="str">
        <f>IF($C480="","",IF(ISBLANK(VLOOKUP($A480,'Section 2'!$C$16:$R$1015,COLUMNS('Section 2'!$C$13:L$13),0)),"",VLOOKUP($A480,'Section 2'!$C$16:$R$1015,COLUMNS('Section 2'!$C$13:L$13),0)))</f>
        <v/>
      </c>
      <c r="M480" s="125" t="str">
        <f>IF($C480="","",IF(ISBLANK(VLOOKUP($A480,'Section 2'!$C$16:$R$1015,COLUMNS('Section 2'!$C$13:M$13),0)),"",VLOOKUP($A480,'Section 2'!$C$16:$R$1015,COLUMNS('Section 2'!$C$13:M$13),0)))</f>
        <v/>
      </c>
      <c r="N480" s="125" t="str">
        <f>IF($C480="","",IF(ISBLANK(VLOOKUP($A480,'Section 2'!$C$16:$R$1015,COLUMNS('Section 2'!$C$13:N$13),0)),"",VLOOKUP($A480,'Section 2'!$C$16:$R$1015,COLUMNS('Section 2'!$C$13:N$13),0)))</f>
        <v/>
      </c>
      <c r="O480" s="125" t="str">
        <f>IF($C480="","",IF(ISBLANK(VLOOKUP($A480,'Section 2'!$C$16:$R$1015,COLUMNS('Section 2'!$C$13:O$13),0)),"",VLOOKUP($A480,'Section 2'!$C$16:$R$1015,COLUMNS('Section 2'!$C$13:O$13),0)))</f>
        <v/>
      </c>
      <c r="P480" s="125" t="str">
        <f>IF($C480="","",IF(ISBLANK(VLOOKUP($A480,'Section 2'!$C$16:$R$1015,COLUMNS('Section 2'!$C$13:P$13),0)),"",VLOOKUP($A480,'Section 2'!$C$16:$R$1015,COLUMNS('Section 2'!$C$13:P$13),0)))</f>
        <v/>
      </c>
      <c r="Q480" s="125" t="str">
        <f>IF($C480="","",IF(ISBLANK(VLOOKUP($A480,'Section 2'!$C$16:$R$1015,COLUMNS('Section 2'!$C$13:Q$13),0)),"",VLOOKUP($A480,'Section 2'!$C$16:$R$1015,COLUMNS('Section 2'!$C$13:Q$13),0)))</f>
        <v/>
      </c>
      <c r="R480" s="125" t="str">
        <f>IF($C480="","",IF(ISBLANK(VLOOKUP($A480,'Section 2'!$C$16:$R$1015,COLUMNS('Section 2'!$C$13:R$13),0)),"",VLOOKUP($A480,'Section 2'!$C$16:$R$1015,COLUMNS('Section 2'!$C$13:R$13),0)))</f>
        <v/>
      </c>
    </row>
    <row r="481" spans="1:18" s="55" customFormat="1" ht="12.75" customHeight="1" x14ac:dyDescent="0.25">
      <c r="A481" s="59">
        <v>480</v>
      </c>
      <c r="B481" s="125" t="str">
        <f t="shared" si="7"/>
        <v/>
      </c>
      <c r="C481" s="125" t="str">
        <f>IFERROR(VLOOKUP($A481,'Section 2'!$C$16:$R$1015,COLUMNS('Section 2'!$C$13:$C$13),0),"")</f>
        <v/>
      </c>
      <c r="D481" s="76" t="str">
        <f>IF($C481="","",IF(ISBLANK(VLOOKUP($A481,'Section 2'!$C$16:$R$1015,COLUMNS('Section 2'!$C$13:D$13),0)),"",VLOOKUP($A481,'Section 2'!$C$16:$R$1015,COLUMNS('Section 2'!$C$13:D$13),0)))</f>
        <v/>
      </c>
      <c r="E481" s="125" t="str">
        <f>IF($C481="","",IF(ISBLANK(VLOOKUP($A481,'Section 2'!$C$16:$R$1015,COLUMNS('Section 2'!$C$13:E$13),0)),"",VLOOKUP($A481,'Section 2'!$C$16:$R$1015,COLUMNS('Section 2'!$C$13:E$13),0)))</f>
        <v/>
      </c>
      <c r="F481" s="125" t="str">
        <f>IF($C481="","",IF(ISBLANK(VLOOKUP($A481,'Section 2'!$C$16:$R$1015,COLUMNS('Section 2'!$C$13:F$13),0)),"",VLOOKUP($A481,'Section 2'!$C$16:$R$1015,COLUMNS('Section 2'!$C$13:F$13),0)))</f>
        <v/>
      </c>
      <c r="G481" s="125" t="str">
        <f>IF($C481="","",IF(ISBLANK(VLOOKUP($A481,'Section 2'!$C$16:$R$1015,COLUMNS('Section 2'!$C$13:G$13),0)),"",VLOOKUP($A481,'Section 2'!$C$16:$R$1015,COLUMNS('Section 2'!$C$13:G$13),0)))</f>
        <v/>
      </c>
      <c r="H481" s="125" t="str">
        <f>IF($C481="","",IF(ISBLANK(VLOOKUP($A481,'Section 2'!$C$16:$R$1015,COLUMNS('Section 2'!$C$13:H$13),0)),"",VLOOKUP($A481,'Section 2'!$C$16:$R$1015,COLUMNS('Section 2'!$C$13:H$13),0)))</f>
        <v/>
      </c>
      <c r="I481" s="125" t="str">
        <f>IF($C481="","",IF(ISBLANK(VLOOKUP($A481,'Section 2'!$C$16:$R$1015,COLUMNS('Section 2'!$C$13:I$13),0)),"",VLOOKUP($A481,'Section 2'!$C$16:$R$1015,COLUMNS('Section 2'!$C$13:I$13),0)))</f>
        <v/>
      </c>
      <c r="J481" s="125" t="str">
        <f>IF($C481="","",IF(ISBLANK(VLOOKUP($A481,'Section 2'!$C$16:$R$1015,COLUMNS('Section 2'!$C$13:J$13),0)),"",VLOOKUP($A481,'Section 2'!$C$16:$R$1015,COLUMNS('Section 2'!$C$13:J$13),0)))</f>
        <v/>
      </c>
      <c r="K481" s="125" t="str">
        <f>IF($C481="","",IF(ISBLANK(VLOOKUP($A481,'Section 2'!$C$16:$R$1015,COLUMNS('Section 2'!$C$13:K$13),0)),"",VLOOKUP($A481,'Section 2'!$C$16:$R$1015,COLUMNS('Section 2'!$C$13:K$13),0)))</f>
        <v/>
      </c>
      <c r="L481" s="125" t="str">
        <f>IF($C481="","",IF(ISBLANK(VLOOKUP($A481,'Section 2'!$C$16:$R$1015,COLUMNS('Section 2'!$C$13:L$13),0)),"",VLOOKUP($A481,'Section 2'!$C$16:$R$1015,COLUMNS('Section 2'!$C$13:L$13),0)))</f>
        <v/>
      </c>
      <c r="M481" s="125" t="str">
        <f>IF($C481="","",IF(ISBLANK(VLOOKUP($A481,'Section 2'!$C$16:$R$1015,COLUMNS('Section 2'!$C$13:M$13),0)),"",VLOOKUP($A481,'Section 2'!$C$16:$R$1015,COLUMNS('Section 2'!$C$13:M$13),0)))</f>
        <v/>
      </c>
      <c r="N481" s="125" t="str">
        <f>IF($C481="","",IF(ISBLANK(VLOOKUP($A481,'Section 2'!$C$16:$R$1015,COLUMNS('Section 2'!$C$13:N$13),0)),"",VLOOKUP($A481,'Section 2'!$C$16:$R$1015,COLUMNS('Section 2'!$C$13:N$13),0)))</f>
        <v/>
      </c>
      <c r="O481" s="125" t="str">
        <f>IF($C481="","",IF(ISBLANK(VLOOKUP($A481,'Section 2'!$C$16:$R$1015,COLUMNS('Section 2'!$C$13:O$13),0)),"",VLOOKUP($A481,'Section 2'!$C$16:$R$1015,COLUMNS('Section 2'!$C$13:O$13),0)))</f>
        <v/>
      </c>
      <c r="P481" s="125" t="str">
        <f>IF($C481="","",IF(ISBLANK(VLOOKUP($A481,'Section 2'!$C$16:$R$1015,COLUMNS('Section 2'!$C$13:P$13),0)),"",VLOOKUP($A481,'Section 2'!$C$16:$R$1015,COLUMNS('Section 2'!$C$13:P$13),0)))</f>
        <v/>
      </c>
      <c r="Q481" s="125" t="str">
        <f>IF($C481="","",IF(ISBLANK(VLOOKUP($A481,'Section 2'!$C$16:$R$1015,COLUMNS('Section 2'!$C$13:Q$13),0)),"",VLOOKUP($A481,'Section 2'!$C$16:$R$1015,COLUMNS('Section 2'!$C$13:Q$13),0)))</f>
        <v/>
      </c>
      <c r="R481" s="125" t="str">
        <f>IF($C481="","",IF(ISBLANK(VLOOKUP($A481,'Section 2'!$C$16:$R$1015,COLUMNS('Section 2'!$C$13:R$13),0)),"",VLOOKUP($A481,'Section 2'!$C$16:$R$1015,COLUMNS('Section 2'!$C$13:R$13),0)))</f>
        <v/>
      </c>
    </row>
    <row r="482" spans="1:18" s="55" customFormat="1" ht="12.75" customHeight="1" x14ac:dyDescent="0.25">
      <c r="A482" s="59">
        <v>481</v>
      </c>
      <c r="B482" s="125" t="str">
        <f t="shared" si="7"/>
        <v/>
      </c>
      <c r="C482" s="125" t="str">
        <f>IFERROR(VLOOKUP($A482,'Section 2'!$C$16:$R$1015,COLUMNS('Section 2'!$C$13:$C$13),0),"")</f>
        <v/>
      </c>
      <c r="D482" s="76" t="str">
        <f>IF($C482="","",IF(ISBLANK(VLOOKUP($A482,'Section 2'!$C$16:$R$1015,COLUMNS('Section 2'!$C$13:D$13),0)),"",VLOOKUP($A482,'Section 2'!$C$16:$R$1015,COLUMNS('Section 2'!$C$13:D$13),0)))</f>
        <v/>
      </c>
      <c r="E482" s="125" t="str">
        <f>IF($C482="","",IF(ISBLANK(VLOOKUP($A482,'Section 2'!$C$16:$R$1015,COLUMNS('Section 2'!$C$13:E$13),0)),"",VLOOKUP($A482,'Section 2'!$C$16:$R$1015,COLUMNS('Section 2'!$C$13:E$13),0)))</f>
        <v/>
      </c>
      <c r="F482" s="125" t="str">
        <f>IF($C482="","",IF(ISBLANK(VLOOKUP($A482,'Section 2'!$C$16:$R$1015,COLUMNS('Section 2'!$C$13:F$13),0)),"",VLOOKUP($A482,'Section 2'!$C$16:$R$1015,COLUMNS('Section 2'!$C$13:F$13),0)))</f>
        <v/>
      </c>
      <c r="G482" s="125" t="str">
        <f>IF($C482="","",IF(ISBLANK(VLOOKUP($A482,'Section 2'!$C$16:$R$1015,COLUMNS('Section 2'!$C$13:G$13),0)),"",VLOOKUP($A482,'Section 2'!$C$16:$R$1015,COLUMNS('Section 2'!$C$13:G$13),0)))</f>
        <v/>
      </c>
      <c r="H482" s="125" t="str">
        <f>IF($C482="","",IF(ISBLANK(VLOOKUP($A482,'Section 2'!$C$16:$R$1015,COLUMNS('Section 2'!$C$13:H$13),0)),"",VLOOKUP($A482,'Section 2'!$C$16:$R$1015,COLUMNS('Section 2'!$C$13:H$13),0)))</f>
        <v/>
      </c>
      <c r="I482" s="125" t="str">
        <f>IF($C482="","",IF(ISBLANK(VLOOKUP($A482,'Section 2'!$C$16:$R$1015,COLUMNS('Section 2'!$C$13:I$13),0)),"",VLOOKUP($A482,'Section 2'!$C$16:$R$1015,COLUMNS('Section 2'!$C$13:I$13),0)))</f>
        <v/>
      </c>
      <c r="J482" s="125" t="str">
        <f>IF($C482="","",IF(ISBLANK(VLOOKUP($A482,'Section 2'!$C$16:$R$1015,COLUMNS('Section 2'!$C$13:J$13),0)),"",VLOOKUP($A482,'Section 2'!$C$16:$R$1015,COLUMNS('Section 2'!$C$13:J$13),0)))</f>
        <v/>
      </c>
      <c r="K482" s="125" t="str">
        <f>IF($C482="","",IF(ISBLANK(VLOOKUP($A482,'Section 2'!$C$16:$R$1015,COLUMNS('Section 2'!$C$13:K$13),0)),"",VLOOKUP($A482,'Section 2'!$C$16:$R$1015,COLUMNS('Section 2'!$C$13:K$13),0)))</f>
        <v/>
      </c>
      <c r="L482" s="125" t="str">
        <f>IF($C482="","",IF(ISBLANK(VLOOKUP($A482,'Section 2'!$C$16:$R$1015,COLUMNS('Section 2'!$C$13:L$13),0)),"",VLOOKUP($A482,'Section 2'!$C$16:$R$1015,COLUMNS('Section 2'!$C$13:L$13),0)))</f>
        <v/>
      </c>
      <c r="M482" s="125" t="str">
        <f>IF($C482="","",IF(ISBLANK(VLOOKUP($A482,'Section 2'!$C$16:$R$1015,COLUMNS('Section 2'!$C$13:M$13),0)),"",VLOOKUP($A482,'Section 2'!$C$16:$R$1015,COLUMNS('Section 2'!$C$13:M$13),0)))</f>
        <v/>
      </c>
      <c r="N482" s="125" t="str">
        <f>IF($C482="","",IF(ISBLANK(VLOOKUP($A482,'Section 2'!$C$16:$R$1015,COLUMNS('Section 2'!$C$13:N$13),0)),"",VLOOKUP($A482,'Section 2'!$C$16:$R$1015,COLUMNS('Section 2'!$C$13:N$13),0)))</f>
        <v/>
      </c>
      <c r="O482" s="125" t="str">
        <f>IF($C482="","",IF(ISBLANK(VLOOKUP($A482,'Section 2'!$C$16:$R$1015,COLUMNS('Section 2'!$C$13:O$13),0)),"",VLOOKUP($A482,'Section 2'!$C$16:$R$1015,COLUMNS('Section 2'!$C$13:O$13),0)))</f>
        <v/>
      </c>
      <c r="P482" s="125" t="str">
        <f>IF($C482="","",IF(ISBLANK(VLOOKUP($A482,'Section 2'!$C$16:$R$1015,COLUMNS('Section 2'!$C$13:P$13),0)),"",VLOOKUP($A482,'Section 2'!$C$16:$R$1015,COLUMNS('Section 2'!$C$13:P$13),0)))</f>
        <v/>
      </c>
      <c r="Q482" s="125" t="str">
        <f>IF($C482="","",IF(ISBLANK(VLOOKUP($A482,'Section 2'!$C$16:$R$1015,COLUMNS('Section 2'!$C$13:Q$13),0)),"",VLOOKUP($A482,'Section 2'!$C$16:$R$1015,COLUMNS('Section 2'!$C$13:Q$13),0)))</f>
        <v/>
      </c>
      <c r="R482" s="125" t="str">
        <f>IF($C482="","",IF(ISBLANK(VLOOKUP($A482,'Section 2'!$C$16:$R$1015,COLUMNS('Section 2'!$C$13:R$13),0)),"",VLOOKUP($A482,'Section 2'!$C$16:$R$1015,COLUMNS('Section 2'!$C$13:R$13),0)))</f>
        <v/>
      </c>
    </row>
    <row r="483" spans="1:18" s="55" customFormat="1" ht="12.75" customHeight="1" x14ac:dyDescent="0.25">
      <c r="A483" s="59">
        <v>482</v>
      </c>
      <c r="B483" s="125" t="str">
        <f t="shared" si="7"/>
        <v/>
      </c>
      <c r="C483" s="125" t="str">
        <f>IFERROR(VLOOKUP($A483,'Section 2'!$C$16:$R$1015,COLUMNS('Section 2'!$C$13:$C$13),0),"")</f>
        <v/>
      </c>
      <c r="D483" s="76" t="str">
        <f>IF($C483="","",IF(ISBLANK(VLOOKUP($A483,'Section 2'!$C$16:$R$1015,COLUMNS('Section 2'!$C$13:D$13),0)),"",VLOOKUP($A483,'Section 2'!$C$16:$R$1015,COLUMNS('Section 2'!$C$13:D$13),0)))</f>
        <v/>
      </c>
      <c r="E483" s="125" t="str">
        <f>IF($C483="","",IF(ISBLANK(VLOOKUP($A483,'Section 2'!$C$16:$R$1015,COLUMNS('Section 2'!$C$13:E$13),0)),"",VLOOKUP($A483,'Section 2'!$C$16:$R$1015,COLUMNS('Section 2'!$C$13:E$13),0)))</f>
        <v/>
      </c>
      <c r="F483" s="125" t="str">
        <f>IF($C483="","",IF(ISBLANK(VLOOKUP($A483,'Section 2'!$C$16:$R$1015,COLUMNS('Section 2'!$C$13:F$13),0)),"",VLOOKUP($A483,'Section 2'!$C$16:$R$1015,COLUMNS('Section 2'!$C$13:F$13),0)))</f>
        <v/>
      </c>
      <c r="G483" s="125" t="str">
        <f>IF($C483="","",IF(ISBLANK(VLOOKUP($A483,'Section 2'!$C$16:$R$1015,COLUMNS('Section 2'!$C$13:G$13),0)),"",VLOOKUP($A483,'Section 2'!$C$16:$R$1015,COLUMNS('Section 2'!$C$13:G$13),0)))</f>
        <v/>
      </c>
      <c r="H483" s="125" t="str">
        <f>IF($C483="","",IF(ISBLANK(VLOOKUP($A483,'Section 2'!$C$16:$R$1015,COLUMNS('Section 2'!$C$13:H$13),0)),"",VLOOKUP($A483,'Section 2'!$C$16:$R$1015,COLUMNS('Section 2'!$C$13:H$13),0)))</f>
        <v/>
      </c>
      <c r="I483" s="125" t="str">
        <f>IF($C483="","",IF(ISBLANK(VLOOKUP($A483,'Section 2'!$C$16:$R$1015,COLUMNS('Section 2'!$C$13:I$13),0)),"",VLOOKUP($A483,'Section 2'!$C$16:$R$1015,COLUMNS('Section 2'!$C$13:I$13),0)))</f>
        <v/>
      </c>
      <c r="J483" s="125" t="str">
        <f>IF($C483="","",IF(ISBLANK(VLOOKUP($A483,'Section 2'!$C$16:$R$1015,COLUMNS('Section 2'!$C$13:J$13),0)),"",VLOOKUP($A483,'Section 2'!$C$16:$R$1015,COLUMNS('Section 2'!$C$13:J$13),0)))</f>
        <v/>
      </c>
      <c r="K483" s="125" t="str">
        <f>IF($C483="","",IF(ISBLANK(VLOOKUP($A483,'Section 2'!$C$16:$R$1015,COLUMNS('Section 2'!$C$13:K$13),0)),"",VLOOKUP($A483,'Section 2'!$C$16:$R$1015,COLUMNS('Section 2'!$C$13:K$13),0)))</f>
        <v/>
      </c>
      <c r="L483" s="125" t="str">
        <f>IF($C483="","",IF(ISBLANK(VLOOKUP($A483,'Section 2'!$C$16:$R$1015,COLUMNS('Section 2'!$C$13:L$13),0)),"",VLOOKUP($A483,'Section 2'!$C$16:$R$1015,COLUMNS('Section 2'!$C$13:L$13),0)))</f>
        <v/>
      </c>
      <c r="M483" s="125" t="str">
        <f>IF($C483="","",IF(ISBLANK(VLOOKUP($A483,'Section 2'!$C$16:$R$1015,COLUMNS('Section 2'!$C$13:M$13),0)),"",VLOOKUP($A483,'Section 2'!$C$16:$R$1015,COLUMNS('Section 2'!$C$13:M$13),0)))</f>
        <v/>
      </c>
      <c r="N483" s="125" t="str">
        <f>IF($C483="","",IF(ISBLANK(VLOOKUP($A483,'Section 2'!$C$16:$R$1015,COLUMNS('Section 2'!$C$13:N$13),0)),"",VLOOKUP($A483,'Section 2'!$C$16:$R$1015,COLUMNS('Section 2'!$C$13:N$13),0)))</f>
        <v/>
      </c>
      <c r="O483" s="125" t="str">
        <f>IF($C483="","",IF(ISBLANK(VLOOKUP($A483,'Section 2'!$C$16:$R$1015,COLUMNS('Section 2'!$C$13:O$13),0)),"",VLOOKUP($A483,'Section 2'!$C$16:$R$1015,COLUMNS('Section 2'!$C$13:O$13),0)))</f>
        <v/>
      </c>
      <c r="P483" s="125" t="str">
        <f>IF($C483="","",IF(ISBLANK(VLOOKUP($A483,'Section 2'!$C$16:$R$1015,COLUMNS('Section 2'!$C$13:P$13),0)),"",VLOOKUP($A483,'Section 2'!$C$16:$R$1015,COLUMNS('Section 2'!$C$13:P$13),0)))</f>
        <v/>
      </c>
      <c r="Q483" s="125" t="str">
        <f>IF($C483="","",IF(ISBLANK(VLOOKUP($A483,'Section 2'!$C$16:$R$1015,COLUMNS('Section 2'!$C$13:Q$13),0)),"",VLOOKUP($A483,'Section 2'!$C$16:$R$1015,COLUMNS('Section 2'!$C$13:Q$13),0)))</f>
        <v/>
      </c>
      <c r="R483" s="125" t="str">
        <f>IF($C483="","",IF(ISBLANK(VLOOKUP($A483,'Section 2'!$C$16:$R$1015,COLUMNS('Section 2'!$C$13:R$13),0)),"",VLOOKUP($A483,'Section 2'!$C$16:$R$1015,COLUMNS('Section 2'!$C$13:R$13),0)))</f>
        <v/>
      </c>
    </row>
    <row r="484" spans="1:18" s="55" customFormat="1" ht="12.75" customHeight="1" x14ac:dyDescent="0.25">
      <c r="A484" s="59">
        <v>483</v>
      </c>
      <c r="B484" s="125" t="str">
        <f t="shared" si="7"/>
        <v/>
      </c>
      <c r="C484" s="125" t="str">
        <f>IFERROR(VLOOKUP($A484,'Section 2'!$C$16:$R$1015,COLUMNS('Section 2'!$C$13:$C$13),0),"")</f>
        <v/>
      </c>
      <c r="D484" s="76" t="str">
        <f>IF($C484="","",IF(ISBLANK(VLOOKUP($A484,'Section 2'!$C$16:$R$1015,COLUMNS('Section 2'!$C$13:D$13),0)),"",VLOOKUP($A484,'Section 2'!$C$16:$R$1015,COLUMNS('Section 2'!$C$13:D$13),0)))</f>
        <v/>
      </c>
      <c r="E484" s="125" t="str">
        <f>IF($C484="","",IF(ISBLANK(VLOOKUP($A484,'Section 2'!$C$16:$R$1015,COLUMNS('Section 2'!$C$13:E$13),0)),"",VLOOKUP($A484,'Section 2'!$C$16:$R$1015,COLUMNS('Section 2'!$C$13:E$13),0)))</f>
        <v/>
      </c>
      <c r="F484" s="125" t="str">
        <f>IF($C484="","",IF(ISBLANK(VLOOKUP($A484,'Section 2'!$C$16:$R$1015,COLUMNS('Section 2'!$C$13:F$13),0)),"",VLOOKUP($A484,'Section 2'!$C$16:$R$1015,COLUMNS('Section 2'!$C$13:F$13),0)))</f>
        <v/>
      </c>
      <c r="G484" s="125" t="str">
        <f>IF($C484="","",IF(ISBLANK(VLOOKUP($A484,'Section 2'!$C$16:$R$1015,COLUMNS('Section 2'!$C$13:G$13),0)),"",VLOOKUP($A484,'Section 2'!$C$16:$R$1015,COLUMNS('Section 2'!$C$13:G$13),0)))</f>
        <v/>
      </c>
      <c r="H484" s="125" t="str">
        <f>IF($C484="","",IF(ISBLANK(VLOOKUP($A484,'Section 2'!$C$16:$R$1015,COLUMNS('Section 2'!$C$13:H$13),0)),"",VLOOKUP($A484,'Section 2'!$C$16:$R$1015,COLUMNS('Section 2'!$C$13:H$13),0)))</f>
        <v/>
      </c>
      <c r="I484" s="125" t="str">
        <f>IF($C484="","",IF(ISBLANK(VLOOKUP($A484,'Section 2'!$C$16:$R$1015,COLUMNS('Section 2'!$C$13:I$13),0)),"",VLOOKUP($A484,'Section 2'!$C$16:$R$1015,COLUMNS('Section 2'!$C$13:I$13),0)))</f>
        <v/>
      </c>
      <c r="J484" s="125" t="str">
        <f>IF($C484="","",IF(ISBLANK(VLOOKUP($A484,'Section 2'!$C$16:$R$1015,COLUMNS('Section 2'!$C$13:J$13),0)),"",VLOOKUP($A484,'Section 2'!$C$16:$R$1015,COLUMNS('Section 2'!$C$13:J$13),0)))</f>
        <v/>
      </c>
      <c r="K484" s="125" t="str">
        <f>IF($C484="","",IF(ISBLANK(VLOOKUP($A484,'Section 2'!$C$16:$R$1015,COLUMNS('Section 2'!$C$13:K$13),0)),"",VLOOKUP($A484,'Section 2'!$C$16:$R$1015,COLUMNS('Section 2'!$C$13:K$13),0)))</f>
        <v/>
      </c>
      <c r="L484" s="125" t="str">
        <f>IF($C484="","",IF(ISBLANK(VLOOKUP($A484,'Section 2'!$C$16:$R$1015,COLUMNS('Section 2'!$C$13:L$13),0)),"",VLOOKUP($A484,'Section 2'!$C$16:$R$1015,COLUMNS('Section 2'!$C$13:L$13),0)))</f>
        <v/>
      </c>
      <c r="M484" s="125" t="str">
        <f>IF($C484="","",IF(ISBLANK(VLOOKUP($A484,'Section 2'!$C$16:$R$1015,COLUMNS('Section 2'!$C$13:M$13),0)),"",VLOOKUP($A484,'Section 2'!$C$16:$R$1015,COLUMNS('Section 2'!$C$13:M$13),0)))</f>
        <v/>
      </c>
      <c r="N484" s="125" t="str">
        <f>IF($C484="","",IF(ISBLANK(VLOOKUP($A484,'Section 2'!$C$16:$R$1015,COLUMNS('Section 2'!$C$13:N$13),0)),"",VLOOKUP($A484,'Section 2'!$C$16:$R$1015,COLUMNS('Section 2'!$C$13:N$13),0)))</f>
        <v/>
      </c>
      <c r="O484" s="125" t="str">
        <f>IF($C484="","",IF(ISBLANK(VLOOKUP($A484,'Section 2'!$C$16:$R$1015,COLUMNS('Section 2'!$C$13:O$13),0)),"",VLOOKUP($A484,'Section 2'!$C$16:$R$1015,COLUMNS('Section 2'!$C$13:O$13),0)))</f>
        <v/>
      </c>
      <c r="P484" s="125" t="str">
        <f>IF($C484="","",IF(ISBLANK(VLOOKUP($A484,'Section 2'!$C$16:$R$1015,COLUMNS('Section 2'!$C$13:P$13),0)),"",VLOOKUP($A484,'Section 2'!$C$16:$R$1015,COLUMNS('Section 2'!$C$13:P$13),0)))</f>
        <v/>
      </c>
      <c r="Q484" s="125" t="str">
        <f>IF($C484="","",IF(ISBLANK(VLOOKUP($A484,'Section 2'!$C$16:$R$1015,COLUMNS('Section 2'!$C$13:Q$13),0)),"",VLOOKUP($A484,'Section 2'!$C$16:$R$1015,COLUMNS('Section 2'!$C$13:Q$13),0)))</f>
        <v/>
      </c>
      <c r="R484" s="125" t="str">
        <f>IF($C484="","",IF(ISBLANK(VLOOKUP($A484,'Section 2'!$C$16:$R$1015,COLUMNS('Section 2'!$C$13:R$13),0)),"",VLOOKUP($A484,'Section 2'!$C$16:$R$1015,COLUMNS('Section 2'!$C$13:R$13),0)))</f>
        <v/>
      </c>
    </row>
    <row r="485" spans="1:18" s="55" customFormat="1" ht="12.75" customHeight="1" x14ac:dyDescent="0.25">
      <c r="A485" s="59">
        <v>484</v>
      </c>
      <c r="B485" s="125" t="str">
        <f t="shared" si="7"/>
        <v/>
      </c>
      <c r="C485" s="125" t="str">
        <f>IFERROR(VLOOKUP($A485,'Section 2'!$C$16:$R$1015,COLUMNS('Section 2'!$C$13:$C$13),0),"")</f>
        <v/>
      </c>
      <c r="D485" s="76" t="str">
        <f>IF($C485="","",IF(ISBLANK(VLOOKUP($A485,'Section 2'!$C$16:$R$1015,COLUMNS('Section 2'!$C$13:D$13),0)),"",VLOOKUP($A485,'Section 2'!$C$16:$R$1015,COLUMNS('Section 2'!$C$13:D$13),0)))</f>
        <v/>
      </c>
      <c r="E485" s="125" t="str">
        <f>IF($C485="","",IF(ISBLANK(VLOOKUP($A485,'Section 2'!$C$16:$R$1015,COLUMNS('Section 2'!$C$13:E$13),0)),"",VLOOKUP($A485,'Section 2'!$C$16:$R$1015,COLUMNS('Section 2'!$C$13:E$13),0)))</f>
        <v/>
      </c>
      <c r="F485" s="125" t="str">
        <f>IF($C485="","",IF(ISBLANK(VLOOKUP($A485,'Section 2'!$C$16:$R$1015,COLUMNS('Section 2'!$C$13:F$13),0)),"",VLOOKUP($A485,'Section 2'!$C$16:$R$1015,COLUMNS('Section 2'!$C$13:F$13),0)))</f>
        <v/>
      </c>
      <c r="G485" s="125" t="str">
        <f>IF($C485="","",IF(ISBLANK(VLOOKUP($A485,'Section 2'!$C$16:$R$1015,COLUMNS('Section 2'!$C$13:G$13),0)),"",VLOOKUP($A485,'Section 2'!$C$16:$R$1015,COLUMNS('Section 2'!$C$13:G$13),0)))</f>
        <v/>
      </c>
      <c r="H485" s="125" t="str">
        <f>IF($C485="","",IF(ISBLANK(VLOOKUP($A485,'Section 2'!$C$16:$R$1015,COLUMNS('Section 2'!$C$13:H$13),0)),"",VLOOKUP($A485,'Section 2'!$C$16:$R$1015,COLUMNS('Section 2'!$C$13:H$13),0)))</f>
        <v/>
      </c>
      <c r="I485" s="125" t="str">
        <f>IF($C485="","",IF(ISBLANK(VLOOKUP($A485,'Section 2'!$C$16:$R$1015,COLUMNS('Section 2'!$C$13:I$13),0)),"",VLOOKUP($A485,'Section 2'!$C$16:$R$1015,COLUMNS('Section 2'!$C$13:I$13),0)))</f>
        <v/>
      </c>
      <c r="J485" s="125" t="str">
        <f>IF($C485="","",IF(ISBLANK(VLOOKUP($A485,'Section 2'!$C$16:$R$1015,COLUMNS('Section 2'!$C$13:J$13),0)),"",VLOOKUP($A485,'Section 2'!$C$16:$R$1015,COLUMNS('Section 2'!$C$13:J$13),0)))</f>
        <v/>
      </c>
      <c r="K485" s="125" t="str">
        <f>IF($C485="","",IF(ISBLANK(VLOOKUP($A485,'Section 2'!$C$16:$R$1015,COLUMNS('Section 2'!$C$13:K$13),0)),"",VLOOKUP($A485,'Section 2'!$C$16:$R$1015,COLUMNS('Section 2'!$C$13:K$13),0)))</f>
        <v/>
      </c>
      <c r="L485" s="125" t="str">
        <f>IF($C485="","",IF(ISBLANK(VLOOKUP($A485,'Section 2'!$C$16:$R$1015,COLUMNS('Section 2'!$C$13:L$13),0)),"",VLOOKUP($A485,'Section 2'!$C$16:$R$1015,COLUMNS('Section 2'!$C$13:L$13),0)))</f>
        <v/>
      </c>
      <c r="M485" s="125" t="str">
        <f>IF($C485="","",IF(ISBLANK(VLOOKUP($A485,'Section 2'!$C$16:$R$1015,COLUMNS('Section 2'!$C$13:M$13),0)),"",VLOOKUP($A485,'Section 2'!$C$16:$R$1015,COLUMNS('Section 2'!$C$13:M$13),0)))</f>
        <v/>
      </c>
      <c r="N485" s="125" t="str">
        <f>IF($C485="","",IF(ISBLANK(VLOOKUP($A485,'Section 2'!$C$16:$R$1015,COLUMNS('Section 2'!$C$13:N$13),0)),"",VLOOKUP($A485,'Section 2'!$C$16:$R$1015,COLUMNS('Section 2'!$C$13:N$13),0)))</f>
        <v/>
      </c>
      <c r="O485" s="125" t="str">
        <f>IF($C485="","",IF(ISBLANK(VLOOKUP($A485,'Section 2'!$C$16:$R$1015,COLUMNS('Section 2'!$C$13:O$13),0)),"",VLOOKUP($A485,'Section 2'!$C$16:$R$1015,COLUMNS('Section 2'!$C$13:O$13),0)))</f>
        <v/>
      </c>
      <c r="P485" s="125" t="str">
        <f>IF($C485="","",IF(ISBLANK(VLOOKUP($A485,'Section 2'!$C$16:$R$1015,COLUMNS('Section 2'!$C$13:P$13),0)),"",VLOOKUP($A485,'Section 2'!$C$16:$R$1015,COLUMNS('Section 2'!$C$13:P$13),0)))</f>
        <v/>
      </c>
      <c r="Q485" s="125" t="str">
        <f>IF($C485="","",IF(ISBLANK(VLOOKUP($A485,'Section 2'!$C$16:$R$1015,COLUMNS('Section 2'!$C$13:Q$13),0)),"",VLOOKUP($A485,'Section 2'!$C$16:$R$1015,COLUMNS('Section 2'!$C$13:Q$13),0)))</f>
        <v/>
      </c>
      <c r="R485" s="125" t="str">
        <f>IF($C485="","",IF(ISBLANK(VLOOKUP($A485,'Section 2'!$C$16:$R$1015,COLUMNS('Section 2'!$C$13:R$13),0)),"",VLOOKUP($A485,'Section 2'!$C$16:$R$1015,COLUMNS('Section 2'!$C$13:R$13),0)))</f>
        <v/>
      </c>
    </row>
    <row r="486" spans="1:18" s="55" customFormat="1" ht="12.75" customHeight="1" x14ac:dyDescent="0.25">
      <c r="A486" s="59">
        <v>485</v>
      </c>
      <c r="B486" s="125" t="str">
        <f t="shared" si="7"/>
        <v/>
      </c>
      <c r="C486" s="125" t="str">
        <f>IFERROR(VLOOKUP($A486,'Section 2'!$C$16:$R$1015,COLUMNS('Section 2'!$C$13:$C$13),0),"")</f>
        <v/>
      </c>
      <c r="D486" s="76" t="str">
        <f>IF($C486="","",IF(ISBLANK(VLOOKUP($A486,'Section 2'!$C$16:$R$1015,COLUMNS('Section 2'!$C$13:D$13),0)),"",VLOOKUP($A486,'Section 2'!$C$16:$R$1015,COLUMNS('Section 2'!$C$13:D$13),0)))</f>
        <v/>
      </c>
      <c r="E486" s="125" t="str">
        <f>IF($C486="","",IF(ISBLANK(VLOOKUP($A486,'Section 2'!$C$16:$R$1015,COLUMNS('Section 2'!$C$13:E$13),0)),"",VLOOKUP($A486,'Section 2'!$C$16:$R$1015,COLUMNS('Section 2'!$C$13:E$13),0)))</f>
        <v/>
      </c>
      <c r="F486" s="125" t="str">
        <f>IF($C486="","",IF(ISBLANK(VLOOKUP($A486,'Section 2'!$C$16:$R$1015,COLUMNS('Section 2'!$C$13:F$13),0)),"",VLOOKUP($A486,'Section 2'!$C$16:$R$1015,COLUMNS('Section 2'!$C$13:F$13),0)))</f>
        <v/>
      </c>
      <c r="G486" s="125" t="str">
        <f>IF($C486="","",IF(ISBLANK(VLOOKUP($A486,'Section 2'!$C$16:$R$1015,COLUMNS('Section 2'!$C$13:G$13),0)),"",VLOOKUP($A486,'Section 2'!$C$16:$R$1015,COLUMNS('Section 2'!$C$13:G$13),0)))</f>
        <v/>
      </c>
      <c r="H486" s="125" t="str">
        <f>IF($C486="","",IF(ISBLANK(VLOOKUP($A486,'Section 2'!$C$16:$R$1015,COLUMNS('Section 2'!$C$13:H$13),0)),"",VLOOKUP($A486,'Section 2'!$C$16:$R$1015,COLUMNS('Section 2'!$C$13:H$13),0)))</f>
        <v/>
      </c>
      <c r="I486" s="125" t="str">
        <f>IF($C486="","",IF(ISBLANK(VLOOKUP($A486,'Section 2'!$C$16:$R$1015,COLUMNS('Section 2'!$C$13:I$13),0)),"",VLOOKUP($A486,'Section 2'!$C$16:$R$1015,COLUMNS('Section 2'!$C$13:I$13),0)))</f>
        <v/>
      </c>
      <c r="J486" s="125" t="str">
        <f>IF($C486="","",IF(ISBLANK(VLOOKUP($A486,'Section 2'!$C$16:$R$1015,COLUMNS('Section 2'!$C$13:J$13),0)),"",VLOOKUP($A486,'Section 2'!$C$16:$R$1015,COLUMNS('Section 2'!$C$13:J$13),0)))</f>
        <v/>
      </c>
      <c r="K486" s="125" t="str">
        <f>IF($C486="","",IF(ISBLANK(VLOOKUP($A486,'Section 2'!$C$16:$R$1015,COLUMNS('Section 2'!$C$13:K$13),0)),"",VLOOKUP($A486,'Section 2'!$C$16:$R$1015,COLUMNS('Section 2'!$C$13:K$13),0)))</f>
        <v/>
      </c>
      <c r="L486" s="125" t="str">
        <f>IF($C486="","",IF(ISBLANK(VLOOKUP($A486,'Section 2'!$C$16:$R$1015,COLUMNS('Section 2'!$C$13:L$13),0)),"",VLOOKUP($A486,'Section 2'!$C$16:$R$1015,COLUMNS('Section 2'!$C$13:L$13),0)))</f>
        <v/>
      </c>
      <c r="M486" s="125" t="str">
        <f>IF($C486="","",IF(ISBLANK(VLOOKUP($A486,'Section 2'!$C$16:$R$1015,COLUMNS('Section 2'!$C$13:M$13),0)),"",VLOOKUP($A486,'Section 2'!$C$16:$R$1015,COLUMNS('Section 2'!$C$13:M$13),0)))</f>
        <v/>
      </c>
      <c r="N486" s="125" t="str">
        <f>IF($C486="","",IF(ISBLANK(VLOOKUP($A486,'Section 2'!$C$16:$R$1015,COLUMNS('Section 2'!$C$13:N$13),0)),"",VLOOKUP($A486,'Section 2'!$C$16:$R$1015,COLUMNS('Section 2'!$C$13:N$13),0)))</f>
        <v/>
      </c>
      <c r="O486" s="125" t="str">
        <f>IF($C486="","",IF(ISBLANK(VLOOKUP($A486,'Section 2'!$C$16:$R$1015,COLUMNS('Section 2'!$C$13:O$13),0)),"",VLOOKUP($A486,'Section 2'!$C$16:$R$1015,COLUMNS('Section 2'!$C$13:O$13),0)))</f>
        <v/>
      </c>
      <c r="P486" s="125" t="str">
        <f>IF($C486="","",IF(ISBLANK(VLOOKUP($A486,'Section 2'!$C$16:$R$1015,COLUMNS('Section 2'!$C$13:P$13),0)),"",VLOOKUP($A486,'Section 2'!$C$16:$R$1015,COLUMNS('Section 2'!$C$13:P$13),0)))</f>
        <v/>
      </c>
      <c r="Q486" s="125" t="str">
        <f>IF($C486="","",IF(ISBLANK(VLOOKUP($A486,'Section 2'!$C$16:$R$1015,COLUMNS('Section 2'!$C$13:Q$13),0)),"",VLOOKUP($A486,'Section 2'!$C$16:$R$1015,COLUMNS('Section 2'!$C$13:Q$13),0)))</f>
        <v/>
      </c>
      <c r="R486" s="125" t="str">
        <f>IF($C486="","",IF(ISBLANK(VLOOKUP($A486,'Section 2'!$C$16:$R$1015,COLUMNS('Section 2'!$C$13:R$13),0)),"",VLOOKUP($A486,'Section 2'!$C$16:$R$1015,COLUMNS('Section 2'!$C$13:R$13),0)))</f>
        <v/>
      </c>
    </row>
    <row r="487" spans="1:18" s="55" customFormat="1" ht="12.75" customHeight="1" x14ac:dyDescent="0.25">
      <c r="A487" s="59">
        <v>486</v>
      </c>
      <c r="B487" s="125" t="str">
        <f t="shared" si="7"/>
        <v/>
      </c>
      <c r="C487" s="125" t="str">
        <f>IFERROR(VLOOKUP($A487,'Section 2'!$C$16:$R$1015,COLUMNS('Section 2'!$C$13:$C$13),0),"")</f>
        <v/>
      </c>
      <c r="D487" s="76" t="str">
        <f>IF($C487="","",IF(ISBLANK(VLOOKUP($A487,'Section 2'!$C$16:$R$1015,COLUMNS('Section 2'!$C$13:D$13),0)),"",VLOOKUP($A487,'Section 2'!$C$16:$R$1015,COLUMNS('Section 2'!$C$13:D$13),0)))</f>
        <v/>
      </c>
      <c r="E487" s="125" t="str">
        <f>IF($C487="","",IF(ISBLANK(VLOOKUP($A487,'Section 2'!$C$16:$R$1015,COLUMNS('Section 2'!$C$13:E$13),0)),"",VLOOKUP($A487,'Section 2'!$C$16:$R$1015,COLUMNS('Section 2'!$C$13:E$13),0)))</f>
        <v/>
      </c>
      <c r="F487" s="125" t="str">
        <f>IF($C487="","",IF(ISBLANK(VLOOKUP($A487,'Section 2'!$C$16:$R$1015,COLUMNS('Section 2'!$C$13:F$13),0)),"",VLOOKUP($A487,'Section 2'!$C$16:$R$1015,COLUMNS('Section 2'!$C$13:F$13),0)))</f>
        <v/>
      </c>
      <c r="G487" s="125" t="str">
        <f>IF($C487="","",IF(ISBLANK(VLOOKUP($A487,'Section 2'!$C$16:$R$1015,COLUMNS('Section 2'!$C$13:G$13),0)),"",VLOOKUP($A487,'Section 2'!$C$16:$R$1015,COLUMNS('Section 2'!$C$13:G$13),0)))</f>
        <v/>
      </c>
      <c r="H487" s="125" t="str">
        <f>IF($C487="","",IF(ISBLANK(VLOOKUP($A487,'Section 2'!$C$16:$R$1015,COLUMNS('Section 2'!$C$13:H$13),0)),"",VLOOKUP($A487,'Section 2'!$C$16:$R$1015,COLUMNS('Section 2'!$C$13:H$13),0)))</f>
        <v/>
      </c>
      <c r="I487" s="125" t="str">
        <f>IF($C487="","",IF(ISBLANK(VLOOKUP($A487,'Section 2'!$C$16:$R$1015,COLUMNS('Section 2'!$C$13:I$13),0)),"",VLOOKUP($A487,'Section 2'!$C$16:$R$1015,COLUMNS('Section 2'!$C$13:I$13),0)))</f>
        <v/>
      </c>
      <c r="J487" s="125" t="str">
        <f>IF($C487="","",IF(ISBLANK(VLOOKUP($A487,'Section 2'!$C$16:$R$1015,COLUMNS('Section 2'!$C$13:J$13),0)),"",VLOOKUP($A487,'Section 2'!$C$16:$R$1015,COLUMNS('Section 2'!$C$13:J$13),0)))</f>
        <v/>
      </c>
      <c r="K487" s="125" t="str">
        <f>IF($C487="","",IF(ISBLANK(VLOOKUP($A487,'Section 2'!$C$16:$R$1015,COLUMNS('Section 2'!$C$13:K$13),0)),"",VLOOKUP($A487,'Section 2'!$C$16:$R$1015,COLUMNS('Section 2'!$C$13:K$13),0)))</f>
        <v/>
      </c>
      <c r="L487" s="125" t="str">
        <f>IF($C487="","",IF(ISBLANK(VLOOKUP($A487,'Section 2'!$C$16:$R$1015,COLUMNS('Section 2'!$C$13:L$13),0)),"",VLOOKUP($A487,'Section 2'!$C$16:$R$1015,COLUMNS('Section 2'!$C$13:L$13),0)))</f>
        <v/>
      </c>
      <c r="M487" s="125" t="str">
        <f>IF($C487="","",IF(ISBLANK(VLOOKUP($A487,'Section 2'!$C$16:$R$1015,COLUMNS('Section 2'!$C$13:M$13),0)),"",VLOOKUP($A487,'Section 2'!$C$16:$R$1015,COLUMNS('Section 2'!$C$13:M$13),0)))</f>
        <v/>
      </c>
      <c r="N487" s="125" t="str">
        <f>IF($C487="","",IF(ISBLANK(VLOOKUP($A487,'Section 2'!$C$16:$R$1015,COLUMNS('Section 2'!$C$13:N$13),0)),"",VLOOKUP($A487,'Section 2'!$C$16:$R$1015,COLUMNS('Section 2'!$C$13:N$13),0)))</f>
        <v/>
      </c>
      <c r="O487" s="125" t="str">
        <f>IF($C487="","",IF(ISBLANK(VLOOKUP($A487,'Section 2'!$C$16:$R$1015,COLUMNS('Section 2'!$C$13:O$13),0)),"",VLOOKUP($A487,'Section 2'!$C$16:$R$1015,COLUMNS('Section 2'!$C$13:O$13),0)))</f>
        <v/>
      </c>
      <c r="P487" s="125" t="str">
        <f>IF($C487="","",IF(ISBLANK(VLOOKUP($A487,'Section 2'!$C$16:$R$1015,COLUMNS('Section 2'!$C$13:P$13),0)),"",VLOOKUP($A487,'Section 2'!$C$16:$R$1015,COLUMNS('Section 2'!$C$13:P$13),0)))</f>
        <v/>
      </c>
      <c r="Q487" s="125" t="str">
        <f>IF($C487="","",IF(ISBLANK(VLOOKUP($A487,'Section 2'!$C$16:$R$1015,COLUMNS('Section 2'!$C$13:Q$13),0)),"",VLOOKUP($A487,'Section 2'!$C$16:$R$1015,COLUMNS('Section 2'!$C$13:Q$13),0)))</f>
        <v/>
      </c>
      <c r="R487" s="125" t="str">
        <f>IF($C487="","",IF(ISBLANK(VLOOKUP($A487,'Section 2'!$C$16:$R$1015,COLUMNS('Section 2'!$C$13:R$13),0)),"",VLOOKUP($A487,'Section 2'!$C$16:$R$1015,COLUMNS('Section 2'!$C$13:R$13),0)))</f>
        <v/>
      </c>
    </row>
    <row r="488" spans="1:18" s="55" customFormat="1" ht="12.75" customHeight="1" x14ac:dyDescent="0.25">
      <c r="A488" s="59">
        <v>487</v>
      </c>
      <c r="B488" s="125" t="str">
        <f t="shared" si="7"/>
        <v/>
      </c>
      <c r="C488" s="125" t="str">
        <f>IFERROR(VLOOKUP($A488,'Section 2'!$C$16:$R$1015,COLUMNS('Section 2'!$C$13:$C$13),0),"")</f>
        <v/>
      </c>
      <c r="D488" s="76" t="str">
        <f>IF($C488="","",IF(ISBLANK(VLOOKUP($A488,'Section 2'!$C$16:$R$1015,COLUMNS('Section 2'!$C$13:D$13),0)),"",VLOOKUP($A488,'Section 2'!$C$16:$R$1015,COLUMNS('Section 2'!$C$13:D$13),0)))</f>
        <v/>
      </c>
      <c r="E488" s="125" t="str">
        <f>IF($C488="","",IF(ISBLANK(VLOOKUP($A488,'Section 2'!$C$16:$R$1015,COLUMNS('Section 2'!$C$13:E$13),0)),"",VLOOKUP($A488,'Section 2'!$C$16:$R$1015,COLUMNS('Section 2'!$C$13:E$13),0)))</f>
        <v/>
      </c>
      <c r="F488" s="125" t="str">
        <f>IF($C488="","",IF(ISBLANK(VLOOKUP($A488,'Section 2'!$C$16:$R$1015,COLUMNS('Section 2'!$C$13:F$13),0)),"",VLOOKUP($A488,'Section 2'!$C$16:$R$1015,COLUMNS('Section 2'!$C$13:F$13),0)))</f>
        <v/>
      </c>
      <c r="G488" s="125" t="str">
        <f>IF($C488="","",IF(ISBLANK(VLOOKUP($A488,'Section 2'!$C$16:$R$1015,COLUMNS('Section 2'!$C$13:G$13),0)),"",VLOOKUP($A488,'Section 2'!$C$16:$R$1015,COLUMNS('Section 2'!$C$13:G$13),0)))</f>
        <v/>
      </c>
      <c r="H488" s="125" t="str">
        <f>IF($C488="","",IF(ISBLANK(VLOOKUP($A488,'Section 2'!$C$16:$R$1015,COLUMNS('Section 2'!$C$13:H$13),0)),"",VLOOKUP($A488,'Section 2'!$C$16:$R$1015,COLUMNS('Section 2'!$C$13:H$13),0)))</f>
        <v/>
      </c>
      <c r="I488" s="125" t="str">
        <f>IF($C488="","",IF(ISBLANK(VLOOKUP($A488,'Section 2'!$C$16:$R$1015,COLUMNS('Section 2'!$C$13:I$13),0)),"",VLOOKUP($A488,'Section 2'!$C$16:$R$1015,COLUMNS('Section 2'!$C$13:I$13),0)))</f>
        <v/>
      </c>
      <c r="J488" s="125" t="str">
        <f>IF($C488="","",IF(ISBLANK(VLOOKUP($A488,'Section 2'!$C$16:$R$1015,COLUMNS('Section 2'!$C$13:J$13),0)),"",VLOOKUP($A488,'Section 2'!$C$16:$R$1015,COLUMNS('Section 2'!$C$13:J$13),0)))</f>
        <v/>
      </c>
      <c r="K488" s="125" t="str">
        <f>IF($C488="","",IF(ISBLANK(VLOOKUP($A488,'Section 2'!$C$16:$R$1015,COLUMNS('Section 2'!$C$13:K$13),0)),"",VLOOKUP($A488,'Section 2'!$C$16:$R$1015,COLUMNS('Section 2'!$C$13:K$13),0)))</f>
        <v/>
      </c>
      <c r="L488" s="125" t="str">
        <f>IF($C488="","",IF(ISBLANK(VLOOKUP($A488,'Section 2'!$C$16:$R$1015,COLUMNS('Section 2'!$C$13:L$13),0)),"",VLOOKUP($A488,'Section 2'!$C$16:$R$1015,COLUMNS('Section 2'!$C$13:L$13),0)))</f>
        <v/>
      </c>
      <c r="M488" s="125" t="str">
        <f>IF($C488="","",IF(ISBLANK(VLOOKUP($A488,'Section 2'!$C$16:$R$1015,COLUMNS('Section 2'!$C$13:M$13),0)),"",VLOOKUP($A488,'Section 2'!$C$16:$R$1015,COLUMNS('Section 2'!$C$13:M$13),0)))</f>
        <v/>
      </c>
      <c r="N488" s="125" t="str">
        <f>IF($C488="","",IF(ISBLANK(VLOOKUP($A488,'Section 2'!$C$16:$R$1015,COLUMNS('Section 2'!$C$13:N$13),0)),"",VLOOKUP($A488,'Section 2'!$C$16:$R$1015,COLUMNS('Section 2'!$C$13:N$13),0)))</f>
        <v/>
      </c>
      <c r="O488" s="125" t="str">
        <f>IF($C488="","",IF(ISBLANK(VLOOKUP($A488,'Section 2'!$C$16:$R$1015,COLUMNS('Section 2'!$C$13:O$13),0)),"",VLOOKUP($A488,'Section 2'!$C$16:$R$1015,COLUMNS('Section 2'!$C$13:O$13),0)))</f>
        <v/>
      </c>
      <c r="P488" s="125" t="str">
        <f>IF($C488="","",IF(ISBLANK(VLOOKUP($A488,'Section 2'!$C$16:$R$1015,COLUMNS('Section 2'!$C$13:P$13),0)),"",VLOOKUP($A488,'Section 2'!$C$16:$R$1015,COLUMNS('Section 2'!$C$13:P$13),0)))</f>
        <v/>
      </c>
      <c r="Q488" s="125" t="str">
        <f>IF($C488="","",IF(ISBLANK(VLOOKUP($A488,'Section 2'!$C$16:$R$1015,COLUMNS('Section 2'!$C$13:Q$13),0)),"",VLOOKUP($A488,'Section 2'!$C$16:$R$1015,COLUMNS('Section 2'!$C$13:Q$13),0)))</f>
        <v/>
      </c>
      <c r="R488" s="125" t="str">
        <f>IF($C488="","",IF(ISBLANK(VLOOKUP($A488,'Section 2'!$C$16:$R$1015,COLUMNS('Section 2'!$C$13:R$13),0)),"",VLOOKUP($A488,'Section 2'!$C$16:$R$1015,COLUMNS('Section 2'!$C$13:R$13),0)))</f>
        <v/>
      </c>
    </row>
    <row r="489" spans="1:18" s="55" customFormat="1" ht="12.75" customHeight="1" x14ac:dyDescent="0.25">
      <c r="A489" s="59">
        <v>488</v>
      </c>
      <c r="B489" s="125" t="str">
        <f t="shared" si="7"/>
        <v/>
      </c>
      <c r="C489" s="125" t="str">
        <f>IFERROR(VLOOKUP($A489,'Section 2'!$C$16:$R$1015,COLUMNS('Section 2'!$C$13:$C$13),0),"")</f>
        <v/>
      </c>
      <c r="D489" s="76" t="str">
        <f>IF($C489="","",IF(ISBLANK(VLOOKUP($A489,'Section 2'!$C$16:$R$1015,COLUMNS('Section 2'!$C$13:D$13),0)),"",VLOOKUP($A489,'Section 2'!$C$16:$R$1015,COLUMNS('Section 2'!$C$13:D$13),0)))</f>
        <v/>
      </c>
      <c r="E489" s="125" t="str">
        <f>IF($C489="","",IF(ISBLANK(VLOOKUP($A489,'Section 2'!$C$16:$R$1015,COLUMNS('Section 2'!$C$13:E$13),0)),"",VLOOKUP($A489,'Section 2'!$C$16:$R$1015,COLUMNS('Section 2'!$C$13:E$13),0)))</f>
        <v/>
      </c>
      <c r="F489" s="125" t="str">
        <f>IF($C489="","",IF(ISBLANK(VLOOKUP($A489,'Section 2'!$C$16:$R$1015,COLUMNS('Section 2'!$C$13:F$13),0)),"",VLOOKUP($A489,'Section 2'!$C$16:$R$1015,COLUMNS('Section 2'!$C$13:F$13),0)))</f>
        <v/>
      </c>
      <c r="G489" s="125" t="str">
        <f>IF($C489="","",IF(ISBLANK(VLOOKUP($A489,'Section 2'!$C$16:$R$1015,COLUMNS('Section 2'!$C$13:G$13),0)),"",VLOOKUP($A489,'Section 2'!$C$16:$R$1015,COLUMNS('Section 2'!$C$13:G$13),0)))</f>
        <v/>
      </c>
      <c r="H489" s="125" t="str">
        <f>IF($C489="","",IF(ISBLANK(VLOOKUP($A489,'Section 2'!$C$16:$R$1015,COLUMNS('Section 2'!$C$13:H$13),0)),"",VLOOKUP($A489,'Section 2'!$C$16:$R$1015,COLUMNS('Section 2'!$C$13:H$13),0)))</f>
        <v/>
      </c>
      <c r="I489" s="125" t="str">
        <f>IF($C489="","",IF(ISBLANK(VLOOKUP($A489,'Section 2'!$C$16:$R$1015,COLUMNS('Section 2'!$C$13:I$13),0)),"",VLOOKUP($A489,'Section 2'!$C$16:$R$1015,COLUMNS('Section 2'!$C$13:I$13),0)))</f>
        <v/>
      </c>
      <c r="J489" s="125" t="str">
        <f>IF($C489="","",IF(ISBLANK(VLOOKUP($A489,'Section 2'!$C$16:$R$1015,COLUMNS('Section 2'!$C$13:J$13),0)),"",VLOOKUP($A489,'Section 2'!$C$16:$R$1015,COLUMNS('Section 2'!$C$13:J$13),0)))</f>
        <v/>
      </c>
      <c r="K489" s="125" t="str">
        <f>IF($C489="","",IF(ISBLANK(VLOOKUP($A489,'Section 2'!$C$16:$R$1015,COLUMNS('Section 2'!$C$13:K$13),0)),"",VLOOKUP($A489,'Section 2'!$C$16:$R$1015,COLUMNS('Section 2'!$C$13:K$13),0)))</f>
        <v/>
      </c>
      <c r="L489" s="125" t="str">
        <f>IF($C489="","",IF(ISBLANK(VLOOKUP($A489,'Section 2'!$C$16:$R$1015,COLUMNS('Section 2'!$C$13:L$13),0)),"",VLOOKUP($A489,'Section 2'!$C$16:$R$1015,COLUMNS('Section 2'!$C$13:L$13),0)))</f>
        <v/>
      </c>
      <c r="M489" s="125" t="str">
        <f>IF($C489="","",IF(ISBLANK(VLOOKUP($A489,'Section 2'!$C$16:$R$1015,COLUMNS('Section 2'!$C$13:M$13),0)),"",VLOOKUP($A489,'Section 2'!$C$16:$R$1015,COLUMNS('Section 2'!$C$13:M$13),0)))</f>
        <v/>
      </c>
      <c r="N489" s="125" t="str">
        <f>IF($C489="","",IF(ISBLANK(VLOOKUP($A489,'Section 2'!$C$16:$R$1015,COLUMNS('Section 2'!$C$13:N$13),0)),"",VLOOKUP($A489,'Section 2'!$C$16:$R$1015,COLUMNS('Section 2'!$C$13:N$13),0)))</f>
        <v/>
      </c>
      <c r="O489" s="125" t="str">
        <f>IF($C489="","",IF(ISBLANK(VLOOKUP($A489,'Section 2'!$C$16:$R$1015,COLUMNS('Section 2'!$C$13:O$13),0)),"",VLOOKUP($A489,'Section 2'!$C$16:$R$1015,COLUMNS('Section 2'!$C$13:O$13),0)))</f>
        <v/>
      </c>
      <c r="P489" s="125" t="str">
        <f>IF($C489="","",IF(ISBLANK(VLOOKUP($A489,'Section 2'!$C$16:$R$1015,COLUMNS('Section 2'!$C$13:P$13),0)),"",VLOOKUP($A489,'Section 2'!$C$16:$R$1015,COLUMNS('Section 2'!$C$13:P$13),0)))</f>
        <v/>
      </c>
      <c r="Q489" s="125" t="str">
        <f>IF($C489="","",IF(ISBLANK(VLOOKUP($A489,'Section 2'!$C$16:$R$1015,COLUMNS('Section 2'!$C$13:Q$13),0)),"",VLOOKUP($A489,'Section 2'!$C$16:$R$1015,COLUMNS('Section 2'!$C$13:Q$13),0)))</f>
        <v/>
      </c>
      <c r="R489" s="125" t="str">
        <f>IF($C489="","",IF(ISBLANK(VLOOKUP($A489,'Section 2'!$C$16:$R$1015,COLUMNS('Section 2'!$C$13:R$13),0)),"",VLOOKUP($A489,'Section 2'!$C$16:$R$1015,COLUMNS('Section 2'!$C$13:R$13),0)))</f>
        <v/>
      </c>
    </row>
    <row r="490" spans="1:18" s="55" customFormat="1" ht="12.75" customHeight="1" x14ac:dyDescent="0.25">
      <c r="A490" s="59">
        <v>489</v>
      </c>
      <c r="B490" s="125" t="str">
        <f t="shared" si="7"/>
        <v/>
      </c>
      <c r="C490" s="125" t="str">
        <f>IFERROR(VLOOKUP($A490,'Section 2'!$C$16:$R$1015,COLUMNS('Section 2'!$C$13:$C$13),0),"")</f>
        <v/>
      </c>
      <c r="D490" s="76" t="str">
        <f>IF($C490="","",IF(ISBLANK(VLOOKUP($A490,'Section 2'!$C$16:$R$1015,COLUMNS('Section 2'!$C$13:D$13),0)),"",VLOOKUP($A490,'Section 2'!$C$16:$R$1015,COLUMNS('Section 2'!$C$13:D$13),0)))</f>
        <v/>
      </c>
      <c r="E490" s="125" t="str">
        <f>IF($C490="","",IF(ISBLANK(VLOOKUP($A490,'Section 2'!$C$16:$R$1015,COLUMNS('Section 2'!$C$13:E$13),0)),"",VLOOKUP($A490,'Section 2'!$C$16:$R$1015,COLUMNS('Section 2'!$C$13:E$13),0)))</f>
        <v/>
      </c>
      <c r="F490" s="125" t="str">
        <f>IF($C490="","",IF(ISBLANK(VLOOKUP($A490,'Section 2'!$C$16:$R$1015,COLUMNS('Section 2'!$C$13:F$13),0)),"",VLOOKUP($A490,'Section 2'!$C$16:$R$1015,COLUMNS('Section 2'!$C$13:F$13),0)))</f>
        <v/>
      </c>
      <c r="G490" s="125" t="str">
        <f>IF($C490="","",IF(ISBLANK(VLOOKUP($A490,'Section 2'!$C$16:$R$1015,COLUMNS('Section 2'!$C$13:G$13),0)),"",VLOOKUP($A490,'Section 2'!$C$16:$R$1015,COLUMNS('Section 2'!$C$13:G$13),0)))</f>
        <v/>
      </c>
      <c r="H490" s="125" t="str">
        <f>IF($C490="","",IF(ISBLANK(VLOOKUP($A490,'Section 2'!$C$16:$R$1015,COLUMNS('Section 2'!$C$13:H$13),0)),"",VLOOKUP($A490,'Section 2'!$C$16:$R$1015,COLUMNS('Section 2'!$C$13:H$13),0)))</f>
        <v/>
      </c>
      <c r="I490" s="125" t="str">
        <f>IF($C490="","",IF(ISBLANK(VLOOKUP($A490,'Section 2'!$C$16:$R$1015,COLUMNS('Section 2'!$C$13:I$13),0)),"",VLOOKUP($A490,'Section 2'!$C$16:$R$1015,COLUMNS('Section 2'!$C$13:I$13),0)))</f>
        <v/>
      </c>
      <c r="J490" s="125" t="str">
        <f>IF($C490="","",IF(ISBLANK(VLOOKUP($A490,'Section 2'!$C$16:$R$1015,COLUMNS('Section 2'!$C$13:J$13),0)),"",VLOOKUP($A490,'Section 2'!$C$16:$R$1015,COLUMNS('Section 2'!$C$13:J$13),0)))</f>
        <v/>
      </c>
      <c r="K490" s="125" t="str">
        <f>IF($C490="","",IF(ISBLANK(VLOOKUP($A490,'Section 2'!$C$16:$R$1015,COLUMNS('Section 2'!$C$13:K$13),0)),"",VLOOKUP($A490,'Section 2'!$C$16:$R$1015,COLUMNS('Section 2'!$C$13:K$13),0)))</f>
        <v/>
      </c>
      <c r="L490" s="125" t="str">
        <f>IF($C490="","",IF(ISBLANK(VLOOKUP($A490,'Section 2'!$C$16:$R$1015,COLUMNS('Section 2'!$C$13:L$13),0)),"",VLOOKUP($A490,'Section 2'!$C$16:$R$1015,COLUMNS('Section 2'!$C$13:L$13),0)))</f>
        <v/>
      </c>
      <c r="M490" s="125" t="str">
        <f>IF($C490="","",IF(ISBLANK(VLOOKUP($A490,'Section 2'!$C$16:$R$1015,COLUMNS('Section 2'!$C$13:M$13),0)),"",VLOOKUP($A490,'Section 2'!$C$16:$R$1015,COLUMNS('Section 2'!$C$13:M$13),0)))</f>
        <v/>
      </c>
      <c r="N490" s="125" t="str">
        <f>IF($C490="","",IF(ISBLANK(VLOOKUP($A490,'Section 2'!$C$16:$R$1015,COLUMNS('Section 2'!$C$13:N$13),0)),"",VLOOKUP($A490,'Section 2'!$C$16:$R$1015,COLUMNS('Section 2'!$C$13:N$13),0)))</f>
        <v/>
      </c>
      <c r="O490" s="125" t="str">
        <f>IF($C490="","",IF(ISBLANK(VLOOKUP($A490,'Section 2'!$C$16:$R$1015,COLUMNS('Section 2'!$C$13:O$13),0)),"",VLOOKUP($A490,'Section 2'!$C$16:$R$1015,COLUMNS('Section 2'!$C$13:O$13),0)))</f>
        <v/>
      </c>
      <c r="P490" s="125" t="str">
        <f>IF($C490="","",IF(ISBLANK(VLOOKUP($A490,'Section 2'!$C$16:$R$1015,COLUMNS('Section 2'!$C$13:P$13),0)),"",VLOOKUP($A490,'Section 2'!$C$16:$R$1015,COLUMNS('Section 2'!$C$13:P$13),0)))</f>
        <v/>
      </c>
      <c r="Q490" s="125" t="str">
        <f>IF($C490="","",IF(ISBLANK(VLOOKUP($A490,'Section 2'!$C$16:$R$1015,COLUMNS('Section 2'!$C$13:Q$13),0)),"",VLOOKUP($A490,'Section 2'!$C$16:$R$1015,COLUMNS('Section 2'!$C$13:Q$13),0)))</f>
        <v/>
      </c>
      <c r="R490" s="125" t="str">
        <f>IF($C490="","",IF(ISBLANK(VLOOKUP($A490,'Section 2'!$C$16:$R$1015,COLUMNS('Section 2'!$C$13:R$13),0)),"",VLOOKUP($A490,'Section 2'!$C$16:$R$1015,COLUMNS('Section 2'!$C$13:R$13),0)))</f>
        <v/>
      </c>
    </row>
    <row r="491" spans="1:18" s="55" customFormat="1" ht="12.75" customHeight="1" x14ac:dyDescent="0.25">
      <c r="A491" s="59">
        <v>490</v>
      </c>
      <c r="B491" s="125" t="str">
        <f t="shared" si="7"/>
        <v/>
      </c>
      <c r="C491" s="125" t="str">
        <f>IFERROR(VLOOKUP($A491,'Section 2'!$C$16:$R$1015,COLUMNS('Section 2'!$C$13:$C$13),0),"")</f>
        <v/>
      </c>
      <c r="D491" s="76" t="str">
        <f>IF($C491="","",IF(ISBLANK(VLOOKUP($A491,'Section 2'!$C$16:$R$1015,COLUMNS('Section 2'!$C$13:D$13),0)),"",VLOOKUP($A491,'Section 2'!$C$16:$R$1015,COLUMNS('Section 2'!$C$13:D$13),0)))</f>
        <v/>
      </c>
      <c r="E491" s="125" t="str">
        <f>IF($C491="","",IF(ISBLANK(VLOOKUP($A491,'Section 2'!$C$16:$R$1015,COLUMNS('Section 2'!$C$13:E$13),0)),"",VLOOKUP($A491,'Section 2'!$C$16:$R$1015,COLUMNS('Section 2'!$C$13:E$13),0)))</f>
        <v/>
      </c>
      <c r="F491" s="125" t="str">
        <f>IF($C491="","",IF(ISBLANK(VLOOKUP($A491,'Section 2'!$C$16:$R$1015,COLUMNS('Section 2'!$C$13:F$13),0)),"",VLOOKUP($A491,'Section 2'!$C$16:$R$1015,COLUMNS('Section 2'!$C$13:F$13),0)))</f>
        <v/>
      </c>
      <c r="G491" s="125" t="str">
        <f>IF($C491="","",IF(ISBLANK(VLOOKUP($A491,'Section 2'!$C$16:$R$1015,COLUMNS('Section 2'!$C$13:G$13),0)),"",VLOOKUP($A491,'Section 2'!$C$16:$R$1015,COLUMNS('Section 2'!$C$13:G$13),0)))</f>
        <v/>
      </c>
      <c r="H491" s="125" t="str">
        <f>IF($C491="","",IF(ISBLANK(VLOOKUP($A491,'Section 2'!$C$16:$R$1015,COLUMNS('Section 2'!$C$13:H$13),0)),"",VLOOKUP($A491,'Section 2'!$C$16:$R$1015,COLUMNS('Section 2'!$C$13:H$13),0)))</f>
        <v/>
      </c>
      <c r="I491" s="125" t="str">
        <f>IF($C491="","",IF(ISBLANK(VLOOKUP($A491,'Section 2'!$C$16:$R$1015,COLUMNS('Section 2'!$C$13:I$13),0)),"",VLOOKUP($A491,'Section 2'!$C$16:$R$1015,COLUMNS('Section 2'!$C$13:I$13),0)))</f>
        <v/>
      </c>
      <c r="J491" s="125" t="str">
        <f>IF($C491="","",IF(ISBLANK(VLOOKUP($A491,'Section 2'!$C$16:$R$1015,COLUMNS('Section 2'!$C$13:J$13),0)),"",VLOOKUP($A491,'Section 2'!$C$16:$R$1015,COLUMNS('Section 2'!$C$13:J$13),0)))</f>
        <v/>
      </c>
      <c r="K491" s="125" t="str">
        <f>IF($C491="","",IF(ISBLANK(VLOOKUP($A491,'Section 2'!$C$16:$R$1015,COLUMNS('Section 2'!$C$13:K$13),0)),"",VLOOKUP($A491,'Section 2'!$C$16:$R$1015,COLUMNS('Section 2'!$C$13:K$13),0)))</f>
        <v/>
      </c>
      <c r="L491" s="125" t="str">
        <f>IF($C491="","",IF(ISBLANK(VLOOKUP($A491,'Section 2'!$C$16:$R$1015,COLUMNS('Section 2'!$C$13:L$13),0)),"",VLOOKUP($A491,'Section 2'!$C$16:$R$1015,COLUMNS('Section 2'!$C$13:L$13),0)))</f>
        <v/>
      </c>
      <c r="M491" s="125" t="str">
        <f>IF($C491="","",IF(ISBLANK(VLOOKUP($A491,'Section 2'!$C$16:$R$1015,COLUMNS('Section 2'!$C$13:M$13),0)),"",VLOOKUP($A491,'Section 2'!$C$16:$R$1015,COLUMNS('Section 2'!$C$13:M$13),0)))</f>
        <v/>
      </c>
      <c r="N491" s="125" t="str">
        <f>IF($C491="","",IF(ISBLANK(VLOOKUP($A491,'Section 2'!$C$16:$R$1015,COLUMNS('Section 2'!$C$13:N$13),0)),"",VLOOKUP($A491,'Section 2'!$C$16:$R$1015,COLUMNS('Section 2'!$C$13:N$13),0)))</f>
        <v/>
      </c>
      <c r="O491" s="125" t="str">
        <f>IF($C491="","",IF(ISBLANK(VLOOKUP($A491,'Section 2'!$C$16:$R$1015,COLUMNS('Section 2'!$C$13:O$13),0)),"",VLOOKUP($A491,'Section 2'!$C$16:$R$1015,COLUMNS('Section 2'!$C$13:O$13),0)))</f>
        <v/>
      </c>
      <c r="P491" s="125" t="str">
        <f>IF($C491="","",IF(ISBLANK(VLOOKUP($A491,'Section 2'!$C$16:$R$1015,COLUMNS('Section 2'!$C$13:P$13),0)),"",VLOOKUP($A491,'Section 2'!$C$16:$R$1015,COLUMNS('Section 2'!$C$13:P$13),0)))</f>
        <v/>
      </c>
      <c r="Q491" s="125" t="str">
        <f>IF($C491="","",IF(ISBLANK(VLOOKUP($A491,'Section 2'!$C$16:$R$1015,COLUMNS('Section 2'!$C$13:Q$13),0)),"",VLOOKUP($A491,'Section 2'!$C$16:$R$1015,COLUMNS('Section 2'!$C$13:Q$13),0)))</f>
        <v/>
      </c>
      <c r="R491" s="125" t="str">
        <f>IF($C491="","",IF(ISBLANK(VLOOKUP($A491,'Section 2'!$C$16:$R$1015,COLUMNS('Section 2'!$C$13:R$13),0)),"",VLOOKUP($A491,'Section 2'!$C$16:$R$1015,COLUMNS('Section 2'!$C$13:R$13),0)))</f>
        <v/>
      </c>
    </row>
    <row r="492" spans="1:18" s="55" customFormat="1" ht="12.75" customHeight="1" x14ac:dyDescent="0.25">
      <c r="A492" s="59">
        <v>491</v>
      </c>
      <c r="B492" s="125" t="str">
        <f t="shared" si="7"/>
        <v/>
      </c>
      <c r="C492" s="125" t="str">
        <f>IFERROR(VLOOKUP($A492,'Section 2'!$C$16:$R$1015,COLUMNS('Section 2'!$C$13:$C$13),0),"")</f>
        <v/>
      </c>
      <c r="D492" s="76" t="str">
        <f>IF($C492="","",IF(ISBLANK(VLOOKUP($A492,'Section 2'!$C$16:$R$1015,COLUMNS('Section 2'!$C$13:D$13),0)),"",VLOOKUP($A492,'Section 2'!$C$16:$R$1015,COLUMNS('Section 2'!$C$13:D$13),0)))</f>
        <v/>
      </c>
      <c r="E492" s="125" t="str">
        <f>IF($C492="","",IF(ISBLANK(VLOOKUP($A492,'Section 2'!$C$16:$R$1015,COLUMNS('Section 2'!$C$13:E$13),0)),"",VLOOKUP($A492,'Section 2'!$C$16:$R$1015,COLUMNS('Section 2'!$C$13:E$13),0)))</f>
        <v/>
      </c>
      <c r="F492" s="125" t="str">
        <f>IF($C492="","",IF(ISBLANK(VLOOKUP($A492,'Section 2'!$C$16:$R$1015,COLUMNS('Section 2'!$C$13:F$13),0)),"",VLOOKUP($A492,'Section 2'!$C$16:$R$1015,COLUMNS('Section 2'!$C$13:F$13),0)))</f>
        <v/>
      </c>
      <c r="G492" s="125" t="str">
        <f>IF($C492="","",IF(ISBLANK(VLOOKUP($A492,'Section 2'!$C$16:$R$1015,COLUMNS('Section 2'!$C$13:G$13),0)),"",VLOOKUP($A492,'Section 2'!$C$16:$R$1015,COLUMNS('Section 2'!$C$13:G$13),0)))</f>
        <v/>
      </c>
      <c r="H492" s="125" t="str">
        <f>IF($C492="","",IF(ISBLANK(VLOOKUP($A492,'Section 2'!$C$16:$R$1015,COLUMNS('Section 2'!$C$13:H$13),0)),"",VLOOKUP($A492,'Section 2'!$C$16:$R$1015,COLUMNS('Section 2'!$C$13:H$13),0)))</f>
        <v/>
      </c>
      <c r="I492" s="125" t="str">
        <f>IF($C492="","",IF(ISBLANK(VLOOKUP($A492,'Section 2'!$C$16:$R$1015,COLUMNS('Section 2'!$C$13:I$13),0)),"",VLOOKUP($A492,'Section 2'!$C$16:$R$1015,COLUMNS('Section 2'!$C$13:I$13),0)))</f>
        <v/>
      </c>
      <c r="J492" s="125" t="str">
        <f>IF($C492="","",IF(ISBLANK(VLOOKUP($A492,'Section 2'!$C$16:$R$1015,COLUMNS('Section 2'!$C$13:J$13),0)),"",VLOOKUP($A492,'Section 2'!$C$16:$R$1015,COLUMNS('Section 2'!$C$13:J$13),0)))</f>
        <v/>
      </c>
      <c r="K492" s="125" t="str">
        <f>IF($C492="","",IF(ISBLANK(VLOOKUP($A492,'Section 2'!$C$16:$R$1015,COLUMNS('Section 2'!$C$13:K$13),0)),"",VLOOKUP($A492,'Section 2'!$C$16:$R$1015,COLUMNS('Section 2'!$C$13:K$13),0)))</f>
        <v/>
      </c>
      <c r="L492" s="125" t="str">
        <f>IF($C492="","",IF(ISBLANK(VLOOKUP($A492,'Section 2'!$C$16:$R$1015,COLUMNS('Section 2'!$C$13:L$13),0)),"",VLOOKUP($A492,'Section 2'!$C$16:$R$1015,COLUMNS('Section 2'!$C$13:L$13),0)))</f>
        <v/>
      </c>
      <c r="M492" s="125" t="str">
        <f>IF($C492="","",IF(ISBLANK(VLOOKUP($A492,'Section 2'!$C$16:$R$1015,COLUMNS('Section 2'!$C$13:M$13),0)),"",VLOOKUP($A492,'Section 2'!$C$16:$R$1015,COLUMNS('Section 2'!$C$13:M$13),0)))</f>
        <v/>
      </c>
      <c r="N492" s="125" t="str">
        <f>IF($C492="","",IF(ISBLANK(VLOOKUP($A492,'Section 2'!$C$16:$R$1015,COLUMNS('Section 2'!$C$13:N$13),0)),"",VLOOKUP($A492,'Section 2'!$C$16:$R$1015,COLUMNS('Section 2'!$C$13:N$13),0)))</f>
        <v/>
      </c>
      <c r="O492" s="125" t="str">
        <f>IF($C492="","",IF(ISBLANK(VLOOKUP($A492,'Section 2'!$C$16:$R$1015,COLUMNS('Section 2'!$C$13:O$13),0)),"",VLOOKUP($A492,'Section 2'!$C$16:$R$1015,COLUMNS('Section 2'!$C$13:O$13),0)))</f>
        <v/>
      </c>
      <c r="P492" s="125" t="str">
        <f>IF($C492="","",IF(ISBLANK(VLOOKUP($A492,'Section 2'!$C$16:$R$1015,COLUMNS('Section 2'!$C$13:P$13),0)),"",VLOOKUP($A492,'Section 2'!$C$16:$R$1015,COLUMNS('Section 2'!$C$13:P$13),0)))</f>
        <v/>
      </c>
      <c r="Q492" s="125" t="str">
        <f>IF($C492="","",IF(ISBLANK(VLOOKUP($A492,'Section 2'!$C$16:$R$1015,COLUMNS('Section 2'!$C$13:Q$13),0)),"",VLOOKUP($A492,'Section 2'!$C$16:$R$1015,COLUMNS('Section 2'!$C$13:Q$13),0)))</f>
        <v/>
      </c>
      <c r="R492" s="125" t="str">
        <f>IF($C492="","",IF(ISBLANK(VLOOKUP($A492,'Section 2'!$C$16:$R$1015,COLUMNS('Section 2'!$C$13:R$13),0)),"",VLOOKUP($A492,'Section 2'!$C$16:$R$1015,COLUMNS('Section 2'!$C$13:R$13),0)))</f>
        <v/>
      </c>
    </row>
    <row r="493" spans="1:18" s="55" customFormat="1" ht="12.75" customHeight="1" x14ac:dyDescent="0.25">
      <c r="A493" s="59">
        <v>492</v>
      </c>
      <c r="B493" s="125" t="str">
        <f t="shared" si="7"/>
        <v/>
      </c>
      <c r="C493" s="125" t="str">
        <f>IFERROR(VLOOKUP($A493,'Section 2'!$C$16:$R$1015,COLUMNS('Section 2'!$C$13:$C$13),0),"")</f>
        <v/>
      </c>
      <c r="D493" s="76" t="str">
        <f>IF($C493="","",IF(ISBLANK(VLOOKUP($A493,'Section 2'!$C$16:$R$1015,COLUMNS('Section 2'!$C$13:D$13),0)),"",VLOOKUP($A493,'Section 2'!$C$16:$R$1015,COLUMNS('Section 2'!$C$13:D$13),0)))</f>
        <v/>
      </c>
      <c r="E493" s="125" t="str">
        <f>IF($C493="","",IF(ISBLANK(VLOOKUP($A493,'Section 2'!$C$16:$R$1015,COLUMNS('Section 2'!$C$13:E$13),0)),"",VLOOKUP($A493,'Section 2'!$C$16:$R$1015,COLUMNS('Section 2'!$C$13:E$13),0)))</f>
        <v/>
      </c>
      <c r="F493" s="125" t="str">
        <f>IF($C493="","",IF(ISBLANK(VLOOKUP($A493,'Section 2'!$C$16:$R$1015,COLUMNS('Section 2'!$C$13:F$13),0)),"",VLOOKUP($A493,'Section 2'!$C$16:$R$1015,COLUMNS('Section 2'!$C$13:F$13),0)))</f>
        <v/>
      </c>
      <c r="G493" s="125" t="str">
        <f>IF($C493="","",IF(ISBLANK(VLOOKUP($A493,'Section 2'!$C$16:$R$1015,COLUMNS('Section 2'!$C$13:G$13),0)),"",VLOOKUP($A493,'Section 2'!$C$16:$R$1015,COLUMNS('Section 2'!$C$13:G$13),0)))</f>
        <v/>
      </c>
      <c r="H493" s="125" t="str">
        <f>IF($C493="","",IF(ISBLANK(VLOOKUP($A493,'Section 2'!$C$16:$R$1015,COLUMNS('Section 2'!$C$13:H$13),0)),"",VLOOKUP($A493,'Section 2'!$C$16:$R$1015,COLUMNS('Section 2'!$C$13:H$13),0)))</f>
        <v/>
      </c>
      <c r="I493" s="125" t="str">
        <f>IF($C493="","",IF(ISBLANK(VLOOKUP($A493,'Section 2'!$C$16:$R$1015,COLUMNS('Section 2'!$C$13:I$13),0)),"",VLOOKUP($A493,'Section 2'!$C$16:$R$1015,COLUMNS('Section 2'!$C$13:I$13),0)))</f>
        <v/>
      </c>
      <c r="J493" s="125" t="str">
        <f>IF($C493="","",IF(ISBLANK(VLOOKUP($A493,'Section 2'!$C$16:$R$1015,COLUMNS('Section 2'!$C$13:J$13),0)),"",VLOOKUP($A493,'Section 2'!$C$16:$R$1015,COLUMNS('Section 2'!$C$13:J$13),0)))</f>
        <v/>
      </c>
      <c r="K493" s="125" t="str">
        <f>IF($C493="","",IF(ISBLANK(VLOOKUP($A493,'Section 2'!$C$16:$R$1015,COLUMNS('Section 2'!$C$13:K$13),0)),"",VLOOKUP($A493,'Section 2'!$C$16:$R$1015,COLUMNS('Section 2'!$C$13:K$13),0)))</f>
        <v/>
      </c>
      <c r="L493" s="125" t="str">
        <f>IF($C493="","",IF(ISBLANK(VLOOKUP($A493,'Section 2'!$C$16:$R$1015,COLUMNS('Section 2'!$C$13:L$13),0)),"",VLOOKUP($A493,'Section 2'!$C$16:$R$1015,COLUMNS('Section 2'!$C$13:L$13),0)))</f>
        <v/>
      </c>
      <c r="M493" s="125" t="str">
        <f>IF($C493="","",IF(ISBLANK(VLOOKUP($A493,'Section 2'!$C$16:$R$1015,COLUMNS('Section 2'!$C$13:M$13),0)),"",VLOOKUP($A493,'Section 2'!$C$16:$R$1015,COLUMNS('Section 2'!$C$13:M$13),0)))</f>
        <v/>
      </c>
      <c r="N493" s="125" t="str">
        <f>IF($C493="","",IF(ISBLANK(VLOOKUP($A493,'Section 2'!$C$16:$R$1015,COLUMNS('Section 2'!$C$13:N$13),0)),"",VLOOKUP($A493,'Section 2'!$C$16:$R$1015,COLUMNS('Section 2'!$C$13:N$13),0)))</f>
        <v/>
      </c>
      <c r="O493" s="125" t="str">
        <f>IF($C493="","",IF(ISBLANK(VLOOKUP($A493,'Section 2'!$C$16:$R$1015,COLUMNS('Section 2'!$C$13:O$13),0)),"",VLOOKUP($A493,'Section 2'!$C$16:$R$1015,COLUMNS('Section 2'!$C$13:O$13),0)))</f>
        <v/>
      </c>
      <c r="P493" s="125" t="str">
        <f>IF($C493="","",IF(ISBLANK(VLOOKUP($A493,'Section 2'!$C$16:$R$1015,COLUMNS('Section 2'!$C$13:P$13),0)),"",VLOOKUP($A493,'Section 2'!$C$16:$R$1015,COLUMNS('Section 2'!$C$13:P$13),0)))</f>
        <v/>
      </c>
      <c r="Q493" s="125" t="str">
        <f>IF($C493="","",IF(ISBLANK(VLOOKUP($A493,'Section 2'!$C$16:$R$1015,COLUMNS('Section 2'!$C$13:Q$13),0)),"",VLOOKUP($A493,'Section 2'!$C$16:$R$1015,COLUMNS('Section 2'!$C$13:Q$13),0)))</f>
        <v/>
      </c>
      <c r="R493" s="125" t="str">
        <f>IF($C493="","",IF(ISBLANK(VLOOKUP($A493,'Section 2'!$C$16:$R$1015,COLUMNS('Section 2'!$C$13:R$13),0)),"",VLOOKUP($A493,'Section 2'!$C$16:$R$1015,COLUMNS('Section 2'!$C$13:R$13),0)))</f>
        <v/>
      </c>
    </row>
    <row r="494" spans="1:18" s="55" customFormat="1" ht="12.75" customHeight="1" x14ac:dyDescent="0.25">
      <c r="A494" s="59">
        <v>493</v>
      </c>
      <c r="B494" s="125" t="str">
        <f t="shared" si="7"/>
        <v/>
      </c>
      <c r="C494" s="125" t="str">
        <f>IFERROR(VLOOKUP($A494,'Section 2'!$C$16:$R$1015,COLUMNS('Section 2'!$C$13:$C$13),0),"")</f>
        <v/>
      </c>
      <c r="D494" s="76" t="str">
        <f>IF($C494="","",IF(ISBLANK(VLOOKUP($A494,'Section 2'!$C$16:$R$1015,COLUMNS('Section 2'!$C$13:D$13),0)),"",VLOOKUP($A494,'Section 2'!$C$16:$R$1015,COLUMNS('Section 2'!$C$13:D$13),0)))</f>
        <v/>
      </c>
      <c r="E494" s="125" t="str">
        <f>IF($C494="","",IF(ISBLANK(VLOOKUP($A494,'Section 2'!$C$16:$R$1015,COLUMNS('Section 2'!$C$13:E$13),0)),"",VLOOKUP($A494,'Section 2'!$C$16:$R$1015,COLUMNS('Section 2'!$C$13:E$13),0)))</f>
        <v/>
      </c>
      <c r="F494" s="125" t="str">
        <f>IF($C494="","",IF(ISBLANK(VLOOKUP($A494,'Section 2'!$C$16:$R$1015,COLUMNS('Section 2'!$C$13:F$13),0)),"",VLOOKUP($A494,'Section 2'!$C$16:$R$1015,COLUMNS('Section 2'!$C$13:F$13),0)))</f>
        <v/>
      </c>
      <c r="G494" s="125" t="str">
        <f>IF($C494="","",IF(ISBLANK(VLOOKUP($A494,'Section 2'!$C$16:$R$1015,COLUMNS('Section 2'!$C$13:G$13),0)),"",VLOOKUP($A494,'Section 2'!$C$16:$R$1015,COLUMNS('Section 2'!$C$13:G$13),0)))</f>
        <v/>
      </c>
      <c r="H494" s="125" t="str">
        <f>IF($C494="","",IF(ISBLANK(VLOOKUP($A494,'Section 2'!$C$16:$R$1015,COLUMNS('Section 2'!$C$13:H$13),0)),"",VLOOKUP($A494,'Section 2'!$C$16:$R$1015,COLUMNS('Section 2'!$C$13:H$13),0)))</f>
        <v/>
      </c>
      <c r="I494" s="125" t="str">
        <f>IF($C494="","",IF(ISBLANK(VLOOKUP($A494,'Section 2'!$C$16:$R$1015,COLUMNS('Section 2'!$C$13:I$13),0)),"",VLOOKUP($A494,'Section 2'!$C$16:$R$1015,COLUMNS('Section 2'!$C$13:I$13),0)))</f>
        <v/>
      </c>
      <c r="J494" s="125" t="str">
        <f>IF($C494="","",IF(ISBLANK(VLOOKUP($A494,'Section 2'!$C$16:$R$1015,COLUMNS('Section 2'!$C$13:J$13),0)),"",VLOOKUP($A494,'Section 2'!$C$16:$R$1015,COLUMNS('Section 2'!$C$13:J$13),0)))</f>
        <v/>
      </c>
      <c r="K494" s="125" t="str">
        <f>IF($C494="","",IF(ISBLANK(VLOOKUP($A494,'Section 2'!$C$16:$R$1015,COLUMNS('Section 2'!$C$13:K$13),0)),"",VLOOKUP($A494,'Section 2'!$C$16:$R$1015,COLUMNS('Section 2'!$C$13:K$13),0)))</f>
        <v/>
      </c>
      <c r="L494" s="125" t="str">
        <f>IF($C494="","",IF(ISBLANK(VLOOKUP($A494,'Section 2'!$C$16:$R$1015,COLUMNS('Section 2'!$C$13:L$13),0)),"",VLOOKUP($A494,'Section 2'!$C$16:$R$1015,COLUMNS('Section 2'!$C$13:L$13),0)))</f>
        <v/>
      </c>
      <c r="M494" s="125" t="str">
        <f>IF($C494="","",IF(ISBLANK(VLOOKUP($A494,'Section 2'!$C$16:$R$1015,COLUMNS('Section 2'!$C$13:M$13),0)),"",VLOOKUP($A494,'Section 2'!$C$16:$R$1015,COLUMNS('Section 2'!$C$13:M$13),0)))</f>
        <v/>
      </c>
      <c r="N494" s="125" t="str">
        <f>IF($C494="","",IF(ISBLANK(VLOOKUP($A494,'Section 2'!$C$16:$R$1015,COLUMNS('Section 2'!$C$13:N$13),0)),"",VLOOKUP($A494,'Section 2'!$C$16:$R$1015,COLUMNS('Section 2'!$C$13:N$13),0)))</f>
        <v/>
      </c>
      <c r="O494" s="125" t="str">
        <f>IF($C494="","",IF(ISBLANK(VLOOKUP($A494,'Section 2'!$C$16:$R$1015,COLUMNS('Section 2'!$C$13:O$13),0)),"",VLOOKUP($A494,'Section 2'!$C$16:$R$1015,COLUMNS('Section 2'!$C$13:O$13),0)))</f>
        <v/>
      </c>
      <c r="P494" s="125" t="str">
        <f>IF($C494="","",IF(ISBLANK(VLOOKUP($A494,'Section 2'!$C$16:$R$1015,COLUMNS('Section 2'!$C$13:P$13),0)),"",VLOOKUP($A494,'Section 2'!$C$16:$R$1015,COLUMNS('Section 2'!$C$13:P$13),0)))</f>
        <v/>
      </c>
      <c r="Q494" s="125" t="str">
        <f>IF($C494="","",IF(ISBLANK(VLOOKUP($A494,'Section 2'!$C$16:$R$1015,COLUMNS('Section 2'!$C$13:Q$13),0)),"",VLOOKUP($A494,'Section 2'!$C$16:$R$1015,COLUMNS('Section 2'!$C$13:Q$13),0)))</f>
        <v/>
      </c>
      <c r="R494" s="125" t="str">
        <f>IF($C494="","",IF(ISBLANK(VLOOKUP($A494,'Section 2'!$C$16:$R$1015,COLUMNS('Section 2'!$C$13:R$13),0)),"",VLOOKUP($A494,'Section 2'!$C$16:$R$1015,COLUMNS('Section 2'!$C$13:R$13),0)))</f>
        <v/>
      </c>
    </row>
    <row r="495" spans="1:18" s="55" customFormat="1" ht="12.75" customHeight="1" x14ac:dyDescent="0.25">
      <c r="A495" s="59">
        <v>494</v>
      </c>
      <c r="B495" s="125" t="str">
        <f t="shared" si="7"/>
        <v/>
      </c>
      <c r="C495" s="125" t="str">
        <f>IFERROR(VLOOKUP($A495,'Section 2'!$C$16:$R$1015,COLUMNS('Section 2'!$C$13:$C$13),0),"")</f>
        <v/>
      </c>
      <c r="D495" s="76" t="str">
        <f>IF($C495="","",IF(ISBLANK(VLOOKUP($A495,'Section 2'!$C$16:$R$1015,COLUMNS('Section 2'!$C$13:D$13),0)),"",VLOOKUP($A495,'Section 2'!$C$16:$R$1015,COLUMNS('Section 2'!$C$13:D$13),0)))</f>
        <v/>
      </c>
      <c r="E495" s="125" t="str">
        <f>IF($C495="","",IF(ISBLANK(VLOOKUP($A495,'Section 2'!$C$16:$R$1015,COLUMNS('Section 2'!$C$13:E$13),0)),"",VLOOKUP($A495,'Section 2'!$C$16:$R$1015,COLUMNS('Section 2'!$C$13:E$13),0)))</f>
        <v/>
      </c>
      <c r="F495" s="125" t="str">
        <f>IF($C495="","",IF(ISBLANK(VLOOKUP($A495,'Section 2'!$C$16:$R$1015,COLUMNS('Section 2'!$C$13:F$13),0)),"",VLOOKUP($A495,'Section 2'!$C$16:$R$1015,COLUMNS('Section 2'!$C$13:F$13),0)))</f>
        <v/>
      </c>
      <c r="G495" s="125" t="str">
        <f>IF($C495="","",IF(ISBLANK(VLOOKUP($A495,'Section 2'!$C$16:$R$1015,COLUMNS('Section 2'!$C$13:G$13),0)),"",VLOOKUP($A495,'Section 2'!$C$16:$R$1015,COLUMNS('Section 2'!$C$13:G$13),0)))</f>
        <v/>
      </c>
      <c r="H495" s="125" t="str">
        <f>IF($C495="","",IF(ISBLANK(VLOOKUP($A495,'Section 2'!$C$16:$R$1015,COLUMNS('Section 2'!$C$13:H$13),0)),"",VLOOKUP($A495,'Section 2'!$C$16:$R$1015,COLUMNS('Section 2'!$C$13:H$13),0)))</f>
        <v/>
      </c>
      <c r="I495" s="125" t="str">
        <f>IF($C495="","",IF(ISBLANK(VLOOKUP($A495,'Section 2'!$C$16:$R$1015,COLUMNS('Section 2'!$C$13:I$13),0)),"",VLOOKUP($A495,'Section 2'!$C$16:$R$1015,COLUMNS('Section 2'!$C$13:I$13),0)))</f>
        <v/>
      </c>
      <c r="J495" s="125" t="str">
        <f>IF($C495="","",IF(ISBLANK(VLOOKUP($A495,'Section 2'!$C$16:$R$1015,COLUMNS('Section 2'!$C$13:J$13),0)),"",VLOOKUP($A495,'Section 2'!$C$16:$R$1015,COLUMNS('Section 2'!$C$13:J$13),0)))</f>
        <v/>
      </c>
      <c r="K495" s="125" t="str">
        <f>IF($C495="","",IF(ISBLANK(VLOOKUP($A495,'Section 2'!$C$16:$R$1015,COLUMNS('Section 2'!$C$13:K$13),0)),"",VLOOKUP($A495,'Section 2'!$C$16:$R$1015,COLUMNS('Section 2'!$C$13:K$13),0)))</f>
        <v/>
      </c>
      <c r="L495" s="125" t="str">
        <f>IF($C495="","",IF(ISBLANK(VLOOKUP($A495,'Section 2'!$C$16:$R$1015,COLUMNS('Section 2'!$C$13:L$13),0)),"",VLOOKUP($A495,'Section 2'!$C$16:$R$1015,COLUMNS('Section 2'!$C$13:L$13),0)))</f>
        <v/>
      </c>
      <c r="M495" s="125" t="str">
        <f>IF($C495="","",IF(ISBLANK(VLOOKUP($A495,'Section 2'!$C$16:$R$1015,COLUMNS('Section 2'!$C$13:M$13),0)),"",VLOOKUP($A495,'Section 2'!$C$16:$R$1015,COLUMNS('Section 2'!$C$13:M$13),0)))</f>
        <v/>
      </c>
      <c r="N495" s="125" t="str">
        <f>IF($C495="","",IF(ISBLANK(VLOOKUP($A495,'Section 2'!$C$16:$R$1015,COLUMNS('Section 2'!$C$13:N$13),0)),"",VLOOKUP($A495,'Section 2'!$C$16:$R$1015,COLUMNS('Section 2'!$C$13:N$13),0)))</f>
        <v/>
      </c>
      <c r="O495" s="125" t="str">
        <f>IF($C495="","",IF(ISBLANK(VLOOKUP($A495,'Section 2'!$C$16:$R$1015,COLUMNS('Section 2'!$C$13:O$13),0)),"",VLOOKUP($A495,'Section 2'!$C$16:$R$1015,COLUMNS('Section 2'!$C$13:O$13),0)))</f>
        <v/>
      </c>
      <c r="P495" s="125" t="str">
        <f>IF($C495="","",IF(ISBLANK(VLOOKUP($A495,'Section 2'!$C$16:$R$1015,COLUMNS('Section 2'!$C$13:P$13),0)),"",VLOOKUP($A495,'Section 2'!$C$16:$R$1015,COLUMNS('Section 2'!$C$13:P$13),0)))</f>
        <v/>
      </c>
      <c r="Q495" s="125" t="str">
        <f>IF($C495="","",IF(ISBLANK(VLOOKUP($A495,'Section 2'!$C$16:$R$1015,COLUMNS('Section 2'!$C$13:Q$13),0)),"",VLOOKUP($A495,'Section 2'!$C$16:$R$1015,COLUMNS('Section 2'!$C$13:Q$13),0)))</f>
        <v/>
      </c>
      <c r="R495" s="125" t="str">
        <f>IF($C495="","",IF(ISBLANK(VLOOKUP($A495,'Section 2'!$C$16:$R$1015,COLUMNS('Section 2'!$C$13:R$13),0)),"",VLOOKUP($A495,'Section 2'!$C$16:$R$1015,COLUMNS('Section 2'!$C$13:R$13),0)))</f>
        <v/>
      </c>
    </row>
    <row r="496" spans="1:18" s="55" customFormat="1" ht="12.75" customHeight="1" x14ac:dyDescent="0.25">
      <c r="A496" s="59">
        <v>495</v>
      </c>
      <c r="B496" s="125" t="str">
        <f t="shared" si="7"/>
        <v/>
      </c>
      <c r="C496" s="125" t="str">
        <f>IFERROR(VLOOKUP($A496,'Section 2'!$C$16:$R$1015,COLUMNS('Section 2'!$C$13:$C$13),0),"")</f>
        <v/>
      </c>
      <c r="D496" s="76" t="str">
        <f>IF($C496="","",IF(ISBLANK(VLOOKUP($A496,'Section 2'!$C$16:$R$1015,COLUMNS('Section 2'!$C$13:D$13),0)),"",VLOOKUP($A496,'Section 2'!$C$16:$R$1015,COLUMNS('Section 2'!$C$13:D$13),0)))</f>
        <v/>
      </c>
      <c r="E496" s="125" t="str">
        <f>IF($C496="","",IF(ISBLANK(VLOOKUP($A496,'Section 2'!$C$16:$R$1015,COLUMNS('Section 2'!$C$13:E$13),0)),"",VLOOKUP($A496,'Section 2'!$C$16:$R$1015,COLUMNS('Section 2'!$C$13:E$13),0)))</f>
        <v/>
      </c>
      <c r="F496" s="125" t="str">
        <f>IF($C496="","",IF(ISBLANK(VLOOKUP($A496,'Section 2'!$C$16:$R$1015,COLUMNS('Section 2'!$C$13:F$13),0)),"",VLOOKUP($A496,'Section 2'!$C$16:$R$1015,COLUMNS('Section 2'!$C$13:F$13),0)))</f>
        <v/>
      </c>
      <c r="G496" s="125" t="str">
        <f>IF($C496="","",IF(ISBLANK(VLOOKUP($A496,'Section 2'!$C$16:$R$1015,COLUMNS('Section 2'!$C$13:G$13),0)),"",VLOOKUP($A496,'Section 2'!$C$16:$R$1015,COLUMNS('Section 2'!$C$13:G$13),0)))</f>
        <v/>
      </c>
      <c r="H496" s="125" t="str">
        <f>IF($C496="","",IF(ISBLANK(VLOOKUP($A496,'Section 2'!$C$16:$R$1015,COLUMNS('Section 2'!$C$13:H$13),0)),"",VLOOKUP($A496,'Section 2'!$C$16:$R$1015,COLUMNS('Section 2'!$C$13:H$13),0)))</f>
        <v/>
      </c>
      <c r="I496" s="125" t="str">
        <f>IF($C496="","",IF(ISBLANK(VLOOKUP($A496,'Section 2'!$C$16:$R$1015,COLUMNS('Section 2'!$C$13:I$13),0)),"",VLOOKUP($A496,'Section 2'!$C$16:$R$1015,COLUMNS('Section 2'!$C$13:I$13),0)))</f>
        <v/>
      </c>
      <c r="J496" s="125" t="str">
        <f>IF($C496="","",IF(ISBLANK(VLOOKUP($A496,'Section 2'!$C$16:$R$1015,COLUMNS('Section 2'!$C$13:J$13),0)),"",VLOOKUP($A496,'Section 2'!$C$16:$R$1015,COLUMNS('Section 2'!$C$13:J$13),0)))</f>
        <v/>
      </c>
      <c r="K496" s="125" t="str">
        <f>IF($C496="","",IF(ISBLANK(VLOOKUP($A496,'Section 2'!$C$16:$R$1015,COLUMNS('Section 2'!$C$13:K$13),0)),"",VLOOKUP($A496,'Section 2'!$C$16:$R$1015,COLUMNS('Section 2'!$C$13:K$13),0)))</f>
        <v/>
      </c>
      <c r="L496" s="125" t="str">
        <f>IF($C496="","",IF(ISBLANK(VLOOKUP($A496,'Section 2'!$C$16:$R$1015,COLUMNS('Section 2'!$C$13:L$13),0)),"",VLOOKUP($A496,'Section 2'!$C$16:$R$1015,COLUMNS('Section 2'!$C$13:L$13),0)))</f>
        <v/>
      </c>
      <c r="M496" s="125" t="str">
        <f>IF($C496="","",IF(ISBLANK(VLOOKUP($A496,'Section 2'!$C$16:$R$1015,COLUMNS('Section 2'!$C$13:M$13),0)),"",VLOOKUP($A496,'Section 2'!$C$16:$R$1015,COLUMNS('Section 2'!$C$13:M$13),0)))</f>
        <v/>
      </c>
      <c r="N496" s="125" t="str">
        <f>IF($C496="","",IF(ISBLANK(VLOOKUP($A496,'Section 2'!$C$16:$R$1015,COLUMNS('Section 2'!$C$13:N$13),0)),"",VLOOKUP($A496,'Section 2'!$C$16:$R$1015,COLUMNS('Section 2'!$C$13:N$13),0)))</f>
        <v/>
      </c>
      <c r="O496" s="125" t="str">
        <f>IF($C496="","",IF(ISBLANK(VLOOKUP($A496,'Section 2'!$C$16:$R$1015,COLUMNS('Section 2'!$C$13:O$13),0)),"",VLOOKUP($A496,'Section 2'!$C$16:$R$1015,COLUMNS('Section 2'!$C$13:O$13),0)))</f>
        <v/>
      </c>
      <c r="P496" s="125" t="str">
        <f>IF($C496="","",IF(ISBLANK(VLOOKUP($A496,'Section 2'!$C$16:$R$1015,COLUMNS('Section 2'!$C$13:P$13),0)),"",VLOOKUP($A496,'Section 2'!$C$16:$R$1015,COLUMNS('Section 2'!$C$13:P$13),0)))</f>
        <v/>
      </c>
      <c r="Q496" s="125" t="str">
        <f>IF($C496="","",IF(ISBLANK(VLOOKUP($A496,'Section 2'!$C$16:$R$1015,COLUMNS('Section 2'!$C$13:Q$13),0)),"",VLOOKUP($A496,'Section 2'!$C$16:$R$1015,COLUMNS('Section 2'!$C$13:Q$13),0)))</f>
        <v/>
      </c>
      <c r="R496" s="125" t="str">
        <f>IF($C496="","",IF(ISBLANK(VLOOKUP($A496,'Section 2'!$C$16:$R$1015,COLUMNS('Section 2'!$C$13:R$13),0)),"",VLOOKUP($A496,'Section 2'!$C$16:$R$1015,COLUMNS('Section 2'!$C$13:R$13),0)))</f>
        <v/>
      </c>
    </row>
    <row r="497" spans="1:18" s="55" customFormat="1" ht="12.75" customHeight="1" x14ac:dyDescent="0.25">
      <c r="A497" s="59">
        <v>496</v>
      </c>
      <c r="B497" s="125" t="str">
        <f t="shared" si="7"/>
        <v/>
      </c>
      <c r="C497" s="125" t="str">
        <f>IFERROR(VLOOKUP($A497,'Section 2'!$C$16:$R$1015,COLUMNS('Section 2'!$C$13:$C$13),0),"")</f>
        <v/>
      </c>
      <c r="D497" s="76" t="str">
        <f>IF($C497="","",IF(ISBLANK(VLOOKUP($A497,'Section 2'!$C$16:$R$1015,COLUMNS('Section 2'!$C$13:D$13),0)),"",VLOOKUP($A497,'Section 2'!$C$16:$R$1015,COLUMNS('Section 2'!$C$13:D$13),0)))</f>
        <v/>
      </c>
      <c r="E497" s="125" t="str">
        <f>IF($C497="","",IF(ISBLANK(VLOOKUP($A497,'Section 2'!$C$16:$R$1015,COLUMNS('Section 2'!$C$13:E$13),0)),"",VLOOKUP($A497,'Section 2'!$C$16:$R$1015,COLUMNS('Section 2'!$C$13:E$13),0)))</f>
        <v/>
      </c>
      <c r="F497" s="125" t="str">
        <f>IF($C497="","",IF(ISBLANK(VLOOKUP($A497,'Section 2'!$C$16:$R$1015,COLUMNS('Section 2'!$C$13:F$13),0)),"",VLOOKUP($A497,'Section 2'!$C$16:$R$1015,COLUMNS('Section 2'!$C$13:F$13),0)))</f>
        <v/>
      </c>
      <c r="G497" s="125" t="str">
        <f>IF($C497="","",IF(ISBLANK(VLOOKUP($A497,'Section 2'!$C$16:$R$1015,COLUMNS('Section 2'!$C$13:G$13),0)),"",VLOOKUP($A497,'Section 2'!$C$16:$R$1015,COLUMNS('Section 2'!$C$13:G$13),0)))</f>
        <v/>
      </c>
      <c r="H497" s="125" t="str">
        <f>IF($C497="","",IF(ISBLANK(VLOOKUP($A497,'Section 2'!$C$16:$R$1015,COLUMNS('Section 2'!$C$13:H$13),0)),"",VLOOKUP($A497,'Section 2'!$C$16:$R$1015,COLUMNS('Section 2'!$C$13:H$13),0)))</f>
        <v/>
      </c>
      <c r="I497" s="125" t="str">
        <f>IF($C497="","",IF(ISBLANK(VLOOKUP($A497,'Section 2'!$C$16:$R$1015,COLUMNS('Section 2'!$C$13:I$13),0)),"",VLOOKUP($A497,'Section 2'!$C$16:$R$1015,COLUMNS('Section 2'!$C$13:I$13),0)))</f>
        <v/>
      </c>
      <c r="J497" s="125" t="str">
        <f>IF($C497="","",IF(ISBLANK(VLOOKUP($A497,'Section 2'!$C$16:$R$1015,COLUMNS('Section 2'!$C$13:J$13),0)),"",VLOOKUP($A497,'Section 2'!$C$16:$R$1015,COLUMNS('Section 2'!$C$13:J$13),0)))</f>
        <v/>
      </c>
      <c r="K497" s="125" t="str">
        <f>IF($C497="","",IF(ISBLANK(VLOOKUP($A497,'Section 2'!$C$16:$R$1015,COLUMNS('Section 2'!$C$13:K$13),0)),"",VLOOKUP($A497,'Section 2'!$C$16:$R$1015,COLUMNS('Section 2'!$C$13:K$13),0)))</f>
        <v/>
      </c>
      <c r="L497" s="125" t="str">
        <f>IF($C497="","",IF(ISBLANK(VLOOKUP($A497,'Section 2'!$C$16:$R$1015,COLUMNS('Section 2'!$C$13:L$13),0)),"",VLOOKUP($A497,'Section 2'!$C$16:$R$1015,COLUMNS('Section 2'!$C$13:L$13),0)))</f>
        <v/>
      </c>
      <c r="M497" s="125" t="str">
        <f>IF($C497="","",IF(ISBLANK(VLOOKUP($A497,'Section 2'!$C$16:$R$1015,COLUMNS('Section 2'!$C$13:M$13),0)),"",VLOOKUP($A497,'Section 2'!$C$16:$R$1015,COLUMNS('Section 2'!$C$13:M$13),0)))</f>
        <v/>
      </c>
      <c r="N497" s="125" t="str">
        <f>IF($C497="","",IF(ISBLANK(VLOOKUP($A497,'Section 2'!$C$16:$R$1015,COLUMNS('Section 2'!$C$13:N$13),0)),"",VLOOKUP($A497,'Section 2'!$C$16:$R$1015,COLUMNS('Section 2'!$C$13:N$13),0)))</f>
        <v/>
      </c>
      <c r="O497" s="125" t="str">
        <f>IF($C497="","",IF(ISBLANK(VLOOKUP($A497,'Section 2'!$C$16:$R$1015,COLUMNS('Section 2'!$C$13:O$13),0)),"",VLOOKUP($A497,'Section 2'!$C$16:$R$1015,COLUMNS('Section 2'!$C$13:O$13),0)))</f>
        <v/>
      </c>
      <c r="P497" s="125" t="str">
        <f>IF($C497="","",IF(ISBLANK(VLOOKUP($A497,'Section 2'!$C$16:$R$1015,COLUMNS('Section 2'!$C$13:P$13),0)),"",VLOOKUP($A497,'Section 2'!$C$16:$R$1015,COLUMNS('Section 2'!$C$13:P$13),0)))</f>
        <v/>
      </c>
      <c r="Q497" s="125" t="str">
        <f>IF($C497="","",IF(ISBLANK(VLOOKUP($A497,'Section 2'!$C$16:$R$1015,COLUMNS('Section 2'!$C$13:Q$13),0)),"",VLOOKUP($A497,'Section 2'!$C$16:$R$1015,COLUMNS('Section 2'!$C$13:Q$13),0)))</f>
        <v/>
      </c>
      <c r="R497" s="125" t="str">
        <f>IF($C497="","",IF(ISBLANK(VLOOKUP($A497,'Section 2'!$C$16:$R$1015,COLUMNS('Section 2'!$C$13:R$13),0)),"",VLOOKUP($A497,'Section 2'!$C$16:$R$1015,COLUMNS('Section 2'!$C$13:R$13),0)))</f>
        <v/>
      </c>
    </row>
    <row r="498" spans="1:18" s="55" customFormat="1" ht="12.75" customHeight="1" x14ac:dyDescent="0.25">
      <c r="A498" s="59">
        <v>497</v>
      </c>
      <c r="B498" s="125" t="str">
        <f t="shared" si="7"/>
        <v/>
      </c>
      <c r="C498" s="125" t="str">
        <f>IFERROR(VLOOKUP($A498,'Section 2'!$C$16:$R$1015,COLUMNS('Section 2'!$C$13:$C$13),0),"")</f>
        <v/>
      </c>
      <c r="D498" s="76" t="str">
        <f>IF($C498="","",IF(ISBLANK(VLOOKUP($A498,'Section 2'!$C$16:$R$1015,COLUMNS('Section 2'!$C$13:D$13),0)),"",VLOOKUP($A498,'Section 2'!$C$16:$R$1015,COLUMNS('Section 2'!$C$13:D$13),0)))</f>
        <v/>
      </c>
      <c r="E498" s="125" t="str">
        <f>IF($C498="","",IF(ISBLANK(VLOOKUP($A498,'Section 2'!$C$16:$R$1015,COLUMNS('Section 2'!$C$13:E$13),0)),"",VLOOKUP($A498,'Section 2'!$C$16:$R$1015,COLUMNS('Section 2'!$C$13:E$13),0)))</f>
        <v/>
      </c>
      <c r="F498" s="125" t="str">
        <f>IF($C498="","",IF(ISBLANK(VLOOKUP($A498,'Section 2'!$C$16:$R$1015,COLUMNS('Section 2'!$C$13:F$13),0)),"",VLOOKUP($A498,'Section 2'!$C$16:$R$1015,COLUMNS('Section 2'!$C$13:F$13),0)))</f>
        <v/>
      </c>
      <c r="G498" s="125" t="str">
        <f>IF($C498="","",IF(ISBLANK(VLOOKUP($A498,'Section 2'!$C$16:$R$1015,COLUMNS('Section 2'!$C$13:G$13),0)),"",VLOOKUP($A498,'Section 2'!$C$16:$R$1015,COLUMNS('Section 2'!$C$13:G$13),0)))</f>
        <v/>
      </c>
      <c r="H498" s="125" t="str">
        <f>IF($C498="","",IF(ISBLANK(VLOOKUP($A498,'Section 2'!$C$16:$R$1015,COLUMNS('Section 2'!$C$13:H$13),0)),"",VLOOKUP($A498,'Section 2'!$C$16:$R$1015,COLUMNS('Section 2'!$C$13:H$13),0)))</f>
        <v/>
      </c>
      <c r="I498" s="125" t="str">
        <f>IF($C498="","",IF(ISBLANK(VLOOKUP($A498,'Section 2'!$C$16:$R$1015,COLUMNS('Section 2'!$C$13:I$13),0)),"",VLOOKUP($A498,'Section 2'!$C$16:$R$1015,COLUMNS('Section 2'!$C$13:I$13),0)))</f>
        <v/>
      </c>
      <c r="J498" s="125" t="str">
        <f>IF($C498="","",IF(ISBLANK(VLOOKUP($A498,'Section 2'!$C$16:$R$1015,COLUMNS('Section 2'!$C$13:J$13),0)),"",VLOOKUP($A498,'Section 2'!$C$16:$R$1015,COLUMNS('Section 2'!$C$13:J$13),0)))</f>
        <v/>
      </c>
      <c r="K498" s="125" t="str">
        <f>IF($C498="","",IF(ISBLANK(VLOOKUP($A498,'Section 2'!$C$16:$R$1015,COLUMNS('Section 2'!$C$13:K$13),0)),"",VLOOKUP($A498,'Section 2'!$C$16:$R$1015,COLUMNS('Section 2'!$C$13:K$13),0)))</f>
        <v/>
      </c>
      <c r="L498" s="125" t="str">
        <f>IF($C498="","",IF(ISBLANK(VLOOKUP($A498,'Section 2'!$C$16:$R$1015,COLUMNS('Section 2'!$C$13:L$13),0)),"",VLOOKUP($A498,'Section 2'!$C$16:$R$1015,COLUMNS('Section 2'!$C$13:L$13),0)))</f>
        <v/>
      </c>
      <c r="M498" s="125" t="str">
        <f>IF($C498="","",IF(ISBLANK(VLOOKUP($A498,'Section 2'!$C$16:$R$1015,COLUMNS('Section 2'!$C$13:M$13),0)),"",VLOOKUP($A498,'Section 2'!$C$16:$R$1015,COLUMNS('Section 2'!$C$13:M$13),0)))</f>
        <v/>
      </c>
      <c r="N498" s="125" t="str">
        <f>IF($C498="","",IF(ISBLANK(VLOOKUP($A498,'Section 2'!$C$16:$R$1015,COLUMNS('Section 2'!$C$13:N$13),0)),"",VLOOKUP($A498,'Section 2'!$C$16:$R$1015,COLUMNS('Section 2'!$C$13:N$13),0)))</f>
        <v/>
      </c>
      <c r="O498" s="125" t="str">
        <f>IF($C498="","",IF(ISBLANK(VLOOKUP($A498,'Section 2'!$C$16:$R$1015,COLUMNS('Section 2'!$C$13:O$13),0)),"",VLOOKUP($A498,'Section 2'!$C$16:$R$1015,COLUMNS('Section 2'!$C$13:O$13),0)))</f>
        <v/>
      </c>
      <c r="P498" s="125" t="str">
        <f>IF($C498="","",IF(ISBLANK(VLOOKUP($A498,'Section 2'!$C$16:$R$1015,COLUMNS('Section 2'!$C$13:P$13),0)),"",VLOOKUP($A498,'Section 2'!$C$16:$R$1015,COLUMNS('Section 2'!$C$13:P$13),0)))</f>
        <v/>
      </c>
      <c r="Q498" s="125" t="str">
        <f>IF($C498="","",IF(ISBLANK(VLOOKUP($A498,'Section 2'!$C$16:$R$1015,COLUMNS('Section 2'!$C$13:Q$13),0)),"",VLOOKUP($A498,'Section 2'!$C$16:$R$1015,COLUMNS('Section 2'!$C$13:Q$13),0)))</f>
        <v/>
      </c>
      <c r="R498" s="125" t="str">
        <f>IF($C498="","",IF(ISBLANK(VLOOKUP($A498,'Section 2'!$C$16:$R$1015,COLUMNS('Section 2'!$C$13:R$13),0)),"",VLOOKUP($A498,'Section 2'!$C$16:$R$1015,COLUMNS('Section 2'!$C$13:R$13),0)))</f>
        <v/>
      </c>
    </row>
    <row r="499" spans="1:18" ht="12.75" customHeight="1" x14ac:dyDescent="0.25">
      <c r="A499" s="59">
        <v>498</v>
      </c>
      <c r="B499" s="125" t="str">
        <f t="shared" si="7"/>
        <v/>
      </c>
      <c r="C499" s="125" t="str">
        <f>IFERROR(VLOOKUP($A499,'Section 2'!$C$16:$R$1015,COLUMNS('Section 2'!$C$13:$C$13),0),"")</f>
        <v/>
      </c>
      <c r="D499" s="76" t="str">
        <f>IF($C499="","",IF(ISBLANK(VLOOKUP($A499,'Section 2'!$C$16:$R$1015,COLUMNS('Section 2'!$C$13:D$13),0)),"",VLOOKUP($A499,'Section 2'!$C$16:$R$1015,COLUMNS('Section 2'!$C$13:D$13),0)))</f>
        <v/>
      </c>
      <c r="E499" s="125" t="str">
        <f>IF($C499="","",IF(ISBLANK(VLOOKUP($A499,'Section 2'!$C$16:$R$1015,COLUMNS('Section 2'!$C$13:E$13),0)),"",VLOOKUP($A499,'Section 2'!$C$16:$R$1015,COLUMNS('Section 2'!$C$13:E$13),0)))</f>
        <v/>
      </c>
      <c r="F499" s="125" t="str">
        <f>IF($C499="","",IF(ISBLANK(VLOOKUP($A499,'Section 2'!$C$16:$R$1015,COLUMNS('Section 2'!$C$13:F$13),0)),"",VLOOKUP($A499,'Section 2'!$C$16:$R$1015,COLUMNS('Section 2'!$C$13:F$13),0)))</f>
        <v/>
      </c>
      <c r="G499" s="125" t="str">
        <f>IF($C499="","",IF(ISBLANK(VLOOKUP($A499,'Section 2'!$C$16:$R$1015,COLUMNS('Section 2'!$C$13:G$13),0)),"",VLOOKUP($A499,'Section 2'!$C$16:$R$1015,COLUMNS('Section 2'!$C$13:G$13),0)))</f>
        <v/>
      </c>
      <c r="H499" s="125" t="str">
        <f>IF($C499="","",IF(ISBLANK(VLOOKUP($A499,'Section 2'!$C$16:$R$1015,COLUMNS('Section 2'!$C$13:H$13),0)),"",VLOOKUP($A499,'Section 2'!$C$16:$R$1015,COLUMNS('Section 2'!$C$13:H$13),0)))</f>
        <v/>
      </c>
      <c r="I499" s="125" t="str">
        <f>IF($C499="","",IF(ISBLANK(VLOOKUP($A499,'Section 2'!$C$16:$R$1015,COLUMNS('Section 2'!$C$13:I$13),0)),"",VLOOKUP($A499,'Section 2'!$C$16:$R$1015,COLUMNS('Section 2'!$C$13:I$13),0)))</f>
        <v/>
      </c>
      <c r="J499" s="125" t="str">
        <f>IF($C499="","",IF(ISBLANK(VLOOKUP($A499,'Section 2'!$C$16:$R$1015,COLUMNS('Section 2'!$C$13:J$13),0)),"",VLOOKUP($A499,'Section 2'!$C$16:$R$1015,COLUMNS('Section 2'!$C$13:J$13),0)))</f>
        <v/>
      </c>
      <c r="K499" s="125" t="str">
        <f>IF($C499="","",IF(ISBLANK(VLOOKUP($A499,'Section 2'!$C$16:$R$1015,COLUMNS('Section 2'!$C$13:K$13),0)),"",VLOOKUP($A499,'Section 2'!$C$16:$R$1015,COLUMNS('Section 2'!$C$13:K$13),0)))</f>
        <v/>
      </c>
      <c r="L499" s="125" t="str">
        <f>IF($C499="","",IF(ISBLANK(VLOOKUP($A499,'Section 2'!$C$16:$R$1015,COLUMNS('Section 2'!$C$13:L$13),0)),"",VLOOKUP($A499,'Section 2'!$C$16:$R$1015,COLUMNS('Section 2'!$C$13:L$13),0)))</f>
        <v/>
      </c>
      <c r="M499" s="125" t="str">
        <f>IF($C499="","",IF(ISBLANK(VLOOKUP($A499,'Section 2'!$C$16:$R$1015,COLUMNS('Section 2'!$C$13:M$13),0)),"",VLOOKUP($A499,'Section 2'!$C$16:$R$1015,COLUMNS('Section 2'!$C$13:M$13),0)))</f>
        <v/>
      </c>
      <c r="N499" s="125" t="str">
        <f>IF($C499="","",IF(ISBLANK(VLOOKUP($A499,'Section 2'!$C$16:$R$1015,COLUMNS('Section 2'!$C$13:N$13),0)),"",VLOOKUP($A499,'Section 2'!$C$16:$R$1015,COLUMNS('Section 2'!$C$13:N$13),0)))</f>
        <v/>
      </c>
      <c r="O499" s="125" t="str">
        <f>IF($C499="","",IF(ISBLANK(VLOOKUP($A499,'Section 2'!$C$16:$R$1015,COLUMNS('Section 2'!$C$13:O$13),0)),"",VLOOKUP($A499,'Section 2'!$C$16:$R$1015,COLUMNS('Section 2'!$C$13:O$13),0)))</f>
        <v/>
      </c>
      <c r="P499" s="125" t="str">
        <f>IF($C499="","",IF(ISBLANK(VLOOKUP($A499,'Section 2'!$C$16:$R$1015,COLUMNS('Section 2'!$C$13:P$13),0)),"",VLOOKUP($A499,'Section 2'!$C$16:$R$1015,COLUMNS('Section 2'!$C$13:P$13),0)))</f>
        <v/>
      </c>
      <c r="Q499" s="125" t="str">
        <f>IF($C499="","",IF(ISBLANK(VLOOKUP($A499,'Section 2'!$C$16:$R$1015,COLUMNS('Section 2'!$C$13:Q$13),0)),"",VLOOKUP($A499,'Section 2'!$C$16:$R$1015,COLUMNS('Section 2'!$C$13:Q$13),0)))</f>
        <v/>
      </c>
      <c r="R499" s="125" t="str">
        <f>IF($C499="","",IF(ISBLANK(VLOOKUP($A499,'Section 2'!$C$16:$R$1015,COLUMNS('Section 2'!$C$13:R$13),0)),"",VLOOKUP($A499,'Section 2'!$C$16:$R$1015,COLUMNS('Section 2'!$C$13:R$13),0)))</f>
        <v/>
      </c>
    </row>
    <row r="500" spans="1:18" ht="12.75" customHeight="1" x14ac:dyDescent="0.25">
      <c r="A500" s="59">
        <v>499</v>
      </c>
      <c r="B500" s="125" t="str">
        <f t="shared" si="7"/>
        <v/>
      </c>
      <c r="C500" s="125" t="str">
        <f>IFERROR(VLOOKUP($A500,'Section 2'!$C$16:$R$1015,COLUMNS('Section 2'!$C$13:$C$13),0),"")</f>
        <v/>
      </c>
      <c r="D500" s="76" t="str">
        <f>IF($C500="","",IF(ISBLANK(VLOOKUP($A500,'Section 2'!$C$16:$R$1015,COLUMNS('Section 2'!$C$13:D$13),0)),"",VLOOKUP($A500,'Section 2'!$C$16:$R$1015,COLUMNS('Section 2'!$C$13:D$13),0)))</f>
        <v/>
      </c>
      <c r="E500" s="125" t="str">
        <f>IF($C500="","",IF(ISBLANK(VLOOKUP($A500,'Section 2'!$C$16:$R$1015,COLUMNS('Section 2'!$C$13:E$13),0)),"",VLOOKUP($A500,'Section 2'!$C$16:$R$1015,COLUMNS('Section 2'!$C$13:E$13),0)))</f>
        <v/>
      </c>
      <c r="F500" s="125" t="str">
        <f>IF($C500="","",IF(ISBLANK(VLOOKUP($A500,'Section 2'!$C$16:$R$1015,COLUMNS('Section 2'!$C$13:F$13),0)),"",VLOOKUP($A500,'Section 2'!$C$16:$R$1015,COLUMNS('Section 2'!$C$13:F$13),0)))</f>
        <v/>
      </c>
      <c r="G500" s="125" t="str">
        <f>IF($C500="","",IF(ISBLANK(VLOOKUP($A500,'Section 2'!$C$16:$R$1015,COLUMNS('Section 2'!$C$13:G$13),0)),"",VLOOKUP($A500,'Section 2'!$C$16:$R$1015,COLUMNS('Section 2'!$C$13:G$13),0)))</f>
        <v/>
      </c>
      <c r="H500" s="125" t="str">
        <f>IF($C500="","",IF(ISBLANK(VLOOKUP($A500,'Section 2'!$C$16:$R$1015,COLUMNS('Section 2'!$C$13:H$13),0)),"",VLOOKUP($A500,'Section 2'!$C$16:$R$1015,COLUMNS('Section 2'!$C$13:H$13),0)))</f>
        <v/>
      </c>
      <c r="I500" s="125" t="str">
        <f>IF($C500="","",IF(ISBLANK(VLOOKUP($A500,'Section 2'!$C$16:$R$1015,COLUMNS('Section 2'!$C$13:I$13),0)),"",VLOOKUP($A500,'Section 2'!$C$16:$R$1015,COLUMNS('Section 2'!$C$13:I$13),0)))</f>
        <v/>
      </c>
      <c r="J500" s="125" t="str">
        <f>IF($C500="","",IF(ISBLANK(VLOOKUP($A500,'Section 2'!$C$16:$R$1015,COLUMNS('Section 2'!$C$13:J$13),0)),"",VLOOKUP($A500,'Section 2'!$C$16:$R$1015,COLUMNS('Section 2'!$C$13:J$13),0)))</f>
        <v/>
      </c>
      <c r="K500" s="125" t="str">
        <f>IF($C500="","",IF(ISBLANK(VLOOKUP($A500,'Section 2'!$C$16:$R$1015,COLUMNS('Section 2'!$C$13:K$13),0)),"",VLOOKUP($A500,'Section 2'!$C$16:$R$1015,COLUMNS('Section 2'!$C$13:K$13),0)))</f>
        <v/>
      </c>
      <c r="L500" s="125" t="str">
        <f>IF($C500="","",IF(ISBLANK(VLOOKUP($A500,'Section 2'!$C$16:$R$1015,COLUMNS('Section 2'!$C$13:L$13),0)),"",VLOOKUP($A500,'Section 2'!$C$16:$R$1015,COLUMNS('Section 2'!$C$13:L$13),0)))</f>
        <v/>
      </c>
      <c r="M500" s="125" t="str">
        <f>IF($C500="","",IF(ISBLANK(VLOOKUP($A500,'Section 2'!$C$16:$R$1015,COLUMNS('Section 2'!$C$13:M$13),0)),"",VLOOKUP($A500,'Section 2'!$C$16:$R$1015,COLUMNS('Section 2'!$C$13:M$13),0)))</f>
        <v/>
      </c>
      <c r="N500" s="125" t="str">
        <f>IF($C500="","",IF(ISBLANK(VLOOKUP($A500,'Section 2'!$C$16:$R$1015,COLUMNS('Section 2'!$C$13:N$13),0)),"",VLOOKUP($A500,'Section 2'!$C$16:$R$1015,COLUMNS('Section 2'!$C$13:N$13),0)))</f>
        <v/>
      </c>
      <c r="O500" s="125" t="str">
        <f>IF($C500="","",IF(ISBLANK(VLOOKUP($A500,'Section 2'!$C$16:$R$1015,COLUMNS('Section 2'!$C$13:O$13),0)),"",VLOOKUP($A500,'Section 2'!$C$16:$R$1015,COLUMNS('Section 2'!$C$13:O$13),0)))</f>
        <v/>
      </c>
      <c r="P500" s="125" t="str">
        <f>IF($C500="","",IF(ISBLANK(VLOOKUP($A500,'Section 2'!$C$16:$R$1015,COLUMNS('Section 2'!$C$13:P$13),0)),"",VLOOKUP($A500,'Section 2'!$C$16:$R$1015,COLUMNS('Section 2'!$C$13:P$13),0)))</f>
        <v/>
      </c>
      <c r="Q500" s="125" t="str">
        <f>IF($C500="","",IF(ISBLANK(VLOOKUP($A500,'Section 2'!$C$16:$R$1015,COLUMNS('Section 2'!$C$13:Q$13),0)),"",VLOOKUP($A500,'Section 2'!$C$16:$R$1015,COLUMNS('Section 2'!$C$13:Q$13),0)))</f>
        <v/>
      </c>
      <c r="R500" s="125" t="str">
        <f>IF($C500="","",IF(ISBLANK(VLOOKUP($A500,'Section 2'!$C$16:$R$1015,COLUMNS('Section 2'!$C$13:R$13),0)),"",VLOOKUP($A500,'Section 2'!$C$16:$R$1015,COLUMNS('Section 2'!$C$13:R$13),0)))</f>
        <v/>
      </c>
    </row>
    <row r="501" spans="1:18" ht="12.75" customHeight="1" x14ac:dyDescent="0.25">
      <c r="A501" s="59">
        <v>500</v>
      </c>
      <c r="B501" s="125" t="str">
        <f t="shared" si="7"/>
        <v/>
      </c>
      <c r="C501" s="125" t="str">
        <f>IFERROR(VLOOKUP($A501,'Section 2'!$C$16:$R$1015,COLUMNS('Section 2'!$C$13:$C$13),0),"")</f>
        <v/>
      </c>
      <c r="D501" s="76" t="str">
        <f>IF($C501="","",IF(ISBLANK(VLOOKUP($A501,'Section 2'!$C$16:$R$1015,COLUMNS('Section 2'!$C$13:D$13),0)),"",VLOOKUP($A501,'Section 2'!$C$16:$R$1015,COLUMNS('Section 2'!$C$13:D$13),0)))</f>
        <v/>
      </c>
      <c r="E501" s="125" t="str">
        <f>IF($C501="","",IF(ISBLANK(VLOOKUP($A501,'Section 2'!$C$16:$R$1015,COLUMNS('Section 2'!$C$13:E$13),0)),"",VLOOKUP($A501,'Section 2'!$C$16:$R$1015,COLUMNS('Section 2'!$C$13:E$13),0)))</f>
        <v/>
      </c>
      <c r="F501" s="125" t="str">
        <f>IF($C501="","",IF(ISBLANK(VLOOKUP($A501,'Section 2'!$C$16:$R$1015,COLUMNS('Section 2'!$C$13:F$13),0)),"",VLOOKUP($A501,'Section 2'!$C$16:$R$1015,COLUMNS('Section 2'!$C$13:F$13),0)))</f>
        <v/>
      </c>
      <c r="G501" s="125" t="str">
        <f>IF($C501="","",IF(ISBLANK(VLOOKUP($A501,'Section 2'!$C$16:$R$1015,COLUMNS('Section 2'!$C$13:G$13),0)),"",VLOOKUP($A501,'Section 2'!$C$16:$R$1015,COLUMNS('Section 2'!$C$13:G$13),0)))</f>
        <v/>
      </c>
      <c r="H501" s="125" t="str">
        <f>IF($C501="","",IF(ISBLANK(VLOOKUP($A501,'Section 2'!$C$16:$R$1015,COLUMNS('Section 2'!$C$13:H$13),0)),"",VLOOKUP($A501,'Section 2'!$C$16:$R$1015,COLUMNS('Section 2'!$C$13:H$13),0)))</f>
        <v/>
      </c>
      <c r="I501" s="125" t="str">
        <f>IF($C501="","",IF(ISBLANK(VLOOKUP($A501,'Section 2'!$C$16:$R$1015,COLUMNS('Section 2'!$C$13:I$13),0)),"",VLOOKUP($A501,'Section 2'!$C$16:$R$1015,COLUMNS('Section 2'!$C$13:I$13),0)))</f>
        <v/>
      </c>
      <c r="J501" s="125" t="str">
        <f>IF($C501="","",IF(ISBLANK(VLOOKUP($A501,'Section 2'!$C$16:$R$1015,COLUMNS('Section 2'!$C$13:J$13),0)),"",VLOOKUP($A501,'Section 2'!$C$16:$R$1015,COLUMNS('Section 2'!$C$13:J$13),0)))</f>
        <v/>
      </c>
      <c r="K501" s="125" t="str">
        <f>IF($C501="","",IF(ISBLANK(VLOOKUP($A501,'Section 2'!$C$16:$R$1015,COLUMNS('Section 2'!$C$13:K$13),0)),"",VLOOKUP($A501,'Section 2'!$C$16:$R$1015,COLUMNS('Section 2'!$C$13:K$13),0)))</f>
        <v/>
      </c>
      <c r="L501" s="125" t="str">
        <f>IF($C501="","",IF(ISBLANK(VLOOKUP($A501,'Section 2'!$C$16:$R$1015,COLUMNS('Section 2'!$C$13:L$13),0)),"",VLOOKUP($A501,'Section 2'!$C$16:$R$1015,COLUMNS('Section 2'!$C$13:L$13),0)))</f>
        <v/>
      </c>
      <c r="M501" s="125" t="str">
        <f>IF($C501="","",IF(ISBLANK(VLOOKUP($A501,'Section 2'!$C$16:$R$1015,COLUMNS('Section 2'!$C$13:M$13),0)),"",VLOOKUP($A501,'Section 2'!$C$16:$R$1015,COLUMNS('Section 2'!$C$13:M$13),0)))</f>
        <v/>
      </c>
      <c r="N501" s="125" t="str">
        <f>IF($C501="","",IF(ISBLANK(VLOOKUP($A501,'Section 2'!$C$16:$R$1015,COLUMNS('Section 2'!$C$13:N$13),0)),"",VLOOKUP($A501,'Section 2'!$C$16:$R$1015,COLUMNS('Section 2'!$C$13:N$13),0)))</f>
        <v/>
      </c>
      <c r="O501" s="125" t="str">
        <f>IF($C501="","",IF(ISBLANK(VLOOKUP($A501,'Section 2'!$C$16:$R$1015,COLUMNS('Section 2'!$C$13:O$13),0)),"",VLOOKUP($A501,'Section 2'!$C$16:$R$1015,COLUMNS('Section 2'!$C$13:O$13),0)))</f>
        <v/>
      </c>
      <c r="P501" s="125" t="str">
        <f>IF($C501="","",IF(ISBLANK(VLOOKUP($A501,'Section 2'!$C$16:$R$1015,COLUMNS('Section 2'!$C$13:P$13),0)),"",VLOOKUP($A501,'Section 2'!$C$16:$R$1015,COLUMNS('Section 2'!$C$13:P$13),0)))</f>
        <v/>
      </c>
      <c r="Q501" s="125" t="str">
        <f>IF($C501="","",IF(ISBLANK(VLOOKUP($A501,'Section 2'!$C$16:$R$1015,COLUMNS('Section 2'!$C$13:Q$13),0)),"",VLOOKUP($A501,'Section 2'!$C$16:$R$1015,COLUMNS('Section 2'!$C$13:Q$13),0)))</f>
        <v/>
      </c>
      <c r="R501" s="125" t="str">
        <f>IF($C501="","",IF(ISBLANK(VLOOKUP($A501,'Section 2'!$C$16:$R$1015,COLUMNS('Section 2'!$C$13:R$13),0)),"",VLOOKUP($A501,'Section 2'!$C$16:$R$1015,COLUMNS('Section 2'!$C$13:R$13),0)))</f>
        <v/>
      </c>
    </row>
    <row r="502" spans="1:18" ht="12.75" customHeight="1" x14ac:dyDescent="0.25">
      <c r="A502" s="59">
        <v>501</v>
      </c>
      <c r="B502" s="125" t="str">
        <f t="shared" si="7"/>
        <v/>
      </c>
      <c r="C502" s="125" t="str">
        <f>IFERROR(VLOOKUP($A502,'Section 2'!$C$16:$R$1015,COLUMNS('Section 2'!$C$13:$C$13),0),"")</f>
        <v/>
      </c>
      <c r="D502" s="76" t="str">
        <f>IF($C502="","",IF(ISBLANK(VLOOKUP($A502,'Section 2'!$C$16:$R$1015,COLUMNS('Section 2'!$C$13:D$13),0)),"",VLOOKUP($A502,'Section 2'!$C$16:$R$1015,COLUMNS('Section 2'!$C$13:D$13),0)))</f>
        <v/>
      </c>
      <c r="E502" s="125" t="str">
        <f>IF($C502="","",IF(ISBLANK(VLOOKUP($A502,'Section 2'!$C$16:$R$1015,COLUMNS('Section 2'!$C$13:E$13),0)),"",VLOOKUP($A502,'Section 2'!$C$16:$R$1015,COLUMNS('Section 2'!$C$13:E$13),0)))</f>
        <v/>
      </c>
      <c r="F502" s="125" t="str">
        <f>IF($C502="","",IF(ISBLANK(VLOOKUP($A502,'Section 2'!$C$16:$R$1015,COLUMNS('Section 2'!$C$13:F$13),0)),"",VLOOKUP($A502,'Section 2'!$C$16:$R$1015,COLUMNS('Section 2'!$C$13:F$13),0)))</f>
        <v/>
      </c>
      <c r="G502" s="125" t="str">
        <f>IF($C502="","",IF(ISBLANK(VLOOKUP($A502,'Section 2'!$C$16:$R$1015,COLUMNS('Section 2'!$C$13:G$13),0)),"",VLOOKUP($A502,'Section 2'!$C$16:$R$1015,COLUMNS('Section 2'!$C$13:G$13),0)))</f>
        <v/>
      </c>
      <c r="H502" s="125" t="str">
        <f>IF($C502="","",IF(ISBLANK(VLOOKUP($A502,'Section 2'!$C$16:$R$1015,COLUMNS('Section 2'!$C$13:H$13),0)),"",VLOOKUP($A502,'Section 2'!$C$16:$R$1015,COLUMNS('Section 2'!$C$13:H$13),0)))</f>
        <v/>
      </c>
      <c r="I502" s="125" t="str">
        <f>IF($C502="","",IF(ISBLANK(VLOOKUP($A502,'Section 2'!$C$16:$R$1015,COLUMNS('Section 2'!$C$13:I$13),0)),"",VLOOKUP($A502,'Section 2'!$C$16:$R$1015,COLUMNS('Section 2'!$C$13:I$13),0)))</f>
        <v/>
      </c>
      <c r="J502" s="125" t="str">
        <f>IF($C502="","",IF(ISBLANK(VLOOKUP($A502,'Section 2'!$C$16:$R$1015,COLUMNS('Section 2'!$C$13:J$13),0)),"",VLOOKUP($A502,'Section 2'!$C$16:$R$1015,COLUMNS('Section 2'!$C$13:J$13),0)))</f>
        <v/>
      </c>
      <c r="K502" s="125" t="str">
        <f>IF($C502="","",IF(ISBLANK(VLOOKUP($A502,'Section 2'!$C$16:$R$1015,COLUMNS('Section 2'!$C$13:K$13),0)),"",VLOOKUP($A502,'Section 2'!$C$16:$R$1015,COLUMNS('Section 2'!$C$13:K$13),0)))</f>
        <v/>
      </c>
      <c r="L502" s="125" t="str">
        <f>IF($C502="","",IF(ISBLANK(VLOOKUP($A502,'Section 2'!$C$16:$R$1015,COLUMNS('Section 2'!$C$13:L$13),0)),"",VLOOKUP($A502,'Section 2'!$C$16:$R$1015,COLUMNS('Section 2'!$C$13:L$13),0)))</f>
        <v/>
      </c>
      <c r="M502" s="125" t="str">
        <f>IF($C502="","",IF(ISBLANK(VLOOKUP($A502,'Section 2'!$C$16:$R$1015,COLUMNS('Section 2'!$C$13:M$13),0)),"",VLOOKUP($A502,'Section 2'!$C$16:$R$1015,COLUMNS('Section 2'!$C$13:M$13),0)))</f>
        <v/>
      </c>
      <c r="N502" s="125" t="str">
        <f>IF($C502="","",IF(ISBLANK(VLOOKUP($A502,'Section 2'!$C$16:$R$1015,COLUMNS('Section 2'!$C$13:N$13),0)),"",VLOOKUP($A502,'Section 2'!$C$16:$R$1015,COLUMNS('Section 2'!$C$13:N$13),0)))</f>
        <v/>
      </c>
      <c r="O502" s="125" t="str">
        <f>IF($C502="","",IF(ISBLANK(VLOOKUP($A502,'Section 2'!$C$16:$R$1015,COLUMNS('Section 2'!$C$13:O$13),0)),"",VLOOKUP($A502,'Section 2'!$C$16:$R$1015,COLUMNS('Section 2'!$C$13:O$13),0)))</f>
        <v/>
      </c>
      <c r="P502" s="125" t="str">
        <f>IF($C502="","",IF(ISBLANK(VLOOKUP($A502,'Section 2'!$C$16:$R$1015,COLUMNS('Section 2'!$C$13:P$13),0)),"",VLOOKUP($A502,'Section 2'!$C$16:$R$1015,COLUMNS('Section 2'!$C$13:P$13),0)))</f>
        <v/>
      </c>
      <c r="Q502" s="125" t="str">
        <f>IF($C502="","",IF(ISBLANK(VLOOKUP($A502,'Section 2'!$C$16:$R$1015,COLUMNS('Section 2'!$C$13:Q$13),0)),"",VLOOKUP($A502,'Section 2'!$C$16:$R$1015,COLUMNS('Section 2'!$C$13:Q$13),0)))</f>
        <v/>
      </c>
      <c r="R502" s="125" t="str">
        <f>IF($C502="","",IF(ISBLANK(VLOOKUP($A502,'Section 2'!$C$16:$R$1015,COLUMNS('Section 2'!$C$13:R$13),0)),"",VLOOKUP($A502,'Section 2'!$C$16:$R$1015,COLUMNS('Section 2'!$C$13:R$13),0)))</f>
        <v/>
      </c>
    </row>
    <row r="503" spans="1:18" ht="12.75" customHeight="1" x14ac:dyDescent="0.25">
      <c r="A503" s="59">
        <v>502</v>
      </c>
      <c r="B503" s="125" t="str">
        <f t="shared" si="7"/>
        <v/>
      </c>
      <c r="C503" s="125" t="str">
        <f>IFERROR(VLOOKUP($A503,'Section 2'!$C$16:$R$1015,COLUMNS('Section 2'!$C$13:$C$13),0),"")</f>
        <v/>
      </c>
      <c r="D503" s="76" t="str">
        <f>IF($C503="","",IF(ISBLANK(VLOOKUP($A503,'Section 2'!$C$16:$R$1015,COLUMNS('Section 2'!$C$13:D$13),0)),"",VLOOKUP($A503,'Section 2'!$C$16:$R$1015,COLUMNS('Section 2'!$C$13:D$13),0)))</f>
        <v/>
      </c>
      <c r="E503" s="125" t="str">
        <f>IF($C503="","",IF(ISBLANK(VLOOKUP($A503,'Section 2'!$C$16:$R$1015,COLUMNS('Section 2'!$C$13:E$13),0)),"",VLOOKUP($A503,'Section 2'!$C$16:$R$1015,COLUMNS('Section 2'!$C$13:E$13),0)))</f>
        <v/>
      </c>
      <c r="F503" s="125" t="str">
        <f>IF($C503="","",IF(ISBLANK(VLOOKUP($A503,'Section 2'!$C$16:$R$1015,COLUMNS('Section 2'!$C$13:F$13),0)),"",VLOOKUP($A503,'Section 2'!$C$16:$R$1015,COLUMNS('Section 2'!$C$13:F$13),0)))</f>
        <v/>
      </c>
      <c r="G503" s="125" t="str">
        <f>IF($C503="","",IF(ISBLANK(VLOOKUP($A503,'Section 2'!$C$16:$R$1015,COLUMNS('Section 2'!$C$13:G$13),0)),"",VLOOKUP($A503,'Section 2'!$C$16:$R$1015,COLUMNS('Section 2'!$C$13:G$13),0)))</f>
        <v/>
      </c>
      <c r="H503" s="125" t="str">
        <f>IF($C503="","",IF(ISBLANK(VLOOKUP($A503,'Section 2'!$C$16:$R$1015,COLUMNS('Section 2'!$C$13:H$13),0)),"",VLOOKUP($A503,'Section 2'!$C$16:$R$1015,COLUMNS('Section 2'!$C$13:H$13),0)))</f>
        <v/>
      </c>
      <c r="I503" s="125" t="str">
        <f>IF($C503="","",IF(ISBLANK(VLOOKUP($A503,'Section 2'!$C$16:$R$1015,COLUMNS('Section 2'!$C$13:I$13),0)),"",VLOOKUP($A503,'Section 2'!$C$16:$R$1015,COLUMNS('Section 2'!$C$13:I$13),0)))</f>
        <v/>
      </c>
      <c r="J503" s="125" t="str">
        <f>IF($C503="","",IF(ISBLANK(VLOOKUP($A503,'Section 2'!$C$16:$R$1015,COLUMNS('Section 2'!$C$13:J$13),0)),"",VLOOKUP($A503,'Section 2'!$C$16:$R$1015,COLUMNS('Section 2'!$C$13:J$13),0)))</f>
        <v/>
      </c>
      <c r="K503" s="125" t="str">
        <f>IF($C503="","",IF(ISBLANK(VLOOKUP($A503,'Section 2'!$C$16:$R$1015,COLUMNS('Section 2'!$C$13:K$13),0)),"",VLOOKUP($A503,'Section 2'!$C$16:$R$1015,COLUMNS('Section 2'!$C$13:K$13),0)))</f>
        <v/>
      </c>
      <c r="L503" s="125" t="str">
        <f>IF($C503="","",IF(ISBLANK(VLOOKUP($A503,'Section 2'!$C$16:$R$1015,COLUMNS('Section 2'!$C$13:L$13),0)),"",VLOOKUP($A503,'Section 2'!$C$16:$R$1015,COLUMNS('Section 2'!$C$13:L$13),0)))</f>
        <v/>
      </c>
      <c r="M503" s="125" t="str">
        <f>IF($C503="","",IF(ISBLANK(VLOOKUP($A503,'Section 2'!$C$16:$R$1015,COLUMNS('Section 2'!$C$13:M$13),0)),"",VLOOKUP($A503,'Section 2'!$C$16:$R$1015,COLUMNS('Section 2'!$C$13:M$13),0)))</f>
        <v/>
      </c>
      <c r="N503" s="125" t="str">
        <f>IF($C503="","",IF(ISBLANK(VLOOKUP($A503,'Section 2'!$C$16:$R$1015,COLUMNS('Section 2'!$C$13:N$13),0)),"",VLOOKUP($A503,'Section 2'!$C$16:$R$1015,COLUMNS('Section 2'!$C$13:N$13),0)))</f>
        <v/>
      </c>
      <c r="O503" s="125" t="str">
        <f>IF($C503="","",IF(ISBLANK(VLOOKUP($A503,'Section 2'!$C$16:$R$1015,COLUMNS('Section 2'!$C$13:O$13),0)),"",VLOOKUP($A503,'Section 2'!$C$16:$R$1015,COLUMNS('Section 2'!$C$13:O$13),0)))</f>
        <v/>
      </c>
      <c r="P503" s="125" t="str">
        <f>IF($C503="","",IF(ISBLANK(VLOOKUP($A503,'Section 2'!$C$16:$R$1015,COLUMNS('Section 2'!$C$13:P$13),0)),"",VLOOKUP($A503,'Section 2'!$C$16:$R$1015,COLUMNS('Section 2'!$C$13:P$13),0)))</f>
        <v/>
      </c>
      <c r="Q503" s="125" t="str">
        <f>IF($C503="","",IF(ISBLANK(VLOOKUP($A503,'Section 2'!$C$16:$R$1015,COLUMNS('Section 2'!$C$13:Q$13),0)),"",VLOOKUP($A503,'Section 2'!$C$16:$R$1015,COLUMNS('Section 2'!$C$13:Q$13),0)))</f>
        <v/>
      </c>
      <c r="R503" s="125" t="str">
        <f>IF($C503="","",IF(ISBLANK(VLOOKUP($A503,'Section 2'!$C$16:$R$1015,COLUMNS('Section 2'!$C$13:R$13),0)),"",VLOOKUP($A503,'Section 2'!$C$16:$R$1015,COLUMNS('Section 2'!$C$13:R$13),0)))</f>
        <v/>
      </c>
    </row>
    <row r="504" spans="1:18" ht="12.75" customHeight="1" x14ac:dyDescent="0.25">
      <c r="A504" s="59">
        <v>503</v>
      </c>
      <c r="B504" s="125" t="str">
        <f t="shared" si="7"/>
        <v/>
      </c>
      <c r="C504" s="125" t="str">
        <f>IFERROR(VLOOKUP($A504,'Section 2'!$C$16:$R$1015,COLUMNS('Section 2'!$C$13:$C$13),0),"")</f>
        <v/>
      </c>
      <c r="D504" s="76" t="str">
        <f>IF($C504="","",IF(ISBLANK(VLOOKUP($A504,'Section 2'!$C$16:$R$1015,COLUMNS('Section 2'!$C$13:D$13),0)),"",VLOOKUP($A504,'Section 2'!$C$16:$R$1015,COLUMNS('Section 2'!$C$13:D$13),0)))</f>
        <v/>
      </c>
      <c r="E504" s="125" t="str">
        <f>IF($C504="","",IF(ISBLANK(VLOOKUP($A504,'Section 2'!$C$16:$R$1015,COLUMNS('Section 2'!$C$13:E$13),0)),"",VLOOKUP($A504,'Section 2'!$C$16:$R$1015,COLUMNS('Section 2'!$C$13:E$13),0)))</f>
        <v/>
      </c>
      <c r="F504" s="125" t="str">
        <f>IF($C504="","",IF(ISBLANK(VLOOKUP($A504,'Section 2'!$C$16:$R$1015,COLUMNS('Section 2'!$C$13:F$13),0)),"",VLOOKUP($A504,'Section 2'!$C$16:$R$1015,COLUMNS('Section 2'!$C$13:F$13),0)))</f>
        <v/>
      </c>
      <c r="G504" s="125" t="str">
        <f>IF($C504="","",IF(ISBLANK(VLOOKUP($A504,'Section 2'!$C$16:$R$1015,COLUMNS('Section 2'!$C$13:G$13),0)),"",VLOOKUP($A504,'Section 2'!$C$16:$R$1015,COLUMNS('Section 2'!$C$13:G$13),0)))</f>
        <v/>
      </c>
      <c r="H504" s="125" t="str">
        <f>IF($C504="","",IF(ISBLANK(VLOOKUP($A504,'Section 2'!$C$16:$R$1015,COLUMNS('Section 2'!$C$13:H$13),0)),"",VLOOKUP($A504,'Section 2'!$C$16:$R$1015,COLUMNS('Section 2'!$C$13:H$13),0)))</f>
        <v/>
      </c>
      <c r="I504" s="125" t="str">
        <f>IF($C504="","",IF(ISBLANK(VLOOKUP($A504,'Section 2'!$C$16:$R$1015,COLUMNS('Section 2'!$C$13:I$13),0)),"",VLOOKUP($A504,'Section 2'!$C$16:$R$1015,COLUMNS('Section 2'!$C$13:I$13),0)))</f>
        <v/>
      </c>
      <c r="J504" s="125" t="str">
        <f>IF($C504="","",IF(ISBLANK(VLOOKUP($A504,'Section 2'!$C$16:$R$1015,COLUMNS('Section 2'!$C$13:J$13),0)),"",VLOOKUP($A504,'Section 2'!$C$16:$R$1015,COLUMNS('Section 2'!$C$13:J$13),0)))</f>
        <v/>
      </c>
      <c r="K504" s="125" t="str">
        <f>IF($C504="","",IF(ISBLANK(VLOOKUP($A504,'Section 2'!$C$16:$R$1015,COLUMNS('Section 2'!$C$13:K$13),0)),"",VLOOKUP($A504,'Section 2'!$C$16:$R$1015,COLUMNS('Section 2'!$C$13:K$13),0)))</f>
        <v/>
      </c>
      <c r="L504" s="125" t="str">
        <f>IF($C504="","",IF(ISBLANK(VLOOKUP($A504,'Section 2'!$C$16:$R$1015,COLUMNS('Section 2'!$C$13:L$13),0)),"",VLOOKUP($A504,'Section 2'!$C$16:$R$1015,COLUMNS('Section 2'!$C$13:L$13),0)))</f>
        <v/>
      </c>
      <c r="M504" s="125" t="str">
        <f>IF($C504="","",IF(ISBLANK(VLOOKUP($A504,'Section 2'!$C$16:$R$1015,COLUMNS('Section 2'!$C$13:M$13),0)),"",VLOOKUP($A504,'Section 2'!$C$16:$R$1015,COLUMNS('Section 2'!$C$13:M$13),0)))</f>
        <v/>
      </c>
      <c r="N504" s="125" t="str">
        <f>IF($C504="","",IF(ISBLANK(VLOOKUP($A504,'Section 2'!$C$16:$R$1015,COLUMNS('Section 2'!$C$13:N$13),0)),"",VLOOKUP($A504,'Section 2'!$C$16:$R$1015,COLUMNS('Section 2'!$C$13:N$13),0)))</f>
        <v/>
      </c>
      <c r="O504" s="125" t="str">
        <f>IF($C504="","",IF(ISBLANK(VLOOKUP($A504,'Section 2'!$C$16:$R$1015,COLUMNS('Section 2'!$C$13:O$13),0)),"",VLOOKUP($A504,'Section 2'!$C$16:$R$1015,COLUMNS('Section 2'!$C$13:O$13),0)))</f>
        <v/>
      </c>
      <c r="P504" s="125" t="str">
        <f>IF($C504="","",IF(ISBLANK(VLOOKUP($A504,'Section 2'!$C$16:$R$1015,COLUMNS('Section 2'!$C$13:P$13),0)),"",VLOOKUP($A504,'Section 2'!$C$16:$R$1015,COLUMNS('Section 2'!$C$13:P$13),0)))</f>
        <v/>
      </c>
      <c r="Q504" s="125" t="str">
        <f>IF($C504="","",IF(ISBLANK(VLOOKUP($A504,'Section 2'!$C$16:$R$1015,COLUMNS('Section 2'!$C$13:Q$13),0)),"",VLOOKUP($A504,'Section 2'!$C$16:$R$1015,COLUMNS('Section 2'!$C$13:Q$13),0)))</f>
        <v/>
      </c>
      <c r="R504" s="125" t="str">
        <f>IF($C504="","",IF(ISBLANK(VLOOKUP($A504,'Section 2'!$C$16:$R$1015,COLUMNS('Section 2'!$C$13:R$13),0)),"",VLOOKUP($A504,'Section 2'!$C$16:$R$1015,COLUMNS('Section 2'!$C$13:R$13),0)))</f>
        <v/>
      </c>
    </row>
    <row r="505" spans="1:18" ht="12.75" customHeight="1" x14ac:dyDescent="0.25">
      <c r="A505" s="59">
        <v>504</v>
      </c>
      <c r="B505" s="125" t="str">
        <f t="shared" si="7"/>
        <v/>
      </c>
      <c r="C505" s="125" t="str">
        <f>IFERROR(VLOOKUP($A505,'Section 2'!$C$16:$R$1015,COLUMNS('Section 2'!$C$13:$C$13),0),"")</f>
        <v/>
      </c>
      <c r="D505" s="76" t="str">
        <f>IF($C505="","",IF(ISBLANK(VLOOKUP($A505,'Section 2'!$C$16:$R$1015,COLUMNS('Section 2'!$C$13:D$13),0)),"",VLOOKUP($A505,'Section 2'!$C$16:$R$1015,COLUMNS('Section 2'!$C$13:D$13),0)))</f>
        <v/>
      </c>
      <c r="E505" s="125" t="str">
        <f>IF($C505="","",IF(ISBLANK(VLOOKUP($A505,'Section 2'!$C$16:$R$1015,COLUMNS('Section 2'!$C$13:E$13),0)),"",VLOOKUP($A505,'Section 2'!$C$16:$R$1015,COLUMNS('Section 2'!$C$13:E$13),0)))</f>
        <v/>
      </c>
      <c r="F505" s="125" t="str">
        <f>IF($C505="","",IF(ISBLANK(VLOOKUP($A505,'Section 2'!$C$16:$R$1015,COLUMNS('Section 2'!$C$13:F$13),0)),"",VLOOKUP($A505,'Section 2'!$C$16:$R$1015,COLUMNS('Section 2'!$C$13:F$13),0)))</f>
        <v/>
      </c>
      <c r="G505" s="125" t="str">
        <f>IF($C505="","",IF(ISBLANK(VLOOKUP($A505,'Section 2'!$C$16:$R$1015,COLUMNS('Section 2'!$C$13:G$13),0)),"",VLOOKUP($A505,'Section 2'!$C$16:$R$1015,COLUMNS('Section 2'!$C$13:G$13),0)))</f>
        <v/>
      </c>
      <c r="H505" s="125" t="str">
        <f>IF($C505="","",IF(ISBLANK(VLOOKUP($A505,'Section 2'!$C$16:$R$1015,COLUMNS('Section 2'!$C$13:H$13),0)),"",VLOOKUP($A505,'Section 2'!$C$16:$R$1015,COLUMNS('Section 2'!$C$13:H$13),0)))</f>
        <v/>
      </c>
      <c r="I505" s="125" t="str">
        <f>IF($C505="","",IF(ISBLANK(VLOOKUP($A505,'Section 2'!$C$16:$R$1015,COLUMNS('Section 2'!$C$13:I$13),0)),"",VLOOKUP($A505,'Section 2'!$C$16:$R$1015,COLUMNS('Section 2'!$C$13:I$13),0)))</f>
        <v/>
      </c>
      <c r="J505" s="125" t="str">
        <f>IF($C505="","",IF(ISBLANK(VLOOKUP($A505,'Section 2'!$C$16:$R$1015,COLUMNS('Section 2'!$C$13:J$13),0)),"",VLOOKUP($A505,'Section 2'!$C$16:$R$1015,COLUMNS('Section 2'!$C$13:J$13),0)))</f>
        <v/>
      </c>
      <c r="K505" s="125" t="str">
        <f>IF($C505="","",IF(ISBLANK(VLOOKUP($A505,'Section 2'!$C$16:$R$1015,COLUMNS('Section 2'!$C$13:K$13),0)),"",VLOOKUP($A505,'Section 2'!$C$16:$R$1015,COLUMNS('Section 2'!$C$13:K$13),0)))</f>
        <v/>
      </c>
      <c r="L505" s="125" t="str">
        <f>IF($C505="","",IF(ISBLANK(VLOOKUP($A505,'Section 2'!$C$16:$R$1015,COLUMNS('Section 2'!$C$13:L$13),0)),"",VLOOKUP($A505,'Section 2'!$C$16:$R$1015,COLUMNS('Section 2'!$C$13:L$13),0)))</f>
        <v/>
      </c>
      <c r="M505" s="125" t="str">
        <f>IF($C505="","",IF(ISBLANK(VLOOKUP($A505,'Section 2'!$C$16:$R$1015,COLUMNS('Section 2'!$C$13:M$13),0)),"",VLOOKUP($A505,'Section 2'!$C$16:$R$1015,COLUMNS('Section 2'!$C$13:M$13),0)))</f>
        <v/>
      </c>
      <c r="N505" s="125" t="str">
        <f>IF($C505="","",IF(ISBLANK(VLOOKUP($A505,'Section 2'!$C$16:$R$1015,COLUMNS('Section 2'!$C$13:N$13),0)),"",VLOOKUP($A505,'Section 2'!$C$16:$R$1015,COLUMNS('Section 2'!$C$13:N$13),0)))</f>
        <v/>
      </c>
      <c r="O505" s="125" t="str">
        <f>IF($C505="","",IF(ISBLANK(VLOOKUP($A505,'Section 2'!$C$16:$R$1015,COLUMNS('Section 2'!$C$13:O$13),0)),"",VLOOKUP($A505,'Section 2'!$C$16:$R$1015,COLUMNS('Section 2'!$C$13:O$13),0)))</f>
        <v/>
      </c>
      <c r="P505" s="125" t="str">
        <f>IF($C505="","",IF(ISBLANK(VLOOKUP($A505,'Section 2'!$C$16:$R$1015,COLUMNS('Section 2'!$C$13:P$13),0)),"",VLOOKUP($A505,'Section 2'!$C$16:$R$1015,COLUMNS('Section 2'!$C$13:P$13),0)))</f>
        <v/>
      </c>
      <c r="Q505" s="125" t="str">
        <f>IF($C505="","",IF(ISBLANK(VLOOKUP($A505,'Section 2'!$C$16:$R$1015,COLUMNS('Section 2'!$C$13:Q$13),0)),"",VLOOKUP($A505,'Section 2'!$C$16:$R$1015,COLUMNS('Section 2'!$C$13:Q$13),0)))</f>
        <v/>
      </c>
      <c r="R505" s="125" t="str">
        <f>IF($C505="","",IF(ISBLANK(VLOOKUP($A505,'Section 2'!$C$16:$R$1015,COLUMNS('Section 2'!$C$13:R$13),0)),"",VLOOKUP($A505,'Section 2'!$C$16:$R$1015,COLUMNS('Section 2'!$C$13:R$13),0)))</f>
        <v/>
      </c>
    </row>
    <row r="506" spans="1:18" ht="12.75" customHeight="1" x14ac:dyDescent="0.25">
      <c r="A506" s="59">
        <v>505</v>
      </c>
      <c r="B506" s="125" t="str">
        <f t="shared" si="7"/>
        <v/>
      </c>
      <c r="C506" s="125" t="str">
        <f>IFERROR(VLOOKUP($A506,'Section 2'!$C$16:$R$1015,COLUMNS('Section 2'!$C$13:$C$13),0),"")</f>
        <v/>
      </c>
      <c r="D506" s="76" t="str">
        <f>IF($C506="","",IF(ISBLANK(VLOOKUP($A506,'Section 2'!$C$16:$R$1015,COLUMNS('Section 2'!$C$13:D$13),0)),"",VLOOKUP($A506,'Section 2'!$C$16:$R$1015,COLUMNS('Section 2'!$C$13:D$13),0)))</f>
        <v/>
      </c>
      <c r="E506" s="125" t="str">
        <f>IF($C506="","",IF(ISBLANK(VLOOKUP($A506,'Section 2'!$C$16:$R$1015,COLUMNS('Section 2'!$C$13:E$13),0)),"",VLOOKUP($A506,'Section 2'!$C$16:$R$1015,COLUMNS('Section 2'!$C$13:E$13),0)))</f>
        <v/>
      </c>
      <c r="F506" s="125" t="str">
        <f>IF($C506="","",IF(ISBLANK(VLOOKUP($A506,'Section 2'!$C$16:$R$1015,COLUMNS('Section 2'!$C$13:F$13),0)),"",VLOOKUP($A506,'Section 2'!$C$16:$R$1015,COLUMNS('Section 2'!$C$13:F$13),0)))</f>
        <v/>
      </c>
      <c r="G506" s="125" t="str">
        <f>IF($C506="","",IF(ISBLANK(VLOOKUP($A506,'Section 2'!$C$16:$R$1015,COLUMNS('Section 2'!$C$13:G$13),0)),"",VLOOKUP($A506,'Section 2'!$C$16:$R$1015,COLUMNS('Section 2'!$C$13:G$13),0)))</f>
        <v/>
      </c>
      <c r="H506" s="125" t="str">
        <f>IF($C506="","",IF(ISBLANK(VLOOKUP($A506,'Section 2'!$C$16:$R$1015,COLUMNS('Section 2'!$C$13:H$13),0)),"",VLOOKUP($A506,'Section 2'!$C$16:$R$1015,COLUMNS('Section 2'!$C$13:H$13),0)))</f>
        <v/>
      </c>
      <c r="I506" s="125" t="str">
        <f>IF($C506="","",IF(ISBLANK(VLOOKUP($A506,'Section 2'!$C$16:$R$1015,COLUMNS('Section 2'!$C$13:I$13),0)),"",VLOOKUP($A506,'Section 2'!$C$16:$R$1015,COLUMNS('Section 2'!$C$13:I$13),0)))</f>
        <v/>
      </c>
      <c r="J506" s="125" t="str">
        <f>IF($C506="","",IF(ISBLANK(VLOOKUP($A506,'Section 2'!$C$16:$R$1015,COLUMNS('Section 2'!$C$13:J$13),0)),"",VLOOKUP($A506,'Section 2'!$C$16:$R$1015,COLUMNS('Section 2'!$C$13:J$13),0)))</f>
        <v/>
      </c>
      <c r="K506" s="125" t="str">
        <f>IF($C506="","",IF(ISBLANK(VLOOKUP($A506,'Section 2'!$C$16:$R$1015,COLUMNS('Section 2'!$C$13:K$13),0)),"",VLOOKUP($A506,'Section 2'!$C$16:$R$1015,COLUMNS('Section 2'!$C$13:K$13),0)))</f>
        <v/>
      </c>
      <c r="L506" s="125" t="str">
        <f>IF($C506="","",IF(ISBLANK(VLOOKUP($A506,'Section 2'!$C$16:$R$1015,COLUMNS('Section 2'!$C$13:L$13),0)),"",VLOOKUP($A506,'Section 2'!$C$16:$R$1015,COLUMNS('Section 2'!$C$13:L$13),0)))</f>
        <v/>
      </c>
      <c r="M506" s="125" t="str">
        <f>IF($C506="","",IF(ISBLANK(VLOOKUP($A506,'Section 2'!$C$16:$R$1015,COLUMNS('Section 2'!$C$13:M$13),0)),"",VLOOKUP($A506,'Section 2'!$C$16:$R$1015,COLUMNS('Section 2'!$C$13:M$13),0)))</f>
        <v/>
      </c>
      <c r="N506" s="125" t="str">
        <f>IF($C506="","",IF(ISBLANK(VLOOKUP($A506,'Section 2'!$C$16:$R$1015,COLUMNS('Section 2'!$C$13:N$13),0)),"",VLOOKUP($A506,'Section 2'!$C$16:$R$1015,COLUMNS('Section 2'!$C$13:N$13),0)))</f>
        <v/>
      </c>
      <c r="O506" s="125" t="str">
        <f>IF($C506="","",IF(ISBLANK(VLOOKUP($A506,'Section 2'!$C$16:$R$1015,COLUMNS('Section 2'!$C$13:O$13),0)),"",VLOOKUP($A506,'Section 2'!$C$16:$R$1015,COLUMNS('Section 2'!$C$13:O$13),0)))</f>
        <v/>
      </c>
      <c r="P506" s="125" t="str">
        <f>IF($C506="","",IF(ISBLANK(VLOOKUP($A506,'Section 2'!$C$16:$R$1015,COLUMNS('Section 2'!$C$13:P$13),0)),"",VLOOKUP($A506,'Section 2'!$C$16:$R$1015,COLUMNS('Section 2'!$C$13:P$13),0)))</f>
        <v/>
      </c>
      <c r="Q506" s="125" t="str">
        <f>IF($C506="","",IF(ISBLANK(VLOOKUP($A506,'Section 2'!$C$16:$R$1015,COLUMNS('Section 2'!$C$13:Q$13),0)),"",VLOOKUP($A506,'Section 2'!$C$16:$R$1015,COLUMNS('Section 2'!$C$13:Q$13),0)))</f>
        <v/>
      </c>
      <c r="R506" s="125" t="str">
        <f>IF($C506="","",IF(ISBLANK(VLOOKUP($A506,'Section 2'!$C$16:$R$1015,COLUMNS('Section 2'!$C$13:R$13),0)),"",VLOOKUP($A506,'Section 2'!$C$16:$R$1015,COLUMNS('Section 2'!$C$13:R$13),0)))</f>
        <v/>
      </c>
    </row>
    <row r="507" spans="1:18" ht="12.75" customHeight="1" x14ac:dyDescent="0.25">
      <c r="A507" s="59">
        <v>506</v>
      </c>
      <c r="B507" s="125" t="str">
        <f t="shared" si="7"/>
        <v/>
      </c>
      <c r="C507" s="125" t="str">
        <f>IFERROR(VLOOKUP($A507,'Section 2'!$C$16:$R$1015,COLUMNS('Section 2'!$C$13:$C$13),0),"")</f>
        <v/>
      </c>
      <c r="D507" s="76" t="str">
        <f>IF($C507="","",IF(ISBLANK(VLOOKUP($A507,'Section 2'!$C$16:$R$1015,COLUMNS('Section 2'!$C$13:D$13),0)),"",VLOOKUP($A507,'Section 2'!$C$16:$R$1015,COLUMNS('Section 2'!$C$13:D$13),0)))</f>
        <v/>
      </c>
      <c r="E507" s="125" t="str">
        <f>IF($C507="","",IF(ISBLANK(VLOOKUP($A507,'Section 2'!$C$16:$R$1015,COLUMNS('Section 2'!$C$13:E$13),0)),"",VLOOKUP($A507,'Section 2'!$C$16:$R$1015,COLUMNS('Section 2'!$C$13:E$13),0)))</f>
        <v/>
      </c>
      <c r="F507" s="125" t="str">
        <f>IF($C507="","",IF(ISBLANK(VLOOKUP($A507,'Section 2'!$C$16:$R$1015,COLUMNS('Section 2'!$C$13:F$13),0)),"",VLOOKUP($A507,'Section 2'!$C$16:$R$1015,COLUMNS('Section 2'!$C$13:F$13),0)))</f>
        <v/>
      </c>
      <c r="G507" s="125" t="str">
        <f>IF($C507="","",IF(ISBLANK(VLOOKUP($A507,'Section 2'!$C$16:$R$1015,COLUMNS('Section 2'!$C$13:G$13),0)),"",VLOOKUP($A507,'Section 2'!$C$16:$R$1015,COLUMNS('Section 2'!$C$13:G$13),0)))</f>
        <v/>
      </c>
      <c r="H507" s="125" t="str">
        <f>IF($C507="","",IF(ISBLANK(VLOOKUP($A507,'Section 2'!$C$16:$R$1015,COLUMNS('Section 2'!$C$13:H$13),0)),"",VLOOKUP($A507,'Section 2'!$C$16:$R$1015,COLUMNS('Section 2'!$C$13:H$13),0)))</f>
        <v/>
      </c>
      <c r="I507" s="125" t="str">
        <f>IF($C507="","",IF(ISBLANK(VLOOKUP($A507,'Section 2'!$C$16:$R$1015,COLUMNS('Section 2'!$C$13:I$13),0)),"",VLOOKUP($A507,'Section 2'!$C$16:$R$1015,COLUMNS('Section 2'!$C$13:I$13),0)))</f>
        <v/>
      </c>
      <c r="J507" s="125" t="str">
        <f>IF($C507="","",IF(ISBLANK(VLOOKUP($A507,'Section 2'!$C$16:$R$1015,COLUMNS('Section 2'!$C$13:J$13),0)),"",VLOOKUP($A507,'Section 2'!$C$16:$R$1015,COLUMNS('Section 2'!$C$13:J$13),0)))</f>
        <v/>
      </c>
      <c r="K507" s="125" t="str">
        <f>IF($C507="","",IF(ISBLANK(VLOOKUP($A507,'Section 2'!$C$16:$R$1015,COLUMNS('Section 2'!$C$13:K$13),0)),"",VLOOKUP($A507,'Section 2'!$C$16:$R$1015,COLUMNS('Section 2'!$C$13:K$13),0)))</f>
        <v/>
      </c>
      <c r="L507" s="125" t="str">
        <f>IF($C507="","",IF(ISBLANK(VLOOKUP($A507,'Section 2'!$C$16:$R$1015,COLUMNS('Section 2'!$C$13:L$13),0)),"",VLOOKUP($A507,'Section 2'!$C$16:$R$1015,COLUMNS('Section 2'!$C$13:L$13),0)))</f>
        <v/>
      </c>
      <c r="M507" s="125" t="str">
        <f>IF($C507="","",IF(ISBLANK(VLOOKUP($A507,'Section 2'!$C$16:$R$1015,COLUMNS('Section 2'!$C$13:M$13),0)),"",VLOOKUP($A507,'Section 2'!$C$16:$R$1015,COLUMNS('Section 2'!$C$13:M$13),0)))</f>
        <v/>
      </c>
      <c r="N507" s="125" t="str">
        <f>IF($C507="","",IF(ISBLANK(VLOOKUP($A507,'Section 2'!$C$16:$R$1015,COLUMNS('Section 2'!$C$13:N$13),0)),"",VLOOKUP($A507,'Section 2'!$C$16:$R$1015,COLUMNS('Section 2'!$C$13:N$13),0)))</f>
        <v/>
      </c>
      <c r="O507" s="125" t="str">
        <f>IF($C507="","",IF(ISBLANK(VLOOKUP($A507,'Section 2'!$C$16:$R$1015,COLUMNS('Section 2'!$C$13:O$13),0)),"",VLOOKUP($A507,'Section 2'!$C$16:$R$1015,COLUMNS('Section 2'!$C$13:O$13),0)))</f>
        <v/>
      </c>
      <c r="P507" s="125" t="str">
        <f>IF($C507="","",IF(ISBLANK(VLOOKUP($A507,'Section 2'!$C$16:$R$1015,COLUMNS('Section 2'!$C$13:P$13),0)),"",VLOOKUP($A507,'Section 2'!$C$16:$R$1015,COLUMNS('Section 2'!$C$13:P$13),0)))</f>
        <v/>
      </c>
      <c r="Q507" s="125" t="str">
        <f>IF($C507="","",IF(ISBLANK(VLOOKUP($A507,'Section 2'!$C$16:$R$1015,COLUMNS('Section 2'!$C$13:Q$13),0)),"",VLOOKUP($A507,'Section 2'!$C$16:$R$1015,COLUMNS('Section 2'!$C$13:Q$13),0)))</f>
        <v/>
      </c>
      <c r="R507" s="125" t="str">
        <f>IF($C507="","",IF(ISBLANK(VLOOKUP($A507,'Section 2'!$C$16:$R$1015,COLUMNS('Section 2'!$C$13:R$13),0)),"",VLOOKUP($A507,'Section 2'!$C$16:$R$1015,COLUMNS('Section 2'!$C$13:R$13),0)))</f>
        <v/>
      </c>
    </row>
    <row r="508" spans="1:18" ht="12.75" customHeight="1" x14ac:dyDescent="0.25">
      <c r="A508" s="59">
        <v>507</v>
      </c>
      <c r="B508" s="125" t="str">
        <f t="shared" si="7"/>
        <v/>
      </c>
      <c r="C508" s="125" t="str">
        <f>IFERROR(VLOOKUP($A508,'Section 2'!$C$16:$R$1015,COLUMNS('Section 2'!$C$13:$C$13),0),"")</f>
        <v/>
      </c>
      <c r="D508" s="76" t="str">
        <f>IF($C508="","",IF(ISBLANK(VLOOKUP($A508,'Section 2'!$C$16:$R$1015,COLUMNS('Section 2'!$C$13:D$13),0)),"",VLOOKUP($A508,'Section 2'!$C$16:$R$1015,COLUMNS('Section 2'!$C$13:D$13),0)))</f>
        <v/>
      </c>
      <c r="E508" s="125" t="str">
        <f>IF($C508="","",IF(ISBLANK(VLOOKUP($A508,'Section 2'!$C$16:$R$1015,COLUMNS('Section 2'!$C$13:E$13),0)),"",VLOOKUP($A508,'Section 2'!$C$16:$R$1015,COLUMNS('Section 2'!$C$13:E$13),0)))</f>
        <v/>
      </c>
      <c r="F508" s="125" t="str">
        <f>IF($C508="","",IF(ISBLANK(VLOOKUP($A508,'Section 2'!$C$16:$R$1015,COLUMNS('Section 2'!$C$13:F$13),0)),"",VLOOKUP($A508,'Section 2'!$C$16:$R$1015,COLUMNS('Section 2'!$C$13:F$13),0)))</f>
        <v/>
      </c>
      <c r="G508" s="125" t="str">
        <f>IF($C508="","",IF(ISBLANK(VLOOKUP($A508,'Section 2'!$C$16:$R$1015,COLUMNS('Section 2'!$C$13:G$13),0)),"",VLOOKUP($A508,'Section 2'!$C$16:$R$1015,COLUMNS('Section 2'!$C$13:G$13),0)))</f>
        <v/>
      </c>
      <c r="H508" s="125" t="str">
        <f>IF($C508="","",IF(ISBLANK(VLOOKUP($A508,'Section 2'!$C$16:$R$1015,COLUMNS('Section 2'!$C$13:H$13),0)),"",VLOOKUP($A508,'Section 2'!$C$16:$R$1015,COLUMNS('Section 2'!$C$13:H$13),0)))</f>
        <v/>
      </c>
      <c r="I508" s="125" t="str">
        <f>IF($C508="","",IF(ISBLANK(VLOOKUP($A508,'Section 2'!$C$16:$R$1015,COLUMNS('Section 2'!$C$13:I$13),0)),"",VLOOKUP($A508,'Section 2'!$C$16:$R$1015,COLUMNS('Section 2'!$C$13:I$13),0)))</f>
        <v/>
      </c>
      <c r="J508" s="125" t="str">
        <f>IF($C508="","",IF(ISBLANK(VLOOKUP($A508,'Section 2'!$C$16:$R$1015,COLUMNS('Section 2'!$C$13:J$13),0)),"",VLOOKUP($A508,'Section 2'!$C$16:$R$1015,COLUMNS('Section 2'!$C$13:J$13),0)))</f>
        <v/>
      </c>
      <c r="K508" s="125" t="str">
        <f>IF($C508="","",IF(ISBLANK(VLOOKUP($A508,'Section 2'!$C$16:$R$1015,COLUMNS('Section 2'!$C$13:K$13),0)),"",VLOOKUP($A508,'Section 2'!$C$16:$R$1015,COLUMNS('Section 2'!$C$13:K$13),0)))</f>
        <v/>
      </c>
      <c r="L508" s="125" t="str">
        <f>IF($C508="","",IF(ISBLANK(VLOOKUP($A508,'Section 2'!$C$16:$R$1015,COLUMNS('Section 2'!$C$13:L$13),0)),"",VLOOKUP($A508,'Section 2'!$C$16:$R$1015,COLUMNS('Section 2'!$C$13:L$13),0)))</f>
        <v/>
      </c>
      <c r="M508" s="125" t="str">
        <f>IF($C508="","",IF(ISBLANK(VLOOKUP($A508,'Section 2'!$C$16:$R$1015,COLUMNS('Section 2'!$C$13:M$13),0)),"",VLOOKUP($A508,'Section 2'!$C$16:$R$1015,COLUMNS('Section 2'!$C$13:M$13),0)))</f>
        <v/>
      </c>
      <c r="N508" s="125" t="str">
        <f>IF($C508="","",IF(ISBLANK(VLOOKUP($A508,'Section 2'!$C$16:$R$1015,COLUMNS('Section 2'!$C$13:N$13),0)),"",VLOOKUP($A508,'Section 2'!$C$16:$R$1015,COLUMNS('Section 2'!$C$13:N$13),0)))</f>
        <v/>
      </c>
      <c r="O508" s="125" t="str">
        <f>IF($C508="","",IF(ISBLANK(VLOOKUP($A508,'Section 2'!$C$16:$R$1015,COLUMNS('Section 2'!$C$13:O$13),0)),"",VLOOKUP($A508,'Section 2'!$C$16:$R$1015,COLUMNS('Section 2'!$C$13:O$13),0)))</f>
        <v/>
      </c>
      <c r="P508" s="125" t="str">
        <f>IF($C508="","",IF(ISBLANK(VLOOKUP($A508,'Section 2'!$C$16:$R$1015,COLUMNS('Section 2'!$C$13:P$13),0)),"",VLOOKUP($A508,'Section 2'!$C$16:$R$1015,COLUMNS('Section 2'!$C$13:P$13),0)))</f>
        <v/>
      </c>
      <c r="Q508" s="125" t="str">
        <f>IF($C508="","",IF(ISBLANK(VLOOKUP($A508,'Section 2'!$C$16:$R$1015,COLUMNS('Section 2'!$C$13:Q$13),0)),"",VLOOKUP($A508,'Section 2'!$C$16:$R$1015,COLUMNS('Section 2'!$C$13:Q$13),0)))</f>
        <v/>
      </c>
      <c r="R508" s="125" t="str">
        <f>IF($C508="","",IF(ISBLANK(VLOOKUP($A508,'Section 2'!$C$16:$R$1015,COLUMNS('Section 2'!$C$13:R$13),0)),"",VLOOKUP($A508,'Section 2'!$C$16:$R$1015,COLUMNS('Section 2'!$C$13:R$13),0)))</f>
        <v/>
      </c>
    </row>
    <row r="509" spans="1:18" x14ac:dyDescent="0.25">
      <c r="A509" s="59">
        <v>508</v>
      </c>
      <c r="B509" s="125" t="str">
        <f t="shared" si="7"/>
        <v/>
      </c>
      <c r="C509" s="125" t="str">
        <f>IFERROR(VLOOKUP($A509,'Section 2'!$C$16:$R$1015,COLUMNS('Section 2'!$C$13:$C$13),0),"")</f>
        <v/>
      </c>
      <c r="D509" s="76" t="str">
        <f>IF($C509="","",IF(ISBLANK(VLOOKUP($A509,'Section 2'!$C$16:$R$1015,COLUMNS('Section 2'!$C$13:D$13),0)),"",VLOOKUP($A509,'Section 2'!$C$16:$R$1015,COLUMNS('Section 2'!$C$13:D$13),0)))</f>
        <v/>
      </c>
      <c r="E509" s="125" t="str">
        <f>IF($C509="","",IF(ISBLANK(VLOOKUP($A509,'Section 2'!$C$16:$R$1015,COLUMNS('Section 2'!$C$13:E$13),0)),"",VLOOKUP($A509,'Section 2'!$C$16:$R$1015,COLUMNS('Section 2'!$C$13:E$13),0)))</f>
        <v/>
      </c>
      <c r="F509" s="125" t="str">
        <f>IF($C509="","",IF(ISBLANK(VLOOKUP($A509,'Section 2'!$C$16:$R$1015,COLUMNS('Section 2'!$C$13:F$13),0)),"",VLOOKUP($A509,'Section 2'!$C$16:$R$1015,COLUMNS('Section 2'!$C$13:F$13),0)))</f>
        <v/>
      </c>
      <c r="G509" s="125" t="str">
        <f>IF($C509="","",IF(ISBLANK(VLOOKUP($A509,'Section 2'!$C$16:$R$1015,COLUMNS('Section 2'!$C$13:G$13),0)),"",VLOOKUP($A509,'Section 2'!$C$16:$R$1015,COLUMNS('Section 2'!$C$13:G$13),0)))</f>
        <v/>
      </c>
      <c r="H509" s="125" t="str">
        <f>IF($C509="","",IF(ISBLANK(VLOOKUP($A509,'Section 2'!$C$16:$R$1015,COLUMNS('Section 2'!$C$13:H$13),0)),"",VLOOKUP($A509,'Section 2'!$C$16:$R$1015,COLUMNS('Section 2'!$C$13:H$13),0)))</f>
        <v/>
      </c>
      <c r="I509" s="125" t="str">
        <f>IF($C509="","",IF(ISBLANK(VLOOKUP($A509,'Section 2'!$C$16:$R$1015,COLUMNS('Section 2'!$C$13:I$13),0)),"",VLOOKUP($A509,'Section 2'!$C$16:$R$1015,COLUMNS('Section 2'!$C$13:I$13),0)))</f>
        <v/>
      </c>
      <c r="J509" s="125" t="str">
        <f>IF($C509="","",IF(ISBLANK(VLOOKUP($A509,'Section 2'!$C$16:$R$1015,COLUMNS('Section 2'!$C$13:J$13),0)),"",VLOOKUP($A509,'Section 2'!$C$16:$R$1015,COLUMNS('Section 2'!$C$13:J$13),0)))</f>
        <v/>
      </c>
      <c r="K509" s="125" t="str">
        <f>IF($C509="","",IF(ISBLANK(VLOOKUP($A509,'Section 2'!$C$16:$R$1015,COLUMNS('Section 2'!$C$13:K$13),0)),"",VLOOKUP($A509,'Section 2'!$C$16:$R$1015,COLUMNS('Section 2'!$C$13:K$13),0)))</f>
        <v/>
      </c>
      <c r="L509" s="125" t="str">
        <f>IF($C509="","",IF(ISBLANK(VLOOKUP($A509,'Section 2'!$C$16:$R$1015,COLUMNS('Section 2'!$C$13:L$13),0)),"",VLOOKUP($A509,'Section 2'!$C$16:$R$1015,COLUMNS('Section 2'!$C$13:L$13),0)))</f>
        <v/>
      </c>
      <c r="M509" s="125" t="str">
        <f>IF($C509="","",IF(ISBLANK(VLOOKUP($A509,'Section 2'!$C$16:$R$1015,COLUMNS('Section 2'!$C$13:M$13),0)),"",VLOOKUP($A509,'Section 2'!$C$16:$R$1015,COLUMNS('Section 2'!$C$13:M$13),0)))</f>
        <v/>
      </c>
      <c r="N509" s="125" t="str">
        <f>IF($C509="","",IF(ISBLANK(VLOOKUP($A509,'Section 2'!$C$16:$R$1015,COLUMNS('Section 2'!$C$13:N$13),0)),"",VLOOKUP($A509,'Section 2'!$C$16:$R$1015,COLUMNS('Section 2'!$C$13:N$13),0)))</f>
        <v/>
      </c>
      <c r="O509" s="125" t="str">
        <f>IF($C509="","",IF(ISBLANK(VLOOKUP($A509,'Section 2'!$C$16:$R$1015,COLUMNS('Section 2'!$C$13:O$13),0)),"",VLOOKUP($A509,'Section 2'!$C$16:$R$1015,COLUMNS('Section 2'!$C$13:O$13),0)))</f>
        <v/>
      </c>
      <c r="P509" s="125" t="str">
        <f>IF($C509="","",IF(ISBLANK(VLOOKUP($A509,'Section 2'!$C$16:$R$1015,COLUMNS('Section 2'!$C$13:P$13),0)),"",VLOOKUP($A509,'Section 2'!$C$16:$R$1015,COLUMNS('Section 2'!$C$13:P$13),0)))</f>
        <v/>
      </c>
      <c r="Q509" s="125" t="str">
        <f>IF($C509="","",IF(ISBLANK(VLOOKUP($A509,'Section 2'!$C$16:$R$1015,COLUMNS('Section 2'!$C$13:Q$13),0)),"",VLOOKUP($A509,'Section 2'!$C$16:$R$1015,COLUMNS('Section 2'!$C$13:Q$13),0)))</f>
        <v/>
      </c>
      <c r="R509" s="125" t="str">
        <f>IF($C509="","",IF(ISBLANK(VLOOKUP($A509,'Section 2'!$C$16:$R$1015,COLUMNS('Section 2'!$C$13:R$13),0)),"",VLOOKUP($A509,'Section 2'!$C$16:$R$1015,COLUMNS('Section 2'!$C$13:R$13),0)))</f>
        <v/>
      </c>
    </row>
    <row r="510" spans="1:18" x14ac:dyDescent="0.25">
      <c r="A510" s="59">
        <v>509</v>
      </c>
      <c r="B510" s="125" t="str">
        <f t="shared" si="7"/>
        <v/>
      </c>
      <c r="C510" s="125" t="str">
        <f>IFERROR(VLOOKUP($A510,'Section 2'!$C$16:$R$1015,COLUMNS('Section 2'!$C$13:$C$13),0),"")</f>
        <v/>
      </c>
      <c r="D510" s="76" t="str">
        <f>IF($C510="","",IF(ISBLANK(VLOOKUP($A510,'Section 2'!$C$16:$R$1015,COLUMNS('Section 2'!$C$13:D$13),0)),"",VLOOKUP($A510,'Section 2'!$C$16:$R$1015,COLUMNS('Section 2'!$C$13:D$13),0)))</f>
        <v/>
      </c>
      <c r="E510" s="125" t="str">
        <f>IF($C510="","",IF(ISBLANK(VLOOKUP($A510,'Section 2'!$C$16:$R$1015,COLUMNS('Section 2'!$C$13:E$13),0)),"",VLOOKUP($A510,'Section 2'!$C$16:$R$1015,COLUMNS('Section 2'!$C$13:E$13),0)))</f>
        <v/>
      </c>
      <c r="F510" s="125" t="str">
        <f>IF($C510="","",IF(ISBLANK(VLOOKUP($A510,'Section 2'!$C$16:$R$1015,COLUMNS('Section 2'!$C$13:F$13),0)),"",VLOOKUP($A510,'Section 2'!$C$16:$R$1015,COLUMNS('Section 2'!$C$13:F$13),0)))</f>
        <v/>
      </c>
      <c r="G510" s="125" t="str">
        <f>IF($C510="","",IF(ISBLANK(VLOOKUP($A510,'Section 2'!$C$16:$R$1015,COLUMNS('Section 2'!$C$13:G$13),0)),"",VLOOKUP($A510,'Section 2'!$C$16:$R$1015,COLUMNS('Section 2'!$C$13:G$13),0)))</f>
        <v/>
      </c>
      <c r="H510" s="125" t="str">
        <f>IF($C510="","",IF(ISBLANK(VLOOKUP($A510,'Section 2'!$C$16:$R$1015,COLUMNS('Section 2'!$C$13:H$13),0)),"",VLOOKUP($A510,'Section 2'!$C$16:$R$1015,COLUMNS('Section 2'!$C$13:H$13),0)))</f>
        <v/>
      </c>
      <c r="I510" s="125" t="str">
        <f>IF($C510="","",IF(ISBLANK(VLOOKUP($A510,'Section 2'!$C$16:$R$1015,COLUMNS('Section 2'!$C$13:I$13),0)),"",VLOOKUP($A510,'Section 2'!$C$16:$R$1015,COLUMNS('Section 2'!$C$13:I$13),0)))</f>
        <v/>
      </c>
      <c r="J510" s="125" t="str">
        <f>IF($C510="","",IF(ISBLANK(VLOOKUP($A510,'Section 2'!$C$16:$R$1015,COLUMNS('Section 2'!$C$13:J$13),0)),"",VLOOKUP($A510,'Section 2'!$C$16:$R$1015,COLUMNS('Section 2'!$C$13:J$13),0)))</f>
        <v/>
      </c>
      <c r="K510" s="125" t="str">
        <f>IF($C510="","",IF(ISBLANK(VLOOKUP($A510,'Section 2'!$C$16:$R$1015,COLUMNS('Section 2'!$C$13:K$13),0)),"",VLOOKUP($A510,'Section 2'!$C$16:$R$1015,COLUMNS('Section 2'!$C$13:K$13),0)))</f>
        <v/>
      </c>
      <c r="L510" s="125" t="str">
        <f>IF($C510="","",IF(ISBLANK(VLOOKUP($A510,'Section 2'!$C$16:$R$1015,COLUMNS('Section 2'!$C$13:L$13),0)),"",VLOOKUP($A510,'Section 2'!$C$16:$R$1015,COLUMNS('Section 2'!$C$13:L$13),0)))</f>
        <v/>
      </c>
      <c r="M510" s="125" t="str">
        <f>IF($C510="","",IF(ISBLANK(VLOOKUP($A510,'Section 2'!$C$16:$R$1015,COLUMNS('Section 2'!$C$13:M$13),0)),"",VLOOKUP($A510,'Section 2'!$C$16:$R$1015,COLUMNS('Section 2'!$C$13:M$13),0)))</f>
        <v/>
      </c>
      <c r="N510" s="125" t="str">
        <f>IF($C510="","",IF(ISBLANK(VLOOKUP($A510,'Section 2'!$C$16:$R$1015,COLUMNS('Section 2'!$C$13:N$13),0)),"",VLOOKUP($A510,'Section 2'!$C$16:$R$1015,COLUMNS('Section 2'!$C$13:N$13),0)))</f>
        <v/>
      </c>
      <c r="O510" s="125" t="str">
        <f>IF($C510="","",IF(ISBLANK(VLOOKUP($A510,'Section 2'!$C$16:$R$1015,COLUMNS('Section 2'!$C$13:O$13),0)),"",VLOOKUP($A510,'Section 2'!$C$16:$R$1015,COLUMNS('Section 2'!$C$13:O$13),0)))</f>
        <v/>
      </c>
      <c r="P510" s="125" t="str">
        <f>IF($C510="","",IF(ISBLANK(VLOOKUP($A510,'Section 2'!$C$16:$R$1015,COLUMNS('Section 2'!$C$13:P$13),0)),"",VLOOKUP($A510,'Section 2'!$C$16:$R$1015,COLUMNS('Section 2'!$C$13:P$13),0)))</f>
        <v/>
      </c>
      <c r="Q510" s="125" t="str">
        <f>IF($C510="","",IF(ISBLANK(VLOOKUP($A510,'Section 2'!$C$16:$R$1015,COLUMNS('Section 2'!$C$13:Q$13),0)),"",VLOOKUP($A510,'Section 2'!$C$16:$R$1015,COLUMNS('Section 2'!$C$13:Q$13),0)))</f>
        <v/>
      </c>
      <c r="R510" s="125" t="str">
        <f>IF($C510="","",IF(ISBLANK(VLOOKUP($A510,'Section 2'!$C$16:$R$1015,COLUMNS('Section 2'!$C$13:R$13),0)),"",VLOOKUP($A510,'Section 2'!$C$16:$R$1015,COLUMNS('Section 2'!$C$13:R$13),0)))</f>
        <v/>
      </c>
    </row>
    <row r="511" spans="1:18" x14ac:dyDescent="0.25">
      <c r="A511" s="59">
        <v>510</v>
      </c>
      <c r="B511" s="125" t="str">
        <f t="shared" si="7"/>
        <v/>
      </c>
      <c r="C511" s="125" t="str">
        <f>IFERROR(VLOOKUP($A511,'Section 2'!$C$16:$R$1015,COLUMNS('Section 2'!$C$13:$C$13),0),"")</f>
        <v/>
      </c>
      <c r="D511" s="76" t="str">
        <f>IF($C511="","",IF(ISBLANK(VLOOKUP($A511,'Section 2'!$C$16:$R$1015,COLUMNS('Section 2'!$C$13:D$13),0)),"",VLOOKUP($A511,'Section 2'!$C$16:$R$1015,COLUMNS('Section 2'!$C$13:D$13),0)))</f>
        <v/>
      </c>
      <c r="E511" s="125" t="str">
        <f>IF($C511="","",IF(ISBLANK(VLOOKUP($A511,'Section 2'!$C$16:$R$1015,COLUMNS('Section 2'!$C$13:E$13),0)),"",VLOOKUP($A511,'Section 2'!$C$16:$R$1015,COLUMNS('Section 2'!$C$13:E$13),0)))</f>
        <v/>
      </c>
      <c r="F511" s="125" t="str">
        <f>IF($C511="","",IF(ISBLANK(VLOOKUP($A511,'Section 2'!$C$16:$R$1015,COLUMNS('Section 2'!$C$13:F$13),0)),"",VLOOKUP($A511,'Section 2'!$C$16:$R$1015,COLUMNS('Section 2'!$C$13:F$13),0)))</f>
        <v/>
      </c>
      <c r="G511" s="125" t="str">
        <f>IF($C511="","",IF(ISBLANK(VLOOKUP($A511,'Section 2'!$C$16:$R$1015,COLUMNS('Section 2'!$C$13:G$13),0)),"",VLOOKUP($A511,'Section 2'!$C$16:$R$1015,COLUMNS('Section 2'!$C$13:G$13),0)))</f>
        <v/>
      </c>
      <c r="H511" s="125" t="str">
        <f>IF($C511="","",IF(ISBLANK(VLOOKUP($A511,'Section 2'!$C$16:$R$1015,COLUMNS('Section 2'!$C$13:H$13),0)),"",VLOOKUP($A511,'Section 2'!$C$16:$R$1015,COLUMNS('Section 2'!$C$13:H$13),0)))</f>
        <v/>
      </c>
      <c r="I511" s="125" t="str">
        <f>IF($C511="","",IF(ISBLANK(VLOOKUP($A511,'Section 2'!$C$16:$R$1015,COLUMNS('Section 2'!$C$13:I$13),0)),"",VLOOKUP($A511,'Section 2'!$C$16:$R$1015,COLUMNS('Section 2'!$C$13:I$13),0)))</f>
        <v/>
      </c>
      <c r="J511" s="125" t="str">
        <f>IF($C511="","",IF(ISBLANK(VLOOKUP($A511,'Section 2'!$C$16:$R$1015,COLUMNS('Section 2'!$C$13:J$13),0)),"",VLOOKUP($A511,'Section 2'!$C$16:$R$1015,COLUMNS('Section 2'!$C$13:J$13),0)))</f>
        <v/>
      </c>
      <c r="K511" s="125" t="str">
        <f>IF($C511="","",IF(ISBLANK(VLOOKUP($A511,'Section 2'!$C$16:$R$1015,COLUMNS('Section 2'!$C$13:K$13),0)),"",VLOOKUP($A511,'Section 2'!$C$16:$R$1015,COLUMNS('Section 2'!$C$13:K$13),0)))</f>
        <v/>
      </c>
      <c r="L511" s="125" t="str">
        <f>IF($C511="","",IF(ISBLANK(VLOOKUP($A511,'Section 2'!$C$16:$R$1015,COLUMNS('Section 2'!$C$13:L$13),0)),"",VLOOKUP($A511,'Section 2'!$C$16:$R$1015,COLUMNS('Section 2'!$C$13:L$13),0)))</f>
        <v/>
      </c>
      <c r="M511" s="125" t="str">
        <f>IF($C511="","",IF(ISBLANK(VLOOKUP($A511,'Section 2'!$C$16:$R$1015,COLUMNS('Section 2'!$C$13:M$13),0)),"",VLOOKUP($A511,'Section 2'!$C$16:$R$1015,COLUMNS('Section 2'!$C$13:M$13),0)))</f>
        <v/>
      </c>
      <c r="N511" s="125" t="str">
        <f>IF($C511="","",IF(ISBLANK(VLOOKUP($A511,'Section 2'!$C$16:$R$1015,COLUMNS('Section 2'!$C$13:N$13),0)),"",VLOOKUP($A511,'Section 2'!$C$16:$R$1015,COLUMNS('Section 2'!$C$13:N$13),0)))</f>
        <v/>
      </c>
      <c r="O511" s="125" t="str">
        <f>IF($C511="","",IF(ISBLANK(VLOOKUP($A511,'Section 2'!$C$16:$R$1015,COLUMNS('Section 2'!$C$13:O$13),0)),"",VLOOKUP($A511,'Section 2'!$C$16:$R$1015,COLUMNS('Section 2'!$C$13:O$13),0)))</f>
        <v/>
      </c>
      <c r="P511" s="125" t="str">
        <f>IF($C511="","",IF(ISBLANK(VLOOKUP($A511,'Section 2'!$C$16:$R$1015,COLUMNS('Section 2'!$C$13:P$13),0)),"",VLOOKUP($A511,'Section 2'!$C$16:$R$1015,COLUMNS('Section 2'!$C$13:P$13),0)))</f>
        <v/>
      </c>
      <c r="Q511" s="125" t="str">
        <f>IF($C511="","",IF(ISBLANK(VLOOKUP($A511,'Section 2'!$C$16:$R$1015,COLUMNS('Section 2'!$C$13:Q$13),0)),"",VLOOKUP($A511,'Section 2'!$C$16:$R$1015,COLUMNS('Section 2'!$C$13:Q$13),0)))</f>
        <v/>
      </c>
      <c r="R511" s="125" t="str">
        <f>IF($C511="","",IF(ISBLANK(VLOOKUP($A511,'Section 2'!$C$16:$R$1015,COLUMNS('Section 2'!$C$13:R$13),0)),"",VLOOKUP($A511,'Section 2'!$C$16:$R$1015,COLUMNS('Section 2'!$C$13:R$13),0)))</f>
        <v/>
      </c>
    </row>
    <row r="512" spans="1:18" x14ac:dyDescent="0.25">
      <c r="A512" s="59">
        <v>511</v>
      </c>
      <c r="B512" s="125" t="str">
        <f t="shared" si="7"/>
        <v/>
      </c>
      <c r="C512" s="125" t="str">
        <f>IFERROR(VLOOKUP($A512,'Section 2'!$C$16:$R$1015,COLUMNS('Section 2'!$C$13:$C$13),0),"")</f>
        <v/>
      </c>
      <c r="D512" s="76" t="str">
        <f>IF($C512="","",IF(ISBLANK(VLOOKUP($A512,'Section 2'!$C$16:$R$1015,COLUMNS('Section 2'!$C$13:D$13),0)),"",VLOOKUP($A512,'Section 2'!$C$16:$R$1015,COLUMNS('Section 2'!$C$13:D$13),0)))</f>
        <v/>
      </c>
      <c r="E512" s="125" t="str">
        <f>IF($C512="","",IF(ISBLANK(VLOOKUP($A512,'Section 2'!$C$16:$R$1015,COLUMNS('Section 2'!$C$13:E$13),0)),"",VLOOKUP($A512,'Section 2'!$C$16:$R$1015,COLUMNS('Section 2'!$C$13:E$13),0)))</f>
        <v/>
      </c>
      <c r="F512" s="125" t="str">
        <f>IF($C512="","",IF(ISBLANK(VLOOKUP($A512,'Section 2'!$C$16:$R$1015,COLUMNS('Section 2'!$C$13:F$13),0)),"",VLOOKUP($A512,'Section 2'!$C$16:$R$1015,COLUMNS('Section 2'!$C$13:F$13),0)))</f>
        <v/>
      </c>
      <c r="G512" s="125" t="str">
        <f>IF($C512="","",IF(ISBLANK(VLOOKUP($A512,'Section 2'!$C$16:$R$1015,COLUMNS('Section 2'!$C$13:G$13),0)),"",VLOOKUP($A512,'Section 2'!$C$16:$R$1015,COLUMNS('Section 2'!$C$13:G$13),0)))</f>
        <v/>
      </c>
      <c r="H512" s="125" t="str">
        <f>IF($C512="","",IF(ISBLANK(VLOOKUP($A512,'Section 2'!$C$16:$R$1015,COLUMNS('Section 2'!$C$13:H$13),0)),"",VLOOKUP($A512,'Section 2'!$C$16:$R$1015,COLUMNS('Section 2'!$C$13:H$13),0)))</f>
        <v/>
      </c>
      <c r="I512" s="125" t="str">
        <f>IF($C512="","",IF(ISBLANK(VLOOKUP($A512,'Section 2'!$C$16:$R$1015,COLUMNS('Section 2'!$C$13:I$13),0)),"",VLOOKUP($A512,'Section 2'!$C$16:$R$1015,COLUMNS('Section 2'!$C$13:I$13),0)))</f>
        <v/>
      </c>
      <c r="J512" s="125" t="str">
        <f>IF($C512="","",IF(ISBLANK(VLOOKUP($A512,'Section 2'!$C$16:$R$1015,COLUMNS('Section 2'!$C$13:J$13),0)),"",VLOOKUP($A512,'Section 2'!$C$16:$R$1015,COLUMNS('Section 2'!$C$13:J$13),0)))</f>
        <v/>
      </c>
      <c r="K512" s="125" t="str">
        <f>IF($C512="","",IF(ISBLANK(VLOOKUP($A512,'Section 2'!$C$16:$R$1015,COLUMNS('Section 2'!$C$13:K$13),0)),"",VLOOKUP($A512,'Section 2'!$C$16:$R$1015,COLUMNS('Section 2'!$C$13:K$13),0)))</f>
        <v/>
      </c>
      <c r="L512" s="125" t="str">
        <f>IF($C512="","",IF(ISBLANK(VLOOKUP($A512,'Section 2'!$C$16:$R$1015,COLUMNS('Section 2'!$C$13:L$13),0)),"",VLOOKUP($A512,'Section 2'!$C$16:$R$1015,COLUMNS('Section 2'!$C$13:L$13),0)))</f>
        <v/>
      </c>
      <c r="M512" s="125" t="str">
        <f>IF($C512="","",IF(ISBLANK(VLOOKUP($A512,'Section 2'!$C$16:$R$1015,COLUMNS('Section 2'!$C$13:M$13),0)),"",VLOOKUP($A512,'Section 2'!$C$16:$R$1015,COLUMNS('Section 2'!$C$13:M$13),0)))</f>
        <v/>
      </c>
      <c r="N512" s="125" t="str">
        <f>IF($C512="","",IF(ISBLANK(VLOOKUP($A512,'Section 2'!$C$16:$R$1015,COLUMNS('Section 2'!$C$13:N$13),0)),"",VLOOKUP($A512,'Section 2'!$C$16:$R$1015,COLUMNS('Section 2'!$C$13:N$13),0)))</f>
        <v/>
      </c>
      <c r="O512" s="125" t="str">
        <f>IF($C512="","",IF(ISBLANK(VLOOKUP($A512,'Section 2'!$C$16:$R$1015,COLUMNS('Section 2'!$C$13:O$13),0)),"",VLOOKUP($A512,'Section 2'!$C$16:$R$1015,COLUMNS('Section 2'!$C$13:O$13),0)))</f>
        <v/>
      </c>
      <c r="P512" s="125" t="str">
        <f>IF($C512="","",IF(ISBLANK(VLOOKUP($A512,'Section 2'!$C$16:$R$1015,COLUMNS('Section 2'!$C$13:P$13),0)),"",VLOOKUP($A512,'Section 2'!$C$16:$R$1015,COLUMNS('Section 2'!$C$13:P$13),0)))</f>
        <v/>
      </c>
      <c r="Q512" s="125" t="str">
        <f>IF($C512="","",IF(ISBLANK(VLOOKUP($A512,'Section 2'!$C$16:$R$1015,COLUMNS('Section 2'!$C$13:Q$13),0)),"",VLOOKUP($A512,'Section 2'!$C$16:$R$1015,COLUMNS('Section 2'!$C$13:Q$13),0)))</f>
        <v/>
      </c>
      <c r="R512" s="125" t="str">
        <f>IF($C512="","",IF(ISBLANK(VLOOKUP($A512,'Section 2'!$C$16:$R$1015,COLUMNS('Section 2'!$C$13:R$13),0)),"",VLOOKUP($A512,'Section 2'!$C$16:$R$1015,COLUMNS('Section 2'!$C$13:R$13),0)))</f>
        <v/>
      </c>
    </row>
    <row r="513" spans="1:18" x14ac:dyDescent="0.25">
      <c r="A513" s="59">
        <v>512</v>
      </c>
      <c r="B513" s="125" t="str">
        <f t="shared" si="7"/>
        <v/>
      </c>
      <c r="C513" s="125" t="str">
        <f>IFERROR(VLOOKUP($A513,'Section 2'!$C$16:$R$1015,COLUMNS('Section 2'!$C$13:$C$13),0),"")</f>
        <v/>
      </c>
      <c r="D513" s="76" t="str">
        <f>IF($C513="","",IF(ISBLANK(VLOOKUP($A513,'Section 2'!$C$16:$R$1015,COLUMNS('Section 2'!$C$13:D$13),0)),"",VLOOKUP($A513,'Section 2'!$C$16:$R$1015,COLUMNS('Section 2'!$C$13:D$13),0)))</f>
        <v/>
      </c>
      <c r="E513" s="125" t="str">
        <f>IF($C513="","",IF(ISBLANK(VLOOKUP($A513,'Section 2'!$C$16:$R$1015,COLUMNS('Section 2'!$C$13:E$13),0)),"",VLOOKUP($A513,'Section 2'!$C$16:$R$1015,COLUMNS('Section 2'!$C$13:E$13),0)))</f>
        <v/>
      </c>
      <c r="F513" s="125" t="str">
        <f>IF($C513="","",IF(ISBLANK(VLOOKUP($A513,'Section 2'!$C$16:$R$1015,COLUMNS('Section 2'!$C$13:F$13),0)),"",VLOOKUP($A513,'Section 2'!$C$16:$R$1015,COLUMNS('Section 2'!$C$13:F$13),0)))</f>
        <v/>
      </c>
      <c r="G513" s="125" t="str">
        <f>IF($C513="","",IF(ISBLANK(VLOOKUP($A513,'Section 2'!$C$16:$R$1015,COLUMNS('Section 2'!$C$13:G$13),0)),"",VLOOKUP($A513,'Section 2'!$C$16:$R$1015,COLUMNS('Section 2'!$C$13:G$13),0)))</f>
        <v/>
      </c>
      <c r="H513" s="125" t="str">
        <f>IF($C513="","",IF(ISBLANK(VLOOKUP($A513,'Section 2'!$C$16:$R$1015,COLUMNS('Section 2'!$C$13:H$13),0)),"",VLOOKUP($A513,'Section 2'!$C$16:$R$1015,COLUMNS('Section 2'!$C$13:H$13),0)))</f>
        <v/>
      </c>
      <c r="I513" s="125" t="str">
        <f>IF($C513="","",IF(ISBLANK(VLOOKUP($A513,'Section 2'!$C$16:$R$1015,COLUMNS('Section 2'!$C$13:I$13),0)),"",VLOOKUP($A513,'Section 2'!$C$16:$R$1015,COLUMNS('Section 2'!$C$13:I$13),0)))</f>
        <v/>
      </c>
      <c r="J513" s="125" t="str">
        <f>IF($C513="","",IF(ISBLANK(VLOOKUP($A513,'Section 2'!$C$16:$R$1015,COLUMNS('Section 2'!$C$13:J$13),0)),"",VLOOKUP($A513,'Section 2'!$C$16:$R$1015,COLUMNS('Section 2'!$C$13:J$13),0)))</f>
        <v/>
      </c>
      <c r="K513" s="125" t="str">
        <f>IF($C513="","",IF(ISBLANK(VLOOKUP($A513,'Section 2'!$C$16:$R$1015,COLUMNS('Section 2'!$C$13:K$13),0)),"",VLOOKUP($A513,'Section 2'!$C$16:$R$1015,COLUMNS('Section 2'!$C$13:K$13),0)))</f>
        <v/>
      </c>
      <c r="L513" s="125" t="str">
        <f>IF($C513="","",IF(ISBLANK(VLOOKUP($A513,'Section 2'!$C$16:$R$1015,COLUMNS('Section 2'!$C$13:L$13),0)),"",VLOOKUP($A513,'Section 2'!$C$16:$R$1015,COLUMNS('Section 2'!$C$13:L$13),0)))</f>
        <v/>
      </c>
      <c r="M513" s="125" t="str">
        <f>IF($C513="","",IF(ISBLANK(VLOOKUP($A513,'Section 2'!$C$16:$R$1015,COLUMNS('Section 2'!$C$13:M$13),0)),"",VLOOKUP($A513,'Section 2'!$C$16:$R$1015,COLUMNS('Section 2'!$C$13:M$13),0)))</f>
        <v/>
      </c>
      <c r="N513" s="125" t="str">
        <f>IF($C513="","",IF(ISBLANK(VLOOKUP($A513,'Section 2'!$C$16:$R$1015,COLUMNS('Section 2'!$C$13:N$13),0)),"",VLOOKUP($A513,'Section 2'!$C$16:$R$1015,COLUMNS('Section 2'!$C$13:N$13),0)))</f>
        <v/>
      </c>
      <c r="O513" s="125" t="str">
        <f>IF($C513="","",IF(ISBLANK(VLOOKUP($A513,'Section 2'!$C$16:$R$1015,COLUMNS('Section 2'!$C$13:O$13),0)),"",VLOOKUP($A513,'Section 2'!$C$16:$R$1015,COLUMNS('Section 2'!$C$13:O$13),0)))</f>
        <v/>
      </c>
      <c r="P513" s="125" t="str">
        <f>IF($C513="","",IF(ISBLANK(VLOOKUP($A513,'Section 2'!$C$16:$R$1015,COLUMNS('Section 2'!$C$13:P$13),0)),"",VLOOKUP($A513,'Section 2'!$C$16:$R$1015,COLUMNS('Section 2'!$C$13:P$13),0)))</f>
        <v/>
      </c>
      <c r="Q513" s="125" t="str">
        <f>IF($C513="","",IF(ISBLANK(VLOOKUP($A513,'Section 2'!$C$16:$R$1015,COLUMNS('Section 2'!$C$13:Q$13),0)),"",VLOOKUP($A513,'Section 2'!$C$16:$R$1015,COLUMNS('Section 2'!$C$13:Q$13),0)))</f>
        <v/>
      </c>
      <c r="R513" s="125" t="str">
        <f>IF($C513="","",IF(ISBLANK(VLOOKUP($A513,'Section 2'!$C$16:$R$1015,COLUMNS('Section 2'!$C$13:R$13),0)),"",VLOOKUP($A513,'Section 2'!$C$16:$R$1015,COLUMNS('Section 2'!$C$13:R$13),0)))</f>
        <v/>
      </c>
    </row>
    <row r="514" spans="1:18" x14ac:dyDescent="0.25">
      <c r="A514" s="59">
        <v>513</v>
      </c>
      <c r="B514" s="125" t="str">
        <f t="shared" si="7"/>
        <v/>
      </c>
      <c r="C514" s="125" t="str">
        <f>IFERROR(VLOOKUP($A514,'Section 2'!$C$16:$R$1015,COLUMNS('Section 2'!$C$13:$C$13),0),"")</f>
        <v/>
      </c>
      <c r="D514" s="76" t="str">
        <f>IF($C514="","",IF(ISBLANK(VLOOKUP($A514,'Section 2'!$C$16:$R$1015,COLUMNS('Section 2'!$C$13:D$13),0)),"",VLOOKUP($A514,'Section 2'!$C$16:$R$1015,COLUMNS('Section 2'!$C$13:D$13),0)))</f>
        <v/>
      </c>
      <c r="E514" s="125" t="str">
        <f>IF($C514="","",IF(ISBLANK(VLOOKUP($A514,'Section 2'!$C$16:$R$1015,COLUMNS('Section 2'!$C$13:E$13),0)),"",VLOOKUP($A514,'Section 2'!$C$16:$R$1015,COLUMNS('Section 2'!$C$13:E$13),0)))</f>
        <v/>
      </c>
      <c r="F514" s="125" t="str">
        <f>IF($C514="","",IF(ISBLANK(VLOOKUP($A514,'Section 2'!$C$16:$R$1015,COLUMNS('Section 2'!$C$13:F$13),0)),"",VLOOKUP($A514,'Section 2'!$C$16:$R$1015,COLUMNS('Section 2'!$C$13:F$13),0)))</f>
        <v/>
      </c>
      <c r="G514" s="125" t="str">
        <f>IF($C514="","",IF(ISBLANK(VLOOKUP($A514,'Section 2'!$C$16:$R$1015,COLUMNS('Section 2'!$C$13:G$13),0)),"",VLOOKUP($A514,'Section 2'!$C$16:$R$1015,COLUMNS('Section 2'!$C$13:G$13),0)))</f>
        <v/>
      </c>
      <c r="H514" s="125" t="str">
        <f>IF($C514="","",IF(ISBLANK(VLOOKUP($A514,'Section 2'!$C$16:$R$1015,COLUMNS('Section 2'!$C$13:H$13),0)),"",VLOOKUP($A514,'Section 2'!$C$16:$R$1015,COLUMNS('Section 2'!$C$13:H$13),0)))</f>
        <v/>
      </c>
      <c r="I514" s="125" t="str">
        <f>IF($C514="","",IF(ISBLANK(VLOOKUP($A514,'Section 2'!$C$16:$R$1015,COLUMNS('Section 2'!$C$13:I$13),0)),"",VLOOKUP($A514,'Section 2'!$C$16:$R$1015,COLUMNS('Section 2'!$C$13:I$13),0)))</f>
        <v/>
      </c>
      <c r="J514" s="125" t="str">
        <f>IF($C514="","",IF(ISBLANK(VLOOKUP($A514,'Section 2'!$C$16:$R$1015,COLUMNS('Section 2'!$C$13:J$13),0)),"",VLOOKUP($A514,'Section 2'!$C$16:$R$1015,COLUMNS('Section 2'!$C$13:J$13),0)))</f>
        <v/>
      </c>
      <c r="K514" s="125" t="str">
        <f>IF($C514="","",IF(ISBLANK(VLOOKUP($A514,'Section 2'!$C$16:$R$1015,COLUMNS('Section 2'!$C$13:K$13),0)),"",VLOOKUP($A514,'Section 2'!$C$16:$R$1015,COLUMNS('Section 2'!$C$13:K$13),0)))</f>
        <v/>
      </c>
      <c r="L514" s="125" t="str">
        <f>IF($C514="","",IF(ISBLANK(VLOOKUP($A514,'Section 2'!$C$16:$R$1015,COLUMNS('Section 2'!$C$13:L$13),0)),"",VLOOKUP($A514,'Section 2'!$C$16:$R$1015,COLUMNS('Section 2'!$C$13:L$13),0)))</f>
        <v/>
      </c>
      <c r="M514" s="125" t="str">
        <f>IF($C514="","",IF(ISBLANK(VLOOKUP($A514,'Section 2'!$C$16:$R$1015,COLUMNS('Section 2'!$C$13:M$13),0)),"",VLOOKUP($A514,'Section 2'!$C$16:$R$1015,COLUMNS('Section 2'!$C$13:M$13),0)))</f>
        <v/>
      </c>
      <c r="N514" s="125" t="str">
        <f>IF($C514="","",IF(ISBLANK(VLOOKUP($A514,'Section 2'!$C$16:$R$1015,COLUMNS('Section 2'!$C$13:N$13),0)),"",VLOOKUP($A514,'Section 2'!$C$16:$R$1015,COLUMNS('Section 2'!$C$13:N$13),0)))</f>
        <v/>
      </c>
      <c r="O514" s="125" t="str">
        <f>IF($C514="","",IF(ISBLANK(VLOOKUP($A514,'Section 2'!$C$16:$R$1015,COLUMNS('Section 2'!$C$13:O$13),0)),"",VLOOKUP($A514,'Section 2'!$C$16:$R$1015,COLUMNS('Section 2'!$C$13:O$13),0)))</f>
        <v/>
      </c>
      <c r="P514" s="125" t="str">
        <f>IF($C514="","",IF(ISBLANK(VLOOKUP($A514,'Section 2'!$C$16:$R$1015,COLUMNS('Section 2'!$C$13:P$13),0)),"",VLOOKUP($A514,'Section 2'!$C$16:$R$1015,COLUMNS('Section 2'!$C$13:P$13),0)))</f>
        <v/>
      </c>
      <c r="Q514" s="125" t="str">
        <f>IF($C514="","",IF(ISBLANK(VLOOKUP($A514,'Section 2'!$C$16:$R$1015,COLUMNS('Section 2'!$C$13:Q$13),0)),"",VLOOKUP($A514,'Section 2'!$C$16:$R$1015,COLUMNS('Section 2'!$C$13:Q$13),0)))</f>
        <v/>
      </c>
      <c r="R514" s="125" t="str">
        <f>IF($C514="","",IF(ISBLANK(VLOOKUP($A514,'Section 2'!$C$16:$R$1015,COLUMNS('Section 2'!$C$13:R$13),0)),"",VLOOKUP($A514,'Section 2'!$C$16:$R$1015,COLUMNS('Section 2'!$C$13:R$13),0)))</f>
        <v/>
      </c>
    </row>
    <row r="515" spans="1:18" x14ac:dyDescent="0.25">
      <c r="A515" s="59">
        <v>514</v>
      </c>
      <c r="B515" s="125" t="str">
        <f t="shared" ref="B515:B578" si="8">IF(C515="","",2)</f>
        <v/>
      </c>
      <c r="C515" s="125" t="str">
        <f>IFERROR(VLOOKUP($A515,'Section 2'!$C$16:$R$1015,COLUMNS('Section 2'!$C$13:$C$13),0),"")</f>
        <v/>
      </c>
      <c r="D515" s="76" t="str">
        <f>IF($C515="","",IF(ISBLANK(VLOOKUP($A515,'Section 2'!$C$16:$R$1015,COLUMNS('Section 2'!$C$13:D$13),0)),"",VLOOKUP($A515,'Section 2'!$C$16:$R$1015,COLUMNS('Section 2'!$C$13:D$13),0)))</f>
        <v/>
      </c>
      <c r="E515" s="125" t="str">
        <f>IF($C515="","",IF(ISBLANK(VLOOKUP($A515,'Section 2'!$C$16:$R$1015,COLUMNS('Section 2'!$C$13:E$13),0)),"",VLOOKUP($A515,'Section 2'!$C$16:$R$1015,COLUMNS('Section 2'!$C$13:E$13),0)))</f>
        <v/>
      </c>
      <c r="F515" s="125" t="str">
        <f>IF($C515="","",IF(ISBLANK(VLOOKUP($A515,'Section 2'!$C$16:$R$1015,COLUMNS('Section 2'!$C$13:F$13),0)),"",VLOOKUP($A515,'Section 2'!$C$16:$R$1015,COLUMNS('Section 2'!$C$13:F$13),0)))</f>
        <v/>
      </c>
      <c r="G515" s="125" t="str">
        <f>IF($C515="","",IF(ISBLANK(VLOOKUP($A515,'Section 2'!$C$16:$R$1015,COLUMNS('Section 2'!$C$13:G$13),0)),"",VLOOKUP($A515,'Section 2'!$C$16:$R$1015,COLUMNS('Section 2'!$C$13:G$13),0)))</f>
        <v/>
      </c>
      <c r="H515" s="125" t="str">
        <f>IF($C515="","",IF(ISBLANK(VLOOKUP($A515,'Section 2'!$C$16:$R$1015,COLUMNS('Section 2'!$C$13:H$13),0)),"",VLOOKUP($A515,'Section 2'!$C$16:$R$1015,COLUMNS('Section 2'!$C$13:H$13),0)))</f>
        <v/>
      </c>
      <c r="I515" s="125" t="str">
        <f>IF($C515="","",IF(ISBLANK(VLOOKUP($A515,'Section 2'!$C$16:$R$1015,COLUMNS('Section 2'!$C$13:I$13),0)),"",VLOOKUP($A515,'Section 2'!$C$16:$R$1015,COLUMNS('Section 2'!$C$13:I$13),0)))</f>
        <v/>
      </c>
      <c r="J515" s="125" t="str">
        <f>IF($C515="","",IF(ISBLANK(VLOOKUP($A515,'Section 2'!$C$16:$R$1015,COLUMNS('Section 2'!$C$13:J$13),0)),"",VLOOKUP($A515,'Section 2'!$C$16:$R$1015,COLUMNS('Section 2'!$C$13:J$13),0)))</f>
        <v/>
      </c>
      <c r="K515" s="125" t="str">
        <f>IF($C515="","",IF(ISBLANK(VLOOKUP($A515,'Section 2'!$C$16:$R$1015,COLUMNS('Section 2'!$C$13:K$13),0)),"",VLOOKUP($A515,'Section 2'!$C$16:$R$1015,COLUMNS('Section 2'!$C$13:K$13),0)))</f>
        <v/>
      </c>
      <c r="L515" s="125" t="str">
        <f>IF($C515="","",IF(ISBLANK(VLOOKUP($A515,'Section 2'!$C$16:$R$1015,COLUMNS('Section 2'!$C$13:L$13),0)),"",VLOOKUP($A515,'Section 2'!$C$16:$R$1015,COLUMNS('Section 2'!$C$13:L$13),0)))</f>
        <v/>
      </c>
      <c r="M515" s="125" t="str">
        <f>IF($C515="","",IF(ISBLANK(VLOOKUP($A515,'Section 2'!$C$16:$R$1015,COLUMNS('Section 2'!$C$13:M$13),0)),"",VLOOKUP($A515,'Section 2'!$C$16:$R$1015,COLUMNS('Section 2'!$C$13:M$13),0)))</f>
        <v/>
      </c>
      <c r="N515" s="125" t="str">
        <f>IF($C515="","",IF(ISBLANK(VLOOKUP($A515,'Section 2'!$C$16:$R$1015,COLUMNS('Section 2'!$C$13:N$13),0)),"",VLOOKUP($A515,'Section 2'!$C$16:$R$1015,COLUMNS('Section 2'!$C$13:N$13),0)))</f>
        <v/>
      </c>
      <c r="O515" s="125" t="str">
        <f>IF($C515="","",IF(ISBLANK(VLOOKUP($A515,'Section 2'!$C$16:$R$1015,COLUMNS('Section 2'!$C$13:O$13),0)),"",VLOOKUP($A515,'Section 2'!$C$16:$R$1015,COLUMNS('Section 2'!$C$13:O$13),0)))</f>
        <v/>
      </c>
      <c r="P515" s="125" t="str">
        <f>IF($C515="","",IF(ISBLANK(VLOOKUP($A515,'Section 2'!$C$16:$R$1015,COLUMNS('Section 2'!$C$13:P$13),0)),"",VLOOKUP($A515,'Section 2'!$C$16:$R$1015,COLUMNS('Section 2'!$C$13:P$13),0)))</f>
        <v/>
      </c>
      <c r="Q515" s="125" t="str">
        <f>IF($C515="","",IF(ISBLANK(VLOOKUP($A515,'Section 2'!$C$16:$R$1015,COLUMNS('Section 2'!$C$13:Q$13),0)),"",VLOOKUP($A515,'Section 2'!$C$16:$R$1015,COLUMNS('Section 2'!$C$13:Q$13),0)))</f>
        <v/>
      </c>
      <c r="R515" s="125" t="str">
        <f>IF($C515="","",IF(ISBLANK(VLOOKUP($A515,'Section 2'!$C$16:$R$1015,COLUMNS('Section 2'!$C$13:R$13),0)),"",VLOOKUP($A515,'Section 2'!$C$16:$R$1015,COLUMNS('Section 2'!$C$13:R$13),0)))</f>
        <v/>
      </c>
    </row>
    <row r="516" spans="1:18" x14ac:dyDescent="0.25">
      <c r="A516" s="59">
        <v>515</v>
      </c>
      <c r="B516" s="125" t="str">
        <f t="shared" si="8"/>
        <v/>
      </c>
      <c r="C516" s="125" t="str">
        <f>IFERROR(VLOOKUP($A516,'Section 2'!$C$16:$R$1015,COLUMNS('Section 2'!$C$13:$C$13),0),"")</f>
        <v/>
      </c>
      <c r="D516" s="76" t="str">
        <f>IF($C516="","",IF(ISBLANK(VLOOKUP($A516,'Section 2'!$C$16:$R$1015,COLUMNS('Section 2'!$C$13:D$13),0)),"",VLOOKUP($A516,'Section 2'!$C$16:$R$1015,COLUMNS('Section 2'!$C$13:D$13),0)))</f>
        <v/>
      </c>
      <c r="E516" s="125" t="str">
        <f>IF($C516="","",IF(ISBLANK(VLOOKUP($A516,'Section 2'!$C$16:$R$1015,COLUMNS('Section 2'!$C$13:E$13),0)),"",VLOOKUP($A516,'Section 2'!$C$16:$R$1015,COLUMNS('Section 2'!$C$13:E$13),0)))</f>
        <v/>
      </c>
      <c r="F516" s="125" t="str">
        <f>IF($C516="","",IF(ISBLANK(VLOOKUP($A516,'Section 2'!$C$16:$R$1015,COLUMNS('Section 2'!$C$13:F$13),0)),"",VLOOKUP($A516,'Section 2'!$C$16:$R$1015,COLUMNS('Section 2'!$C$13:F$13),0)))</f>
        <v/>
      </c>
      <c r="G516" s="125" t="str">
        <f>IF($C516="","",IF(ISBLANK(VLOOKUP($A516,'Section 2'!$C$16:$R$1015,COLUMNS('Section 2'!$C$13:G$13),0)),"",VLOOKUP($A516,'Section 2'!$C$16:$R$1015,COLUMNS('Section 2'!$C$13:G$13),0)))</f>
        <v/>
      </c>
      <c r="H516" s="125" t="str">
        <f>IF($C516="","",IF(ISBLANK(VLOOKUP($A516,'Section 2'!$C$16:$R$1015,COLUMNS('Section 2'!$C$13:H$13),0)),"",VLOOKUP($A516,'Section 2'!$C$16:$R$1015,COLUMNS('Section 2'!$C$13:H$13),0)))</f>
        <v/>
      </c>
      <c r="I516" s="125" t="str">
        <f>IF($C516="","",IF(ISBLANK(VLOOKUP($A516,'Section 2'!$C$16:$R$1015,COLUMNS('Section 2'!$C$13:I$13),0)),"",VLOOKUP($A516,'Section 2'!$C$16:$R$1015,COLUMNS('Section 2'!$C$13:I$13),0)))</f>
        <v/>
      </c>
      <c r="J516" s="125" t="str">
        <f>IF($C516="","",IF(ISBLANK(VLOOKUP($A516,'Section 2'!$C$16:$R$1015,COLUMNS('Section 2'!$C$13:J$13),0)),"",VLOOKUP($A516,'Section 2'!$C$16:$R$1015,COLUMNS('Section 2'!$C$13:J$13),0)))</f>
        <v/>
      </c>
      <c r="K516" s="125" t="str">
        <f>IF($C516="","",IF(ISBLANK(VLOOKUP($A516,'Section 2'!$C$16:$R$1015,COLUMNS('Section 2'!$C$13:K$13),0)),"",VLOOKUP($A516,'Section 2'!$C$16:$R$1015,COLUMNS('Section 2'!$C$13:K$13),0)))</f>
        <v/>
      </c>
      <c r="L516" s="125" t="str">
        <f>IF($C516="","",IF(ISBLANK(VLOOKUP($A516,'Section 2'!$C$16:$R$1015,COLUMNS('Section 2'!$C$13:L$13),0)),"",VLOOKUP($A516,'Section 2'!$C$16:$R$1015,COLUMNS('Section 2'!$C$13:L$13),0)))</f>
        <v/>
      </c>
      <c r="M516" s="125" t="str">
        <f>IF($C516="","",IF(ISBLANK(VLOOKUP($A516,'Section 2'!$C$16:$R$1015,COLUMNS('Section 2'!$C$13:M$13),0)),"",VLOOKUP($A516,'Section 2'!$C$16:$R$1015,COLUMNS('Section 2'!$C$13:M$13),0)))</f>
        <v/>
      </c>
      <c r="N516" s="125" t="str">
        <f>IF($C516="","",IF(ISBLANK(VLOOKUP($A516,'Section 2'!$C$16:$R$1015,COLUMNS('Section 2'!$C$13:N$13),0)),"",VLOOKUP($A516,'Section 2'!$C$16:$R$1015,COLUMNS('Section 2'!$C$13:N$13),0)))</f>
        <v/>
      </c>
      <c r="O516" s="125" t="str">
        <f>IF($C516="","",IF(ISBLANK(VLOOKUP($A516,'Section 2'!$C$16:$R$1015,COLUMNS('Section 2'!$C$13:O$13),0)),"",VLOOKUP($A516,'Section 2'!$C$16:$R$1015,COLUMNS('Section 2'!$C$13:O$13),0)))</f>
        <v/>
      </c>
      <c r="P516" s="125" t="str">
        <f>IF($C516="","",IF(ISBLANK(VLOOKUP($A516,'Section 2'!$C$16:$R$1015,COLUMNS('Section 2'!$C$13:P$13),0)),"",VLOOKUP($A516,'Section 2'!$C$16:$R$1015,COLUMNS('Section 2'!$C$13:P$13),0)))</f>
        <v/>
      </c>
      <c r="Q516" s="125" t="str">
        <f>IF($C516="","",IF(ISBLANK(VLOOKUP($A516,'Section 2'!$C$16:$R$1015,COLUMNS('Section 2'!$C$13:Q$13),0)),"",VLOOKUP($A516,'Section 2'!$C$16:$R$1015,COLUMNS('Section 2'!$C$13:Q$13),0)))</f>
        <v/>
      </c>
      <c r="R516" s="125" t="str">
        <f>IF($C516="","",IF(ISBLANK(VLOOKUP($A516,'Section 2'!$C$16:$R$1015,COLUMNS('Section 2'!$C$13:R$13),0)),"",VLOOKUP($A516,'Section 2'!$C$16:$R$1015,COLUMNS('Section 2'!$C$13:R$13),0)))</f>
        <v/>
      </c>
    </row>
    <row r="517" spans="1:18" x14ac:dyDescent="0.25">
      <c r="A517" s="59">
        <v>516</v>
      </c>
      <c r="B517" s="125" t="str">
        <f t="shared" si="8"/>
        <v/>
      </c>
      <c r="C517" s="125" t="str">
        <f>IFERROR(VLOOKUP($A517,'Section 2'!$C$16:$R$1015,COLUMNS('Section 2'!$C$13:$C$13),0),"")</f>
        <v/>
      </c>
      <c r="D517" s="76" t="str">
        <f>IF($C517="","",IF(ISBLANK(VLOOKUP($A517,'Section 2'!$C$16:$R$1015,COLUMNS('Section 2'!$C$13:D$13),0)),"",VLOOKUP($A517,'Section 2'!$C$16:$R$1015,COLUMNS('Section 2'!$C$13:D$13),0)))</f>
        <v/>
      </c>
      <c r="E517" s="125" t="str">
        <f>IF($C517="","",IF(ISBLANK(VLOOKUP($A517,'Section 2'!$C$16:$R$1015,COLUMNS('Section 2'!$C$13:E$13),0)),"",VLOOKUP($A517,'Section 2'!$C$16:$R$1015,COLUMNS('Section 2'!$C$13:E$13),0)))</f>
        <v/>
      </c>
      <c r="F517" s="125" t="str">
        <f>IF($C517="","",IF(ISBLANK(VLOOKUP($A517,'Section 2'!$C$16:$R$1015,COLUMNS('Section 2'!$C$13:F$13),0)),"",VLOOKUP($A517,'Section 2'!$C$16:$R$1015,COLUMNS('Section 2'!$C$13:F$13),0)))</f>
        <v/>
      </c>
      <c r="G517" s="125" t="str">
        <f>IF($C517="","",IF(ISBLANK(VLOOKUP($A517,'Section 2'!$C$16:$R$1015,COLUMNS('Section 2'!$C$13:G$13),0)),"",VLOOKUP($A517,'Section 2'!$C$16:$R$1015,COLUMNS('Section 2'!$C$13:G$13),0)))</f>
        <v/>
      </c>
      <c r="H517" s="125" t="str">
        <f>IF($C517="","",IF(ISBLANK(VLOOKUP($A517,'Section 2'!$C$16:$R$1015,COLUMNS('Section 2'!$C$13:H$13),0)),"",VLOOKUP($A517,'Section 2'!$C$16:$R$1015,COLUMNS('Section 2'!$C$13:H$13),0)))</f>
        <v/>
      </c>
      <c r="I517" s="125" t="str">
        <f>IF($C517="","",IF(ISBLANK(VLOOKUP($A517,'Section 2'!$C$16:$R$1015,COLUMNS('Section 2'!$C$13:I$13),0)),"",VLOOKUP($A517,'Section 2'!$C$16:$R$1015,COLUMNS('Section 2'!$C$13:I$13),0)))</f>
        <v/>
      </c>
      <c r="J517" s="125" t="str">
        <f>IF($C517="","",IF(ISBLANK(VLOOKUP($A517,'Section 2'!$C$16:$R$1015,COLUMNS('Section 2'!$C$13:J$13),0)),"",VLOOKUP($A517,'Section 2'!$C$16:$R$1015,COLUMNS('Section 2'!$C$13:J$13),0)))</f>
        <v/>
      </c>
      <c r="K517" s="125" t="str">
        <f>IF($C517="","",IF(ISBLANK(VLOOKUP($A517,'Section 2'!$C$16:$R$1015,COLUMNS('Section 2'!$C$13:K$13),0)),"",VLOOKUP($A517,'Section 2'!$C$16:$R$1015,COLUMNS('Section 2'!$C$13:K$13),0)))</f>
        <v/>
      </c>
      <c r="L517" s="125" t="str">
        <f>IF($C517="","",IF(ISBLANK(VLOOKUP($A517,'Section 2'!$C$16:$R$1015,COLUMNS('Section 2'!$C$13:L$13),0)),"",VLOOKUP($A517,'Section 2'!$C$16:$R$1015,COLUMNS('Section 2'!$C$13:L$13),0)))</f>
        <v/>
      </c>
      <c r="M517" s="125" t="str">
        <f>IF($C517="","",IF(ISBLANK(VLOOKUP($A517,'Section 2'!$C$16:$R$1015,COLUMNS('Section 2'!$C$13:M$13),0)),"",VLOOKUP($A517,'Section 2'!$C$16:$R$1015,COLUMNS('Section 2'!$C$13:M$13),0)))</f>
        <v/>
      </c>
      <c r="N517" s="125" t="str">
        <f>IF($C517="","",IF(ISBLANK(VLOOKUP($A517,'Section 2'!$C$16:$R$1015,COLUMNS('Section 2'!$C$13:N$13),0)),"",VLOOKUP($A517,'Section 2'!$C$16:$R$1015,COLUMNS('Section 2'!$C$13:N$13),0)))</f>
        <v/>
      </c>
      <c r="O517" s="125" t="str">
        <f>IF($C517="","",IF(ISBLANK(VLOOKUP($A517,'Section 2'!$C$16:$R$1015,COLUMNS('Section 2'!$C$13:O$13),0)),"",VLOOKUP($A517,'Section 2'!$C$16:$R$1015,COLUMNS('Section 2'!$C$13:O$13),0)))</f>
        <v/>
      </c>
      <c r="P517" s="125" t="str">
        <f>IF($C517="","",IF(ISBLANK(VLOOKUP($A517,'Section 2'!$C$16:$R$1015,COLUMNS('Section 2'!$C$13:P$13),0)),"",VLOOKUP($A517,'Section 2'!$C$16:$R$1015,COLUMNS('Section 2'!$C$13:P$13),0)))</f>
        <v/>
      </c>
      <c r="Q517" s="125" t="str">
        <f>IF($C517="","",IF(ISBLANK(VLOOKUP($A517,'Section 2'!$C$16:$R$1015,COLUMNS('Section 2'!$C$13:Q$13),0)),"",VLOOKUP($A517,'Section 2'!$C$16:$R$1015,COLUMNS('Section 2'!$C$13:Q$13),0)))</f>
        <v/>
      </c>
      <c r="R517" s="125" t="str">
        <f>IF($C517="","",IF(ISBLANK(VLOOKUP($A517,'Section 2'!$C$16:$R$1015,COLUMNS('Section 2'!$C$13:R$13),0)),"",VLOOKUP($A517,'Section 2'!$C$16:$R$1015,COLUMNS('Section 2'!$C$13:R$13),0)))</f>
        <v/>
      </c>
    </row>
    <row r="518" spans="1:18" x14ac:dyDescent="0.25">
      <c r="A518" s="59">
        <v>517</v>
      </c>
      <c r="B518" s="125" t="str">
        <f t="shared" si="8"/>
        <v/>
      </c>
      <c r="C518" s="125" t="str">
        <f>IFERROR(VLOOKUP($A518,'Section 2'!$C$16:$R$1015,COLUMNS('Section 2'!$C$13:$C$13),0),"")</f>
        <v/>
      </c>
      <c r="D518" s="76" t="str">
        <f>IF($C518="","",IF(ISBLANK(VLOOKUP($A518,'Section 2'!$C$16:$R$1015,COLUMNS('Section 2'!$C$13:D$13),0)),"",VLOOKUP($A518,'Section 2'!$C$16:$R$1015,COLUMNS('Section 2'!$C$13:D$13),0)))</f>
        <v/>
      </c>
      <c r="E518" s="125" t="str">
        <f>IF($C518="","",IF(ISBLANK(VLOOKUP($A518,'Section 2'!$C$16:$R$1015,COLUMNS('Section 2'!$C$13:E$13),0)),"",VLOOKUP($A518,'Section 2'!$C$16:$R$1015,COLUMNS('Section 2'!$C$13:E$13),0)))</f>
        <v/>
      </c>
      <c r="F518" s="125" t="str">
        <f>IF($C518="","",IF(ISBLANK(VLOOKUP($A518,'Section 2'!$C$16:$R$1015,COLUMNS('Section 2'!$C$13:F$13),0)),"",VLOOKUP($A518,'Section 2'!$C$16:$R$1015,COLUMNS('Section 2'!$C$13:F$13),0)))</f>
        <v/>
      </c>
      <c r="G518" s="125" t="str">
        <f>IF($C518="","",IF(ISBLANK(VLOOKUP($A518,'Section 2'!$C$16:$R$1015,COLUMNS('Section 2'!$C$13:G$13),0)),"",VLOOKUP($A518,'Section 2'!$C$16:$R$1015,COLUMNS('Section 2'!$C$13:G$13),0)))</f>
        <v/>
      </c>
      <c r="H518" s="125" t="str">
        <f>IF($C518="","",IF(ISBLANK(VLOOKUP($A518,'Section 2'!$C$16:$R$1015,COLUMNS('Section 2'!$C$13:H$13),0)),"",VLOOKUP($A518,'Section 2'!$C$16:$R$1015,COLUMNS('Section 2'!$C$13:H$13),0)))</f>
        <v/>
      </c>
      <c r="I518" s="125" t="str">
        <f>IF($C518="","",IF(ISBLANK(VLOOKUP($A518,'Section 2'!$C$16:$R$1015,COLUMNS('Section 2'!$C$13:I$13),0)),"",VLOOKUP($A518,'Section 2'!$C$16:$R$1015,COLUMNS('Section 2'!$C$13:I$13),0)))</f>
        <v/>
      </c>
      <c r="J518" s="125" t="str">
        <f>IF($C518="","",IF(ISBLANK(VLOOKUP($A518,'Section 2'!$C$16:$R$1015,COLUMNS('Section 2'!$C$13:J$13),0)),"",VLOOKUP($A518,'Section 2'!$C$16:$R$1015,COLUMNS('Section 2'!$C$13:J$13),0)))</f>
        <v/>
      </c>
      <c r="K518" s="125" t="str">
        <f>IF($C518="","",IF(ISBLANK(VLOOKUP($A518,'Section 2'!$C$16:$R$1015,COLUMNS('Section 2'!$C$13:K$13),0)),"",VLOOKUP($A518,'Section 2'!$C$16:$R$1015,COLUMNS('Section 2'!$C$13:K$13),0)))</f>
        <v/>
      </c>
      <c r="L518" s="125" t="str">
        <f>IF($C518="","",IF(ISBLANK(VLOOKUP($A518,'Section 2'!$C$16:$R$1015,COLUMNS('Section 2'!$C$13:L$13),0)),"",VLOOKUP($A518,'Section 2'!$C$16:$R$1015,COLUMNS('Section 2'!$C$13:L$13),0)))</f>
        <v/>
      </c>
      <c r="M518" s="125" t="str">
        <f>IF($C518="","",IF(ISBLANK(VLOOKUP($A518,'Section 2'!$C$16:$R$1015,COLUMNS('Section 2'!$C$13:M$13),0)),"",VLOOKUP($A518,'Section 2'!$C$16:$R$1015,COLUMNS('Section 2'!$C$13:M$13),0)))</f>
        <v/>
      </c>
      <c r="N518" s="125" t="str">
        <f>IF($C518="","",IF(ISBLANK(VLOOKUP($A518,'Section 2'!$C$16:$R$1015,COLUMNS('Section 2'!$C$13:N$13),0)),"",VLOOKUP($A518,'Section 2'!$C$16:$R$1015,COLUMNS('Section 2'!$C$13:N$13),0)))</f>
        <v/>
      </c>
      <c r="O518" s="125" t="str">
        <f>IF($C518="","",IF(ISBLANK(VLOOKUP($A518,'Section 2'!$C$16:$R$1015,COLUMNS('Section 2'!$C$13:O$13),0)),"",VLOOKUP($A518,'Section 2'!$C$16:$R$1015,COLUMNS('Section 2'!$C$13:O$13),0)))</f>
        <v/>
      </c>
      <c r="P518" s="125" t="str">
        <f>IF($C518="","",IF(ISBLANK(VLOOKUP($A518,'Section 2'!$C$16:$R$1015,COLUMNS('Section 2'!$C$13:P$13),0)),"",VLOOKUP($A518,'Section 2'!$C$16:$R$1015,COLUMNS('Section 2'!$C$13:P$13),0)))</f>
        <v/>
      </c>
      <c r="Q518" s="125" t="str">
        <f>IF($C518="","",IF(ISBLANK(VLOOKUP($A518,'Section 2'!$C$16:$R$1015,COLUMNS('Section 2'!$C$13:Q$13),0)),"",VLOOKUP($A518,'Section 2'!$C$16:$R$1015,COLUMNS('Section 2'!$C$13:Q$13),0)))</f>
        <v/>
      </c>
      <c r="R518" s="125" t="str">
        <f>IF($C518="","",IF(ISBLANK(VLOOKUP($A518,'Section 2'!$C$16:$R$1015,COLUMNS('Section 2'!$C$13:R$13),0)),"",VLOOKUP($A518,'Section 2'!$C$16:$R$1015,COLUMNS('Section 2'!$C$13:R$13),0)))</f>
        <v/>
      </c>
    </row>
    <row r="519" spans="1:18" x14ac:dyDescent="0.25">
      <c r="A519" s="59">
        <v>518</v>
      </c>
      <c r="B519" s="125" t="str">
        <f t="shared" si="8"/>
        <v/>
      </c>
      <c r="C519" s="125" t="str">
        <f>IFERROR(VLOOKUP($A519,'Section 2'!$C$16:$R$1015,COLUMNS('Section 2'!$C$13:$C$13),0),"")</f>
        <v/>
      </c>
      <c r="D519" s="76" t="str">
        <f>IF($C519="","",IF(ISBLANK(VLOOKUP($A519,'Section 2'!$C$16:$R$1015,COLUMNS('Section 2'!$C$13:D$13),0)),"",VLOOKUP($A519,'Section 2'!$C$16:$R$1015,COLUMNS('Section 2'!$C$13:D$13),0)))</f>
        <v/>
      </c>
      <c r="E519" s="125" t="str">
        <f>IF($C519="","",IF(ISBLANK(VLOOKUP($A519,'Section 2'!$C$16:$R$1015,COLUMNS('Section 2'!$C$13:E$13),0)),"",VLOOKUP($A519,'Section 2'!$C$16:$R$1015,COLUMNS('Section 2'!$C$13:E$13),0)))</f>
        <v/>
      </c>
      <c r="F519" s="125" t="str">
        <f>IF($C519="","",IF(ISBLANK(VLOOKUP($A519,'Section 2'!$C$16:$R$1015,COLUMNS('Section 2'!$C$13:F$13),0)),"",VLOOKUP($A519,'Section 2'!$C$16:$R$1015,COLUMNS('Section 2'!$C$13:F$13),0)))</f>
        <v/>
      </c>
      <c r="G519" s="125" t="str">
        <f>IF($C519="","",IF(ISBLANK(VLOOKUP($A519,'Section 2'!$C$16:$R$1015,COLUMNS('Section 2'!$C$13:G$13),0)),"",VLOOKUP($A519,'Section 2'!$C$16:$R$1015,COLUMNS('Section 2'!$C$13:G$13),0)))</f>
        <v/>
      </c>
      <c r="H519" s="125" t="str">
        <f>IF($C519="","",IF(ISBLANK(VLOOKUP($A519,'Section 2'!$C$16:$R$1015,COLUMNS('Section 2'!$C$13:H$13),0)),"",VLOOKUP($A519,'Section 2'!$C$16:$R$1015,COLUMNS('Section 2'!$C$13:H$13),0)))</f>
        <v/>
      </c>
      <c r="I519" s="125" t="str">
        <f>IF($C519="","",IF(ISBLANK(VLOOKUP($A519,'Section 2'!$C$16:$R$1015,COLUMNS('Section 2'!$C$13:I$13),0)),"",VLOOKUP($A519,'Section 2'!$C$16:$R$1015,COLUMNS('Section 2'!$C$13:I$13),0)))</f>
        <v/>
      </c>
      <c r="J519" s="125" t="str">
        <f>IF($C519="","",IF(ISBLANK(VLOOKUP($A519,'Section 2'!$C$16:$R$1015,COLUMNS('Section 2'!$C$13:J$13),0)),"",VLOOKUP($A519,'Section 2'!$C$16:$R$1015,COLUMNS('Section 2'!$C$13:J$13),0)))</f>
        <v/>
      </c>
      <c r="K519" s="125" t="str">
        <f>IF($C519="","",IF(ISBLANK(VLOOKUP($A519,'Section 2'!$C$16:$R$1015,COLUMNS('Section 2'!$C$13:K$13),0)),"",VLOOKUP($A519,'Section 2'!$C$16:$R$1015,COLUMNS('Section 2'!$C$13:K$13),0)))</f>
        <v/>
      </c>
      <c r="L519" s="125" t="str">
        <f>IF($C519="","",IF(ISBLANK(VLOOKUP($A519,'Section 2'!$C$16:$R$1015,COLUMNS('Section 2'!$C$13:L$13),0)),"",VLOOKUP($A519,'Section 2'!$C$16:$R$1015,COLUMNS('Section 2'!$C$13:L$13),0)))</f>
        <v/>
      </c>
      <c r="M519" s="125" t="str">
        <f>IF($C519="","",IF(ISBLANK(VLOOKUP($A519,'Section 2'!$C$16:$R$1015,COLUMNS('Section 2'!$C$13:M$13),0)),"",VLOOKUP($A519,'Section 2'!$C$16:$R$1015,COLUMNS('Section 2'!$C$13:M$13),0)))</f>
        <v/>
      </c>
      <c r="N519" s="125" t="str">
        <f>IF($C519="","",IF(ISBLANK(VLOOKUP($A519,'Section 2'!$C$16:$R$1015,COLUMNS('Section 2'!$C$13:N$13),0)),"",VLOOKUP($A519,'Section 2'!$C$16:$R$1015,COLUMNS('Section 2'!$C$13:N$13),0)))</f>
        <v/>
      </c>
      <c r="O519" s="125" t="str">
        <f>IF($C519="","",IF(ISBLANK(VLOOKUP($A519,'Section 2'!$C$16:$R$1015,COLUMNS('Section 2'!$C$13:O$13),0)),"",VLOOKUP($A519,'Section 2'!$C$16:$R$1015,COLUMNS('Section 2'!$C$13:O$13),0)))</f>
        <v/>
      </c>
      <c r="P519" s="125" t="str">
        <f>IF($C519="","",IF(ISBLANK(VLOOKUP($A519,'Section 2'!$C$16:$R$1015,COLUMNS('Section 2'!$C$13:P$13),0)),"",VLOOKUP($A519,'Section 2'!$C$16:$R$1015,COLUMNS('Section 2'!$C$13:P$13),0)))</f>
        <v/>
      </c>
      <c r="Q519" s="125" t="str">
        <f>IF($C519="","",IF(ISBLANK(VLOOKUP($A519,'Section 2'!$C$16:$R$1015,COLUMNS('Section 2'!$C$13:Q$13),0)),"",VLOOKUP($A519,'Section 2'!$C$16:$R$1015,COLUMNS('Section 2'!$C$13:Q$13),0)))</f>
        <v/>
      </c>
      <c r="R519" s="125" t="str">
        <f>IF($C519="","",IF(ISBLANK(VLOOKUP($A519,'Section 2'!$C$16:$R$1015,COLUMNS('Section 2'!$C$13:R$13),0)),"",VLOOKUP($A519,'Section 2'!$C$16:$R$1015,COLUMNS('Section 2'!$C$13:R$13),0)))</f>
        <v/>
      </c>
    </row>
    <row r="520" spans="1:18" x14ac:dyDescent="0.25">
      <c r="A520" s="59">
        <v>519</v>
      </c>
      <c r="B520" s="125" t="str">
        <f t="shared" si="8"/>
        <v/>
      </c>
      <c r="C520" s="125" t="str">
        <f>IFERROR(VLOOKUP($A520,'Section 2'!$C$16:$R$1015,COLUMNS('Section 2'!$C$13:$C$13),0),"")</f>
        <v/>
      </c>
      <c r="D520" s="76" t="str">
        <f>IF($C520="","",IF(ISBLANK(VLOOKUP($A520,'Section 2'!$C$16:$R$1015,COLUMNS('Section 2'!$C$13:D$13),0)),"",VLOOKUP($A520,'Section 2'!$C$16:$R$1015,COLUMNS('Section 2'!$C$13:D$13),0)))</f>
        <v/>
      </c>
      <c r="E520" s="125" t="str">
        <f>IF($C520="","",IF(ISBLANK(VLOOKUP($A520,'Section 2'!$C$16:$R$1015,COLUMNS('Section 2'!$C$13:E$13),0)),"",VLOOKUP($A520,'Section 2'!$C$16:$R$1015,COLUMNS('Section 2'!$C$13:E$13),0)))</f>
        <v/>
      </c>
      <c r="F520" s="125" t="str">
        <f>IF($C520="","",IF(ISBLANK(VLOOKUP($A520,'Section 2'!$C$16:$R$1015,COLUMNS('Section 2'!$C$13:F$13),0)),"",VLOOKUP($A520,'Section 2'!$C$16:$R$1015,COLUMNS('Section 2'!$C$13:F$13),0)))</f>
        <v/>
      </c>
      <c r="G520" s="125" t="str">
        <f>IF($C520="","",IF(ISBLANK(VLOOKUP($A520,'Section 2'!$C$16:$R$1015,COLUMNS('Section 2'!$C$13:G$13),0)),"",VLOOKUP($A520,'Section 2'!$C$16:$R$1015,COLUMNS('Section 2'!$C$13:G$13),0)))</f>
        <v/>
      </c>
      <c r="H520" s="125" t="str">
        <f>IF($C520="","",IF(ISBLANK(VLOOKUP($A520,'Section 2'!$C$16:$R$1015,COLUMNS('Section 2'!$C$13:H$13),0)),"",VLOOKUP($A520,'Section 2'!$C$16:$R$1015,COLUMNS('Section 2'!$C$13:H$13),0)))</f>
        <v/>
      </c>
      <c r="I520" s="125" t="str">
        <f>IF($C520="","",IF(ISBLANK(VLOOKUP($A520,'Section 2'!$C$16:$R$1015,COLUMNS('Section 2'!$C$13:I$13),0)),"",VLOOKUP($A520,'Section 2'!$C$16:$R$1015,COLUMNS('Section 2'!$C$13:I$13),0)))</f>
        <v/>
      </c>
      <c r="J520" s="125" t="str">
        <f>IF($C520="","",IF(ISBLANK(VLOOKUP($A520,'Section 2'!$C$16:$R$1015,COLUMNS('Section 2'!$C$13:J$13),0)),"",VLOOKUP($A520,'Section 2'!$C$16:$R$1015,COLUMNS('Section 2'!$C$13:J$13),0)))</f>
        <v/>
      </c>
      <c r="K520" s="125" t="str">
        <f>IF($C520="","",IF(ISBLANK(VLOOKUP($A520,'Section 2'!$C$16:$R$1015,COLUMNS('Section 2'!$C$13:K$13),0)),"",VLOOKUP($A520,'Section 2'!$C$16:$R$1015,COLUMNS('Section 2'!$C$13:K$13),0)))</f>
        <v/>
      </c>
      <c r="L520" s="125" t="str">
        <f>IF($C520="","",IF(ISBLANK(VLOOKUP($A520,'Section 2'!$C$16:$R$1015,COLUMNS('Section 2'!$C$13:L$13),0)),"",VLOOKUP($A520,'Section 2'!$C$16:$R$1015,COLUMNS('Section 2'!$C$13:L$13),0)))</f>
        <v/>
      </c>
      <c r="M520" s="125" t="str">
        <f>IF($C520="","",IF(ISBLANK(VLOOKUP($A520,'Section 2'!$C$16:$R$1015,COLUMNS('Section 2'!$C$13:M$13),0)),"",VLOOKUP($A520,'Section 2'!$C$16:$R$1015,COLUMNS('Section 2'!$C$13:M$13),0)))</f>
        <v/>
      </c>
      <c r="N520" s="125" t="str">
        <f>IF($C520="","",IF(ISBLANK(VLOOKUP($A520,'Section 2'!$C$16:$R$1015,COLUMNS('Section 2'!$C$13:N$13),0)),"",VLOOKUP($A520,'Section 2'!$C$16:$R$1015,COLUMNS('Section 2'!$C$13:N$13),0)))</f>
        <v/>
      </c>
      <c r="O520" s="125" t="str">
        <f>IF($C520="","",IF(ISBLANK(VLOOKUP($A520,'Section 2'!$C$16:$R$1015,COLUMNS('Section 2'!$C$13:O$13),0)),"",VLOOKUP($A520,'Section 2'!$C$16:$R$1015,COLUMNS('Section 2'!$C$13:O$13),0)))</f>
        <v/>
      </c>
      <c r="P520" s="125" t="str">
        <f>IF($C520="","",IF(ISBLANK(VLOOKUP($A520,'Section 2'!$C$16:$R$1015,COLUMNS('Section 2'!$C$13:P$13),0)),"",VLOOKUP($A520,'Section 2'!$C$16:$R$1015,COLUMNS('Section 2'!$C$13:P$13),0)))</f>
        <v/>
      </c>
      <c r="Q520" s="125" t="str">
        <f>IF($C520="","",IF(ISBLANK(VLOOKUP($A520,'Section 2'!$C$16:$R$1015,COLUMNS('Section 2'!$C$13:Q$13),0)),"",VLOOKUP($A520,'Section 2'!$C$16:$R$1015,COLUMNS('Section 2'!$C$13:Q$13),0)))</f>
        <v/>
      </c>
      <c r="R520" s="125" t="str">
        <f>IF($C520="","",IF(ISBLANK(VLOOKUP($A520,'Section 2'!$C$16:$R$1015,COLUMNS('Section 2'!$C$13:R$13),0)),"",VLOOKUP($A520,'Section 2'!$C$16:$R$1015,COLUMNS('Section 2'!$C$13:R$13),0)))</f>
        <v/>
      </c>
    </row>
    <row r="521" spans="1:18" x14ac:dyDescent="0.25">
      <c r="A521" s="59">
        <v>520</v>
      </c>
      <c r="B521" s="125" t="str">
        <f t="shared" si="8"/>
        <v/>
      </c>
      <c r="C521" s="125" t="str">
        <f>IFERROR(VLOOKUP($A521,'Section 2'!$C$16:$R$1015,COLUMNS('Section 2'!$C$13:$C$13),0),"")</f>
        <v/>
      </c>
      <c r="D521" s="76" t="str">
        <f>IF($C521="","",IF(ISBLANK(VLOOKUP($A521,'Section 2'!$C$16:$R$1015,COLUMNS('Section 2'!$C$13:D$13),0)),"",VLOOKUP($A521,'Section 2'!$C$16:$R$1015,COLUMNS('Section 2'!$C$13:D$13),0)))</f>
        <v/>
      </c>
      <c r="E521" s="125" t="str">
        <f>IF($C521="","",IF(ISBLANK(VLOOKUP($A521,'Section 2'!$C$16:$R$1015,COLUMNS('Section 2'!$C$13:E$13),0)),"",VLOOKUP($A521,'Section 2'!$C$16:$R$1015,COLUMNS('Section 2'!$C$13:E$13),0)))</f>
        <v/>
      </c>
      <c r="F521" s="125" t="str">
        <f>IF($C521="","",IF(ISBLANK(VLOOKUP($A521,'Section 2'!$C$16:$R$1015,COLUMNS('Section 2'!$C$13:F$13),0)),"",VLOOKUP($A521,'Section 2'!$C$16:$R$1015,COLUMNS('Section 2'!$C$13:F$13),0)))</f>
        <v/>
      </c>
      <c r="G521" s="125" t="str">
        <f>IF($C521="","",IF(ISBLANK(VLOOKUP($A521,'Section 2'!$C$16:$R$1015,COLUMNS('Section 2'!$C$13:G$13),0)),"",VLOOKUP($A521,'Section 2'!$C$16:$R$1015,COLUMNS('Section 2'!$C$13:G$13),0)))</f>
        <v/>
      </c>
      <c r="H521" s="125" t="str">
        <f>IF($C521="","",IF(ISBLANK(VLOOKUP($A521,'Section 2'!$C$16:$R$1015,COLUMNS('Section 2'!$C$13:H$13),0)),"",VLOOKUP($A521,'Section 2'!$C$16:$R$1015,COLUMNS('Section 2'!$C$13:H$13),0)))</f>
        <v/>
      </c>
      <c r="I521" s="125" t="str">
        <f>IF($C521="","",IF(ISBLANK(VLOOKUP($A521,'Section 2'!$C$16:$R$1015,COLUMNS('Section 2'!$C$13:I$13),0)),"",VLOOKUP($A521,'Section 2'!$C$16:$R$1015,COLUMNS('Section 2'!$C$13:I$13),0)))</f>
        <v/>
      </c>
      <c r="J521" s="125" t="str">
        <f>IF($C521="","",IF(ISBLANK(VLOOKUP($A521,'Section 2'!$C$16:$R$1015,COLUMNS('Section 2'!$C$13:J$13),0)),"",VLOOKUP($A521,'Section 2'!$C$16:$R$1015,COLUMNS('Section 2'!$C$13:J$13),0)))</f>
        <v/>
      </c>
      <c r="K521" s="125" t="str">
        <f>IF($C521="","",IF(ISBLANK(VLOOKUP($A521,'Section 2'!$C$16:$R$1015,COLUMNS('Section 2'!$C$13:K$13),0)),"",VLOOKUP($A521,'Section 2'!$C$16:$R$1015,COLUMNS('Section 2'!$C$13:K$13),0)))</f>
        <v/>
      </c>
      <c r="L521" s="125" t="str">
        <f>IF($C521="","",IF(ISBLANK(VLOOKUP($A521,'Section 2'!$C$16:$R$1015,COLUMNS('Section 2'!$C$13:L$13),0)),"",VLOOKUP($A521,'Section 2'!$C$16:$R$1015,COLUMNS('Section 2'!$C$13:L$13),0)))</f>
        <v/>
      </c>
      <c r="M521" s="125" t="str">
        <f>IF($C521="","",IF(ISBLANK(VLOOKUP($A521,'Section 2'!$C$16:$R$1015,COLUMNS('Section 2'!$C$13:M$13),0)),"",VLOOKUP($A521,'Section 2'!$C$16:$R$1015,COLUMNS('Section 2'!$C$13:M$13),0)))</f>
        <v/>
      </c>
      <c r="N521" s="125" t="str">
        <f>IF($C521="","",IF(ISBLANK(VLOOKUP($A521,'Section 2'!$C$16:$R$1015,COLUMNS('Section 2'!$C$13:N$13),0)),"",VLOOKUP($A521,'Section 2'!$C$16:$R$1015,COLUMNS('Section 2'!$C$13:N$13),0)))</f>
        <v/>
      </c>
      <c r="O521" s="125" t="str">
        <f>IF($C521="","",IF(ISBLANK(VLOOKUP($A521,'Section 2'!$C$16:$R$1015,COLUMNS('Section 2'!$C$13:O$13),0)),"",VLOOKUP($A521,'Section 2'!$C$16:$R$1015,COLUMNS('Section 2'!$C$13:O$13),0)))</f>
        <v/>
      </c>
      <c r="P521" s="125" t="str">
        <f>IF($C521="","",IF(ISBLANK(VLOOKUP($A521,'Section 2'!$C$16:$R$1015,COLUMNS('Section 2'!$C$13:P$13),0)),"",VLOOKUP($A521,'Section 2'!$C$16:$R$1015,COLUMNS('Section 2'!$C$13:P$13),0)))</f>
        <v/>
      </c>
      <c r="Q521" s="125" t="str">
        <f>IF($C521="","",IF(ISBLANK(VLOOKUP($A521,'Section 2'!$C$16:$R$1015,COLUMNS('Section 2'!$C$13:Q$13),0)),"",VLOOKUP($A521,'Section 2'!$C$16:$R$1015,COLUMNS('Section 2'!$C$13:Q$13),0)))</f>
        <v/>
      </c>
      <c r="R521" s="125" t="str">
        <f>IF($C521="","",IF(ISBLANK(VLOOKUP($A521,'Section 2'!$C$16:$R$1015,COLUMNS('Section 2'!$C$13:R$13),0)),"",VLOOKUP($A521,'Section 2'!$C$16:$R$1015,COLUMNS('Section 2'!$C$13:R$13),0)))</f>
        <v/>
      </c>
    </row>
    <row r="522" spans="1:18" x14ac:dyDescent="0.25">
      <c r="A522" s="59">
        <v>521</v>
      </c>
      <c r="B522" s="125" t="str">
        <f t="shared" si="8"/>
        <v/>
      </c>
      <c r="C522" s="125" t="str">
        <f>IFERROR(VLOOKUP($A522,'Section 2'!$C$16:$R$1015,COLUMNS('Section 2'!$C$13:$C$13),0),"")</f>
        <v/>
      </c>
      <c r="D522" s="76" t="str">
        <f>IF($C522="","",IF(ISBLANK(VLOOKUP($A522,'Section 2'!$C$16:$R$1015,COLUMNS('Section 2'!$C$13:D$13),0)),"",VLOOKUP($A522,'Section 2'!$C$16:$R$1015,COLUMNS('Section 2'!$C$13:D$13),0)))</f>
        <v/>
      </c>
      <c r="E522" s="125" t="str">
        <f>IF($C522="","",IF(ISBLANK(VLOOKUP($A522,'Section 2'!$C$16:$R$1015,COLUMNS('Section 2'!$C$13:E$13),0)),"",VLOOKUP($A522,'Section 2'!$C$16:$R$1015,COLUMNS('Section 2'!$C$13:E$13),0)))</f>
        <v/>
      </c>
      <c r="F522" s="125" t="str">
        <f>IF($C522="","",IF(ISBLANK(VLOOKUP($A522,'Section 2'!$C$16:$R$1015,COLUMNS('Section 2'!$C$13:F$13),0)),"",VLOOKUP($A522,'Section 2'!$C$16:$R$1015,COLUMNS('Section 2'!$C$13:F$13),0)))</f>
        <v/>
      </c>
      <c r="G522" s="125" t="str">
        <f>IF($C522="","",IF(ISBLANK(VLOOKUP($A522,'Section 2'!$C$16:$R$1015,COLUMNS('Section 2'!$C$13:G$13),0)),"",VLOOKUP($A522,'Section 2'!$C$16:$R$1015,COLUMNS('Section 2'!$C$13:G$13),0)))</f>
        <v/>
      </c>
      <c r="H522" s="125" t="str">
        <f>IF($C522="","",IF(ISBLANK(VLOOKUP($A522,'Section 2'!$C$16:$R$1015,COLUMNS('Section 2'!$C$13:H$13),0)),"",VLOOKUP($A522,'Section 2'!$C$16:$R$1015,COLUMNS('Section 2'!$C$13:H$13),0)))</f>
        <v/>
      </c>
      <c r="I522" s="125" t="str">
        <f>IF($C522="","",IF(ISBLANK(VLOOKUP($A522,'Section 2'!$C$16:$R$1015,COLUMNS('Section 2'!$C$13:I$13),0)),"",VLOOKUP($A522,'Section 2'!$C$16:$R$1015,COLUMNS('Section 2'!$C$13:I$13),0)))</f>
        <v/>
      </c>
      <c r="J522" s="125" t="str">
        <f>IF($C522="","",IF(ISBLANK(VLOOKUP($A522,'Section 2'!$C$16:$R$1015,COLUMNS('Section 2'!$C$13:J$13),0)),"",VLOOKUP($A522,'Section 2'!$C$16:$R$1015,COLUMNS('Section 2'!$C$13:J$13),0)))</f>
        <v/>
      </c>
      <c r="K522" s="125" t="str">
        <f>IF($C522="","",IF(ISBLANK(VLOOKUP($A522,'Section 2'!$C$16:$R$1015,COLUMNS('Section 2'!$C$13:K$13),0)),"",VLOOKUP($A522,'Section 2'!$C$16:$R$1015,COLUMNS('Section 2'!$C$13:K$13),0)))</f>
        <v/>
      </c>
      <c r="L522" s="125" t="str">
        <f>IF($C522="","",IF(ISBLANK(VLOOKUP($A522,'Section 2'!$C$16:$R$1015,COLUMNS('Section 2'!$C$13:L$13),0)),"",VLOOKUP($A522,'Section 2'!$C$16:$R$1015,COLUMNS('Section 2'!$C$13:L$13),0)))</f>
        <v/>
      </c>
      <c r="M522" s="125" t="str">
        <f>IF($C522="","",IF(ISBLANK(VLOOKUP($A522,'Section 2'!$C$16:$R$1015,COLUMNS('Section 2'!$C$13:M$13),0)),"",VLOOKUP($A522,'Section 2'!$C$16:$R$1015,COLUMNS('Section 2'!$C$13:M$13),0)))</f>
        <v/>
      </c>
      <c r="N522" s="125" t="str">
        <f>IF($C522="","",IF(ISBLANK(VLOOKUP($A522,'Section 2'!$C$16:$R$1015,COLUMNS('Section 2'!$C$13:N$13),0)),"",VLOOKUP($A522,'Section 2'!$C$16:$R$1015,COLUMNS('Section 2'!$C$13:N$13),0)))</f>
        <v/>
      </c>
      <c r="O522" s="125" t="str">
        <f>IF($C522="","",IF(ISBLANK(VLOOKUP($A522,'Section 2'!$C$16:$R$1015,COLUMNS('Section 2'!$C$13:O$13),0)),"",VLOOKUP($A522,'Section 2'!$C$16:$R$1015,COLUMNS('Section 2'!$C$13:O$13),0)))</f>
        <v/>
      </c>
      <c r="P522" s="125" t="str">
        <f>IF($C522="","",IF(ISBLANK(VLOOKUP($A522,'Section 2'!$C$16:$R$1015,COLUMNS('Section 2'!$C$13:P$13),0)),"",VLOOKUP($A522,'Section 2'!$C$16:$R$1015,COLUMNS('Section 2'!$C$13:P$13),0)))</f>
        <v/>
      </c>
      <c r="Q522" s="125" t="str">
        <f>IF($C522="","",IF(ISBLANK(VLOOKUP($A522,'Section 2'!$C$16:$R$1015,COLUMNS('Section 2'!$C$13:Q$13),0)),"",VLOOKUP($A522,'Section 2'!$C$16:$R$1015,COLUMNS('Section 2'!$C$13:Q$13),0)))</f>
        <v/>
      </c>
      <c r="R522" s="125" t="str">
        <f>IF($C522="","",IF(ISBLANK(VLOOKUP($A522,'Section 2'!$C$16:$R$1015,COLUMNS('Section 2'!$C$13:R$13),0)),"",VLOOKUP($A522,'Section 2'!$C$16:$R$1015,COLUMNS('Section 2'!$C$13:R$13),0)))</f>
        <v/>
      </c>
    </row>
    <row r="523" spans="1:18" x14ac:dyDescent="0.25">
      <c r="A523" s="59">
        <v>522</v>
      </c>
      <c r="B523" s="125" t="str">
        <f t="shared" si="8"/>
        <v/>
      </c>
      <c r="C523" s="125" t="str">
        <f>IFERROR(VLOOKUP($A523,'Section 2'!$C$16:$R$1015,COLUMNS('Section 2'!$C$13:$C$13),0),"")</f>
        <v/>
      </c>
      <c r="D523" s="76" t="str">
        <f>IF($C523="","",IF(ISBLANK(VLOOKUP($A523,'Section 2'!$C$16:$R$1015,COLUMNS('Section 2'!$C$13:D$13),0)),"",VLOOKUP($A523,'Section 2'!$C$16:$R$1015,COLUMNS('Section 2'!$C$13:D$13),0)))</f>
        <v/>
      </c>
      <c r="E523" s="125" t="str">
        <f>IF($C523="","",IF(ISBLANK(VLOOKUP($A523,'Section 2'!$C$16:$R$1015,COLUMNS('Section 2'!$C$13:E$13),0)),"",VLOOKUP($A523,'Section 2'!$C$16:$R$1015,COLUMNS('Section 2'!$C$13:E$13),0)))</f>
        <v/>
      </c>
      <c r="F523" s="125" t="str">
        <f>IF($C523="","",IF(ISBLANK(VLOOKUP($A523,'Section 2'!$C$16:$R$1015,COLUMNS('Section 2'!$C$13:F$13),0)),"",VLOOKUP($A523,'Section 2'!$C$16:$R$1015,COLUMNS('Section 2'!$C$13:F$13),0)))</f>
        <v/>
      </c>
      <c r="G523" s="125" t="str">
        <f>IF($C523="","",IF(ISBLANK(VLOOKUP($A523,'Section 2'!$C$16:$R$1015,COLUMNS('Section 2'!$C$13:G$13),0)),"",VLOOKUP($A523,'Section 2'!$C$16:$R$1015,COLUMNS('Section 2'!$C$13:G$13),0)))</f>
        <v/>
      </c>
      <c r="H523" s="125" t="str">
        <f>IF($C523="","",IF(ISBLANK(VLOOKUP($A523,'Section 2'!$C$16:$R$1015,COLUMNS('Section 2'!$C$13:H$13),0)),"",VLOOKUP($A523,'Section 2'!$C$16:$R$1015,COLUMNS('Section 2'!$C$13:H$13),0)))</f>
        <v/>
      </c>
      <c r="I523" s="125" t="str">
        <f>IF($C523="","",IF(ISBLANK(VLOOKUP($A523,'Section 2'!$C$16:$R$1015,COLUMNS('Section 2'!$C$13:I$13),0)),"",VLOOKUP($A523,'Section 2'!$C$16:$R$1015,COLUMNS('Section 2'!$C$13:I$13),0)))</f>
        <v/>
      </c>
      <c r="J523" s="125" t="str">
        <f>IF($C523="","",IF(ISBLANK(VLOOKUP($A523,'Section 2'!$C$16:$R$1015,COLUMNS('Section 2'!$C$13:J$13),0)),"",VLOOKUP($A523,'Section 2'!$C$16:$R$1015,COLUMNS('Section 2'!$C$13:J$13),0)))</f>
        <v/>
      </c>
      <c r="K523" s="125" t="str">
        <f>IF($C523="","",IF(ISBLANK(VLOOKUP($A523,'Section 2'!$C$16:$R$1015,COLUMNS('Section 2'!$C$13:K$13),0)),"",VLOOKUP($A523,'Section 2'!$C$16:$R$1015,COLUMNS('Section 2'!$C$13:K$13),0)))</f>
        <v/>
      </c>
      <c r="L523" s="125" t="str">
        <f>IF($C523="","",IF(ISBLANK(VLOOKUP($A523,'Section 2'!$C$16:$R$1015,COLUMNS('Section 2'!$C$13:L$13),0)),"",VLOOKUP($A523,'Section 2'!$C$16:$R$1015,COLUMNS('Section 2'!$C$13:L$13),0)))</f>
        <v/>
      </c>
      <c r="M523" s="125" t="str">
        <f>IF($C523="","",IF(ISBLANK(VLOOKUP($A523,'Section 2'!$C$16:$R$1015,COLUMNS('Section 2'!$C$13:M$13),0)),"",VLOOKUP($A523,'Section 2'!$C$16:$R$1015,COLUMNS('Section 2'!$C$13:M$13),0)))</f>
        <v/>
      </c>
      <c r="N523" s="125" t="str">
        <f>IF($C523="","",IF(ISBLANK(VLOOKUP($A523,'Section 2'!$C$16:$R$1015,COLUMNS('Section 2'!$C$13:N$13),0)),"",VLOOKUP($A523,'Section 2'!$C$16:$R$1015,COLUMNS('Section 2'!$C$13:N$13),0)))</f>
        <v/>
      </c>
      <c r="O523" s="125" t="str">
        <f>IF($C523="","",IF(ISBLANK(VLOOKUP($A523,'Section 2'!$C$16:$R$1015,COLUMNS('Section 2'!$C$13:O$13),0)),"",VLOOKUP($A523,'Section 2'!$C$16:$R$1015,COLUMNS('Section 2'!$C$13:O$13),0)))</f>
        <v/>
      </c>
      <c r="P523" s="125" t="str">
        <f>IF($C523="","",IF(ISBLANK(VLOOKUP($A523,'Section 2'!$C$16:$R$1015,COLUMNS('Section 2'!$C$13:P$13),0)),"",VLOOKUP($A523,'Section 2'!$C$16:$R$1015,COLUMNS('Section 2'!$C$13:P$13),0)))</f>
        <v/>
      </c>
      <c r="Q523" s="125" t="str">
        <f>IF($C523="","",IF(ISBLANK(VLOOKUP($A523,'Section 2'!$C$16:$R$1015,COLUMNS('Section 2'!$C$13:Q$13),0)),"",VLOOKUP($A523,'Section 2'!$C$16:$R$1015,COLUMNS('Section 2'!$C$13:Q$13),0)))</f>
        <v/>
      </c>
      <c r="R523" s="125" t="str">
        <f>IF($C523="","",IF(ISBLANK(VLOOKUP($A523,'Section 2'!$C$16:$R$1015,COLUMNS('Section 2'!$C$13:R$13),0)),"",VLOOKUP($A523,'Section 2'!$C$16:$R$1015,COLUMNS('Section 2'!$C$13:R$13),0)))</f>
        <v/>
      </c>
    </row>
    <row r="524" spans="1:18" x14ac:dyDescent="0.25">
      <c r="A524" s="59">
        <v>523</v>
      </c>
      <c r="B524" s="125" t="str">
        <f t="shared" si="8"/>
        <v/>
      </c>
      <c r="C524" s="125" t="str">
        <f>IFERROR(VLOOKUP($A524,'Section 2'!$C$16:$R$1015,COLUMNS('Section 2'!$C$13:$C$13),0),"")</f>
        <v/>
      </c>
      <c r="D524" s="76" t="str">
        <f>IF($C524="","",IF(ISBLANK(VLOOKUP($A524,'Section 2'!$C$16:$R$1015,COLUMNS('Section 2'!$C$13:D$13),0)),"",VLOOKUP($A524,'Section 2'!$C$16:$R$1015,COLUMNS('Section 2'!$C$13:D$13),0)))</f>
        <v/>
      </c>
      <c r="E524" s="125" t="str">
        <f>IF($C524="","",IF(ISBLANK(VLOOKUP($A524,'Section 2'!$C$16:$R$1015,COLUMNS('Section 2'!$C$13:E$13),0)),"",VLOOKUP($A524,'Section 2'!$C$16:$R$1015,COLUMNS('Section 2'!$C$13:E$13),0)))</f>
        <v/>
      </c>
      <c r="F524" s="125" t="str">
        <f>IF($C524="","",IF(ISBLANK(VLOOKUP($A524,'Section 2'!$C$16:$R$1015,COLUMNS('Section 2'!$C$13:F$13),0)),"",VLOOKUP($A524,'Section 2'!$C$16:$R$1015,COLUMNS('Section 2'!$C$13:F$13),0)))</f>
        <v/>
      </c>
      <c r="G524" s="125" t="str">
        <f>IF($C524="","",IF(ISBLANK(VLOOKUP($A524,'Section 2'!$C$16:$R$1015,COLUMNS('Section 2'!$C$13:G$13),0)),"",VLOOKUP($A524,'Section 2'!$C$16:$R$1015,COLUMNS('Section 2'!$C$13:G$13),0)))</f>
        <v/>
      </c>
      <c r="H524" s="125" t="str">
        <f>IF($C524="","",IF(ISBLANK(VLOOKUP($A524,'Section 2'!$C$16:$R$1015,COLUMNS('Section 2'!$C$13:H$13),0)),"",VLOOKUP($A524,'Section 2'!$C$16:$R$1015,COLUMNS('Section 2'!$C$13:H$13),0)))</f>
        <v/>
      </c>
      <c r="I524" s="125" t="str">
        <f>IF($C524="","",IF(ISBLANK(VLOOKUP($A524,'Section 2'!$C$16:$R$1015,COLUMNS('Section 2'!$C$13:I$13),0)),"",VLOOKUP($A524,'Section 2'!$C$16:$R$1015,COLUMNS('Section 2'!$C$13:I$13),0)))</f>
        <v/>
      </c>
      <c r="J524" s="125" t="str">
        <f>IF($C524="","",IF(ISBLANK(VLOOKUP($A524,'Section 2'!$C$16:$R$1015,COLUMNS('Section 2'!$C$13:J$13),0)),"",VLOOKUP($A524,'Section 2'!$C$16:$R$1015,COLUMNS('Section 2'!$C$13:J$13),0)))</f>
        <v/>
      </c>
      <c r="K524" s="125" t="str">
        <f>IF($C524="","",IF(ISBLANK(VLOOKUP($A524,'Section 2'!$C$16:$R$1015,COLUMNS('Section 2'!$C$13:K$13),0)),"",VLOOKUP($A524,'Section 2'!$C$16:$R$1015,COLUMNS('Section 2'!$C$13:K$13),0)))</f>
        <v/>
      </c>
      <c r="L524" s="125" t="str">
        <f>IF($C524="","",IF(ISBLANK(VLOOKUP($A524,'Section 2'!$C$16:$R$1015,COLUMNS('Section 2'!$C$13:L$13),0)),"",VLOOKUP($A524,'Section 2'!$C$16:$R$1015,COLUMNS('Section 2'!$C$13:L$13),0)))</f>
        <v/>
      </c>
      <c r="M524" s="125" t="str">
        <f>IF($C524="","",IF(ISBLANK(VLOOKUP($A524,'Section 2'!$C$16:$R$1015,COLUMNS('Section 2'!$C$13:M$13),0)),"",VLOOKUP($A524,'Section 2'!$C$16:$R$1015,COLUMNS('Section 2'!$C$13:M$13),0)))</f>
        <v/>
      </c>
      <c r="N524" s="125" t="str">
        <f>IF($C524="","",IF(ISBLANK(VLOOKUP($A524,'Section 2'!$C$16:$R$1015,COLUMNS('Section 2'!$C$13:N$13),0)),"",VLOOKUP($A524,'Section 2'!$C$16:$R$1015,COLUMNS('Section 2'!$C$13:N$13),0)))</f>
        <v/>
      </c>
      <c r="O524" s="125" t="str">
        <f>IF($C524="","",IF(ISBLANK(VLOOKUP($A524,'Section 2'!$C$16:$R$1015,COLUMNS('Section 2'!$C$13:O$13),0)),"",VLOOKUP($A524,'Section 2'!$C$16:$R$1015,COLUMNS('Section 2'!$C$13:O$13),0)))</f>
        <v/>
      </c>
      <c r="P524" s="125" t="str">
        <f>IF($C524="","",IF(ISBLANK(VLOOKUP($A524,'Section 2'!$C$16:$R$1015,COLUMNS('Section 2'!$C$13:P$13),0)),"",VLOOKUP($A524,'Section 2'!$C$16:$R$1015,COLUMNS('Section 2'!$C$13:P$13),0)))</f>
        <v/>
      </c>
      <c r="Q524" s="125" t="str">
        <f>IF($C524="","",IF(ISBLANK(VLOOKUP($A524,'Section 2'!$C$16:$R$1015,COLUMNS('Section 2'!$C$13:Q$13),0)),"",VLOOKUP($A524,'Section 2'!$C$16:$R$1015,COLUMNS('Section 2'!$C$13:Q$13),0)))</f>
        <v/>
      </c>
      <c r="R524" s="125" t="str">
        <f>IF($C524="","",IF(ISBLANK(VLOOKUP($A524,'Section 2'!$C$16:$R$1015,COLUMNS('Section 2'!$C$13:R$13),0)),"",VLOOKUP($A524,'Section 2'!$C$16:$R$1015,COLUMNS('Section 2'!$C$13:R$13),0)))</f>
        <v/>
      </c>
    </row>
    <row r="525" spans="1:18" x14ac:dyDescent="0.25">
      <c r="A525" s="59">
        <v>524</v>
      </c>
      <c r="B525" s="125" t="str">
        <f t="shared" si="8"/>
        <v/>
      </c>
      <c r="C525" s="125" t="str">
        <f>IFERROR(VLOOKUP($A525,'Section 2'!$C$16:$R$1015,COLUMNS('Section 2'!$C$13:$C$13),0),"")</f>
        <v/>
      </c>
      <c r="D525" s="76" t="str">
        <f>IF($C525="","",IF(ISBLANK(VLOOKUP($A525,'Section 2'!$C$16:$R$1015,COLUMNS('Section 2'!$C$13:D$13),0)),"",VLOOKUP($A525,'Section 2'!$C$16:$R$1015,COLUMNS('Section 2'!$C$13:D$13),0)))</f>
        <v/>
      </c>
      <c r="E525" s="125" t="str">
        <f>IF($C525="","",IF(ISBLANK(VLOOKUP($A525,'Section 2'!$C$16:$R$1015,COLUMNS('Section 2'!$C$13:E$13),0)),"",VLOOKUP($A525,'Section 2'!$C$16:$R$1015,COLUMNS('Section 2'!$C$13:E$13),0)))</f>
        <v/>
      </c>
      <c r="F525" s="125" t="str">
        <f>IF($C525="","",IF(ISBLANK(VLOOKUP($A525,'Section 2'!$C$16:$R$1015,COLUMNS('Section 2'!$C$13:F$13),0)),"",VLOOKUP($A525,'Section 2'!$C$16:$R$1015,COLUMNS('Section 2'!$C$13:F$13),0)))</f>
        <v/>
      </c>
      <c r="G525" s="125" t="str">
        <f>IF($C525="","",IF(ISBLANK(VLOOKUP($A525,'Section 2'!$C$16:$R$1015,COLUMNS('Section 2'!$C$13:G$13),0)),"",VLOOKUP($A525,'Section 2'!$C$16:$R$1015,COLUMNS('Section 2'!$C$13:G$13),0)))</f>
        <v/>
      </c>
      <c r="H525" s="125" t="str">
        <f>IF($C525="","",IF(ISBLANK(VLOOKUP($A525,'Section 2'!$C$16:$R$1015,COLUMNS('Section 2'!$C$13:H$13),0)),"",VLOOKUP($A525,'Section 2'!$C$16:$R$1015,COLUMNS('Section 2'!$C$13:H$13),0)))</f>
        <v/>
      </c>
      <c r="I525" s="125" t="str">
        <f>IF($C525="","",IF(ISBLANK(VLOOKUP($A525,'Section 2'!$C$16:$R$1015,COLUMNS('Section 2'!$C$13:I$13),0)),"",VLOOKUP($A525,'Section 2'!$C$16:$R$1015,COLUMNS('Section 2'!$C$13:I$13),0)))</f>
        <v/>
      </c>
      <c r="J525" s="125" t="str">
        <f>IF($C525="","",IF(ISBLANK(VLOOKUP($A525,'Section 2'!$C$16:$R$1015,COLUMNS('Section 2'!$C$13:J$13),0)),"",VLOOKUP($A525,'Section 2'!$C$16:$R$1015,COLUMNS('Section 2'!$C$13:J$13),0)))</f>
        <v/>
      </c>
      <c r="K525" s="125" t="str">
        <f>IF($C525="","",IF(ISBLANK(VLOOKUP($A525,'Section 2'!$C$16:$R$1015,COLUMNS('Section 2'!$C$13:K$13),0)),"",VLOOKUP($A525,'Section 2'!$C$16:$R$1015,COLUMNS('Section 2'!$C$13:K$13),0)))</f>
        <v/>
      </c>
      <c r="L525" s="125" t="str">
        <f>IF($C525="","",IF(ISBLANK(VLOOKUP($A525,'Section 2'!$C$16:$R$1015,COLUMNS('Section 2'!$C$13:L$13),0)),"",VLOOKUP($A525,'Section 2'!$C$16:$R$1015,COLUMNS('Section 2'!$C$13:L$13),0)))</f>
        <v/>
      </c>
      <c r="M525" s="125" t="str">
        <f>IF($C525="","",IF(ISBLANK(VLOOKUP($A525,'Section 2'!$C$16:$R$1015,COLUMNS('Section 2'!$C$13:M$13),0)),"",VLOOKUP($A525,'Section 2'!$C$16:$R$1015,COLUMNS('Section 2'!$C$13:M$13),0)))</f>
        <v/>
      </c>
      <c r="N525" s="125" t="str">
        <f>IF($C525="","",IF(ISBLANK(VLOOKUP($A525,'Section 2'!$C$16:$R$1015,COLUMNS('Section 2'!$C$13:N$13),0)),"",VLOOKUP($A525,'Section 2'!$C$16:$R$1015,COLUMNS('Section 2'!$C$13:N$13),0)))</f>
        <v/>
      </c>
      <c r="O525" s="125" t="str">
        <f>IF($C525="","",IF(ISBLANK(VLOOKUP($A525,'Section 2'!$C$16:$R$1015,COLUMNS('Section 2'!$C$13:O$13),0)),"",VLOOKUP($A525,'Section 2'!$C$16:$R$1015,COLUMNS('Section 2'!$C$13:O$13),0)))</f>
        <v/>
      </c>
      <c r="P525" s="125" t="str">
        <f>IF($C525="","",IF(ISBLANK(VLOOKUP($A525,'Section 2'!$C$16:$R$1015,COLUMNS('Section 2'!$C$13:P$13),0)),"",VLOOKUP($A525,'Section 2'!$C$16:$R$1015,COLUMNS('Section 2'!$C$13:P$13),0)))</f>
        <v/>
      </c>
      <c r="Q525" s="125" t="str">
        <f>IF($C525="","",IF(ISBLANK(VLOOKUP($A525,'Section 2'!$C$16:$R$1015,COLUMNS('Section 2'!$C$13:Q$13),0)),"",VLOOKUP($A525,'Section 2'!$C$16:$R$1015,COLUMNS('Section 2'!$C$13:Q$13),0)))</f>
        <v/>
      </c>
      <c r="R525" s="125" t="str">
        <f>IF($C525="","",IF(ISBLANK(VLOOKUP($A525,'Section 2'!$C$16:$R$1015,COLUMNS('Section 2'!$C$13:R$13),0)),"",VLOOKUP($A525,'Section 2'!$C$16:$R$1015,COLUMNS('Section 2'!$C$13:R$13),0)))</f>
        <v/>
      </c>
    </row>
    <row r="526" spans="1:18" x14ac:dyDescent="0.25">
      <c r="A526" s="59">
        <v>525</v>
      </c>
      <c r="B526" s="125" t="str">
        <f t="shared" si="8"/>
        <v/>
      </c>
      <c r="C526" s="125" t="str">
        <f>IFERROR(VLOOKUP($A526,'Section 2'!$C$16:$R$1015,COLUMNS('Section 2'!$C$13:$C$13),0),"")</f>
        <v/>
      </c>
      <c r="D526" s="76" t="str">
        <f>IF($C526="","",IF(ISBLANK(VLOOKUP($A526,'Section 2'!$C$16:$R$1015,COLUMNS('Section 2'!$C$13:D$13),0)),"",VLOOKUP($A526,'Section 2'!$C$16:$R$1015,COLUMNS('Section 2'!$C$13:D$13),0)))</f>
        <v/>
      </c>
      <c r="E526" s="125" t="str">
        <f>IF($C526="","",IF(ISBLANK(VLOOKUP($A526,'Section 2'!$C$16:$R$1015,COLUMNS('Section 2'!$C$13:E$13),0)),"",VLOOKUP($A526,'Section 2'!$C$16:$R$1015,COLUMNS('Section 2'!$C$13:E$13),0)))</f>
        <v/>
      </c>
      <c r="F526" s="125" t="str">
        <f>IF($C526="","",IF(ISBLANK(VLOOKUP($A526,'Section 2'!$C$16:$R$1015,COLUMNS('Section 2'!$C$13:F$13),0)),"",VLOOKUP($A526,'Section 2'!$C$16:$R$1015,COLUMNS('Section 2'!$C$13:F$13),0)))</f>
        <v/>
      </c>
      <c r="G526" s="125" t="str">
        <f>IF($C526="","",IF(ISBLANK(VLOOKUP($A526,'Section 2'!$C$16:$R$1015,COLUMNS('Section 2'!$C$13:G$13),0)),"",VLOOKUP($A526,'Section 2'!$C$16:$R$1015,COLUMNS('Section 2'!$C$13:G$13),0)))</f>
        <v/>
      </c>
      <c r="H526" s="125" t="str">
        <f>IF($C526="","",IF(ISBLANK(VLOOKUP($A526,'Section 2'!$C$16:$R$1015,COLUMNS('Section 2'!$C$13:H$13),0)),"",VLOOKUP($A526,'Section 2'!$C$16:$R$1015,COLUMNS('Section 2'!$C$13:H$13),0)))</f>
        <v/>
      </c>
      <c r="I526" s="125" t="str">
        <f>IF($C526="","",IF(ISBLANK(VLOOKUP($A526,'Section 2'!$C$16:$R$1015,COLUMNS('Section 2'!$C$13:I$13),0)),"",VLOOKUP($A526,'Section 2'!$C$16:$R$1015,COLUMNS('Section 2'!$C$13:I$13),0)))</f>
        <v/>
      </c>
      <c r="J526" s="125" t="str">
        <f>IF($C526="","",IF(ISBLANK(VLOOKUP($A526,'Section 2'!$C$16:$R$1015,COLUMNS('Section 2'!$C$13:J$13),0)),"",VLOOKUP($A526,'Section 2'!$C$16:$R$1015,COLUMNS('Section 2'!$C$13:J$13),0)))</f>
        <v/>
      </c>
      <c r="K526" s="125" t="str">
        <f>IF($C526="","",IF(ISBLANK(VLOOKUP($A526,'Section 2'!$C$16:$R$1015,COLUMNS('Section 2'!$C$13:K$13),0)),"",VLOOKUP($A526,'Section 2'!$C$16:$R$1015,COLUMNS('Section 2'!$C$13:K$13),0)))</f>
        <v/>
      </c>
      <c r="L526" s="125" t="str">
        <f>IF($C526="","",IF(ISBLANK(VLOOKUP($A526,'Section 2'!$C$16:$R$1015,COLUMNS('Section 2'!$C$13:L$13),0)),"",VLOOKUP($A526,'Section 2'!$C$16:$R$1015,COLUMNS('Section 2'!$C$13:L$13),0)))</f>
        <v/>
      </c>
      <c r="M526" s="125" t="str">
        <f>IF($C526="","",IF(ISBLANK(VLOOKUP($A526,'Section 2'!$C$16:$R$1015,COLUMNS('Section 2'!$C$13:M$13),0)),"",VLOOKUP($A526,'Section 2'!$C$16:$R$1015,COLUMNS('Section 2'!$C$13:M$13),0)))</f>
        <v/>
      </c>
      <c r="N526" s="125" t="str">
        <f>IF($C526="","",IF(ISBLANK(VLOOKUP($A526,'Section 2'!$C$16:$R$1015,COLUMNS('Section 2'!$C$13:N$13),0)),"",VLOOKUP($A526,'Section 2'!$C$16:$R$1015,COLUMNS('Section 2'!$C$13:N$13),0)))</f>
        <v/>
      </c>
      <c r="O526" s="125" t="str">
        <f>IF($C526="","",IF(ISBLANK(VLOOKUP($A526,'Section 2'!$C$16:$R$1015,COLUMNS('Section 2'!$C$13:O$13),0)),"",VLOOKUP($A526,'Section 2'!$C$16:$R$1015,COLUMNS('Section 2'!$C$13:O$13),0)))</f>
        <v/>
      </c>
      <c r="P526" s="125" t="str">
        <f>IF($C526="","",IF(ISBLANK(VLOOKUP($A526,'Section 2'!$C$16:$R$1015,COLUMNS('Section 2'!$C$13:P$13),0)),"",VLOOKUP($A526,'Section 2'!$C$16:$R$1015,COLUMNS('Section 2'!$C$13:P$13),0)))</f>
        <v/>
      </c>
      <c r="Q526" s="125" t="str">
        <f>IF($C526="","",IF(ISBLANK(VLOOKUP($A526,'Section 2'!$C$16:$R$1015,COLUMNS('Section 2'!$C$13:Q$13),0)),"",VLOOKUP($A526,'Section 2'!$C$16:$R$1015,COLUMNS('Section 2'!$C$13:Q$13),0)))</f>
        <v/>
      </c>
      <c r="R526" s="125" t="str">
        <f>IF($C526="","",IF(ISBLANK(VLOOKUP($A526,'Section 2'!$C$16:$R$1015,COLUMNS('Section 2'!$C$13:R$13),0)),"",VLOOKUP($A526,'Section 2'!$C$16:$R$1015,COLUMNS('Section 2'!$C$13:R$13),0)))</f>
        <v/>
      </c>
    </row>
    <row r="527" spans="1:18" x14ac:dyDescent="0.25">
      <c r="A527" s="59">
        <v>526</v>
      </c>
      <c r="B527" s="125" t="str">
        <f t="shared" si="8"/>
        <v/>
      </c>
      <c r="C527" s="125" t="str">
        <f>IFERROR(VLOOKUP($A527,'Section 2'!$C$16:$R$1015,COLUMNS('Section 2'!$C$13:$C$13),0),"")</f>
        <v/>
      </c>
      <c r="D527" s="76" t="str">
        <f>IF($C527="","",IF(ISBLANK(VLOOKUP($A527,'Section 2'!$C$16:$R$1015,COLUMNS('Section 2'!$C$13:D$13),0)),"",VLOOKUP($A527,'Section 2'!$C$16:$R$1015,COLUMNS('Section 2'!$C$13:D$13),0)))</f>
        <v/>
      </c>
      <c r="E527" s="125" t="str">
        <f>IF($C527="","",IF(ISBLANK(VLOOKUP($A527,'Section 2'!$C$16:$R$1015,COLUMNS('Section 2'!$C$13:E$13),0)),"",VLOOKUP($A527,'Section 2'!$C$16:$R$1015,COLUMNS('Section 2'!$C$13:E$13),0)))</f>
        <v/>
      </c>
      <c r="F527" s="125" t="str">
        <f>IF($C527="","",IF(ISBLANK(VLOOKUP($A527,'Section 2'!$C$16:$R$1015,COLUMNS('Section 2'!$C$13:F$13),0)),"",VLOOKUP($A527,'Section 2'!$C$16:$R$1015,COLUMNS('Section 2'!$C$13:F$13),0)))</f>
        <v/>
      </c>
      <c r="G527" s="125" t="str">
        <f>IF($C527="","",IF(ISBLANK(VLOOKUP($A527,'Section 2'!$C$16:$R$1015,COLUMNS('Section 2'!$C$13:G$13),0)),"",VLOOKUP($A527,'Section 2'!$C$16:$R$1015,COLUMNS('Section 2'!$C$13:G$13),0)))</f>
        <v/>
      </c>
      <c r="H527" s="125" t="str">
        <f>IF($C527="","",IF(ISBLANK(VLOOKUP($A527,'Section 2'!$C$16:$R$1015,COLUMNS('Section 2'!$C$13:H$13),0)),"",VLOOKUP($A527,'Section 2'!$C$16:$R$1015,COLUMNS('Section 2'!$C$13:H$13),0)))</f>
        <v/>
      </c>
      <c r="I527" s="125" t="str">
        <f>IF($C527="","",IF(ISBLANK(VLOOKUP($A527,'Section 2'!$C$16:$R$1015,COLUMNS('Section 2'!$C$13:I$13),0)),"",VLOOKUP($A527,'Section 2'!$C$16:$R$1015,COLUMNS('Section 2'!$C$13:I$13),0)))</f>
        <v/>
      </c>
      <c r="J527" s="125" t="str">
        <f>IF($C527="","",IF(ISBLANK(VLOOKUP($A527,'Section 2'!$C$16:$R$1015,COLUMNS('Section 2'!$C$13:J$13),0)),"",VLOOKUP($A527,'Section 2'!$C$16:$R$1015,COLUMNS('Section 2'!$C$13:J$13),0)))</f>
        <v/>
      </c>
      <c r="K527" s="125" t="str">
        <f>IF($C527="","",IF(ISBLANK(VLOOKUP($A527,'Section 2'!$C$16:$R$1015,COLUMNS('Section 2'!$C$13:K$13),0)),"",VLOOKUP($A527,'Section 2'!$C$16:$R$1015,COLUMNS('Section 2'!$C$13:K$13),0)))</f>
        <v/>
      </c>
      <c r="L527" s="125" t="str">
        <f>IF($C527="","",IF(ISBLANK(VLOOKUP($A527,'Section 2'!$C$16:$R$1015,COLUMNS('Section 2'!$C$13:L$13),0)),"",VLOOKUP($A527,'Section 2'!$C$16:$R$1015,COLUMNS('Section 2'!$C$13:L$13),0)))</f>
        <v/>
      </c>
      <c r="M527" s="125" t="str">
        <f>IF($C527="","",IF(ISBLANK(VLOOKUP($A527,'Section 2'!$C$16:$R$1015,COLUMNS('Section 2'!$C$13:M$13),0)),"",VLOOKUP($A527,'Section 2'!$C$16:$R$1015,COLUMNS('Section 2'!$C$13:M$13),0)))</f>
        <v/>
      </c>
      <c r="N527" s="125" t="str">
        <f>IF($C527="","",IF(ISBLANK(VLOOKUP($A527,'Section 2'!$C$16:$R$1015,COLUMNS('Section 2'!$C$13:N$13),0)),"",VLOOKUP($A527,'Section 2'!$C$16:$R$1015,COLUMNS('Section 2'!$C$13:N$13),0)))</f>
        <v/>
      </c>
      <c r="O527" s="125" t="str">
        <f>IF($C527="","",IF(ISBLANK(VLOOKUP($A527,'Section 2'!$C$16:$R$1015,COLUMNS('Section 2'!$C$13:O$13),0)),"",VLOOKUP($A527,'Section 2'!$C$16:$R$1015,COLUMNS('Section 2'!$C$13:O$13),0)))</f>
        <v/>
      </c>
      <c r="P527" s="125" t="str">
        <f>IF($C527="","",IF(ISBLANK(VLOOKUP($A527,'Section 2'!$C$16:$R$1015,COLUMNS('Section 2'!$C$13:P$13),0)),"",VLOOKUP($A527,'Section 2'!$C$16:$R$1015,COLUMNS('Section 2'!$C$13:P$13),0)))</f>
        <v/>
      </c>
      <c r="Q527" s="125" t="str">
        <f>IF($C527="","",IF(ISBLANK(VLOOKUP($A527,'Section 2'!$C$16:$R$1015,COLUMNS('Section 2'!$C$13:Q$13),0)),"",VLOOKUP($A527,'Section 2'!$C$16:$R$1015,COLUMNS('Section 2'!$C$13:Q$13),0)))</f>
        <v/>
      </c>
      <c r="R527" s="125" t="str">
        <f>IF($C527="","",IF(ISBLANK(VLOOKUP($A527,'Section 2'!$C$16:$R$1015,COLUMNS('Section 2'!$C$13:R$13),0)),"",VLOOKUP($A527,'Section 2'!$C$16:$R$1015,COLUMNS('Section 2'!$C$13:R$13),0)))</f>
        <v/>
      </c>
    </row>
    <row r="528" spans="1:18" x14ac:dyDescent="0.25">
      <c r="A528" s="59">
        <v>527</v>
      </c>
      <c r="B528" s="125" t="str">
        <f t="shared" si="8"/>
        <v/>
      </c>
      <c r="C528" s="125" t="str">
        <f>IFERROR(VLOOKUP($A528,'Section 2'!$C$16:$R$1015,COLUMNS('Section 2'!$C$13:$C$13),0),"")</f>
        <v/>
      </c>
      <c r="D528" s="76" t="str">
        <f>IF($C528="","",IF(ISBLANK(VLOOKUP($A528,'Section 2'!$C$16:$R$1015,COLUMNS('Section 2'!$C$13:D$13),0)),"",VLOOKUP($A528,'Section 2'!$C$16:$R$1015,COLUMNS('Section 2'!$C$13:D$13),0)))</f>
        <v/>
      </c>
      <c r="E528" s="125" t="str">
        <f>IF($C528="","",IF(ISBLANK(VLOOKUP($A528,'Section 2'!$C$16:$R$1015,COLUMNS('Section 2'!$C$13:E$13),0)),"",VLOOKUP($A528,'Section 2'!$C$16:$R$1015,COLUMNS('Section 2'!$C$13:E$13),0)))</f>
        <v/>
      </c>
      <c r="F528" s="125" t="str">
        <f>IF($C528="","",IF(ISBLANK(VLOOKUP($A528,'Section 2'!$C$16:$R$1015,COLUMNS('Section 2'!$C$13:F$13),0)),"",VLOOKUP($A528,'Section 2'!$C$16:$R$1015,COLUMNS('Section 2'!$C$13:F$13),0)))</f>
        <v/>
      </c>
      <c r="G528" s="125" t="str">
        <f>IF($C528="","",IF(ISBLANK(VLOOKUP($A528,'Section 2'!$C$16:$R$1015,COLUMNS('Section 2'!$C$13:G$13),0)),"",VLOOKUP($A528,'Section 2'!$C$16:$R$1015,COLUMNS('Section 2'!$C$13:G$13),0)))</f>
        <v/>
      </c>
      <c r="H528" s="125" t="str">
        <f>IF($C528="","",IF(ISBLANK(VLOOKUP($A528,'Section 2'!$C$16:$R$1015,COLUMNS('Section 2'!$C$13:H$13),0)),"",VLOOKUP($A528,'Section 2'!$C$16:$R$1015,COLUMNS('Section 2'!$C$13:H$13),0)))</f>
        <v/>
      </c>
      <c r="I528" s="125" t="str">
        <f>IF($C528="","",IF(ISBLANK(VLOOKUP($A528,'Section 2'!$C$16:$R$1015,COLUMNS('Section 2'!$C$13:I$13),0)),"",VLOOKUP($A528,'Section 2'!$C$16:$R$1015,COLUMNS('Section 2'!$C$13:I$13),0)))</f>
        <v/>
      </c>
      <c r="J528" s="125" t="str">
        <f>IF($C528="","",IF(ISBLANK(VLOOKUP($A528,'Section 2'!$C$16:$R$1015,COLUMNS('Section 2'!$C$13:J$13),0)),"",VLOOKUP($A528,'Section 2'!$C$16:$R$1015,COLUMNS('Section 2'!$C$13:J$13),0)))</f>
        <v/>
      </c>
      <c r="K528" s="125" t="str">
        <f>IF($C528="","",IF(ISBLANK(VLOOKUP($A528,'Section 2'!$C$16:$R$1015,COLUMNS('Section 2'!$C$13:K$13),0)),"",VLOOKUP($A528,'Section 2'!$C$16:$R$1015,COLUMNS('Section 2'!$C$13:K$13),0)))</f>
        <v/>
      </c>
      <c r="L528" s="125" t="str">
        <f>IF($C528="","",IF(ISBLANK(VLOOKUP($A528,'Section 2'!$C$16:$R$1015,COLUMNS('Section 2'!$C$13:L$13),0)),"",VLOOKUP($A528,'Section 2'!$C$16:$R$1015,COLUMNS('Section 2'!$C$13:L$13),0)))</f>
        <v/>
      </c>
      <c r="M528" s="125" t="str">
        <f>IF($C528="","",IF(ISBLANK(VLOOKUP($A528,'Section 2'!$C$16:$R$1015,COLUMNS('Section 2'!$C$13:M$13),0)),"",VLOOKUP($A528,'Section 2'!$C$16:$R$1015,COLUMNS('Section 2'!$C$13:M$13),0)))</f>
        <v/>
      </c>
      <c r="N528" s="125" t="str">
        <f>IF($C528="","",IF(ISBLANK(VLOOKUP($A528,'Section 2'!$C$16:$R$1015,COLUMNS('Section 2'!$C$13:N$13),0)),"",VLOOKUP($A528,'Section 2'!$C$16:$R$1015,COLUMNS('Section 2'!$C$13:N$13),0)))</f>
        <v/>
      </c>
      <c r="O528" s="125" t="str">
        <f>IF($C528="","",IF(ISBLANK(VLOOKUP($A528,'Section 2'!$C$16:$R$1015,COLUMNS('Section 2'!$C$13:O$13),0)),"",VLOOKUP($A528,'Section 2'!$C$16:$R$1015,COLUMNS('Section 2'!$C$13:O$13),0)))</f>
        <v/>
      </c>
      <c r="P528" s="125" t="str">
        <f>IF($C528="","",IF(ISBLANK(VLOOKUP($A528,'Section 2'!$C$16:$R$1015,COLUMNS('Section 2'!$C$13:P$13),0)),"",VLOOKUP($A528,'Section 2'!$C$16:$R$1015,COLUMNS('Section 2'!$C$13:P$13),0)))</f>
        <v/>
      </c>
      <c r="Q528" s="125" t="str">
        <f>IF($C528="","",IF(ISBLANK(VLOOKUP($A528,'Section 2'!$C$16:$R$1015,COLUMNS('Section 2'!$C$13:Q$13),0)),"",VLOOKUP($A528,'Section 2'!$C$16:$R$1015,COLUMNS('Section 2'!$C$13:Q$13),0)))</f>
        <v/>
      </c>
      <c r="R528" s="125" t="str">
        <f>IF($C528="","",IF(ISBLANK(VLOOKUP($A528,'Section 2'!$C$16:$R$1015,COLUMNS('Section 2'!$C$13:R$13),0)),"",VLOOKUP($A528,'Section 2'!$C$16:$R$1015,COLUMNS('Section 2'!$C$13:R$13),0)))</f>
        <v/>
      </c>
    </row>
    <row r="529" spans="1:18" x14ac:dyDescent="0.25">
      <c r="A529" s="59">
        <v>528</v>
      </c>
      <c r="B529" s="125" t="str">
        <f t="shared" si="8"/>
        <v/>
      </c>
      <c r="C529" s="125" t="str">
        <f>IFERROR(VLOOKUP($A529,'Section 2'!$C$16:$R$1015,COLUMNS('Section 2'!$C$13:$C$13),0),"")</f>
        <v/>
      </c>
      <c r="D529" s="76" t="str">
        <f>IF($C529="","",IF(ISBLANK(VLOOKUP($A529,'Section 2'!$C$16:$R$1015,COLUMNS('Section 2'!$C$13:D$13),0)),"",VLOOKUP($A529,'Section 2'!$C$16:$R$1015,COLUMNS('Section 2'!$C$13:D$13),0)))</f>
        <v/>
      </c>
      <c r="E529" s="125" t="str">
        <f>IF($C529="","",IF(ISBLANK(VLOOKUP($A529,'Section 2'!$C$16:$R$1015,COLUMNS('Section 2'!$C$13:E$13),0)),"",VLOOKUP($A529,'Section 2'!$C$16:$R$1015,COLUMNS('Section 2'!$C$13:E$13),0)))</f>
        <v/>
      </c>
      <c r="F529" s="125" t="str">
        <f>IF($C529="","",IF(ISBLANK(VLOOKUP($A529,'Section 2'!$C$16:$R$1015,COLUMNS('Section 2'!$C$13:F$13),0)),"",VLOOKUP($A529,'Section 2'!$C$16:$R$1015,COLUMNS('Section 2'!$C$13:F$13),0)))</f>
        <v/>
      </c>
      <c r="G529" s="125" t="str">
        <f>IF($C529="","",IF(ISBLANK(VLOOKUP($A529,'Section 2'!$C$16:$R$1015,COLUMNS('Section 2'!$C$13:G$13),0)),"",VLOOKUP($A529,'Section 2'!$C$16:$R$1015,COLUMNS('Section 2'!$C$13:G$13),0)))</f>
        <v/>
      </c>
      <c r="H529" s="125" t="str">
        <f>IF($C529="","",IF(ISBLANK(VLOOKUP($A529,'Section 2'!$C$16:$R$1015,COLUMNS('Section 2'!$C$13:H$13),0)),"",VLOOKUP($A529,'Section 2'!$C$16:$R$1015,COLUMNS('Section 2'!$C$13:H$13),0)))</f>
        <v/>
      </c>
      <c r="I529" s="125" t="str">
        <f>IF($C529="","",IF(ISBLANK(VLOOKUP($A529,'Section 2'!$C$16:$R$1015,COLUMNS('Section 2'!$C$13:I$13),0)),"",VLOOKUP($A529,'Section 2'!$C$16:$R$1015,COLUMNS('Section 2'!$C$13:I$13),0)))</f>
        <v/>
      </c>
      <c r="J529" s="125" t="str">
        <f>IF($C529="","",IF(ISBLANK(VLOOKUP($A529,'Section 2'!$C$16:$R$1015,COLUMNS('Section 2'!$C$13:J$13),0)),"",VLOOKUP($A529,'Section 2'!$C$16:$R$1015,COLUMNS('Section 2'!$C$13:J$13),0)))</f>
        <v/>
      </c>
      <c r="K529" s="125" t="str">
        <f>IF($C529="","",IF(ISBLANK(VLOOKUP($A529,'Section 2'!$C$16:$R$1015,COLUMNS('Section 2'!$C$13:K$13),0)),"",VLOOKUP($A529,'Section 2'!$C$16:$R$1015,COLUMNS('Section 2'!$C$13:K$13),0)))</f>
        <v/>
      </c>
      <c r="L529" s="125" t="str">
        <f>IF($C529="","",IF(ISBLANK(VLOOKUP($A529,'Section 2'!$C$16:$R$1015,COLUMNS('Section 2'!$C$13:L$13),0)),"",VLOOKUP($A529,'Section 2'!$C$16:$R$1015,COLUMNS('Section 2'!$C$13:L$13),0)))</f>
        <v/>
      </c>
      <c r="M529" s="125" t="str">
        <f>IF($C529="","",IF(ISBLANK(VLOOKUP($A529,'Section 2'!$C$16:$R$1015,COLUMNS('Section 2'!$C$13:M$13),0)),"",VLOOKUP($A529,'Section 2'!$C$16:$R$1015,COLUMNS('Section 2'!$C$13:M$13),0)))</f>
        <v/>
      </c>
      <c r="N529" s="125" t="str">
        <f>IF($C529="","",IF(ISBLANK(VLOOKUP($A529,'Section 2'!$C$16:$R$1015,COLUMNS('Section 2'!$C$13:N$13),0)),"",VLOOKUP($A529,'Section 2'!$C$16:$R$1015,COLUMNS('Section 2'!$C$13:N$13),0)))</f>
        <v/>
      </c>
      <c r="O529" s="125" t="str">
        <f>IF($C529="","",IF(ISBLANK(VLOOKUP($A529,'Section 2'!$C$16:$R$1015,COLUMNS('Section 2'!$C$13:O$13),0)),"",VLOOKUP($A529,'Section 2'!$C$16:$R$1015,COLUMNS('Section 2'!$C$13:O$13),0)))</f>
        <v/>
      </c>
      <c r="P529" s="125" t="str">
        <f>IF($C529="","",IF(ISBLANK(VLOOKUP($A529,'Section 2'!$C$16:$R$1015,COLUMNS('Section 2'!$C$13:P$13),0)),"",VLOOKUP($A529,'Section 2'!$C$16:$R$1015,COLUMNS('Section 2'!$C$13:P$13),0)))</f>
        <v/>
      </c>
      <c r="Q529" s="125" t="str">
        <f>IF($C529="","",IF(ISBLANK(VLOOKUP($A529,'Section 2'!$C$16:$R$1015,COLUMNS('Section 2'!$C$13:Q$13),0)),"",VLOOKUP($A529,'Section 2'!$C$16:$R$1015,COLUMNS('Section 2'!$C$13:Q$13),0)))</f>
        <v/>
      </c>
      <c r="R529" s="125" t="str">
        <f>IF($C529="","",IF(ISBLANK(VLOOKUP($A529,'Section 2'!$C$16:$R$1015,COLUMNS('Section 2'!$C$13:R$13),0)),"",VLOOKUP($A529,'Section 2'!$C$16:$R$1015,COLUMNS('Section 2'!$C$13:R$13),0)))</f>
        <v/>
      </c>
    </row>
    <row r="530" spans="1:18" x14ac:dyDescent="0.25">
      <c r="A530" s="59">
        <v>529</v>
      </c>
      <c r="B530" s="125" t="str">
        <f t="shared" si="8"/>
        <v/>
      </c>
      <c r="C530" s="125" t="str">
        <f>IFERROR(VLOOKUP($A530,'Section 2'!$C$16:$R$1015,COLUMNS('Section 2'!$C$13:$C$13),0),"")</f>
        <v/>
      </c>
      <c r="D530" s="76" t="str">
        <f>IF($C530="","",IF(ISBLANK(VLOOKUP($A530,'Section 2'!$C$16:$R$1015,COLUMNS('Section 2'!$C$13:D$13),0)),"",VLOOKUP($A530,'Section 2'!$C$16:$R$1015,COLUMNS('Section 2'!$C$13:D$13),0)))</f>
        <v/>
      </c>
      <c r="E530" s="125" t="str">
        <f>IF($C530="","",IF(ISBLANK(VLOOKUP($A530,'Section 2'!$C$16:$R$1015,COLUMNS('Section 2'!$C$13:E$13),0)),"",VLOOKUP($A530,'Section 2'!$C$16:$R$1015,COLUMNS('Section 2'!$C$13:E$13),0)))</f>
        <v/>
      </c>
      <c r="F530" s="125" t="str">
        <f>IF($C530="","",IF(ISBLANK(VLOOKUP($A530,'Section 2'!$C$16:$R$1015,COLUMNS('Section 2'!$C$13:F$13),0)),"",VLOOKUP($A530,'Section 2'!$C$16:$R$1015,COLUMNS('Section 2'!$C$13:F$13),0)))</f>
        <v/>
      </c>
      <c r="G530" s="125" t="str">
        <f>IF($C530="","",IF(ISBLANK(VLOOKUP($A530,'Section 2'!$C$16:$R$1015,COLUMNS('Section 2'!$C$13:G$13),0)),"",VLOOKUP($A530,'Section 2'!$C$16:$R$1015,COLUMNS('Section 2'!$C$13:G$13),0)))</f>
        <v/>
      </c>
      <c r="H530" s="125" t="str">
        <f>IF($C530="","",IF(ISBLANK(VLOOKUP($A530,'Section 2'!$C$16:$R$1015,COLUMNS('Section 2'!$C$13:H$13),0)),"",VLOOKUP($A530,'Section 2'!$C$16:$R$1015,COLUMNS('Section 2'!$C$13:H$13),0)))</f>
        <v/>
      </c>
      <c r="I530" s="125" t="str">
        <f>IF($C530="","",IF(ISBLANK(VLOOKUP($A530,'Section 2'!$C$16:$R$1015,COLUMNS('Section 2'!$C$13:I$13),0)),"",VLOOKUP($A530,'Section 2'!$C$16:$R$1015,COLUMNS('Section 2'!$C$13:I$13),0)))</f>
        <v/>
      </c>
      <c r="J530" s="125" t="str">
        <f>IF($C530="","",IF(ISBLANK(VLOOKUP($A530,'Section 2'!$C$16:$R$1015,COLUMNS('Section 2'!$C$13:J$13),0)),"",VLOOKUP($A530,'Section 2'!$C$16:$R$1015,COLUMNS('Section 2'!$C$13:J$13),0)))</f>
        <v/>
      </c>
      <c r="K530" s="125" t="str">
        <f>IF($C530="","",IF(ISBLANK(VLOOKUP($A530,'Section 2'!$C$16:$R$1015,COLUMNS('Section 2'!$C$13:K$13),0)),"",VLOOKUP($A530,'Section 2'!$C$16:$R$1015,COLUMNS('Section 2'!$C$13:K$13),0)))</f>
        <v/>
      </c>
      <c r="L530" s="125" t="str">
        <f>IF($C530="","",IF(ISBLANK(VLOOKUP($A530,'Section 2'!$C$16:$R$1015,COLUMNS('Section 2'!$C$13:L$13),0)),"",VLOOKUP($A530,'Section 2'!$C$16:$R$1015,COLUMNS('Section 2'!$C$13:L$13),0)))</f>
        <v/>
      </c>
      <c r="M530" s="125" t="str">
        <f>IF($C530="","",IF(ISBLANK(VLOOKUP($A530,'Section 2'!$C$16:$R$1015,COLUMNS('Section 2'!$C$13:M$13),0)),"",VLOOKUP($A530,'Section 2'!$C$16:$R$1015,COLUMNS('Section 2'!$C$13:M$13),0)))</f>
        <v/>
      </c>
      <c r="N530" s="125" t="str">
        <f>IF($C530="","",IF(ISBLANK(VLOOKUP($A530,'Section 2'!$C$16:$R$1015,COLUMNS('Section 2'!$C$13:N$13),0)),"",VLOOKUP($A530,'Section 2'!$C$16:$R$1015,COLUMNS('Section 2'!$C$13:N$13),0)))</f>
        <v/>
      </c>
      <c r="O530" s="125" t="str">
        <f>IF($C530="","",IF(ISBLANK(VLOOKUP($A530,'Section 2'!$C$16:$R$1015,COLUMNS('Section 2'!$C$13:O$13),0)),"",VLOOKUP($A530,'Section 2'!$C$16:$R$1015,COLUMNS('Section 2'!$C$13:O$13),0)))</f>
        <v/>
      </c>
      <c r="P530" s="125" t="str">
        <f>IF($C530="","",IF(ISBLANK(VLOOKUP($A530,'Section 2'!$C$16:$R$1015,COLUMNS('Section 2'!$C$13:P$13),0)),"",VLOOKUP($A530,'Section 2'!$C$16:$R$1015,COLUMNS('Section 2'!$C$13:P$13),0)))</f>
        <v/>
      </c>
      <c r="Q530" s="125" t="str">
        <f>IF($C530="","",IF(ISBLANK(VLOOKUP($A530,'Section 2'!$C$16:$R$1015,COLUMNS('Section 2'!$C$13:Q$13),0)),"",VLOOKUP($A530,'Section 2'!$C$16:$R$1015,COLUMNS('Section 2'!$C$13:Q$13),0)))</f>
        <v/>
      </c>
      <c r="R530" s="125" t="str">
        <f>IF($C530="","",IF(ISBLANK(VLOOKUP($A530,'Section 2'!$C$16:$R$1015,COLUMNS('Section 2'!$C$13:R$13),0)),"",VLOOKUP($A530,'Section 2'!$C$16:$R$1015,COLUMNS('Section 2'!$C$13:R$13),0)))</f>
        <v/>
      </c>
    </row>
    <row r="531" spans="1:18" x14ac:dyDescent="0.25">
      <c r="A531" s="59">
        <v>530</v>
      </c>
      <c r="B531" s="125" t="str">
        <f t="shared" si="8"/>
        <v/>
      </c>
      <c r="C531" s="125" t="str">
        <f>IFERROR(VLOOKUP($A531,'Section 2'!$C$16:$R$1015,COLUMNS('Section 2'!$C$13:$C$13),0),"")</f>
        <v/>
      </c>
      <c r="D531" s="76" t="str">
        <f>IF($C531="","",IF(ISBLANK(VLOOKUP($A531,'Section 2'!$C$16:$R$1015,COLUMNS('Section 2'!$C$13:D$13),0)),"",VLOOKUP($A531,'Section 2'!$C$16:$R$1015,COLUMNS('Section 2'!$C$13:D$13),0)))</f>
        <v/>
      </c>
      <c r="E531" s="125" t="str">
        <f>IF($C531="","",IF(ISBLANK(VLOOKUP($A531,'Section 2'!$C$16:$R$1015,COLUMNS('Section 2'!$C$13:E$13),0)),"",VLOOKUP($A531,'Section 2'!$C$16:$R$1015,COLUMNS('Section 2'!$C$13:E$13),0)))</f>
        <v/>
      </c>
      <c r="F531" s="125" t="str">
        <f>IF($C531="","",IF(ISBLANK(VLOOKUP($A531,'Section 2'!$C$16:$R$1015,COLUMNS('Section 2'!$C$13:F$13),0)),"",VLOOKUP($A531,'Section 2'!$C$16:$R$1015,COLUMNS('Section 2'!$C$13:F$13),0)))</f>
        <v/>
      </c>
      <c r="G531" s="125" t="str">
        <f>IF($C531="","",IF(ISBLANK(VLOOKUP($A531,'Section 2'!$C$16:$R$1015,COLUMNS('Section 2'!$C$13:G$13),0)),"",VLOOKUP($A531,'Section 2'!$C$16:$R$1015,COLUMNS('Section 2'!$C$13:G$13),0)))</f>
        <v/>
      </c>
      <c r="H531" s="125" t="str">
        <f>IF($C531="","",IF(ISBLANK(VLOOKUP($A531,'Section 2'!$C$16:$R$1015,COLUMNS('Section 2'!$C$13:H$13),0)),"",VLOOKUP($A531,'Section 2'!$C$16:$R$1015,COLUMNS('Section 2'!$C$13:H$13),0)))</f>
        <v/>
      </c>
      <c r="I531" s="125" t="str">
        <f>IF($C531="","",IF(ISBLANK(VLOOKUP($A531,'Section 2'!$C$16:$R$1015,COLUMNS('Section 2'!$C$13:I$13),0)),"",VLOOKUP($A531,'Section 2'!$C$16:$R$1015,COLUMNS('Section 2'!$C$13:I$13),0)))</f>
        <v/>
      </c>
      <c r="J531" s="125" t="str">
        <f>IF($C531="","",IF(ISBLANK(VLOOKUP($A531,'Section 2'!$C$16:$R$1015,COLUMNS('Section 2'!$C$13:J$13),0)),"",VLOOKUP($A531,'Section 2'!$C$16:$R$1015,COLUMNS('Section 2'!$C$13:J$13),0)))</f>
        <v/>
      </c>
      <c r="K531" s="125" t="str">
        <f>IF($C531="","",IF(ISBLANK(VLOOKUP($A531,'Section 2'!$C$16:$R$1015,COLUMNS('Section 2'!$C$13:K$13),0)),"",VLOOKUP($A531,'Section 2'!$C$16:$R$1015,COLUMNS('Section 2'!$C$13:K$13),0)))</f>
        <v/>
      </c>
      <c r="L531" s="125" t="str">
        <f>IF($C531="","",IF(ISBLANK(VLOOKUP($A531,'Section 2'!$C$16:$R$1015,COLUMNS('Section 2'!$C$13:L$13),0)),"",VLOOKUP($A531,'Section 2'!$C$16:$R$1015,COLUMNS('Section 2'!$C$13:L$13),0)))</f>
        <v/>
      </c>
      <c r="M531" s="125" t="str">
        <f>IF($C531="","",IF(ISBLANK(VLOOKUP($A531,'Section 2'!$C$16:$R$1015,COLUMNS('Section 2'!$C$13:M$13),0)),"",VLOOKUP($A531,'Section 2'!$C$16:$R$1015,COLUMNS('Section 2'!$C$13:M$13),0)))</f>
        <v/>
      </c>
      <c r="N531" s="125" t="str">
        <f>IF($C531="","",IF(ISBLANK(VLOOKUP($A531,'Section 2'!$C$16:$R$1015,COLUMNS('Section 2'!$C$13:N$13),0)),"",VLOOKUP($A531,'Section 2'!$C$16:$R$1015,COLUMNS('Section 2'!$C$13:N$13),0)))</f>
        <v/>
      </c>
      <c r="O531" s="125" t="str">
        <f>IF($C531="","",IF(ISBLANK(VLOOKUP($A531,'Section 2'!$C$16:$R$1015,COLUMNS('Section 2'!$C$13:O$13),0)),"",VLOOKUP($A531,'Section 2'!$C$16:$R$1015,COLUMNS('Section 2'!$C$13:O$13),0)))</f>
        <v/>
      </c>
      <c r="P531" s="125" t="str">
        <f>IF($C531="","",IF(ISBLANK(VLOOKUP($A531,'Section 2'!$C$16:$R$1015,COLUMNS('Section 2'!$C$13:P$13),0)),"",VLOOKUP($A531,'Section 2'!$C$16:$R$1015,COLUMNS('Section 2'!$C$13:P$13),0)))</f>
        <v/>
      </c>
      <c r="Q531" s="125" t="str">
        <f>IF($C531="","",IF(ISBLANK(VLOOKUP($A531,'Section 2'!$C$16:$R$1015,COLUMNS('Section 2'!$C$13:Q$13),0)),"",VLOOKUP($A531,'Section 2'!$C$16:$R$1015,COLUMNS('Section 2'!$C$13:Q$13),0)))</f>
        <v/>
      </c>
      <c r="R531" s="125" t="str">
        <f>IF($C531="","",IF(ISBLANK(VLOOKUP($A531,'Section 2'!$C$16:$R$1015,COLUMNS('Section 2'!$C$13:R$13),0)),"",VLOOKUP($A531,'Section 2'!$C$16:$R$1015,COLUMNS('Section 2'!$C$13:R$13),0)))</f>
        <v/>
      </c>
    </row>
    <row r="532" spans="1:18" x14ac:dyDescent="0.25">
      <c r="A532" s="59">
        <v>531</v>
      </c>
      <c r="B532" s="125" t="str">
        <f t="shared" si="8"/>
        <v/>
      </c>
      <c r="C532" s="125" t="str">
        <f>IFERROR(VLOOKUP($A532,'Section 2'!$C$16:$R$1015,COLUMNS('Section 2'!$C$13:$C$13),0),"")</f>
        <v/>
      </c>
      <c r="D532" s="76" t="str">
        <f>IF($C532="","",IF(ISBLANK(VLOOKUP($A532,'Section 2'!$C$16:$R$1015,COLUMNS('Section 2'!$C$13:D$13),0)),"",VLOOKUP($A532,'Section 2'!$C$16:$R$1015,COLUMNS('Section 2'!$C$13:D$13),0)))</f>
        <v/>
      </c>
      <c r="E532" s="125" t="str">
        <f>IF($C532="","",IF(ISBLANK(VLOOKUP($A532,'Section 2'!$C$16:$R$1015,COLUMNS('Section 2'!$C$13:E$13),0)),"",VLOOKUP($A532,'Section 2'!$C$16:$R$1015,COLUMNS('Section 2'!$C$13:E$13),0)))</f>
        <v/>
      </c>
      <c r="F532" s="125" t="str">
        <f>IF($C532="","",IF(ISBLANK(VLOOKUP($A532,'Section 2'!$C$16:$R$1015,COLUMNS('Section 2'!$C$13:F$13),0)),"",VLOOKUP($A532,'Section 2'!$C$16:$R$1015,COLUMNS('Section 2'!$C$13:F$13),0)))</f>
        <v/>
      </c>
      <c r="G532" s="125" t="str">
        <f>IF($C532="","",IF(ISBLANK(VLOOKUP($A532,'Section 2'!$C$16:$R$1015,COLUMNS('Section 2'!$C$13:G$13),0)),"",VLOOKUP($A532,'Section 2'!$C$16:$R$1015,COLUMNS('Section 2'!$C$13:G$13),0)))</f>
        <v/>
      </c>
      <c r="H532" s="125" t="str">
        <f>IF($C532="","",IF(ISBLANK(VLOOKUP($A532,'Section 2'!$C$16:$R$1015,COLUMNS('Section 2'!$C$13:H$13),0)),"",VLOOKUP($A532,'Section 2'!$C$16:$R$1015,COLUMNS('Section 2'!$C$13:H$13),0)))</f>
        <v/>
      </c>
      <c r="I532" s="125" t="str">
        <f>IF($C532="","",IF(ISBLANK(VLOOKUP($A532,'Section 2'!$C$16:$R$1015,COLUMNS('Section 2'!$C$13:I$13),0)),"",VLOOKUP($A532,'Section 2'!$C$16:$R$1015,COLUMNS('Section 2'!$C$13:I$13),0)))</f>
        <v/>
      </c>
      <c r="J532" s="125" t="str">
        <f>IF($C532="","",IF(ISBLANK(VLOOKUP($A532,'Section 2'!$C$16:$R$1015,COLUMNS('Section 2'!$C$13:J$13),0)),"",VLOOKUP($A532,'Section 2'!$C$16:$R$1015,COLUMNS('Section 2'!$C$13:J$13),0)))</f>
        <v/>
      </c>
      <c r="K532" s="125" t="str">
        <f>IF($C532="","",IF(ISBLANK(VLOOKUP($A532,'Section 2'!$C$16:$R$1015,COLUMNS('Section 2'!$C$13:K$13),0)),"",VLOOKUP($A532,'Section 2'!$C$16:$R$1015,COLUMNS('Section 2'!$C$13:K$13),0)))</f>
        <v/>
      </c>
      <c r="L532" s="125" t="str">
        <f>IF($C532="","",IF(ISBLANK(VLOOKUP($A532,'Section 2'!$C$16:$R$1015,COLUMNS('Section 2'!$C$13:L$13),0)),"",VLOOKUP($A532,'Section 2'!$C$16:$R$1015,COLUMNS('Section 2'!$C$13:L$13),0)))</f>
        <v/>
      </c>
      <c r="M532" s="125" t="str">
        <f>IF($C532="","",IF(ISBLANK(VLOOKUP($A532,'Section 2'!$C$16:$R$1015,COLUMNS('Section 2'!$C$13:M$13),0)),"",VLOOKUP($A532,'Section 2'!$C$16:$R$1015,COLUMNS('Section 2'!$C$13:M$13),0)))</f>
        <v/>
      </c>
      <c r="N532" s="125" t="str">
        <f>IF($C532="","",IF(ISBLANK(VLOOKUP($A532,'Section 2'!$C$16:$R$1015,COLUMNS('Section 2'!$C$13:N$13),0)),"",VLOOKUP($A532,'Section 2'!$C$16:$R$1015,COLUMNS('Section 2'!$C$13:N$13),0)))</f>
        <v/>
      </c>
      <c r="O532" s="125" t="str">
        <f>IF($C532="","",IF(ISBLANK(VLOOKUP($A532,'Section 2'!$C$16:$R$1015,COLUMNS('Section 2'!$C$13:O$13),0)),"",VLOOKUP($A532,'Section 2'!$C$16:$R$1015,COLUMNS('Section 2'!$C$13:O$13),0)))</f>
        <v/>
      </c>
      <c r="P532" s="125" t="str">
        <f>IF($C532="","",IF(ISBLANK(VLOOKUP($A532,'Section 2'!$C$16:$R$1015,COLUMNS('Section 2'!$C$13:P$13),0)),"",VLOOKUP($A532,'Section 2'!$C$16:$R$1015,COLUMNS('Section 2'!$C$13:P$13),0)))</f>
        <v/>
      </c>
      <c r="Q532" s="125" t="str">
        <f>IF($C532="","",IF(ISBLANK(VLOOKUP($A532,'Section 2'!$C$16:$R$1015,COLUMNS('Section 2'!$C$13:Q$13),0)),"",VLOOKUP($A532,'Section 2'!$C$16:$R$1015,COLUMNS('Section 2'!$C$13:Q$13),0)))</f>
        <v/>
      </c>
      <c r="R532" s="125" t="str">
        <f>IF($C532="","",IF(ISBLANK(VLOOKUP($A532,'Section 2'!$C$16:$R$1015,COLUMNS('Section 2'!$C$13:R$13),0)),"",VLOOKUP($A532,'Section 2'!$C$16:$R$1015,COLUMNS('Section 2'!$C$13:R$13),0)))</f>
        <v/>
      </c>
    </row>
    <row r="533" spans="1:18" x14ac:dyDescent="0.25">
      <c r="A533" s="59">
        <v>532</v>
      </c>
      <c r="B533" s="125" t="str">
        <f t="shared" si="8"/>
        <v/>
      </c>
      <c r="C533" s="125" t="str">
        <f>IFERROR(VLOOKUP($A533,'Section 2'!$C$16:$R$1015,COLUMNS('Section 2'!$C$13:$C$13),0),"")</f>
        <v/>
      </c>
      <c r="D533" s="76" t="str">
        <f>IF($C533="","",IF(ISBLANK(VLOOKUP($A533,'Section 2'!$C$16:$R$1015,COLUMNS('Section 2'!$C$13:D$13),0)),"",VLOOKUP($A533,'Section 2'!$C$16:$R$1015,COLUMNS('Section 2'!$C$13:D$13),0)))</f>
        <v/>
      </c>
      <c r="E533" s="125" t="str">
        <f>IF($C533="","",IF(ISBLANK(VLOOKUP($A533,'Section 2'!$C$16:$R$1015,COLUMNS('Section 2'!$C$13:E$13),0)),"",VLOOKUP($A533,'Section 2'!$C$16:$R$1015,COLUMNS('Section 2'!$C$13:E$13),0)))</f>
        <v/>
      </c>
      <c r="F533" s="125" t="str">
        <f>IF($C533="","",IF(ISBLANK(VLOOKUP($A533,'Section 2'!$C$16:$R$1015,COLUMNS('Section 2'!$C$13:F$13),0)),"",VLOOKUP($A533,'Section 2'!$C$16:$R$1015,COLUMNS('Section 2'!$C$13:F$13),0)))</f>
        <v/>
      </c>
      <c r="G533" s="125" t="str">
        <f>IF($C533="","",IF(ISBLANK(VLOOKUP($A533,'Section 2'!$C$16:$R$1015,COLUMNS('Section 2'!$C$13:G$13),0)),"",VLOOKUP($A533,'Section 2'!$C$16:$R$1015,COLUMNS('Section 2'!$C$13:G$13),0)))</f>
        <v/>
      </c>
      <c r="H533" s="125" t="str">
        <f>IF($C533="","",IF(ISBLANK(VLOOKUP($A533,'Section 2'!$C$16:$R$1015,COLUMNS('Section 2'!$C$13:H$13),0)),"",VLOOKUP($A533,'Section 2'!$C$16:$R$1015,COLUMNS('Section 2'!$C$13:H$13),0)))</f>
        <v/>
      </c>
      <c r="I533" s="125" t="str">
        <f>IF($C533="","",IF(ISBLANK(VLOOKUP($A533,'Section 2'!$C$16:$R$1015,COLUMNS('Section 2'!$C$13:I$13),0)),"",VLOOKUP($A533,'Section 2'!$C$16:$R$1015,COLUMNS('Section 2'!$C$13:I$13),0)))</f>
        <v/>
      </c>
      <c r="J533" s="125" t="str">
        <f>IF($C533="","",IF(ISBLANK(VLOOKUP($A533,'Section 2'!$C$16:$R$1015,COLUMNS('Section 2'!$C$13:J$13),0)),"",VLOOKUP($A533,'Section 2'!$C$16:$R$1015,COLUMNS('Section 2'!$C$13:J$13),0)))</f>
        <v/>
      </c>
      <c r="K533" s="125" t="str">
        <f>IF($C533="","",IF(ISBLANK(VLOOKUP($A533,'Section 2'!$C$16:$R$1015,COLUMNS('Section 2'!$C$13:K$13),0)),"",VLOOKUP($A533,'Section 2'!$C$16:$R$1015,COLUMNS('Section 2'!$C$13:K$13),0)))</f>
        <v/>
      </c>
      <c r="L533" s="125" t="str">
        <f>IF($C533="","",IF(ISBLANK(VLOOKUP($A533,'Section 2'!$C$16:$R$1015,COLUMNS('Section 2'!$C$13:L$13),0)),"",VLOOKUP($A533,'Section 2'!$C$16:$R$1015,COLUMNS('Section 2'!$C$13:L$13),0)))</f>
        <v/>
      </c>
      <c r="M533" s="125" t="str">
        <f>IF($C533="","",IF(ISBLANK(VLOOKUP($A533,'Section 2'!$C$16:$R$1015,COLUMNS('Section 2'!$C$13:M$13),0)),"",VLOOKUP($A533,'Section 2'!$C$16:$R$1015,COLUMNS('Section 2'!$C$13:M$13),0)))</f>
        <v/>
      </c>
      <c r="N533" s="125" t="str">
        <f>IF($C533="","",IF(ISBLANK(VLOOKUP($A533,'Section 2'!$C$16:$R$1015,COLUMNS('Section 2'!$C$13:N$13),0)),"",VLOOKUP($A533,'Section 2'!$C$16:$R$1015,COLUMNS('Section 2'!$C$13:N$13),0)))</f>
        <v/>
      </c>
      <c r="O533" s="125" t="str">
        <f>IF($C533="","",IF(ISBLANK(VLOOKUP($A533,'Section 2'!$C$16:$R$1015,COLUMNS('Section 2'!$C$13:O$13),0)),"",VLOOKUP($A533,'Section 2'!$C$16:$R$1015,COLUMNS('Section 2'!$C$13:O$13),0)))</f>
        <v/>
      </c>
      <c r="P533" s="125" t="str">
        <f>IF($C533="","",IF(ISBLANK(VLOOKUP($A533,'Section 2'!$C$16:$R$1015,COLUMNS('Section 2'!$C$13:P$13),0)),"",VLOOKUP($A533,'Section 2'!$C$16:$R$1015,COLUMNS('Section 2'!$C$13:P$13),0)))</f>
        <v/>
      </c>
      <c r="Q533" s="125" t="str">
        <f>IF($C533="","",IF(ISBLANK(VLOOKUP($A533,'Section 2'!$C$16:$R$1015,COLUMNS('Section 2'!$C$13:Q$13),0)),"",VLOOKUP($A533,'Section 2'!$C$16:$R$1015,COLUMNS('Section 2'!$C$13:Q$13),0)))</f>
        <v/>
      </c>
      <c r="R533" s="125" t="str">
        <f>IF($C533="","",IF(ISBLANK(VLOOKUP($A533,'Section 2'!$C$16:$R$1015,COLUMNS('Section 2'!$C$13:R$13),0)),"",VLOOKUP($A533,'Section 2'!$C$16:$R$1015,COLUMNS('Section 2'!$C$13:R$13),0)))</f>
        <v/>
      </c>
    </row>
    <row r="534" spans="1:18" x14ac:dyDescent="0.25">
      <c r="A534" s="59">
        <v>533</v>
      </c>
      <c r="B534" s="125" t="str">
        <f t="shared" si="8"/>
        <v/>
      </c>
      <c r="C534" s="125" t="str">
        <f>IFERROR(VLOOKUP($A534,'Section 2'!$C$16:$R$1015,COLUMNS('Section 2'!$C$13:$C$13),0),"")</f>
        <v/>
      </c>
      <c r="D534" s="76" t="str">
        <f>IF($C534="","",IF(ISBLANK(VLOOKUP($A534,'Section 2'!$C$16:$R$1015,COLUMNS('Section 2'!$C$13:D$13),0)),"",VLOOKUP($A534,'Section 2'!$C$16:$R$1015,COLUMNS('Section 2'!$C$13:D$13),0)))</f>
        <v/>
      </c>
      <c r="E534" s="125" t="str">
        <f>IF($C534="","",IF(ISBLANK(VLOOKUP($A534,'Section 2'!$C$16:$R$1015,COLUMNS('Section 2'!$C$13:E$13),0)),"",VLOOKUP($A534,'Section 2'!$C$16:$R$1015,COLUMNS('Section 2'!$C$13:E$13),0)))</f>
        <v/>
      </c>
      <c r="F534" s="125" t="str">
        <f>IF($C534="","",IF(ISBLANK(VLOOKUP($A534,'Section 2'!$C$16:$R$1015,COLUMNS('Section 2'!$C$13:F$13),0)),"",VLOOKUP($A534,'Section 2'!$C$16:$R$1015,COLUMNS('Section 2'!$C$13:F$13),0)))</f>
        <v/>
      </c>
      <c r="G534" s="125" t="str">
        <f>IF($C534="","",IF(ISBLANK(VLOOKUP($A534,'Section 2'!$C$16:$R$1015,COLUMNS('Section 2'!$C$13:G$13),0)),"",VLOOKUP($A534,'Section 2'!$C$16:$R$1015,COLUMNS('Section 2'!$C$13:G$13),0)))</f>
        <v/>
      </c>
      <c r="H534" s="125" t="str">
        <f>IF($C534="","",IF(ISBLANK(VLOOKUP($A534,'Section 2'!$C$16:$R$1015,COLUMNS('Section 2'!$C$13:H$13),0)),"",VLOOKUP($A534,'Section 2'!$C$16:$R$1015,COLUMNS('Section 2'!$C$13:H$13),0)))</f>
        <v/>
      </c>
      <c r="I534" s="125" t="str">
        <f>IF($C534="","",IF(ISBLANK(VLOOKUP($A534,'Section 2'!$C$16:$R$1015,COLUMNS('Section 2'!$C$13:I$13),0)),"",VLOOKUP($A534,'Section 2'!$C$16:$R$1015,COLUMNS('Section 2'!$C$13:I$13),0)))</f>
        <v/>
      </c>
      <c r="J534" s="125" t="str">
        <f>IF($C534="","",IF(ISBLANK(VLOOKUP($A534,'Section 2'!$C$16:$R$1015,COLUMNS('Section 2'!$C$13:J$13),0)),"",VLOOKUP($A534,'Section 2'!$C$16:$R$1015,COLUMNS('Section 2'!$C$13:J$13),0)))</f>
        <v/>
      </c>
      <c r="K534" s="125" t="str">
        <f>IF($C534="","",IF(ISBLANK(VLOOKUP($A534,'Section 2'!$C$16:$R$1015,COLUMNS('Section 2'!$C$13:K$13),0)),"",VLOOKUP($A534,'Section 2'!$C$16:$R$1015,COLUMNS('Section 2'!$C$13:K$13),0)))</f>
        <v/>
      </c>
      <c r="L534" s="125" t="str">
        <f>IF($C534="","",IF(ISBLANK(VLOOKUP($A534,'Section 2'!$C$16:$R$1015,COLUMNS('Section 2'!$C$13:L$13),0)),"",VLOOKUP($A534,'Section 2'!$C$16:$R$1015,COLUMNS('Section 2'!$C$13:L$13),0)))</f>
        <v/>
      </c>
      <c r="M534" s="125" t="str">
        <f>IF($C534="","",IF(ISBLANK(VLOOKUP($A534,'Section 2'!$C$16:$R$1015,COLUMNS('Section 2'!$C$13:M$13),0)),"",VLOOKUP($A534,'Section 2'!$C$16:$R$1015,COLUMNS('Section 2'!$C$13:M$13),0)))</f>
        <v/>
      </c>
      <c r="N534" s="125" t="str">
        <f>IF($C534="","",IF(ISBLANK(VLOOKUP($A534,'Section 2'!$C$16:$R$1015,COLUMNS('Section 2'!$C$13:N$13),0)),"",VLOOKUP($A534,'Section 2'!$C$16:$R$1015,COLUMNS('Section 2'!$C$13:N$13),0)))</f>
        <v/>
      </c>
      <c r="O534" s="125" t="str">
        <f>IF($C534="","",IF(ISBLANK(VLOOKUP($A534,'Section 2'!$C$16:$R$1015,COLUMNS('Section 2'!$C$13:O$13),0)),"",VLOOKUP($A534,'Section 2'!$C$16:$R$1015,COLUMNS('Section 2'!$C$13:O$13),0)))</f>
        <v/>
      </c>
      <c r="P534" s="125" t="str">
        <f>IF($C534="","",IF(ISBLANK(VLOOKUP($A534,'Section 2'!$C$16:$R$1015,COLUMNS('Section 2'!$C$13:P$13),0)),"",VLOOKUP($A534,'Section 2'!$C$16:$R$1015,COLUMNS('Section 2'!$C$13:P$13),0)))</f>
        <v/>
      </c>
      <c r="Q534" s="125" t="str">
        <f>IF($C534="","",IF(ISBLANK(VLOOKUP($A534,'Section 2'!$C$16:$R$1015,COLUMNS('Section 2'!$C$13:Q$13),0)),"",VLOOKUP($A534,'Section 2'!$C$16:$R$1015,COLUMNS('Section 2'!$C$13:Q$13),0)))</f>
        <v/>
      </c>
      <c r="R534" s="125" t="str">
        <f>IF($C534="","",IF(ISBLANK(VLOOKUP($A534,'Section 2'!$C$16:$R$1015,COLUMNS('Section 2'!$C$13:R$13),0)),"",VLOOKUP($A534,'Section 2'!$C$16:$R$1015,COLUMNS('Section 2'!$C$13:R$13),0)))</f>
        <v/>
      </c>
    </row>
    <row r="535" spans="1:18" x14ac:dyDescent="0.25">
      <c r="A535" s="59">
        <v>534</v>
      </c>
      <c r="B535" s="125" t="str">
        <f t="shared" si="8"/>
        <v/>
      </c>
      <c r="C535" s="125" t="str">
        <f>IFERROR(VLOOKUP($A535,'Section 2'!$C$16:$R$1015,COLUMNS('Section 2'!$C$13:$C$13),0),"")</f>
        <v/>
      </c>
      <c r="D535" s="76" t="str">
        <f>IF($C535="","",IF(ISBLANK(VLOOKUP($A535,'Section 2'!$C$16:$R$1015,COLUMNS('Section 2'!$C$13:D$13),0)),"",VLOOKUP($A535,'Section 2'!$C$16:$R$1015,COLUMNS('Section 2'!$C$13:D$13),0)))</f>
        <v/>
      </c>
      <c r="E535" s="125" t="str">
        <f>IF($C535="","",IF(ISBLANK(VLOOKUP($A535,'Section 2'!$C$16:$R$1015,COLUMNS('Section 2'!$C$13:E$13),0)),"",VLOOKUP($A535,'Section 2'!$C$16:$R$1015,COLUMNS('Section 2'!$C$13:E$13),0)))</f>
        <v/>
      </c>
      <c r="F535" s="125" t="str">
        <f>IF($C535="","",IF(ISBLANK(VLOOKUP($A535,'Section 2'!$C$16:$R$1015,COLUMNS('Section 2'!$C$13:F$13),0)),"",VLOOKUP($A535,'Section 2'!$C$16:$R$1015,COLUMNS('Section 2'!$C$13:F$13),0)))</f>
        <v/>
      </c>
      <c r="G535" s="125" t="str">
        <f>IF($C535="","",IF(ISBLANK(VLOOKUP($A535,'Section 2'!$C$16:$R$1015,COLUMNS('Section 2'!$C$13:G$13),0)),"",VLOOKUP($A535,'Section 2'!$C$16:$R$1015,COLUMNS('Section 2'!$C$13:G$13),0)))</f>
        <v/>
      </c>
      <c r="H535" s="125" t="str">
        <f>IF($C535="","",IF(ISBLANK(VLOOKUP($A535,'Section 2'!$C$16:$R$1015,COLUMNS('Section 2'!$C$13:H$13),0)),"",VLOOKUP($A535,'Section 2'!$C$16:$R$1015,COLUMNS('Section 2'!$C$13:H$13),0)))</f>
        <v/>
      </c>
      <c r="I535" s="125" t="str">
        <f>IF($C535="","",IF(ISBLANK(VLOOKUP($A535,'Section 2'!$C$16:$R$1015,COLUMNS('Section 2'!$C$13:I$13),0)),"",VLOOKUP($A535,'Section 2'!$C$16:$R$1015,COLUMNS('Section 2'!$C$13:I$13),0)))</f>
        <v/>
      </c>
      <c r="J535" s="125" t="str">
        <f>IF($C535="","",IF(ISBLANK(VLOOKUP($A535,'Section 2'!$C$16:$R$1015,COLUMNS('Section 2'!$C$13:J$13),0)),"",VLOOKUP($A535,'Section 2'!$C$16:$R$1015,COLUMNS('Section 2'!$C$13:J$13),0)))</f>
        <v/>
      </c>
      <c r="K535" s="125" t="str">
        <f>IF($C535="","",IF(ISBLANK(VLOOKUP($A535,'Section 2'!$C$16:$R$1015,COLUMNS('Section 2'!$C$13:K$13),0)),"",VLOOKUP($A535,'Section 2'!$C$16:$R$1015,COLUMNS('Section 2'!$C$13:K$13),0)))</f>
        <v/>
      </c>
      <c r="L535" s="125" t="str">
        <f>IF($C535="","",IF(ISBLANK(VLOOKUP($A535,'Section 2'!$C$16:$R$1015,COLUMNS('Section 2'!$C$13:L$13),0)),"",VLOOKUP($A535,'Section 2'!$C$16:$R$1015,COLUMNS('Section 2'!$C$13:L$13),0)))</f>
        <v/>
      </c>
      <c r="M535" s="125" t="str">
        <f>IF($C535="","",IF(ISBLANK(VLOOKUP($A535,'Section 2'!$C$16:$R$1015,COLUMNS('Section 2'!$C$13:M$13),0)),"",VLOOKUP($A535,'Section 2'!$C$16:$R$1015,COLUMNS('Section 2'!$C$13:M$13),0)))</f>
        <v/>
      </c>
      <c r="N535" s="125" t="str">
        <f>IF($C535="","",IF(ISBLANK(VLOOKUP($A535,'Section 2'!$C$16:$R$1015,COLUMNS('Section 2'!$C$13:N$13),0)),"",VLOOKUP($A535,'Section 2'!$C$16:$R$1015,COLUMNS('Section 2'!$C$13:N$13),0)))</f>
        <v/>
      </c>
      <c r="O535" s="125" t="str">
        <f>IF($C535="","",IF(ISBLANK(VLOOKUP($A535,'Section 2'!$C$16:$R$1015,COLUMNS('Section 2'!$C$13:O$13),0)),"",VLOOKUP($A535,'Section 2'!$C$16:$R$1015,COLUMNS('Section 2'!$C$13:O$13),0)))</f>
        <v/>
      </c>
      <c r="P535" s="125" t="str">
        <f>IF($C535="","",IF(ISBLANK(VLOOKUP($A535,'Section 2'!$C$16:$R$1015,COLUMNS('Section 2'!$C$13:P$13),0)),"",VLOOKUP($A535,'Section 2'!$C$16:$R$1015,COLUMNS('Section 2'!$C$13:P$13),0)))</f>
        <v/>
      </c>
      <c r="Q535" s="125" t="str">
        <f>IF($C535="","",IF(ISBLANK(VLOOKUP($A535,'Section 2'!$C$16:$R$1015,COLUMNS('Section 2'!$C$13:Q$13),0)),"",VLOOKUP($A535,'Section 2'!$C$16:$R$1015,COLUMNS('Section 2'!$C$13:Q$13),0)))</f>
        <v/>
      </c>
      <c r="R535" s="125" t="str">
        <f>IF($C535="","",IF(ISBLANK(VLOOKUP($A535,'Section 2'!$C$16:$R$1015,COLUMNS('Section 2'!$C$13:R$13),0)),"",VLOOKUP($A535,'Section 2'!$C$16:$R$1015,COLUMNS('Section 2'!$C$13:R$13),0)))</f>
        <v/>
      </c>
    </row>
    <row r="536" spans="1:18" x14ac:dyDescent="0.25">
      <c r="A536" s="59">
        <v>535</v>
      </c>
      <c r="B536" s="125" t="str">
        <f t="shared" si="8"/>
        <v/>
      </c>
      <c r="C536" s="125" t="str">
        <f>IFERROR(VLOOKUP($A536,'Section 2'!$C$16:$R$1015,COLUMNS('Section 2'!$C$13:$C$13),0),"")</f>
        <v/>
      </c>
      <c r="D536" s="76" t="str">
        <f>IF($C536="","",IF(ISBLANK(VLOOKUP($A536,'Section 2'!$C$16:$R$1015,COLUMNS('Section 2'!$C$13:D$13),0)),"",VLOOKUP($A536,'Section 2'!$C$16:$R$1015,COLUMNS('Section 2'!$C$13:D$13),0)))</f>
        <v/>
      </c>
      <c r="E536" s="125" t="str">
        <f>IF($C536="","",IF(ISBLANK(VLOOKUP($A536,'Section 2'!$C$16:$R$1015,COLUMNS('Section 2'!$C$13:E$13),0)),"",VLOOKUP($A536,'Section 2'!$C$16:$R$1015,COLUMNS('Section 2'!$C$13:E$13),0)))</f>
        <v/>
      </c>
      <c r="F536" s="125" t="str">
        <f>IF($C536="","",IF(ISBLANK(VLOOKUP($A536,'Section 2'!$C$16:$R$1015,COLUMNS('Section 2'!$C$13:F$13),0)),"",VLOOKUP($A536,'Section 2'!$C$16:$R$1015,COLUMNS('Section 2'!$C$13:F$13),0)))</f>
        <v/>
      </c>
      <c r="G536" s="125" t="str">
        <f>IF($C536="","",IF(ISBLANK(VLOOKUP($A536,'Section 2'!$C$16:$R$1015,COLUMNS('Section 2'!$C$13:G$13),0)),"",VLOOKUP($A536,'Section 2'!$C$16:$R$1015,COLUMNS('Section 2'!$C$13:G$13),0)))</f>
        <v/>
      </c>
      <c r="H536" s="125" t="str">
        <f>IF($C536="","",IF(ISBLANK(VLOOKUP($A536,'Section 2'!$C$16:$R$1015,COLUMNS('Section 2'!$C$13:H$13),0)),"",VLOOKUP($A536,'Section 2'!$C$16:$R$1015,COLUMNS('Section 2'!$C$13:H$13),0)))</f>
        <v/>
      </c>
      <c r="I536" s="125" t="str">
        <f>IF($C536="","",IF(ISBLANK(VLOOKUP($A536,'Section 2'!$C$16:$R$1015,COLUMNS('Section 2'!$C$13:I$13),0)),"",VLOOKUP($A536,'Section 2'!$C$16:$R$1015,COLUMNS('Section 2'!$C$13:I$13),0)))</f>
        <v/>
      </c>
      <c r="J536" s="125" t="str">
        <f>IF($C536="","",IF(ISBLANK(VLOOKUP($A536,'Section 2'!$C$16:$R$1015,COLUMNS('Section 2'!$C$13:J$13),0)),"",VLOOKUP($A536,'Section 2'!$C$16:$R$1015,COLUMNS('Section 2'!$C$13:J$13),0)))</f>
        <v/>
      </c>
      <c r="K536" s="125" t="str">
        <f>IF($C536="","",IF(ISBLANK(VLOOKUP($A536,'Section 2'!$C$16:$R$1015,COLUMNS('Section 2'!$C$13:K$13),0)),"",VLOOKUP($A536,'Section 2'!$C$16:$R$1015,COLUMNS('Section 2'!$C$13:K$13),0)))</f>
        <v/>
      </c>
      <c r="L536" s="125" t="str">
        <f>IF($C536="","",IF(ISBLANK(VLOOKUP($A536,'Section 2'!$C$16:$R$1015,COLUMNS('Section 2'!$C$13:L$13),0)),"",VLOOKUP($A536,'Section 2'!$C$16:$R$1015,COLUMNS('Section 2'!$C$13:L$13),0)))</f>
        <v/>
      </c>
      <c r="M536" s="125" t="str">
        <f>IF($C536="","",IF(ISBLANK(VLOOKUP($A536,'Section 2'!$C$16:$R$1015,COLUMNS('Section 2'!$C$13:M$13),0)),"",VLOOKUP($A536,'Section 2'!$C$16:$R$1015,COLUMNS('Section 2'!$C$13:M$13),0)))</f>
        <v/>
      </c>
      <c r="N536" s="125" t="str">
        <f>IF($C536="","",IF(ISBLANK(VLOOKUP($A536,'Section 2'!$C$16:$R$1015,COLUMNS('Section 2'!$C$13:N$13),0)),"",VLOOKUP($A536,'Section 2'!$C$16:$R$1015,COLUMNS('Section 2'!$C$13:N$13),0)))</f>
        <v/>
      </c>
      <c r="O536" s="125" t="str">
        <f>IF($C536="","",IF(ISBLANK(VLOOKUP($A536,'Section 2'!$C$16:$R$1015,COLUMNS('Section 2'!$C$13:O$13),0)),"",VLOOKUP($A536,'Section 2'!$C$16:$R$1015,COLUMNS('Section 2'!$C$13:O$13),0)))</f>
        <v/>
      </c>
      <c r="P536" s="125" t="str">
        <f>IF($C536="","",IF(ISBLANK(VLOOKUP($A536,'Section 2'!$C$16:$R$1015,COLUMNS('Section 2'!$C$13:P$13),0)),"",VLOOKUP($A536,'Section 2'!$C$16:$R$1015,COLUMNS('Section 2'!$C$13:P$13),0)))</f>
        <v/>
      </c>
      <c r="Q536" s="125" t="str">
        <f>IF($C536="","",IF(ISBLANK(VLOOKUP($A536,'Section 2'!$C$16:$R$1015,COLUMNS('Section 2'!$C$13:Q$13),0)),"",VLOOKUP($A536,'Section 2'!$C$16:$R$1015,COLUMNS('Section 2'!$C$13:Q$13),0)))</f>
        <v/>
      </c>
      <c r="R536" s="125" t="str">
        <f>IF($C536="","",IF(ISBLANK(VLOOKUP($A536,'Section 2'!$C$16:$R$1015,COLUMNS('Section 2'!$C$13:R$13),0)),"",VLOOKUP($A536,'Section 2'!$C$16:$R$1015,COLUMNS('Section 2'!$C$13:R$13),0)))</f>
        <v/>
      </c>
    </row>
    <row r="537" spans="1:18" x14ac:dyDescent="0.25">
      <c r="A537" s="59">
        <v>536</v>
      </c>
      <c r="B537" s="125" t="str">
        <f t="shared" si="8"/>
        <v/>
      </c>
      <c r="C537" s="125" t="str">
        <f>IFERROR(VLOOKUP($A537,'Section 2'!$C$16:$R$1015,COLUMNS('Section 2'!$C$13:$C$13),0),"")</f>
        <v/>
      </c>
      <c r="D537" s="76" t="str">
        <f>IF($C537="","",IF(ISBLANK(VLOOKUP($A537,'Section 2'!$C$16:$R$1015,COLUMNS('Section 2'!$C$13:D$13),0)),"",VLOOKUP($A537,'Section 2'!$C$16:$R$1015,COLUMNS('Section 2'!$C$13:D$13),0)))</f>
        <v/>
      </c>
      <c r="E537" s="125" t="str">
        <f>IF($C537="","",IF(ISBLANK(VLOOKUP($A537,'Section 2'!$C$16:$R$1015,COLUMNS('Section 2'!$C$13:E$13),0)),"",VLOOKUP($A537,'Section 2'!$C$16:$R$1015,COLUMNS('Section 2'!$C$13:E$13),0)))</f>
        <v/>
      </c>
      <c r="F537" s="125" t="str">
        <f>IF($C537="","",IF(ISBLANK(VLOOKUP($A537,'Section 2'!$C$16:$R$1015,COLUMNS('Section 2'!$C$13:F$13),0)),"",VLOOKUP($A537,'Section 2'!$C$16:$R$1015,COLUMNS('Section 2'!$C$13:F$13),0)))</f>
        <v/>
      </c>
      <c r="G537" s="125" t="str">
        <f>IF($C537="","",IF(ISBLANK(VLOOKUP($A537,'Section 2'!$C$16:$R$1015,COLUMNS('Section 2'!$C$13:G$13),0)),"",VLOOKUP($A537,'Section 2'!$C$16:$R$1015,COLUMNS('Section 2'!$C$13:G$13),0)))</f>
        <v/>
      </c>
      <c r="H537" s="125" t="str">
        <f>IF($C537="","",IF(ISBLANK(VLOOKUP($A537,'Section 2'!$C$16:$R$1015,COLUMNS('Section 2'!$C$13:H$13),0)),"",VLOOKUP($A537,'Section 2'!$C$16:$R$1015,COLUMNS('Section 2'!$C$13:H$13),0)))</f>
        <v/>
      </c>
      <c r="I537" s="125" t="str">
        <f>IF($C537="","",IF(ISBLANK(VLOOKUP($A537,'Section 2'!$C$16:$R$1015,COLUMNS('Section 2'!$C$13:I$13),0)),"",VLOOKUP($A537,'Section 2'!$C$16:$R$1015,COLUMNS('Section 2'!$C$13:I$13),0)))</f>
        <v/>
      </c>
      <c r="J537" s="125" t="str">
        <f>IF($C537="","",IF(ISBLANK(VLOOKUP($A537,'Section 2'!$C$16:$R$1015,COLUMNS('Section 2'!$C$13:J$13),0)),"",VLOOKUP($A537,'Section 2'!$C$16:$R$1015,COLUMNS('Section 2'!$C$13:J$13),0)))</f>
        <v/>
      </c>
      <c r="K537" s="125" t="str">
        <f>IF($C537="","",IF(ISBLANK(VLOOKUP($A537,'Section 2'!$C$16:$R$1015,COLUMNS('Section 2'!$C$13:K$13),0)),"",VLOOKUP($A537,'Section 2'!$C$16:$R$1015,COLUMNS('Section 2'!$C$13:K$13),0)))</f>
        <v/>
      </c>
      <c r="L537" s="125" t="str">
        <f>IF($C537="","",IF(ISBLANK(VLOOKUP($A537,'Section 2'!$C$16:$R$1015,COLUMNS('Section 2'!$C$13:L$13),0)),"",VLOOKUP($A537,'Section 2'!$C$16:$R$1015,COLUMNS('Section 2'!$C$13:L$13),0)))</f>
        <v/>
      </c>
      <c r="M537" s="125" t="str">
        <f>IF($C537="","",IF(ISBLANK(VLOOKUP($A537,'Section 2'!$C$16:$R$1015,COLUMNS('Section 2'!$C$13:M$13),0)),"",VLOOKUP($A537,'Section 2'!$C$16:$R$1015,COLUMNS('Section 2'!$C$13:M$13),0)))</f>
        <v/>
      </c>
      <c r="N537" s="125" t="str">
        <f>IF($C537="","",IF(ISBLANK(VLOOKUP($A537,'Section 2'!$C$16:$R$1015,COLUMNS('Section 2'!$C$13:N$13),0)),"",VLOOKUP($A537,'Section 2'!$C$16:$R$1015,COLUMNS('Section 2'!$C$13:N$13),0)))</f>
        <v/>
      </c>
      <c r="O537" s="125" t="str">
        <f>IF($C537="","",IF(ISBLANK(VLOOKUP($A537,'Section 2'!$C$16:$R$1015,COLUMNS('Section 2'!$C$13:O$13),0)),"",VLOOKUP($A537,'Section 2'!$C$16:$R$1015,COLUMNS('Section 2'!$C$13:O$13),0)))</f>
        <v/>
      </c>
      <c r="P537" s="125" t="str">
        <f>IF($C537="","",IF(ISBLANK(VLOOKUP($A537,'Section 2'!$C$16:$R$1015,COLUMNS('Section 2'!$C$13:P$13),0)),"",VLOOKUP($A537,'Section 2'!$C$16:$R$1015,COLUMNS('Section 2'!$C$13:P$13),0)))</f>
        <v/>
      </c>
      <c r="Q537" s="125" t="str">
        <f>IF($C537="","",IF(ISBLANK(VLOOKUP($A537,'Section 2'!$C$16:$R$1015,COLUMNS('Section 2'!$C$13:Q$13),0)),"",VLOOKUP($A537,'Section 2'!$C$16:$R$1015,COLUMNS('Section 2'!$C$13:Q$13),0)))</f>
        <v/>
      </c>
      <c r="R537" s="125" t="str">
        <f>IF($C537="","",IF(ISBLANK(VLOOKUP($A537,'Section 2'!$C$16:$R$1015,COLUMNS('Section 2'!$C$13:R$13),0)),"",VLOOKUP($A537,'Section 2'!$C$16:$R$1015,COLUMNS('Section 2'!$C$13:R$13),0)))</f>
        <v/>
      </c>
    </row>
    <row r="538" spans="1:18" x14ac:dyDescent="0.25">
      <c r="A538" s="59">
        <v>537</v>
      </c>
      <c r="B538" s="125" t="str">
        <f t="shared" si="8"/>
        <v/>
      </c>
      <c r="C538" s="125" t="str">
        <f>IFERROR(VLOOKUP($A538,'Section 2'!$C$16:$R$1015,COLUMNS('Section 2'!$C$13:$C$13),0),"")</f>
        <v/>
      </c>
      <c r="D538" s="76" t="str">
        <f>IF($C538="","",IF(ISBLANK(VLOOKUP($A538,'Section 2'!$C$16:$R$1015,COLUMNS('Section 2'!$C$13:D$13),0)),"",VLOOKUP($A538,'Section 2'!$C$16:$R$1015,COLUMNS('Section 2'!$C$13:D$13),0)))</f>
        <v/>
      </c>
      <c r="E538" s="125" t="str">
        <f>IF($C538="","",IF(ISBLANK(VLOOKUP($A538,'Section 2'!$C$16:$R$1015,COLUMNS('Section 2'!$C$13:E$13),0)),"",VLOOKUP($A538,'Section 2'!$C$16:$R$1015,COLUMNS('Section 2'!$C$13:E$13),0)))</f>
        <v/>
      </c>
      <c r="F538" s="125" t="str">
        <f>IF($C538="","",IF(ISBLANK(VLOOKUP($A538,'Section 2'!$C$16:$R$1015,COLUMNS('Section 2'!$C$13:F$13),0)),"",VLOOKUP($A538,'Section 2'!$C$16:$R$1015,COLUMNS('Section 2'!$C$13:F$13),0)))</f>
        <v/>
      </c>
      <c r="G538" s="125" t="str">
        <f>IF($C538="","",IF(ISBLANK(VLOOKUP($A538,'Section 2'!$C$16:$R$1015,COLUMNS('Section 2'!$C$13:G$13),0)),"",VLOOKUP($A538,'Section 2'!$C$16:$R$1015,COLUMNS('Section 2'!$C$13:G$13),0)))</f>
        <v/>
      </c>
      <c r="H538" s="125" t="str">
        <f>IF($C538="","",IF(ISBLANK(VLOOKUP($A538,'Section 2'!$C$16:$R$1015,COLUMNS('Section 2'!$C$13:H$13),0)),"",VLOOKUP($A538,'Section 2'!$C$16:$R$1015,COLUMNS('Section 2'!$C$13:H$13),0)))</f>
        <v/>
      </c>
      <c r="I538" s="125" t="str">
        <f>IF($C538="","",IF(ISBLANK(VLOOKUP($A538,'Section 2'!$C$16:$R$1015,COLUMNS('Section 2'!$C$13:I$13),0)),"",VLOOKUP($A538,'Section 2'!$C$16:$R$1015,COLUMNS('Section 2'!$C$13:I$13),0)))</f>
        <v/>
      </c>
      <c r="J538" s="125" t="str">
        <f>IF($C538="","",IF(ISBLANK(VLOOKUP($A538,'Section 2'!$C$16:$R$1015,COLUMNS('Section 2'!$C$13:J$13),0)),"",VLOOKUP($A538,'Section 2'!$C$16:$R$1015,COLUMNS('Section 2'!$C$13:J$13),0)))</f>
        <v/>
      </c>
      <c r="K538" s="125" t="str">
        <f>IF($C538="","",IF(ISBLANK(VLOOKUP($A538,'Section 2'!$C$16:$R$1015,COLUMNS('Section 2'!$C$13:K$13),0)),"",VLOOKUP($A538,'Section 2'!$C$16:$R$1015,COLUMNS('Section 2'!$C$13:K$13),0)))</f>
        <v/>
      </c>
      <c r="L538" s="125" t="str">
        <f>IF($C538="","",IF(ISBLANK(VLOOKUP($A538,'Section 2'!$C$16:$R$1015,COLUMNS('Section 2'!$C$13:L$13),0)),"",VLOOKUP($A538,'Section 2'!$C$16:$R$1015,COLUMNS('Section 2'!$C$13:L$13),0)))</f>
        <v/>
      </c>
      <c r="M538" s="125" t="str">
        <f>IF($C538="","",IF(ISBLANK(VLOOKUP($A538,'Section 2'!$C$16:$R$1015,COLUMNS('Section 2'!$C$13:M$13),0)),"",VLOOKUP($A538,'Section 2'!$C$16:$R$1015,COLUMNS('Section 2'!$C$13:M$13),0)))</f>
        <v/>
      </c>
      <c r="N538" s="125" t="str">
        <f>IF($C538="","",IF(ISBLANK(VLOOKUP($A538,'Section 2'!$C$16:$R$1015,COLUMNS('Section 2'!$C$13:N$13),0)),"",VLOOKUP($A538,'Section 2'!$C$16:$R$1015,COLUMNS('Section 2'!$C$13:N$13),0)))</f>
        <v/>
      </c>
      <c r="O538" s="125" t="str">
        <f>IF($C538="","",IF(ISBLANK(VLOOKUP($A538,'Section 2'!$C$16:$R$1015,COLUMNS('Section 2'!$C$13:O$13),0)),"",VLOOKUP($A538,'Section 2'!$C$16:$R$1015,COLUMNS('Section 2'!$C$13:O$13),0)))</f>
        <v/>
      </c>
      <c r="P538" s="125" t="str">
        <f>IF($C538="","",IF(ISBLANK(VLOOKUP($A538,'Section 2'!$C$16:$R$1015,COLUMNS('Section 2'!$C$13:P$13),0)),"",VLOOKUP($A538,'Section 2'!$C$16:$R$1015,COLUMNS('Section 2'!$C$13:P$13),0)))</f>
        <v/>
      </c>
      <c r="Q538" s="125" t="str">
        <f>IF($C538="","",IF(ISBLANK(VLOOKUP($A538,'Section 2'!$C$16:$R$1015,COLUMNS('Section 2'!$C$13:Q$13),0)),"",VLOOKUP($A538,'Section 2'!$C$16:$R$1015,COLUMNS('Section 2'!$C$13:Q$13),0)))</f>
        <v/>
      </c>
      <c r="R538" s="125" t="str">
        <f>IF($C538="","",IF(ISBLANK(VLOOKUP($A538,'Section 2'!$C$16:$R$1015,COLUMNS('Section 2'!$C$13:R$13),0)),"",VLOOKUP($A538,'Section 2'!$C$16:$R$1015,COLUMNS('Section 2'!$C$13:R$13),0)))</f>
        <v/>
      </c>
    </row>
    <row r="539" spans="1:18" x14ac:dyDescent="0.25">
      <c r="A539" s="59">
        <v>538</v>
      </c>
      <c r="B539" s="125" t="str">
        <f t="shared" si="8"/>
        <v/>
      </c>
      <c r="C539" s="125" t="str">
        <f>IFERROR(VLOOKUP($A539,'Section 2'!$C$16:$R$1015,COLUMNS('Section 2'!$C$13:$C$13),0),"")</f>
        <v/>
      </c>
      <c r="D539" s="76" t="str">
        <f>IF($C539="","",IF(ISBLANK(VLOOKUP($A539,'Section 2'!$C$16:$R$1015,COLUMNS('Section 2'!$C$13:D$13),0)),"",VLOOKUP($A539,'Section 2'!$C$16:$R$1015,COLUMNS('Section 2'!$C$13:D$13),0)))</f>
        <v/>
      </c>
      <c r="E539" s="125" t="str">
        <f>IF($C539="","",IF(ISBLANK(VLOOKUP($A539,'Section 2'!$C$16:$R$1015,COLUMNS('Section 2'!$C$13:E$13),0)),"",VLOOKUP($A539,'Section 2'!$C$16:$R$1015,COLUMNS('Section 2'!$C$13:E$13),0)))</f>
        <v/>
      </c>
      <c r="F539" s="125" t="str">
        <f>IF($C539="","",IF(ISBLANK(VLOOKUP($A539,'Section 2'!$C$16:$R$1015,COLUMNS('Section 2'!$C$13:F$13),0)),"",VLOOKUP($A539,'Section 2'!$C$16:$R$1015,COLUMNS('Section 2'!$C$13:F$13),0)))</f>
        <v/>
      </c>
      <c r="G539" s="125" t="str">
        <f>IF($C539="","",IF(ISBLANK(VLOOKUP($A539,'Section 2'!$C$16:$R$1015,COLUMNS('Section 2'!$C$13:G$13),0)),"",VLOOKUP($A539,'Section 2'!$C$16:$R$1015,COLUMNS('Section 2'!$C$13:G$13),0)))</f>
        <v/>
      </c>
      <c r="H539" s="125" t="str">
        <f>IF($C539="","",IF(ISBLANK(VLOOKUP($A539,'Section 2'!$C$16:$R$1015,COLUMNS('Section 2'!$C$13:H$13),0)),"",VLOOKUP($A539,'Section 2'!$C$16:$R$1015,COLUMNS('Section 2'!$C$13:H$13),0)))</f>
        <v/>
      </c>
      <c r="I539" s="125" t="str">
        <f>IF($C539="","",IF(ISBLANK(VLOOKUP($A539,'Section 2'!$C$16:$R$1015,COLUMNS('Section 2'!$C$13:I$13),0)),"",VLOOKUP($A539,'Section 2'!$C$16:$R$1015,COLUMNS('Section 2'!$C$13:I$13),0)))</f>
        <v/>
      </c>
      <c r="J539" s="125" t="str">
        <f>IF($C539="","",IF(ISBLANK(VLOOKUP($A539,'Section 2'!$C$16:$R$1015,COLUMNS('Section 2'!$C$13:J$13),0)),"",VLOOKUP($A539,'Section 2'!$C$16:$R$1015,COLUMNS('Section 2'!$C$13:J$13),0)))</f>
        <v/>
      </c>
      <c r="K539" s="125" t="str">
        <f>IF($C539="","",IF(ISBLANK(VLOOKUP($A539,'Section 2'!$C$16:$R$1015,COLUMNS('Section 2'!$C$13:K$13),0)),"",VLOOKUP($A539,'Section 2'!$C$16:$R$1015,COLUMNS('Section 2'!$C$13:K$13),0)))</f>
        <v/>
      </c>
      <c r="L539" s="125" t="str">
        <f>IF($C539="","",IF(ISBLANK(VLOOKUP($A539,'Section 2'!$C$16:$R$1015,COLUMNS('Section 2'!$C$13:L$13),0)),"",VLOOKUP($A539,'Section 2'!$C$16:$R$1015,COLUMNS('Section 2'!$C$13:L$13),0)))</f>
        <v/>
      </c>
      <c r="M539" s="125" t="str">
        <f>IF($C539="","",IF(ISBLANK(VLOOKUP($A539,'Section 2'!$C$16:$R$1015,COLUMNS('Section 2'!$C$13:M$13),0)),"",VLOOKUP($A539,'Section 2'!$C$16:$R$1015,COLUMNS('Section 2'!$C$13:M$13),0)))</f>
        <v/>
      </c>
      <c r="N539" s="125" t="str">
        <f>IF($C539="","",IF(ISBLANK(VLOOKUP($A539,'Section 2'!$C$16:$R$1015,COLUMNS('Section 2'!$C$13:N$13),0)),"",VLOOKUP($A539,'Section 2'!$C$16:$R$1015,COLUMNS('Section 2'!$C$13:N$13),0)))</f>
        <v/>
      </c>
      <c r="O539" s="125" t="str">
        <f>IF($C539="","",IF(ISBLANK(VLOOKUP($A539,'Section 2'!$C$16:$R$1015,COLUMNS('Section 2'!$C$13:O$13),0)),"",VLOOKUP($A539,'Section 2'!$C$16:$R$1015,COLUMNS('Section 2'!$C$13:O$13),0)))</f>
        <v/>
      </c>
      <c r="P539" s="125" t="str">
        <f>IF($C539="","",IF(ISBLANK(VLOOKUP($A539,'Section 2'!$C$16:$R$1015,COLUMNS('Section 2'!$C$13:P$13),0)),"",VLOOKUP($A539,'Section 2'!$C$16:$R$1015,COLUMNS('Section 2'!$C$13:P$13),0)))</f>
        <v/>
      </c>
      <c r="Q539" s="125" t="str">
        <f>IF($C539="","",IF(ISBLANK(VLOOKUP($A539,'Section 2'!$C$16:$R$1015,COLUMNS('Section 2'!$C$13:Q$13),0)),"",VLOOKUP($A539,'Section 2'!$C$16:$R$1015,COLUMNS('Section 2'!$C$13:Q$13),0)))</f>
        <v/>
      </c>
      <c r="R539" s="125" t="str">
        <f>IF($C539="","",IF(ISBLANK(VLOOKUP($A539,'Section 2'!$C$16:$R$1015,COLUMNS('Section 2'!$C$13:R$13),0)),"",VLOOKUP($A539,'Section 2'!$C$16:$R$1015,COLUMNS('Section 2'!$C$13:R$13),0)))</f>
        <v/>
      </c>
    </row>
    <row r="540" spans="1:18" x14ac:dyDescent="0.25">
      <c r="A540" s="59">
        <v>539</v>
      </c>
      <c r="B540" s="125" t="str">
        <f t="shared" si="8"/>
        <v/>
      </c>
      <c r="C540" s="125" t="str">
        <f>IFERROR(VLOOKUP($A540,'Section 2'!$C$16:$R$1015,COLUMNS('Section 2'!$C$13:$C$13),0),"")</f>
        <v/>
      </c>
      <c r="D540" s="76" t="str">
        <f>IF($C540="","",IF(ISBLANK(VLOOKUP($A540,'Section 2'!$C$16:$R$1015,COLUMNS('Section 2'!$C$13:D$13),0)),"",VLOOKUP($A540,'Section 2'!$C$16:$R$1015,COLUMNS('Section 2'!$C$13:D$13),0)))</f>
        <v/>
      </c>
      <c r="E540" s="125" t="str">
        <f>IF($C540="","",IF(ISBLANK(VLOOKUP($A540,'Section 2'!$C$16:$R$1015,COLUMNS('Section 2'!$C$13:E$13),0)),"",VLOOKUP($A540,'Section 2'!$C$16:$R$1015,COLUMNS('Section 2'!$C$13:E$13),0)))</f>
        <v/>
      </c>
      <c r="F540" s="125" t="str">
        <f>IF($C540="","",IF(ISBLANK(VLOOKUP($A540,'Section 2'!$C$16:$R$1015,COLUMNS('Section 2'!$C$13:F$13),0)),"",VLOOKUP($A540,'Section 2'!$C$16:$R$1015,COLUMNS('Section 2'!$C$13:F$13),0)))</f>
        <v/>
      </c>
      <c r="G540" s="125" t="str">
        <f>IF($C540="","",IF(ISBLANK(VLOOKUP($A540,'Section 2'!$C$16:$R$1015,COLUMNS('Section 2'!$C$13:G$13),0)),"",VLOOKUP($A540,'Section 2'!$C$16:$R$1015,COLUMNS('Section 2'!$C$13:G$13),0)))</f>
        <v/>
      </c>
      <c r="H540" s="125" t="str">
        <f>IF($C540="","",IF(ISBLANK(VLOOKUP($A540,'Section 2'!$C$16:$R$1015,COLUMNS('Section 2'!$C$13:H$13),0)),"",VLOOKUP($A540,'Section 2'!$C$16:$R$1015,COLUMNS('Section 2'!$C$13:H$13),0)))</f>
        <v/>
      </c>
      <c r="I540" s="125" t="str">
        <f>IF($C540="","",IF(ISBLANK(VLOOKUP($A540,'Section 2'!$C$16:$R$1015,COLUMNS('Section 2'!$C$13:I$13),0)),"",VLOOKUP($A540,'Section 2'!$C$16:$R$1015,COLUMNS('Section 2'!$C$13:I$13),0)))</f>
        <v/>
      </c>
      <c r="J540" s="125" t="str">
        <f>IF($C540="","",IF(ISBLANK(VLOOKUP($A540,'Section 2'!$C$16:$R$1015,COLUMNS('Section 2'!$C$13:J$13),0)),"",VLOOKUP($A540,'Section 2'!$C$16:$R$1015,COLUMNS('Section 2'!$C$13:J$13),0)))</f>
        <v/>
      </c>
      <c r="K540" s="125" t="str">
        <f>IF($C540="","",IF(ISBLANK(VLOOKUP($A540,'Section 2'!$C$16:$R$1015,COLUMNS('Section 2'!$C$13:K$13),0)),"",VLOOKUP($A540,'Section 2'!$C$16:$R$1015,COLUMNS('Section 2'!$C$13:K$13),0)))</f>
        <v/>
      </c>
      <c r="L540" s="125" t="str">
        <f>IF($C540="","",IF(ISBLANK(VLOOKUP($A540,'Section 2'!$C$16:$R$1015,COLUMNS('Section 2'!$C$13:L$13),0)),"",VLOOKUP($A540,'Section 2'!$C$16:$R$1015,COLUMNS('Section 2'!$C$13:L$13),0)))</f>
        <v/>
      </c>
      <c r="M540" s="125" t="str">
        <f>IF($C540="","",IF(ISBLANK(VLOOKUP($A540,'Section 2'!$C$16:$R$1015,COLUMNS('Section 2'!$C$13:M$13),0)),"",VLOOKUP($A540,'Section 2'!$C$16:$R$1015,COLUMNS('Section 2'!$C$13:M$13),0)))</f>
        <v/>
      </c>
      <c r="N540" s="125" t="str">
        <f>IF($C540="","",IF(ISBLANK(VLOOKUP($A540,'Section 2'!$C$16:$R$1015,COLUMNS('Section 2'!$C$13:N$13),0)),"",VLOOKUP($A540,'Section 2'!$C$16:$R$1015,COLUMNS('Section 2'!$C$13:N$13),0)))</f>
        <v/>
      </c>
      <c r="O540" s="125" t="str">
        <f>IF($C540="","",IF(ISBLANK(VLOOKUP($A540,'Section 2'!$C$16:$R$1015,COLUMNS('Section 2'!$C$13:O$13),0)),"",VLOOKUP($A540,'Section 2'!$C$16:$R$1015,COLUMNS('Section 2'!$C$13:O$13),0)))</f>
        <v/>
      </c>
      <c r="P540" s="125" t="str">
        <f>IF($C540="","",IF(ISBLANK(VLOOKUP($A540,'Section 2'!$C$16:$R$1015,COLUMNS('Section 2'!$C$13:P$13),0)),"",VLOOKUP($A540,'Section 2'!$C$16:$R$1015,COLUMNS('Section 2'!$C$13:P$13),0)))</f>
        <v/>
      </c>
      <c r="Q540" s="125" t="str">
        <f>IF($C540="","",IF(ISBLANK(VLOOKUP($A540,'Section 2'!$C$16:$R$1015,COLUMNS('Section 2'!$C$13:Q$13),0)),"",VLOOKUP($A540,'Section 2'!$C$16:$R$1015,COLUMNS('Section 2'!$C$13:Q$13),0)))</f>
        <v/>
      </c>
      <c r="R540" s="125" t="str">
        <f>IF($C540="","",IF(ISBLANK(VLOOKUP($A540,'Section 2'!$C$16:$R$1015,COLUMNS('Section 2'!$C$13:R$13),0)),"",VLOOKUP($A540,'Section 2'!$C$16:$R$1015,COLUMNS('Section 2'!$C$13:R$13),0)))</f>
        <v/>
      </c>
    </row>
    <row r="541" spans="1:18" x14ac:dyDescent="0.25">
      <c r="A541" s="59">
        <v>540</v>
      </c>
      <c r="B541" s="125" t="str">
        <f t="shared" si="8"/>
        <v/>
      </c>
      <c r="C541" s="125" t="str">
        <f>IFERROR(VLOOKUP($A541,'Section 2'!$C$16:$R$1015,COLUMNS('Section 2'!$C$13:$C$13),0),"")</f>
        <v/>
      </c>
      <c r="D541" s="76" t="str">
        <f>IF($C541="","",IF(ISBLANK(VLOOKUP($A541,'Section 2'!$C$16:$R$1015,COLUMNS('Section 2'!$C$13:D$13),0)),"",VLOOKUP($A541,'Section 2'!$C$16:$R$1015,COLUMNS('Section 2'!$C$13:D$13),0)))</f>
        <v/>
      </c>
      <c r="E541" s="125" t="str">
        <f>IF($C541="","",IF(ISBLANK(VLOOKUP($A541,'Section 2'!$C$16:$R$1015,COLUMNS('Section 2'!$C$13:E$13),0)),"",VLOOKUP($A541,'Section 2'!$C$16:$R$1015,COLUMNS('Section 2'!$C$13:E$13),0)))</f>
        <v/>
      </c>
      <c r="F541" s="125" t="str">
        <f>IF($C541="","",IF(ISBLANK(VLOOKUP($A541,'Section 2'!$C$16:$R$1015,COLUMNS('Section 2'!$C$13:F$13),0)),"",VLOOKUP($A541,'Section 2'!$C$16:$R$1015,COLUMNS('Section 2'!$C$13:F$13),0)))</f>
        <v/>
      </c>
      <c r="G541" s="125" t="str">
        <f>IF($C541="","",IF(ISBLANK(VLOOKUP($A541,'Section 2'!$C$16:$R$1015,COLUMNS('Section 2'!$C$13:G$13),0)),"",VLOOKUP($A541,'Section 2'!$C$16:$R$1015,COLUMNS('Section 2'!$C$13:G$13),0)))</f>
        <v/>
      </c>
      <c r="H541" s="125" t="str">
        <f>IF($C541="","",IF(ISBLANK(VLOOKUP($A541,'Section 2'!$C$16:$R$1015,COLUMNS('Section 2'!$C$13:H$13),0)),"",VLOOKUP($A541,'Section 2'!$C$16:$R$1015,COLUMNS('Section 2'!$C$13:H$13),0)))</f>
        <v/>
      </c>
      <c r="I541" s="125" t="str">
        <f>IF($C541="","",IF(ISBLANK(VLOOKUP($A541,'Section 2'!$C$16:$R$1015,COLUMNS('Section 2'!$C$13:I$13),0)),"",VLOOKUP($A541,'Section 2'!$C$16:$R$1015,COLUMNS('Section 2'!$C$13:I$13),0)))</f>
        <v/>
      </c>
      <c r="J541" s="125" t="str">
        <f>IF($C541="","",IF(ISBLANK(VLOOKUP($A541,'Section 2'!$C$16:$R$1015,COLUMNS('Section 2'!$C$13:J$13),0)),"",VLOOKUP($A541,'Section 2'!$C$16:$R$1015,COLUMNS('Section 2'!$C$13:J$13),0)))</f>
        <v/>
      </c>
      <c r="K541" s="125" t="str">
        <f>IF($C541="","",IF(ISBLANK(VLOOKUP($A541,'Section 2'!$C$16:$R$1015,COLUMNS('Section 2'!$C$13:K$13),0)),"",VLOOKUP($A541,'Section 2'!$C$16:$R$1015,COLUMNS('Section 2'!$C$13:K$13),0)))</f>
        <v/>
      </c>
      <c r="L541" s="125" t="str">
        <f>IF($C541="","",IF(ISBLANK(VLOOKUP($A541,'Section 2'!$C$16:$R$1015,COLUMNS('Section 2'!$C$13:L$13),0)),"",VLOOKUP($A541,'Section 2'!$C$16:$R$1015,COLUMNS('Section 2'!$C$13:L$13),0)))</f>
        <v/>
      </c>
      <c r="M541" s="125" t="str">
        <f>IF($C541="","",IF(ISBLANK(VLOOKUP($A541,'Section 2'!$C$16:$R$1015,COLUMNS('Section 2'!$C$13:M$13),0)),"",VLOOKUP($A541,'Section 2'!$C$16:$R$1015,COLUMNS('Section 2'!$C$13:M$13),0)))</f>
        <v/>
      </c>
      <c r="N541" s="125" t="str">
        <f>IF($C541="","",IF(ISBLANK(VLOOKUP($A541,'Section 2'!$C$16:$R$1015,COLUMNS('Section 2'!$C$13:N$13),0)),"",VLOOKUP($A541,'Section 2'!$C$16:$R$1015,COLUMNS('Section 2'!$C$13:N$13),0)))</f>
        <v/>
      </c>
      <c r="O541" s="125" t="str">
        <f>IF($C541="","",IF(ISBLANK(VLOOKUP($A541,'Section 2'!$C$16:$R$1015,COLUMNS('Section 2'!$C$13:O$13),0)),"",VLOOKUP($A541,'Section 2'!$C$16:$R$1015,COLUMNS('Section 2'!$C$13:O$13),0)))</f>
        <v/>
      </c>
      <c r="P541" s="125" t="str">
        <f>IF($C541="","",IF(ISBLANK(VLOOKUP($A541,'Section 2'!$C$16:$R$1015,COLUMNS('Section 2'!$C$13:P$13),0)),"",VLOOKUP($A541,'Section 2'!$C$16:$R$1015,COLUMNS('Section 2'!$C$13:P$13),0)))</f>
        <v/>
      </c>
      <c r="Q541" s="125" t="str">
        <f>IF($C541="","",IF(ISBLANK(VLOOKUP($A541,'Section 2'!$C$16:$R$1015,COLUMNS('Section 2'!$C$13:Q$13),0)),"",VLOOKUP($A541,'Section 2'!$C$16:$R$1015,COLUMNS('Section 2'!$C$13:Q$13),0)))</f>
        <v/>
      </c>
      <c r="R541" s="125" t="str">
        <f>IF($C541="","",IF(ISBLANK(VLOOKUP($A541,'Section 2'!$C$16:$R$1015,COLUMNS('Section 2'!$C$13:R$13),0)),"",VLOOKUP($A541,'Section 2'!$C$16:$R$1015,COLUMNS('Section 2'!$C$13:R$13),0)))</f>
        <v/>
      </c>
    </row>
    <row r="542" spans="1:18" x14ac:dyDescent="0.25">
      <c r="A542" s="59">
        <v>541</v>
      </c>
      <c r="B542" s="125" t="str">
        <f t="shared" si="8"/>
        <v/>
      </c>
      <c r="C542" s="125" t="str">
        <f>IFERROR(VLOOKUP($A542,'Section 2'!$C$16:$R$1015,COLUMNS('Section 2'!$C$13:$C$13),0),"")</f>
        <v/>
      </c>
      <c r="D542" s="76" t="str">
        <f>IF($C542="","",IF(ISBLANK(VLOOKUP($A542,'Section 2'!$C$16:$R$1015,COLUMNS('Section 2'!$C$13:D$13),0)),"",VLOOKUP($A542,'Section 2'!$C$16:$R$1015,COLUMNS('Section 2'!$C$13:D$13),0)))</f>
        <v/>
      </c>
      <c r="E542" s="125" t="str">
        <f>IF($C542="","",IF(ISBLANK(VLOOKUP($A542,'Section 2'!$C$16:$R$1015,COLUMNS('Section 2'!$C$13:E$13),0)),"",VLOOKUP($A542,'Section 2'!$C$16:$R$1015,COLUMNS('Section 2'!$C$13:E$13),0)))</f>
        <v/>
      </c>
      <c r="F542" s="125" t="str">
        <f>IF($C542="","",IF(ISBLANK(VLOOKUP($A542,'Section 2'!$C$16:$R$1015,COLUMNS('Section 2'!$C$13:F$13),0)),"",VLOOKUP($A542,'Section 2'!$C$16:$R$1015,COLUMNS('Section 2'!$C$13:F$13),0)))</f>
        <v/>
      </c>
      <c r="G542" s="125" t="str">
        <f>IF($C542="","",IF(ISBLANK(VLOOKUP($A542,'Section 2'!$C$16:$R$1015,COLUMNS('Section 2'!$C$13:G$13),0)),"",VLOOKUP($A542,'Section 2'!$C$16:$R$1015,COLUMNS('Section 2'!$C$13:G$13),0)))</f>
        <v/>
      </c>
      <c r="H542" s="125" t="str">
        <f>IF($C542="","",IF(ISBLANK(VLOOKUP($A542,'Section 2'!$C$16:$R$1015,COLUMNS('Section 2'!$C$13:H$13),0)),"",VLOOKUP($A542,'Section 2'!$C$16:$R$1015,COLUMNS('Section 2'!$C$13:H$13),0)))</f>
        <v/>
      </c>
      <c r="I542" s="125" t="str">
        <f>IF($C542="","",IF(ISBLANK(VLOOKUP($A542,'Section 2'!$C$16:$R$1015,COLUMNS('Section 2'!$C$13:I$13),0)),"",VLOOKUP($A542,'Section 2'!$C$16:$R$1015,COLUMNS('Section 2'!$C$13:I$13),0)))</f>
        <v/>
      </c>
      <c r="J542" s="125" t="str">
        <f>IF($C542="","",IF(ISBLANK(VLOOKUP($A542,'Section 2'!$C$16:$R$1015,COLUMNS('Section 2'!$C$13:J$13),0)),"",VLOOKUP($A542,'Section 2'!$C$16:$R$1015,COLUMNS('Section 2'!$C$13:J$13),0)))</f>
        <v/>
      </c>
      <c r="K542" s="125" t="str">
        <f>IF($C542="","",IF(ISBLANK(VLOOKUP($A542,'Section 2'!$C$16:$R$1015,COLUMNS('Section 2'!$C$13:K$13),0)),"",VLOOKUP($A542,'Section 2'!$C$16:$R$1015,COLUMNS('Section 2'!$C$13:K$13),0)))</f>
        <v/>
      </c>
      <c r="L542" s="125" t="str">
        <f>IF($C542="","",IF(ISBLANK(VLOOKUP($A542,'Section 2'!$C$16:$R$1015,COLUMNS('Section 2'!$C$13:L$13),0)),"",VLOOKUP($A542,'Section 2'!$C$16:$R$1015,COLUMNS('Section 2'!$C$13:L$13),0)))</f>
        <v/>
      </c>
      <c r="M542" s="125" t="str">
        <f>IF($C542="","",IF(ISBLANK(VLOOKUP($A542,'Section 2'!$C$16:$R$1015,COLUMNS('Section 2'!$C$13:M$13),0)),"",VLOOKUP($A542,'Section 2'!$C$16:$R$1015,COLUMNS('Section 2'!$C$13:M$13),0)))</f>
        <v/>
      </c>
      <c r="N542" s="125" t="str">
        <f>IF($C542="","",IF(ISBLANK(VLOOKUP($A542,'Section 2'!$C$16:$R$1015,COLUMNS('Section 2'!$C$13:N$13),0)),"",VLOOKUP($A542,'Section 2'!$C$16:$R$1015,COLUMNS('Section 2'!$C$13:N$13),0)))</f>
        <v/>
      </c>
      <c r="O542" s="125" t="str">
        <f>IF($C542="","",IF(ISBLANK(VLOOKUP($A542,'Section 2'!$C$16:$R$1015,COLUMNS('Section 2'!$C$13:O$13),0)),"",VLOOKUP($A542,'Section 2'!$C$16:$R$1015,COLUMNS('Section 2'!$C$13:O$13),0)))</f>
        <v/>
      </c>
      <c r="P542" s="125" t="str">
        <f>IF($C542="","",IF(ISBLANK(VLOOKUP($A542,'Section 2'!$C$16:$R$1015,COLUMNS('Section 2'!$C$13:P$13),0)),"",VLOOKUP($A542,'Section 2'!$C$16:$R$1015,COLUMNS('Section 2'!$C$13:P$13),0)))</f>
        <v/>
      </c>
      <c r="Q542" s="125" t="str">
        <f>IF($C542="","",IF(ISBLANK(VLOOKUP($A542,'Section 2'!$C$16:$R$1015,COLUMNS('Section 2'!$C$13:Q$13),0)),"",VLOOKUP($A542,'Section 2'!$C$16:$R$1015,COLUMNS('Section 2'!$C$13:Q$13),0)))</f>
        <v/>
      </c>
      <c r="R542" s="125" t="str">
        <f>IF($C542="","",IF(ISBLANK(VLOOKUP($A542,'Section 2'!$C$16:$R$1015,COLUMNS('Section 2'!$C$13:R$13),0)),"",VLOOKUP($A542,'Section 2'!$C$16:$R$1015,COLUMNS('Section 2'!$C$13:R$13),0)))</f>
        <v/>
      </c>
    </row>
    <row r="543" spans="1:18" x14ac:dyDescent="0.25">
      <c r="A543" s="59">
        <v>542</v>
      </c>
      <c r="B543" s="125" t="str">
        <f t="shared" si="8"/>
        <v/>
      </c>
      <c r="C543" s="125" t="str">
        <f>IFERROR(VLOOKUP($A543,'Section 2'!$C$16:$R$1015,COLUMNS('Section 2'!$C$13:$C$13),0),"")</f>
        <v/>
      </c>
      <c r="D543" s="76" t="str">
        <f>IF($C543="","",IF(ISBLANK(VLOOKUP($A543,'Section 2'!$C$16:$R$1015,COLUMNS('Section 2'!$C$13:D$13),0)),"",VLOOKUP($A543,'Section 2'!$C$16:$R$1015,COLUMNS('Section 2'!$C$13:D$13),0)))</f>
        <v/>
      </c>
      <c r="E543" s="125" t="str">
        <f>IF($C543="","",IF(ISBLANK(VLOOKUP($A543,'Section 2'!$C$16:$R$1015,COLUMNS('Section 2'!$C$13:E$13),0)),"",VLOOKUP($A543,'Section 2'!$C$16:$R$1015,COLUMNS('Section 2'!$C$13:E$13),0)))</f>
        <v/>
      </c>
      <c r="F543" s="125" t="str">
        <f>IF($C543="","",IF(ISBLANK(VLOOKUP($A543,'Section 2'!$C$16:$R$1015,COLUMNS('Section 2'!$C$13:F$13),0)),"",VLOOKUP($A543,'Section 2'!$C$16:$R$1015,COLUMNS('Section 2'!$C$13:F$13),0)))</f>
        <v/>
      </c>
      <c r="G543" s="125" t="str">
        <f>IF($C543="","",IF(ISBLANK(VLOOKUP($A543,'Section 2'!$C$16:$R$1015,COLUMNS('Section 2'!$C$13:G$13),0)),"",VLOOKUP($A543,'Section 2'!$C$16:$R$1015,COLUMNS('Section 2'!$C$13:G$13),0)))</f>
        <v/>
      </c>
      <c r="H543" s="125" t="str">
        <f>IF($C543="","",IF(ISBLANK(VLOOKUP($A543,'Section 2'!$C$16:$R$1015,COLUMNS('Section 2'!$C$13:H$13),0)),"",VLOOKUP($A543,'Section 2'!$C$16:$R$1015,COLUMNS('Section 2'!$C$13:H$13),0)))</f>
        <v/>
      </c>
      <c r="I543" s="125" t="str">
        <f>IF($C543="","",IF(ISBLANK(VLOOKUP($A543,'Section 2'!$C$16:$R$1015,COLUMNS('Section 2'!$C$13:I$13),0)),"",VLOOKUP($A543,'Section 2'!$C$16:$R$1015,COLUMNS('Section 2'!$C$13:I$13),0)))</f>
        <v/>
      </c>
      <c r="J543" s="125" t="str">
        <f>IF($C543="","",IF(ISBLANK(VLOOKUP($A543,'Section 2'!$C$16:$R$1015,COLUMNS('Section 2'!$C$13:J$13),0)),"",VLOOKUP($A543,'Section 2'!$C$16:$R$1015,COLUMNS('Section 2'!$C$13:J$13),0)))</f>
        <v/>
      </c>
      <c r="K543" s="125" t="str">
        <f>IF($C543="","",IF(ISBLANK(VLOOKUP($A543,'Section 2'!$C$16:$R$1015,COLUMNS('Section 2'!$C$13:K$13),0)),"",VLOOKUP($A543,'Section 2'!$C$16:$R$1015,COLUMNS('Section 2'!$C$13:K$13),0)))</f>
        <v/>
      </c>
      <c r="L543" s="125" t="str">
        <f>IF($C543="","",IF(ISBLANK(VLOOKUP($A543,'Section 2'!$C$16:$R$1015,COLUMNS('Section 2'!$C$13:L$13),0)),"",VLOOKUP($A543,'Section 2'!$C$16:$R$1015,COLUMNS('Section 2'!$C$13:L$13),0)))</f>
        <v/>
      </c>
      <c r="M543" s="125" t="str">
        <f>IF($C543="","",IF(ISBLANK(VLOOKUP($A543,'Section 2'!$C$16:$R$1015,COLUMNS('Section 2'!$C$13:M$13),0)),"",VLOOKUP($A543,'Section 2'!$C$16:$R$1015,COLUMNS('Section 2'!$C$13:M$13),0)))</f>
        <v/>
      </c>
      <c r="N543" s="125" t="str">
        <f>IF($C543="","",IF(ISBLANK(VLOOKUP($A543,'Section 2'!$C$16:$R$1015,COLUMNS('Section 2'!$C$13:N$13),0)),"",VLOOKUP($A543,'Section 2'!$C$16:$R$1015,COLUMNS('Section 2'!$C$13:N$13),0)))</f>
        <v/>
      </c>
      <c r="O543" s="125" t="str">
        <f>IF($C543="","",IF(ISBLANK(VLOOKUP($A543,'Section 2'!$C$16:$R$1015,COLUMNS('Section 2'!$C$13:O$13),0)),"",VLOOKUP($A543,'Section 2'!$C$16:$R$1015,COLUMNS('Section 2'!$C$13:O$13),0)))</f>
        <v/>
      </c>
      <c r="P543" s="125" t="str">
        <f>IF($C543="","",IF(ISBLANK(VLOOKUP($A543,'Section 2'!$C$16:$R$1015,COLUMNS('Section 2'!$C$13:P$13),0)),"",VLOOKUP($A543,'Section 2'!$C$16:$R$1015,COLUMNS('Section 2'!$C$13:P$13),0)))</f>
        <v/>
      </c>
      <c r="Q543" s="125" t="str">
        <f>IF($C543="","",IF(ISBLANK(VLOOKUP($A543,'Section 2'!$C$16:$R$1015,COLUMNS('Section 2'!$C$13:Q$13),0)),"",VLOOKUP($A543,'Section 2'!$C$16:$R$1015,COLUMNS('Section 2'!$C$13:Q$13),0)))</f>
        <v/>
      </c>
      <c r="R543" s="125" t="str">
        <f>IF($C543="","",IF(ISBLANK(VLOOKUP($A543,'Section 2'!$C$16:$R$1015,COLUMNS('Section 2'!$C$13:R$13),0)),"",VLOOKUP($A543,'Section 2'!$C$16:$R$1015,COLUMNS('Section 2'!$C$13:R$13),0)))</f>
        <v/>
      </c>
    </row>
    <row r="544" spans="1:18" x14ac:dyDescent="0.25">
      <c r="A544" s="59">
        <v>543</v>
      </c>
      <c r="B544" s="125" t="str">
        <f t="shared" si="8"/>
        <v/>
      </c>
      <c r="C544" s="125" t="str">
        <f>IFERROR(VLOOKUP($A544,'Section 2'!$C$16:$R$1015,COLUMNS('Section 2'!$C$13:$C$13),0),"")</f>
        <v/>
      </c>
      <c r="D544" s="76" t="str">
        <f>IF($C544="","",IF(ISBLANK(VLOOKUP($A544,'Section 2'!$C$16:$R$1015,COLUMNS('Section 2'!$C$13:D$13),0)),"",VLOOKUP($A544,'Section 2'!$C$16:$R$1015,COLUMNS('Section 2'!$C$13:D$13),0)))</f>
        <v/>
      </c>
      <c r="E544" s="125" t="str">
        <f>IF($C544="","",IF(ISBLANK(VLOOKUP($A544,'Section 2'!$C$16:$R$1015,COLUMNS('Section 2'!$C$13:E$13),0)),"",VLOOKUP($A544,'Section 2'!$C$16:$R$1015,COLUMNS('Section 2'!$C$13:E$13),0)))</f>
        <v/>
      </c>
      <c r="F544" s="125" t="str">
        <f>IF($C544="","",IF(ISBLANK(VLOOKUP($A544,'Section 2'!$C$16:$R$1015,COLUMNS('Section 2'!$C$13:F$13),0)),"",VLOOKUP($A544,'Section 2'!$C$16:$R$1015,COLUMNS('Section 2'!$C$13:F$13),0)))</f>
        <v/>
      </c>
      <c r="G544" s="125" t="str">
        <f>IF($C544="","",IF(ISBLANK(VLOOKUP($A544,'Section 2'!$C$16:$R$1015,COLUMNS('Section 2'!$C$13:G$13),0)),"",VLOOKUP($A544,'Section 2'!$C$16:$R$1015,COLUMNS('Section 2'!$C$13:G$13),0)))</f>
        <v/>
      </c>
      <c r="H544" s="125" t="str">
        <f>IF($C544="","",IF(ISBLANK(VLOOKUP($A544,'Section 2'!$C$16:$R$1015,COLUMNS('Section 2'!$C$13:H$13),0)),"",VLOOKUP($A544,'Section 2'!$C$16:$R$1015,COLUMNS('Section 2'!$C$13:H$13),0)))</f>
        <v/>
      </c>
      <c r="I544" s="125" t="str">
        <f>IF($C544="","",IF(ISBLANK(VLOOKUP($A544,'Section 2'!$C$16:$R$1015,COLUMNS('Section 2'!$C$13:I$13),0)),"",VLOOKUP($A544,'Section 2'!$C$16:$R$1015,COLUMNS('Section 2'!$C$13:I$13),0)))</f>
        <v/>
      </c>
      <c r="J544" s="125" t="str">
        <f>IF($C544="","",IF(ISBLANK(VLOOKUP($A544,'Section 2'!$C$16:$R$1015,COLUMNS('Section 2'!$C$13:J$13),0)),"",VLOOKUP($A544,'Section 2'!$C$16:$R$1015,COLUMNS('Section 2'!$C$13:J$13),0)))</f>
        <v/>
      </c>
      <c r="K544" s="125" t="str">
        <f>IF($C544="","",IF(ISBLANK(VLOOKUP($A544,'Section 2'!$C$16:$R$1015,COLUMNS('Section 2'!$C$13:K$13),0)),"",VLOOKUP($A544,'Section 2'!$C$16:$R$1015,COLUMNS('Section 2'!$C$13:K$13),0)))</f>
        <v/>
      </c>
      <c r="L544" s="125" t="str">
        <f>IF($C544="","",IF(ISBLANK(VLOOKUP($A544,'Section 2'!$C$16:$R$1015,COLUMNS('Section 2'!$C$13:L$13),0)),"",VLOOKUP($A544,'Section 2'!$C$16:$R$1015,COLUMNS('Section 2'!$C$13:L$13),0)))</f>
        <v/>
      </c>
      <c r="M544" s="125" t="str">
        <f>IF($C544="","",IF(ISBLANK(VLOOKUP($A544,'Section 2'!$C$16:$R$1015,COLUMNS('Section 2'!$C$13:M$13),0)),"",VLOOKUP($A544,'Section 2'!$C$16:$R$1015,COLUMNS('Section 2'!$C$13:M$13),0)))</f>
        <v/>
      </c>
      <c r="N544" s="125" t="str">
        <f>IF($C544="","",IF(ISBLANK(VLOOKUP($A544,'Section 2'!$C$16:$R$1015,COLUMNS('Section 2'!$C$13:N$13),0)),"",VLOOKUP($A544,'Section 2'!$C$16:$R$1015,COLUMNS('Section 2'!$C$13:N$13),0)))</f>
        <v/>
      </c>
      <c r="O544" s="125" t="str">
        <f>IF($C544="","",IF(ISBLANK(VLOOKUP($A544,'Section 2'!$C$16:$R$1015,COLUMNS('Section 2'!$C$13:O$13),0)),"",VLOOKUP($A544,'Section 2'!$C$16:$R$1015,COLUMNS('Section 2'!$C$13:O$13),0)))</f>
        <v/>
      </c>
      <c r="P544" s="125" t="str">
        <f>IF($C544="","",IF(ISBLANK(VLOOKUP($A544,'Section 2'!$C$16:$R$1015,COLUMNS('Section 2'!$C$13:P$13),0)),"",VLOOKUP($A544,'Section 2'!$C$16:$R$1015,COLUMNS('Section 2'!$C$13:P$13),0)))</f>
        <v/>
      </c>
      <c r="Q544" s="125" t="str">
        <f>IF($C544="","",IF(ISBLANK(VLOOKUP($A544,'Section 2'!$C$16:$R$1015,COLUMNS('Section 2'!$C$13:Q$13),0)),"",VLOOKUP($A544,'Section 2'!$C$16:$R$1015,COLUMNS('Section 2'!$C$13:Q$13),0)))</f>
        <v/>
      </c>
      <c r="R544" s="125" t="str">
        <f>IF($C544="","",IF(ISBLANK(VLOOKUP($A544,'Section 2'!$C$16:$R$1015,COLUMNS('Section 2'!$C$13:R$13),0)),"",VLOOKUP($A544,'Section 2'!$C$16:$R$1015,COLUMNS('Section 2'!$C$13:R$13),0)))</f>
        <v/>
      </c>
    </row>
    <row r="545" spans="1:18" x14ac:dyDescent="0.25">
      <c r="A545" s="59">
        <v>544</v>
      </c>
      <c r="B545" s="125" t="str">
        <f t="shared" si="8"/>
        <v/>
      </c>
      <c r="C545" s="125" t="str">
        <f>IFERROR(VLOOKUP($A545,'Section 2'!$C$16:$R$1015,COLUMNS('Section 2'!$C$13:$C$13),0),"")</f>
        <v/>
      </c>
      <c r="D545" s="76" t="str">
        <f>IF($C545="","",IF(ISBLANK(VLOOKUP($A545,'Section 2'!$C$16:$R$1015,COLUMNS('Section 2'!$C$13:D$13),0)),"",VLOOKUP($A545,'Section 2'!$C$16:$R$1015,COLUMNS('Section 2'!$C$13:D$13),0)))</f>
        <v/>
      </c>
      <c r="E545" s="125" t="str">
        <f>IF($C545="","",IF(ISBLANK(VLOOKUP($A545,'Section 2'!$C$16:$R$1015,COLUMNS('Section 2'!$C$13:E$13),0)),"",VLOOKUP($A545,'Section 2'!$C$16:$R$1015,COLUMNS('Section 2'!$C$13:E$13),0)))</f>
        <v/>
      </c>
      <c r="F545" s="125" t="str">
        <f>IF($C545="","",IF(ISBLANK(VLOOKUP($A545,'Section 2'!$C$16:$R$1015,COLUMNS('Section 2'!$C$13:F$13),0)),"",VLOOKUP($A545,'Section 2'!$C$16:$R$1015,COLUMNS('Section 2'!$C$13:F$13),0)))</f>
        <v/>
      </c>
      <c r="G545" s="125" t="str">
        <f>IF($C545="","",IF(ISBLANK(VLOOKUP($A545,'Section 2'!$C$16:$R$1015,COLUMNS('Section 2'!$C$13:G$13),0)),"",VLOOKUP($A545,'Section 2'!$C$16:$R$1015,COLUMNS('Section 2'!$C$13:G$13),0)))</f>
        <v/>
      </c>
      <c r="H545" s="125" t="str">
        <f>IF($C545="","",IF(ISBLANK(VLOOKUP($A545,'Section 2'!$C$16:$R$1015,COLUMNS('Section 2'!$C$13:H$13),0)),"",VLOOKUP($A545,'Section 2'!$C$16:$R$1015,COLUMNS('Section 2'!$C$13:H$13),0)))</f>
        <v/>
      </c>
      <c r="I545" s="125" t="str">
        <f>IF($C545="","",IF(ISBLANK(VLOOKUP($A545,'Section 2'!$C$16:$R$1015,COLUMNS('Section 2'!$C$13:I$13),0)),"",VLOOKUP($A545,'Section 2'!$C$16:$R$1015,COLUMNS('Section 2'!$C$13:I$13),0)))</f>
        <v/>
      </c>
      <c r="J545" s="125" t="str">
        <f>IF($C545="","",IF(ISBLANK(VLOOKUP($A545,'Section 2'!$C$16:$R$1015,COLUMNS('Section 2'!$C$13:J$13),0)),"",VLOOKUP($A545,'Section 2'!$C$16:$R$1015,COLUMNS('Section 2'!$C$13:J$13),0)))</f>
        <v/>
      </c>
      <c r="K545" s="125" t="str">
        <f>IF($C545="","",IF(ISBLANK(VLOOKUP($A545,'Section 2'!$C$16:$R$1015,COLUMNS('Section 2'!$C$13:K$13),0)),"",VLOOKUP($A545,'Section 2'!$C$16:$R$1015,COLUMNS('Section 2'!$C$13:K$13),0)))</f>
        <v/>
      </c>
      <c r="L545" s="125" t="str">
        <f>IF($C545="","",IF(ISBLANK(VLOOKUP($A545,'Section 2'!$C$16:$R$1015,COLUMNS('Section 2'!$C$13:L$13),0)),"",VLOOKUP($A545,'Section 2'!$C$16:$R$1015,COLUMNS('Section 2'!$C$13:L$13),0)))</f>
        <v/>
      </c>
      <c r="M545" s="125" t="str">
        <f>IF($C545="","",IF(ISBLANK(VLOOKUP($A545,'Section 2'!$C$16:$R$1015,COLUMNS('Section 2'!$C$13:M$13),0)),"",VLOOKUP($A545,'Section 2'!$C$16:$R$1015,COLUMNS('Section 2'!$C$13:M$13),0)))</f>
        <v/>
      </c>
      <c r="N545" s="125" t="str">
        <f>IF($C545="","",IF(ISBLANK(VLOOKUP($A545,'Section 2'!$C$16:$R$1015,COLUMNS('Section 2'!$C$13:N$13),0)),"",VLOOKUP($A545,'Section 2'!$C$16:$R$1015,COLUMNS('Section 2'!$C$13:N$13),0)))</f>
        <v/>
      </c>
      <c r="O545" s="125" t="str">
        <f>IF($C545="","",IF(ISBLANK(VLOOKUP($A545,'Section 2'!$C$16:$R$1015,COLUMNS('Section 2'!$C$13:O$13),0)),"",VLOOKUP($A545,'Section 2'!$C$16:$R$1015,COLUMNS('Section 2'!$C$13:O$13),0)))</f>
        <v/>
      </c>
      <c r="P545" s="125" t="str">
        <f>IF($C545="","",IF(ISBLANK(VLOOKUP($A545,'Section 2'!$C$16:$R$1015,COLUMNS('Section 2'!$C$13:P$13),0)),"",VLOOKUP($A545,'Section 2'!$C$16:$R$1015,COLUMNS('Section 2'!$C$13:P$13),0)))</f>
        <v/>
      </c>
      <c r="Q545" s="125" t="str">
        <f>IF($C545="","",IF(ISBLANK(VLOOKUP($A545,'Section 2'!$C$16:$R$1015,COLUMNS('Section 2'!$C$13:Q$13),0)),"",VLOOKUP($A545,'Section 2'!$C$16:$R$1015,COLUMNS('Section 2'!$C$13:Q$13),0)))</f>
        <v/>
      </c>
      <c r="R545" s="125" t="str">
        <f>IF($C545="","",IF(ISBLANK(VLOOKUP($A545,'Section 2'!$C$16:$R$1015,COLUMNS('Section 2'!$C$13:R$13),0)),"",VLOOKUP($A545,'Section 2'!$C$16:$R$1015,COLUMNS('Section 2'!$C$13:R$13),0)))</f>
        <v/>
      </c>
    </row>
    <row r="546" spans="1:18" x14ac:dyDescent="0.25">
      <c r="A546" s="59">
        <v>545</v>
      </c>
      <c r="B546" s="125" t="str">
        <f t="shared" si="8"/>
        <v/>
      </c>
      <c r="C546" s="125" t="str">
        <f>IFERROR(VLOOKUP($A546,'Section 2'!$C$16:$R$1015,COLUMNS('Section 2'!$C$13:$C$13),0),"")</f>
        <v/>
      </c>
      <c r="D546" s="76" t="str">
        <f>IF($C546="","",IF(ISBLANK(VLOOKUP($A546,'Section 2'!$C$16:$R$1015,COLUMNS('Section 2'!$C$13:D$13),0)),"",VLOOKUP($A546,'Section 2'!$C$16:$R$1015,COLUMNS('Section 2'!$C$13:D$13),0)))</f>
        <v/>
      </c>
      <c r="E546" s="125" t="str">
        <f>IF($C546="","",IF(ISBLANK(VLOOKUP($A546,'Section 2'!$C$16:$R$1015,COLUMNS('Section 2'!$C$13:E$13),0)),"",VLOOKUP($A546,'Section 2'!$C$16:$R$1015,COLUMNS('Section 2'!$C$13:E$13),0)))</f>
        <v/>
      </c>
      <c r="F546" s="125" t="str">
        <f>IF($C546="","",IF(ISBLANK(VLOOKUP($A546,'Section 2'!$C$16:$R$1015,COLUMNS('Section 2'!$C$13:F$13),0)),"",VLOOKUP($A546,'Section 2'!$C$16:$R$1015,COLUMNS('Section 2'!$C$13:F$13),0)))</f>
        <v/>
      </c>
      <c r="G546" s="125" t="str">
        <f>IF($C546="","",IF(ISBLANK(VLOOKUP($A546,'Section 2'!$C$16:$R$1015,COLUMNS('Section 2'!$C$13:G$13),0)),"",VLOOKUP($A546,'Section 2'!$C$16:$R$1015,COLUMNS('Section 2'!$C$13:G$13),0)))</f>
        <v/>
      </c>
      <c r="H546" s="125" t="str">
        <f>IF($C546="","",IF(ISBLANK(VLOOKUP($A546,'Section 2'!$C$16:$R$1015,COLUMNS('Section 2'!$C$13:H$13),0)),"",VLOOKUP($A546,'Section 2'!$C$16:$R$1015,COLUMNS('Section 2'!$C$13:H$13),0)))</f>
        <v/>
      </c>
      <c r="I546" s="125" t="str">
        <f>IF($C546="","",IF(ISBLANK(VLOOKUP($A546,'Section 2'!$C$16:$R$1015,COLUMNS('Section 2'!$C$13:I$13),0)),"",VLOOKUP($A546,'Section 2'!$C$16:$R$1015,COLUMNS('Section 2'!$C$13:I$13),0)))</f>
        <v/>
      </c>
      <c r="J546" s="125" t="str">
        <f>IF($C546="","",IF(ISBLANK(VLOOKUP($A546,'Section 2'!$C$16:$R$1015,COLUMNS('Section 2'!$C$13:J$13),0)),"",VLOOKUP($A546,'Section 2'!$C$16:$R$1015,COLUMNS('Section 2'!$C$13:J$13),0)))</f>
        <v/>
      </c>
      <c r="K546" s="125" t="str">
        <f>IF($C546="","",IF(ISBLANK(VLOOKUP($A546,'Section 2'!$C$16:$R$1015,COLUMNS('Section 2'!$C$13:K$13),0)),"",VLOOKUP($A546,'Section 2'!$C$16:$R$1015,COLUMNS('Section 2'!$C$13:K$13),0)))</f>
        <v/>
      </c>
      <c r="L546" s="125" t="str">
        <f>IF($C546="","",IF(ISBLANK(VLOOKUP($A546,'Section 2'!$C$16:$R$1015,COLUMNS('Section 2'!$C$13:L$13),0)),"",VLOOKUP($A546,'Section 2'!$C$16:$R$1015,COLUMNS('Section 2'!$C$13:L$13),0)))</f>
        <v/>
      </c>
      <c r="M546" s="125" t="str">
        <f>IF($C546="","",IF(ISBLANK(VLOOKUP($A546,'Section 2'!$C$16:$R$1015,COLUMNS('Section 2'!$C$13:M$13),0)),"",VLOOKUP($A546,'Section 2'!$C$16:$R$1015,COLUMNS('Section 2'!$C$13:M$13),0)))</f>
        <v/>
      </c>
      <c r="N546" s="125" t="str">
        <f>IF($C546="","",IF(ISBLANK(VLOOKUP($A546,'Section 2'!$C$16:$R$1015,COLUMNS('Section 2'!$C$13:N$13),0)),"",VLOOKUP($A546,'Section 2'!$C$16:$R$1015,COLUMNS('Section 2'!$C$13:N$13),0)))</f>
        <v/>
      </c>
      <c r="O546" s="125" t="str">
        <f>IF($C546="","",IF(ISBLANK(VLOOKUP($A546,'Section 2'!$C$16:$R$1015,COLUMNS('Section 2'!$C$13:O$13),0)),"",VLOOKUP($A546,'Section 2'!$C$16:$R$1015,COLUMNS('Section 2'!$C$13:O$13),0)))</f>
        <v/>
      </c>
      <c r="P546" s="125" t="str">
        <f>IF($C546="","",IF(ISBLANK(VLOOKUP($A546,'Section 2'!$C$16:$R$1015,COLUMNS('Section 2'!$C$13:P$13),0)),"",VLOOKUP($A546,'Section 2'!$C$16:$R$1015,COLUMNS('Section 2'!$C$13:P$13),0)))</f>
        <v/>
      </c>
      <c r="Q546" s="125" t="str">
        <f>IF($C546="","",IF(ISBLANK(VLOOKUP($A546,'Section 2'!$C$16:$R$1015,COLUMNS('Section 2'!$C$13:Q$13),0)),"",VLOOKUP($A546,'Section 2'!$C$16:$R$1015,COLUMNS('Section 2'!$C$13:Q$13),0)))</f>
        <v/>
      </c>
      <c r="R546" s="125" t="str">
        <f>IF($C546="","",IF(ISBLANK(VLOOKUP($A546,'Section 2'!$C$16:$R$1015,COLUMNS('Section 2'!$C$13:R$13),0)),"",VLOOKUP($A546,'Section 2'!$C$16:$R$1015,COLUMNS('Section 2'!$C$13:R$13),0)))</f>
        <v/>
      </c>
    </row>
    <row r="547" spans="1:18" x14ac:dyDescent="0.25">
      <c r="A547" s="59">
        <v>546</v>
      </c>
      <c r="B547" s="125" t="str">
        <f t="shared" si="8"/>
        <v/>
      </c>
      <c r="C547" s="125" t="str">
        <f>IFERROR(VLOOKUP($A547,'Section 2'!$C$16:$R$1015,COLUMNS('Section 2'!$C$13:$C$13),0),"")</f>
        <v/>
      </c>
      <c r="D547" s="76" t="str">
        <f>IF($C547="","",IF(ISBLANK(VLOOKUP($A547,'Section 2'!$C$16:$R$1015,COLUMNS('Section 2'!$C$13:D$13),0)),"",VLOOKUP($A547,'Section 2'!$C$16:$R$1015,COLUMNS('Section 2'!$C$13:D$13),0)))</f>
        <v/>
      </c>
      <c r="E547" s="125" t="str">
        <f>IF($C547="","",IF(ISBLANK(VLOOKUP($A547,'Section 2'!$C$16:$R$1015,COLUMNS('Section 2'!$C$13:E$13),0)),"",VLOOKUP($A547,'Section 2'!$C$16:$R$1015,COLUMNS('Section 2'!$C$13:E$13),0)))</f>
        <v/>
      </c>
      <c r="F547" s="125" t="str">
        <f>IF($C547="","",IF(ISBLANK(VLOOKUP($A547,'Section 2'!$C$16:$R$1015,COLUMNS('Section 2'!$C$13:F$13),0)),"",VLOOKUP($A547,'Section 2'!$C$16:$R$1015,COLUMNS('Section 2'!$C$13:F$13),0)))</f>
        <v/>
      </c>
      <c r="G547" s="125" t="str">
        <f>IF($C547="","",IF(ISBLANK(VLOOKUP($A547,'Section 2'!$C$16:$R$1015,COLUMNS('Section 2'!$C$13:G$13),0)),"",VLOOKUP($A547,'Section 2'!$C$16:$R$1015,COLUMNS('Section 2'!$C$13:G$13),0)))</f>
        <v/>
      </c>
      <c r="H547" s="125" t="str">
        <f>IF($C547="","",IF(ISBLANK(VLOOKUP($A547,'Section 2'!$C$16:$R$1015,COLUMNS('Section 2'!$C$13:H$13),0)),"",VLOOKUP($A547,'Section 2'!$C$16:$R$1015,COLUMNS('Section 2'!$C$13:H$13),0)))</f>
        <v/>
      </c>
      <c r="I547" s="125" t="str">
        <f>IF($C547="","",IF(ISBLANK(VLOOKUP($A547,'Section 2'!$C$16:$R$1015,COLUMNS('Section 2'!$C$13:I$13),0)),"",VLOOKUP($A547,'Section 2'!$C$16:$R$1015,COLUMNS('Section 2'!$C$13:I$13),0)))</f>
        <v/>
      </c>
      <c r="J547" s="125" t="str">
        <f>IF($C547="","",IF(ISBLANK(VLOOKUP($A547,'Section 2'!$C$16:$R$1015,COLUMNS('Section 2'!$C$13:J$13),0)),"",VLOOKUP($A547,'Section 2'!$C$16:$R$1015,COLUMNS('Section 2'!$C$13:J$13),0)))</f>
        <v/>
      </c>
      <c r="K547" s="125" t="str">
        <f>IF($C547="","",IF(ISBLANK(VLOOKUP($A547,'Section 2'!$C$16:$R$1015,COLUMNS('Section 2'!$C$13:K$13),0)),"",VLOOKUP($A547,'Section 2'!$C$16:$R$1015,COLUMNS('Section 2'!$C$13:K$13),0)))</f>
        <v/>
      </c>
      <c r="L547" s="125" t="str">
        <f>IF($C547="","",IF(ISBLANK(VLOOKUP($A547,'Section 2'!$C$16:$R$1015,COLUMNS('Section 2'!$C$13:L$13),0)),"",VLOOKUP($A547,'Section 2'!$C$16:$R$1015,COLUMNS('Section 2'!$C$13:L$13),0)))</f>
        <v/>
      </c>
      <c r="M547" s="125" t="str">
        <f>IF($C547="","",IF(ISBLANK(VLOOKUP($A547,'Section 2'!$C$16:$R$1015,COLUMNS('Section 2'!$C$13:M$13),0)),"",VLOOKUP($A547,'Section 2'!$C$16:$R$1015,COLUMNS('Section 2'!$C$13:M$13),0)))</f>
        <v/>
      </c>
      <c r="N547" s="125" t="str">
        <f>IF($C547="","",IF(ISBLANK(VLOOKUP($A547,'Section 2'!$C$16:$R$1015,COLUMNS('Section 2'!$C$13:N$13),0)),"",VLOOKUP($A547,'Section 2'!$C$16:$R$1015,COLUMNS('Section 2'!$C$13:N$13),0)))</f>
        <v/>
      </c>
      <c r="O547" s="125" t="str">
        <f>IF($C547="","",IF(ISBLANK(VLOOKUP($A547,'Section 2'!$C$16:$R$1015,COLUMNS('Section 2'!$C$13:O$13),0)),"",VLOOKUP($A547,'Section 2'!$C$16:$R$1015,COLUMNS('Section 2'!$C$13:O$13),0)))</f>
        <v/>
      </c>
      <c r="P547" s="125" t="str">
        <f>IF($C547="","",IF(ISBLANK(VLOOKUP($A547,'Section 2'!$C$16:$R$1015,COLUMNS('Section 2'!$C$13:P$13),0)),"",VLOOKUP($A547,'Section 2'!$C$16:$R$1015,COLUMNS('Section 2'!$C$13:P$13),0)))</f>
        <v/>
      </c>
      <c r="Q547" s="125" t="str">
        <f>IF($C547="","",IF(ISBLANK(VLOOKUP($A547,'Section 2'!$C$16:$R$1015,COLUMNS('Section 2'!$C$13:Q$13),0)),"",VLOOKUP($A547,'Section 2'!$C$16:$R$1015,COLUMNS('Section 2'!$C$13:Q$13),0)))</f>
        <v/>
      </c>
      <c r="R547" s="125" t="str">
        <f>IF($C547="","",IF(ISBLANK(VLOOKUP($A547,'Section 2'!$C$16:$R$1015,COLUMNS('Section 2'!$C$13:R$13),0)),"",VLOOKUP($A547,'Section 2'!$C$16:$R$1015,COLUMNS('Section 2'!$C$13:R$13),0)))</f>
        <v/>
      </c>
    </row>
    <row r="548" spans="1:18" x14ac:dyDescent="0.25">
      <c r="A548" s="59">
        <v>547</v>
      </c>
      <c r="B548" s="125" t="str">
        <f t="shared" si="8"/>
        <v/>
      </c>
      <c r="C548" s="125" t="str">
        <f>IFERROR(VLOOKUP($A548,'Section 2'!$C$16:$R$1015,COLUMNS('Section 2'!$C$13:$C$13),0),"")</f>
        <v/>
      </c>
      <c r="D548" s="76" t="str">
        <f>IF($C548="","",IF(ISBLANK(VLOOKUP($A548,'Section 2'!$C$16:$R$1015,COLUMNS('Section 2'!$C$13:D$13),0)),"",VLOOKUP($A548,'Section 2'!$C$16:$R$1015,COLUMNS('Section 2'!$C$13:D$13),0)))</f>
        <v/>
      </c>
      <c r="E548" s="125" t="str">
        <f>IF($C548="","",IF(ISBLANK(VLOOKUP($A548,'Section 2'!$C$16:$R$1015,COLUMNS('Section 2'!$C$13:E$13),0)),"",VLOOKUP($A548,'Section 2'!$C$16:$R$1015,COLUMNS('Section 2'!$C$13:E$13),0)))</f>
        <v/>
      </c>
      <c r="F548" s="125" t="str">
        <f>IF($C548="","",IF(ISBLANK(VLOOKUP($A548,'Section 2'!$C$16:$R$1015,COLUMNS('Section 2'!$C$13:F$13),0)),"",VLOOKUP($A548,'Section 2'!$C$16:$R$1015,COLUMNS('Section 2'!$C$13:F$13),0)))</f>
        <v/>
      </c>
      <c r="G548" s="125" t="str">
        <f>IF($C548="","",IF(ISBLANK(VLOOKUP($A548,'Section 2'!$C$16:$R$1015,COLUMNS('Section 2'!$C$13:G$13),0)),"",VLOOKUP($A548,'Section 2'!$C$16:$R$1015,COLUMNS('Section 2'!$C$13:G$13),0)))</f>
        <v/>
      </c>
      <c r="H548" s="125" t="str">
        <f>IF($C548="","",IF(ISBLANK(VLOOKUP($A548,'Section 2'!$C$16:$R$1015,COLUMNS('Section 2'!$C$13:H$13),0)),"",VLOOKUP($A548,'Section 2'!$C$16:$R$1015,COLUMNS('Section 2'!$C$13:H$13),0)))</f>
        <v/>
      </c>
      <c r="I548" s="125" t="str">
        <f>IF($C548="","",IF(ISBLANK(VLOOKUP($A548,'Section 2'!$C$16:$R$1015,COLUMNS('Section 2'!$C$13:I$13),0)),"",VLOOKUP($A548,'Section 2'!$C$16:$R$1015,COLUMNS('Section 2'!$C$13:I$13),0)))</f>
        <v/>
      </c>
      <c r="J548" s="125" t="str">
        <f>IF($C548="","",IF(ISBLANK(VLOOKUP($A548,'Section 2'!$C$16:$R$1015,COLUMNS('Section 2'!$C$13:J$13),0)),"",VLOOKUP($A548,'Section 2'!$C$16:$R$1015,COLUMNS('Section 2'!$C$13:J$13),0)))</f>
        <v/>
      </c>
      <c r="K548" s="125" t="str">
        <f>IF($C548="","",IF(ISBLANK(VLOOKUP($A548,'Section 2'!$C$16:$R$1015,COLUMNS('Section 2'!$C$13:K$13),0)),"",VLOOKUP($A548,'Section 2'!$C$16:$R$1015,COLUMNS('Section 2'!$C$13:K$13),0)))</f>
        <v/>
      </c>
      <c r="L548" s="125" t="str">
        <f>IF($C548="","",IF(ISBLANK(VLOOKUP($A548,'Section 2'!$C$16:$R$1015,COLUMNS('Section 2'!$C$13:L$13),0)),"",VLOOKUP($A548,'Section 2'!$C$16:$R$1015,COLUMNS('Section 2'!$C$13:L$13),0)))</f>
        <v/>
      </c>
      <c r="M548" s="125" t="str">
        <f>IF($C548="","",IF(ISBLANK(VLOOKUP($A548,'Section 2'!$C$16:$R$1015,COLUMNS('Section 2'!$C$13:M$13),0)),"",VLOOKUP($A548,'Section 2'!$C$16:$R$1015,COLUMNS('Section 2'!$C$13:M$13),0)))</f>
        <v/>
      </c>
      <c r="N548" s="125" t="str">
        <f>IF($C548="","",IF(ISBLANK(VLOOKUP($A548,'Section 2'!$C$16:$R$1015,COLUMNS('Section 2'!$C$13:N$13),0)),"",VLOOKUP($A548,'Section 2'!$C$16:$R$1015,COLUMNS('Section 2'!$C$13:N$13),0)))</f>
        <v/>
      </c>
      <c r="O548" s="125" t="str">
        <f>IF($C548="","",IF(ISBLANK(VLOOKUP($A548,'Section 2'!$C$16:$R$1015,COLUMNS('Section 2'!$C$13:O$13),0)),"",VLOOKUP($A548,'Section 2'!$C$16:$R$1015,COLUMNS('Section 2'!$C$13:O$13),0)))</f>
        <v/>
      </c>
      <c r="P548" s="125" t="str">
        <f>IF($C548="","",IF(ISBLANK(VLOOKUP($A548,'Section 2'!$C$16:$R$1015,COLUMNS('Section 2'!$C$13:P$13),0)),"",VLOOKUP($A548,'Section 2'!$C$16:$R$1015,COLUMNS('Section 2'!$C$13:P$13),0)))</f>
        <v/>
      </c>
      <c r="Q548" s="125" t="str">
        <f>IF($C548="","",IF(ISBLANK(VLOOKUP($A548,'Section 2'!$C$16:$R$1015,COLUMNS('Section 2'!$C$13:Q$13),0)),"",VLOOKUP($A548,'Section 2'!$C$16:$R$1015,COLUMNS('Section 2'!$C$13:Q$13),0)))</f>
        <v/>
      </c>
      <c r="R548" s="125" t="str">
        <f>IF($C548="","",IF(ISBLANK(VLOOKUP($A548,'Section 2'!$C$16:$R$1015,COLUMNS('Section 2'!$C$13:R$13),0)),"",VLOOKUP($A548,'Section 2'!$C$16:$R$1015,COLUMNS('Section 2'!$C$13:R$13),0)))</f>
        <v/>
      </c>
    </row>
    <row r="549" spans="1:18" x14ac:dyDescent="0.25">
      <c r="A549" s="59">
        <v>548</v>
      </c>
      <c r="B549" s="125" t="str">
        <f t="shared" si="8"/>
        <v/>
      </c>
      <c r="C549" s="125" t="str">
        <f>IFERROR(VLOOKUP($A549,'Section 2'!$C$16:$R$1015,COLUMNS('Section 2'!$C$13:$C$13),0),"")</f>
        <v/>
      </c>
      <c r="D549" s="76" t="str">
        <f>IF($C549="","",IF(ISBLANK(VLOOKUP($A549,'Section 2'!$C$16:$R$1015,COLUMNS('Section 2'!$C$13:D$13),0)),"",VLOOKUP($A549,'Section 2'!$C$16:$R$1015,COLUMNS('Section 2'!$C$13:D$13),0)))</f>
        <v/>
      </c>
      <c r="E549" s="125" t="str">
        <f>IF($C549="","",IF(ISBLANK(VLOOKUP($A549,'Section 2'!$C$16:$R$1015,COLUMNS('Section 2'!$C$13:E$13),0)),"",VLOOKUP($A549,'Section 2'!$C$16:$R$1015,COLUMNS('Section 2'!$C$13:E$13),0)))</f>
        <v/>
      </c>
      <c r="F549" s="125" t="str">
        <f>IF($C549="","",IF(ISBLANK(VLOOKUP($A549,'Section 2'!$C$16:$R$1015,COLUMNS('Section 2'!$C$13:F$13),0)),"",VLOOKUP($A549,'Section 2'!$C$16:$R$1015,COLUMNS('Section 2'!$C$13:F$13),0)))</f>
        <v/>
      </c>
      <c r="G549" s="125" t="str">
        <f>IF($C549="","",IF(ISBLANK(VLOOKUP($A549,'Section 2'!$C$16:$R$1015,COLUMNS('Section 2'!$C$13:G$13),0)),"",VLOOKUP($A549,'Section 2'!$C$16:$R$1015,COLUMNS('Section 2'!$C$13:G$13),0)))</f>
        <v/>
      </c>
      <c r="H549" s="125" t="str">
        <f>IF($C549="","",IF(ISBLANK(VLOOKUP($A549,'Section 2'!$C$16:$R$1015,COLUMNS('Section 2'!$C$13:H$13),0)),"",VLOOKUP($A549,'Section 2'!$C$16:$R$1015,COLUMNS('Section 2'!$C$13:H$13),0)))</f>
        <v/>
      </c>
      <c r="I549" s="125" t="str">
        <f>IF($C549="","",IF(ISBLANK(VLOOKUP($A549,'Section 2'!$C$16:$R$1015,COLUMNS('Section 2'!$C$13:I$13),0)),"",VLOOKUP($A549,'Section 2'!$C$16:$R$1015,COLUMNS('Section 2'!$C$13:I$13),0)))</f>
        <v/>
      </c>
      <c r="J549" s="125" t="str">
        <f>IF($C549="","",IF(ISBLANK(VLOOKUP($A549,'Section 2'!$C$16:$R$1015,COLUMNS('Section 2'!$C$13:J$13),0)),"",VLOOKUP($A549,'Section 2'!$C$16:$R$1015,COLUMNS('Section 2'!$C$13:J$13),0)))</f>
        <v/>
      </c>
      <c r="K549" s="125" t="str">
        <f>IF($C549="","",IF(ISBLANK(VLOOKUP($A549,'Section 2'!$C$16:$R$1015,COLUMNS('Section 2'!$C$13:K$13),0)),"",VLOOKUP($A549,'Section 2'!$C$16:$R$1015,COLUMNS('Section 2'!$C$13:K$13),0)))</f>
        <v/>
      </c>
      <c r="L549" s="125" t="str">
        <f>IF($C549="","",IF(ISBLANK(VLOOKUP($A549,'Section 2'!$C$16:$R$1015,COLUMNS('Section 2'!$C$13:L$13),0)),"",VLOOKUP($A549,'Section 2'!$C$16:$R$1015,COLUMNS('Section 2'!$C$13:L$13),0)))</f>
        <v/>
      </c>
      <c r="M549" s="125" t="str">
        <f>IF($C549="","",IF(ISBLANK(VLOOKUP($A549,'Section 2'!$C$16:$R$1015,COLUMNS('Section 2'!$C$13:M$13),0)),"",VLOOKUP($A549,'Section 2'!$C$16:$R$1015,COLUMNS('Section 2'!$C$13:M$13),0)))</f>
        <v/>
      </c>
      <c r="N549" s="125" t="str">
        <f>IF($C549="","",IF(ISBLANK(VLOOKUP($A549,'Section 2'!$C$16:$R$1015,COLUMNS('Section 2'!$C$13:N$13),0)),"",VLOOKUP($A549,'Section 2'!$C$16:$R$1015,COLUMNS('Section 2'!$C$13:N$13),0)))</f>
        <v/>
      </c>
      <c r="O549" s="125" t="str">
        <f>IF($C549="","",IF(ISBLANK(VLOOKUP($A549,'Section 2'!$C$16:$R$1015,COLUMNS('Section 2'!$C$13:O$13),0)),"",VLOOKUP($A549,'Section 2'!$C$16:$R$1015,COLUMNS('Section 2'!$C$13:O$13),0)))</f>
        <v/>
      </c>
      <c r="P549" s="125" t="str">
        <f>IF($C549="","",IF(ISBLANK(VLOOKUP($A549,'Section 2'!$C$16:$R$1015,COLUMNS('Section 2'!$C$13:P$13),0)),"",VLOOKUP($A549,'Section 2'!$C$16:$R$1015,COLUMNS('Section 2'!$C$13:P$13),0)))</f>
        <v/>
      </c>
      <c r="Q549" s="125" t="str">
        <f>IF($C549="","",IF(ISBLANK(VLOOKUP($A549,'Section 2'!$C$16:$R$1015,COLUMNS('Section 2'!$C$13:Q$13),0)),"",VLOOKUP($A549,'Section 2'!$C$16:$R$1015,COLUMNS('Section 2'!$C$13:Q$13),0)))</f>
        <v/>
      </c>
      <c r="R549" s="125" t="str">
        <f>IF($C549="","",IF(ISBLANK(VLOOKUP($A549,'Section 2'!$C$16:$R$1015,COLUMNS('Section 2'!$C$13:R$13),0)),"",VLOOKUP($A549,'Section 2'!$C$16:$R$1015,COLUMNS('Section 2'!$C$13:R$13),0)))</f>
        <v/>
      </c>
    </row>
    <row r="550" spans="1:18" x14ac:dyDescent="0.25">
      <c r="A550" s="59">
        <v>549</v>
      </c>
      <c r="B550" s="125" t="str">
        <f t="shared" si="8"/>
        <v/>
      </c>
      <c r="C550" s="125" t="str">
        <f>IFERROR(VLOOKUP($A550,'Section 2'!$C$16:$R$1015,COLUMNS('Section 2'!$C$13:$C$13),0),"")</f>
        <v/>
      </c>
      <c r="D550" s="76" t="str">
        <f>IF($C550="","",IF(ISBLANK(VLOOKUP($A550,'Section 2'!$C$16:$R$1015,COLUMNS('Section 2'!$C$13:D$13),0)),"",VLOOKUP($A550,'Section 2'!$C$16:$R$1015,COLUMNS('Section 2'!$C$13:D$13),0)))</f>
        <v/>
      </c>
      <c r="E550" s="125" t="str">
        <f>IF($C550="","",IF(ISBLANK(VLOOKUP($A550,'Section 2'!$C$16:$R$1015,COLUMNS('Section 2'!$C$13:E$13),0)),"",VLOOKUP($A550,'Section 2'!$C$16:$R$1015,COLUMNS('Section 2'!$C$13:E$13),0)))</f>
        <v/>
      </c>
      <c r="F550" s="125" t="str">
        <f>IF($C550="","",IF(ISBLANK(VLOOKUP($A550,'Section 2'!$C$16:$R$1015,COLUMNS('Section 2'!$C$13:F$13),0)),"",VLOOKUP($A550,'Section 2'!$C$16:$R$1015,COLUMNS('Section 2'!$C$13:F$13),0)))</f>
        <v/>
      </c>
      <c r="G550" s="125" t="str">
        <f>IF($C550="","",IF(ISBLANK(VLOOKUP($A550,'Section 2'!$C$16:$R$1015,COLUMNS('Section 2'!$C$13:G$13),0)),"",VLOOKUP($A550,'Section 2'!$C$16:$R$1015,COLUMNS('Section 2'!$C$13:G$13),0)))</f>
        <v/>
      </c>
      <c r="H550" s="125" t="str">
        <f>IF($C550="","",IF(ISBLANK(VLOOKUP($A550,'Section 2'!$C$16:$R$1015,COLUMNS('Section 2'!$C$13:H$13),0)),"",VLOOKUP($A550,'Section 2'!$C$16:$R$1015,COLUMNS('Section 2'!$C$13:H$13),0)))</f>
        <v/>
      </c>
      <c r="I550" s="125" t="str">
        <f>IF($C550="","",IF(ISBLANK(VLOOKUP($A550,'Section 2'!$C$16:$R$1015,COLUMNS('Section 2'!$C$13:I$13),0)),"",VLOOKUP($A550,'Section 2'!$C$16:$R$1015,COLUMNS('Section 2'!$C$13:I$13),0)))</f>
        <v/>
      </c>
      <c r="J550" s="125" t="str">
        <f>IF($C550="","",IF(ISBLANK(VLOOKUP($A550,'Section 2'!$C$16:$R$1015,COLUMNS('Section 2'!$C$13:J$13),0)),"",VLOOKUP($A550,'Section 2'!$C$16:$R$1015,COLUMNS('Section 2'!$C$13:J$13),0)))</f>
        <v/>
      </c>
      <c r="K550" s="125" t="str">
        <f>IF($C550="","",IF(ISBLANK(VLOOKUP($A550,'Section 2'!$C$16:$R$1015,COLUMNS('Section 2'!$C$13:K$13),0)),"",VLOOKUP($A550,'Section 2'!$C$16:$R$1015,COLUMNS('Section 2'!$C$13:K$13),0)))</f>
        <v/>
      </c>
      <c r="L550" s="125" t="str">
        <f>IF($C550="","",IF(ISBLANK(VLOOKUP($A550,'Section 2'!$C$16:$R$1015,COLUMNS('Section 2'!$C$13:L$13),0)),"",VLOOKUP($A550,'Section 2'!$C$16:$R$1015,COLUMNS('Section 2'!$C$13:L$13),0)))</f>
        <v/>
      </c>
      <c r="M550" s="125" t="str">
        <f>IF($C550="","",IF(ISBLANK(VLOOKUP($A550,'Section 2'!$C$16:$R$1015,COLUMNS('Section 2'!$C$13:M$13),0)),"",VLOOKUP($A550,'Section 2'!$C$16:$R$1015,COLUMNS('Section 2'!$C$13:M$13),0)))</f>
        <v/>
      </c>
      <c r="N550" s="125" t="str">
        <f>IF($C550="","",IF(ISBLANK(VLOOKUP($A550,'Section 2'!$C$16:$R$1015,COLUMNS('Section 2'!$C$13:N$13),0)),"",VLOOKUP($A550,'Section 2'!$C$16:$R$1015,COLUMNS('Section 2'!$C$13:N$13),0)))</f>
        <v/>
      </c>
      <c r="O550" s="125" t="str">
        <f>IF($C550="","",IF(ISBLANK(VLOOKUP($A550,'Section 2'!$C$16:$R$1015,COLUMNS('Section 2'!$C$13:O$13),0)),"",VLOOKUP($A550,'Section 2'!$C$16:$R$1015,COLUMNS('Section 2'!$C$13:O$13),0)))</f>
        <v/>
      </c>
      <c r="P550" s="125" t="str">
        <f>IF($C550="","",IF(ISBLANK(VLOOKUP($A550,'Section 2'!$C$16:$R$1015,COLUMNS('Section 2'!$C$13:P$13),0)),"",VLOOKUP($A550,'Section 2'!$C$16:$R$1015,COLUMNS('Section 2'!$C$13:P$13),0)))</f>
        <v/>
      </c>
      <c r="Q550" s="125" t="str">
        <f>IF($C550="","",IF(ISBLANK(VLOOKUP($A550,'Section 2'!$C$16:$R$1015,COLUMNS('Section 2'!$C$13:Q$13),0)),"",VLOOKUP($A550,'Section 2'!$C$16:$R$1015,COLUMNS('Section 2'!$C$13:Q$13),0)))</f>
        <v/>
      </c>
      <c r="R550" s="125" t="str">
        <f>IF($C550="","",IF(ISBLANK(VLOOKUP($A550,'Section 2'!$C$16:$R$1015,COLUMNS('Section 2'!$C$13:R$13),0)),"",VLOOKUP($A550,'Section 2'!$C$16:$R$1015,COLUMNS('Section 2'!$C$13:R$13),0)))</f>
        <v/>
      </c>
    </row>
    <row r="551" spans="1:18" x14ac:dyDescent="0.25">
      <c r="A551" s="59">
        <v>550</v>
      </c>
      <c r="B551" s="125" t="str">
        <f t="shared" si="8"/>
        <v/>
      </c>
      <c r="C551" s="125" t="str">
        <f>IFERROR(VLOOKUP($A551,'Section 2'!$C$16:$R$1015,COLUMNS('Section 2'!$C$13:$C$13),0),"")</f>
        <v/>
      </c>
      <c r="D551" s="76" t="str">
        <f>IF($C551="","",IF(ISBLANK(VLOOKUP($A551,'Section 2'!$C$16:$R$1015,COLUMNS('Section 2'!$C$13:D$13),0)),"",VLOOKUP($A551,'Section 2'!$C$16:$R$1015,COLUMNS('Section 2'!$C$13:D$13),0)))</f>
        <v/>
      </c>
      <c r="E551" s="125" t="str">
        <f>IF($C551="","",IF(ISBLANK(VLOOKUP($A551,'Section 2'!$C$16:$R$1015,COLUMNS('Section 2'!$C$13:E$13),0)),"",VLOOKUP($A551,'Section 2'!$C$16:$R$1015,COLUMNS('Section 2'!$C$13:E$13),0)))</f>
        <v/>
      </c>
      <c r="F551" s="125" t="str">
        <f>IF($C551="","",IF(ISBLANK(VLOOKUP($A551,'Section 2'!$C$16:$R$1015,COLUMNS('Section 2'!$C$13:F$13),0)),"",VLOOKUP($A551,'Section 2'!$C$16:$R$1015,COLUMNS('Section 2'!$C$13:F$13),0)))</f>
        <v/>
      </c>
      <c r="G551" s="125" t="str">
        <f>IF($C551="","",IF(ISBLANK(VLOOKUP($A551,'Section 2'!$C$16:$R$1015,COLUMNS('Section 2'!$C$13:G$13),0)),"",VLOOKUP($A551,'Section 2'!$C$16:$R$1015,COLUMNS('Section 2'!$C$13:G$13),0)))</f>
        <v/>
      </c>
      <c r="H551" s="125" t="str">
        <f>IF($C551="","",IF(ISBLANK(VLOOKUP($A551,'Section 2'!$C$16:$R$1015,COLUMNS('Section 2'!$C$13:H$13),0)),"",VLOOKUP($A551,'Section 2'!$C$16:$R$1015,COLUMNS('Section 2'!$C$13:H$13),0)))</f>
        <v/>
      </c>
      <c r="I551" s="125" t="str">
        <f>IF($C551="","",IF(ISBLANK(VLOOKUP($A551,'Section 2'!$C$16:$R$1015,COLUMNS('Section 2'!$C$13:I$13),0)),"",VLOOKUP($A551,'Section 2'!$C$16:$R$1015,COLUMNS('Section 2'!$C$13:I$13),0)))</f>
        <v/>
      </c>
      <c r="J551" s="125" t="str">
        <f>IF($C551="","",IF(ISBLANK(VLOOKUP($A551,'Section 2'!$C$16:$R$1015,COLUMNS('Section 2'!$C$13:J$13),0)),"",VLOOKUP($A551,'Section 2'!$C$16:$R$1015,COLUMNS('Section 2'!$C$13:J$13),0)))</f>
        <v/>
      </c>
      <c r="K551" s="125" t="str">
        <f>IF($C551="","",IF(ISBLANK(VLOOKUP($A551,'Section 2'!$C$16:$R$1015,COLUMNS('Section 2'!$C$13:K$13),0)),"",VLOOKUP($A551,'Section 2'!$C$16:$R$1015,COLUMNS('Section 2'!$C$13:K$13),0)))</f>
        <v/>
      </c>
      <c r="L551" s="125" t="str">
        <f>IF($C551="","",IF(ISBLANK(VLOOKUP($A551,'Section 2'!$C$16:$R$1015,COLUMNS('Section 2'!$C$13:L$13),0)),"",VLOOKUP($A551,'Section 2'!$C$16:$R$1015,COLUMNS('Section 2'!$C$13:L$13),0)))</f>
        <v/>
      </c>
      <c r="M551" s="125" t="str">
        <f>IF($C551="","",IF(ISBLANK(VLOOKUP($A551,'Section 2'!$C$16:$R$1015,COLUMNS('Section 2'!$C$13:M$13),0)),"",VLOOKUP($A551,'Section 2'!$C$16:$R$1015,COLUMNS('Section 2'!$C$13:M$13),0)))</f>
        <v/>
      </c>
      <c r="N551" s="125" t="str">
        <f>IF($C551="","",IF(ISBLANK(VLOOKUP($A551,'Section 2'!$C$16:$R$1015,COLUMNS('Section 2'!$C$13:N$13),0)),"",VLOOKUP($A551,'Section 2'!$C$16:$R$1015,COLUMNS('Section 2'!$C$13:N$13),0)))</f>
        <v/>
      </c>
      <c r="O551" s="125" t="str">
        <f>IF($C551="","",IF(ISBLANK(VLOOKUP($A551,'Section 2'!$C$16:$R$1015,COLUMNS('Section 2'!$C$13:O$13),0)),"",VLOOKUP($A551,'Section 2'!$C$16:$R$1015,COLUMNS('Section 2'!$C$13:O$13),0)))</f>
        <v/>
      </c>
      <c r="P551" s="125" t="str">
        <f>IF($C551="","",IF(ISBLANK(VLOOKUP($A551,'Section 2'!$C$16:$R$1015,COLUMNS('Section 2'!$C$13:P$13),0)),"",VLOOKUP($A551,'Section 2'!$C$16:$R$1015,COLUMNS('Section 2'!$C$13:P$13),0)))</f>
        <v/>
      </c>
      <c r="Q551" s="125" t="str">
        <f>IF($C551="","",IF(ISBLANK(VLOOKUP($A551,'Section 2'!$C$16:$R$1015,COLUMNS('Section 2'!$C$13:Q$13),0)),"",VLOOKUP($A551,'Section 2'!$C$16:$R$1015,COLUMNS('Section 2'!$C$13:Q$13),0)))</f>
        <v/>
      </c>
      <c r="R551" s="125" t="str">
        <f>IF($C551="","",IF(ISBLANK(VLOOKUP($A551,'Section 2'!$C$16:$R$1015,COLUMNS('Section 2'!$C$13:R$13),0)),"",VLOOKUP($A551,'Section 2'!$C$16:$R$1015,COLUMNS('Section 2'!$C$13:R$13),0)))</f>
        <v/>
      </c>
    </row>
    <row r="552" spans="1:18" x14ac:dyDescent="0.25">
      <c r="A552" s="59">
        <v>551</v>
      </c>
      <c r="B552" s="125" t="str">
        <f t="shared" si="8"/>
        <v/>
      </c>
      <c r="C552" s="125" t="str">
        <f>IFERROR(VLOOKUP($A552,'Section 2'!$C$16:$R$1015,COLUMNS('Section 2'!$C$13:$C$13),0),"")</f>
        <v/>
      </c>
      <c r="D552" s="76" t="str">
        <f>IF($C552="","",IF(ISBLANK(VLOOKUP($A552,'Section 2'!$C$16:$R$1015,COLUMNS('Section 2'!$C$13:D$13),0)),"",VLOOKUP($A552,'Section 2'!$C$16:$R$1015,COLUMNS('Section 2'!$C$13:D$13),0)))</f>
        <v/>
      </c>
      <c r="E552" s="125" t="str">
        <f>IF($C552="","",IF(ISBLANK(VLOOKUP($A552,'Section 2'!$C$16:$R$1015,COLUMNS('Section 2'!$C$13:E$13),0)),"",VLOOKUP($A552,'Section 2'!$C$16:$R$1015,COLUMNS('Section 2'!$C$13:E$13),0)))</f>
        <v/>
      </c>
      <c r="F552" s="125" t="str">
        <f>IF($C552="","",IF(ISBLANK(VLOOKUP($A552,'Section 2'!$C$16:$R$1015,COLUMNS('Section 2'!$C$13:F$13),0)),"",VLOOKUP($A552,'Section 2'!$C$16:$R$1015,COLUMNS('Section 2'!$C$13:F$13),0)))</f>
        <v/>
      </c>
      <c r="G552" s="125" t="str">
        <f>IF($C552="","",IF(ISBLANK(VLOOKUP($A552,'Section 2'!$C$16:$R$1015,COLUMNS('Section 2'!$C$13:G$13),0)),"",VLOOKUP($A552,'Section 2'!$C$16:$R$1015,COLUMNS('Section 2'!$C$13:G$13),0)))</f>
        <v/>
      </c>
      <c r="H552" s="125" t="str">
        <f>IF($C552="","",IF(ISBLANK(VLOOKUP($A552,'Section 2'!$C$16:$R$1015,COLUMNS('Section 2'!$C$13:H$13),0)),"",VLOOKUP($A552,'Section 2'!$C$16:$R$1015,COLUMNS('Section 2'!$C$13:H$13),0)))</f>
        <v/>
      </c>
      <c r="I552" s="125" t="str">
        <f>IF($C552="","",IF(ISBLANK(VLOOKUP($A552,'Section 2'!$C$16:$R$1015,COLUMNS('Section 2'!$C$13:I$13),0)),"",VLOOKUP($A552,'Section 2'!$C$16:$R$1015,COLUMNS('Section 2'!$C$13:I$13),0)))</f>
        <v/>
      </c>
      <c r="J552" s="125" t="str">
        <f>IF($C552="","",IF(ISBLANK(VLOOKUP($A552,'Section 2'!$C$16:$R$1015,COLUMNS('Section 2'!$C$13:J$13),0)),"",VLOOKUP($A552,'Section 2'!$C$16:$R$1015,COLUMNS('Section 2'!$C$13:J$13),0)))</f>
        <v/>
      </c>
      <c r="K552" s="125" t="str">
        <f>IF($C552="","",IF(ISBLANK(VLOOKUP($A552,'Section 2'!$C$16:$R$1015,COLUMNS('Section 2'!$C$13:K$13),0)),"",VLOOKUP($A552,'Section 2'!$C$16:$R$1015,COLUMNS('Section 2'!$C$13:K$13),0)))</f>
        <v/>
      </c>
      <c r="L552" s="125" t="str">
        <f>IF($C552="","",IF(ISBLANK(VLOOKUP($A552,'Section 2'!$C$16:$R$1015,COLUMNS('Section 2'!$C$13:L$13),0)),"",VLOOKUP($A552,'Section 2'!$C$16:$R$1015,COLUMNS('Section 2'!$C$13:L$13),0)))</f>
        <v/>
      </c>
      <c r="M552" s="125" t="str">
        <f>IF($C552="","",IF(ISBLANK(VLOOKUP($A552,'Section 2'!$C$16:$R$1015,COLUMNS('Section 2'!$C$13:M$13),0)),"",VLOOKUP($A552,'Section 2'!$C$16:$R$1015,COLUMNS('Section 2'!$C$13:M$13),0)))</f>
        <v/>
      </c>
      <c r="N552" s="125" t="str">
        <f>IF($C552="","",IF(ISBLANK(VLOOKUP($A552,'Section 2'!$C$16:$R$1015,COLUMNS('Section 2'!$C$13:N$13),0)),"",VLOOKUP($A552,'Section 2'!$C$16:$R$1015,COLUMNS('Section 2'!$C$13:N$13),0)))</f>
        <v/>
      </c>
      <c r="O552" s="125" t="str">
        <f>IF($C552="","",IF(ISBLANK(VLOOKUP($A552,'Section 2'!$C$16:$R$1015,COLUMNS('Section 2'!$C$13:O$13),0)),"",VLOOKUP($A552,'Section 2'!$C$16:$R$1015,COLUMNS('Section 2'!$C$13:O$13),0)))</f>
        <v/>
      </c>
      <c r="P552" s="125" t="str">
        <f>IF($C552="","",IF(ISBLANK(VLOOKUP($A552,'Section 2'!$C$16:$R$1015,COLUMNS('Section 2'!$C$13:P$13),0)),"",VLOOKUP($A552,'Section 2'!$C$16:$R$1015,COLUMNS('Section 2'!$C$13:P$13),0)))</f>
        <v/>
      </c>
      <c r="Q552" s="125" t="str">
        <f>IF($C552="","",IF(ISBLANK(VLOOKUP($A552,'Section 2'!$C$16:$R$1015,COLUMNS('Section 2'!$C$13:Q$13),0)),"",VLOOKUP($A552,'Section 2'!$C$16:$R$1015,COLUMNS('Section 2'!$C$13:Q$13),0)))</f>
        <v/>
      </c>
      <c r="R552" s="125" t="str">
        <f>IF($C552="","",IF(ISBLANK(VLOOKUP($A552,'Section 2'!$C$16:$R$1015,COLUMNS('Section 2'!$C$13:R$13),0)),"",VLOOKUP($A552,'Section 2'!$C$16:$R$1015,COLUMNS('Section 2'!$C$13:R$13),0)))</f>
        <v/>
      </c>
    </row>
    <row r="553" spans="1:18" x14ac:dyDescent="0.25">
      <c r="A553" s="59">
        <v>552</v>
      </c>
      <c r="B553" s="125" t="str">
        <f t="shared" si="8"/>
        <v/>
      </c>
      <c r="C553" s="125" t="str">
        <f>IFERROR(VLOOKUP($A553,'Section 2'!$C$16:$R$1015,COLUMNS('Section 2'!$C$13:$C$13),0),"")</f>
        <v/>
      </c>
      <c r="D553" s="76" t="str">
        <f>IF($C553="","",IF(ISBLANK(VLOOKUP($A553,'Section 2'!$C$16:$R$1015,COLUMNS('Section 2'!$C$13:D$13),0)),"",VLOOKUP($A553,'Section 2'!$C$16:$R$1015,COLUMNS('Section 2'!$C$13:D$13),0)))</f>
        <v/>
      </c>
      <c r="E553" s="125" t="str">
        <f>IF($C553="","",IF(ISBLANK(VLOOKUP($A553,'Section 2'!$C$16:$R$1015,COLUMNS('Section 2'!$C$13:E$13),0)),"",VLOOKUP($A553,'Section 2'!$C$16:$R$1015,COLUMNS('Section 2'!$C$13:E$13),0)))</f>
        <v/>
      </c>
      <c r="F553" s="125" t="str">
        <f>IF($C553="","",IF(ISBLANK(VLOOKUP($A553,'Section 2'!$C$16:$R$1015,COLUMNS('Section 2'!$C$13:F$13),0)),"",VLOOKUP($A553,'Section 2'!$C$16:$R$1015,COLUMNS('Section 2'!$C$13:F$13),0)))</f>
        <v/>
      </c>
      <c r="G553" s="125" t="str">
        <f>IF($C553="","",IF(ISBLANK(VLOOKUP($A553,'Section 2'!$C$16:$R$1015,COLUMNS('Section 2'!$C$13:G$13),0)),"",VLOOKUP($A553,'Section 2'!$C$16:$R$1015,COLUMNS('Section 2'!$C$13:G$13),0)))</f>
        <v/>
      </c>
      <c r="H553" s="125" t="str">
        <f>IF($C553="","",IF(ISBLANK(VLOOKUP($A553,'Section 2'!$C$16:$R$1015,COLUMNS('Section 2'!$C$13:H$13),0)),"",VLOOKUP($A553,'Section 2'!$C$16:$R$1015,COLUMNS('Section 2'!$C$13:H$13),0)))</f>
        <v/>
      </c>
      <c r="I553" s="125" t="str">
        <f>IF($C553="","",IF(ISBLANK(VLOOKUP($A553,'Section 2'!$C$16:$R$1015,COLUMNS('Section 2'!$C$13:I$13),0)),"",VLOOKUP($A553,'Section 2'!$C$16:$R$1015,COLUMNS('Section 2'!$C$13:I$13),0)))</f>
        <v/>
      </c>
      <c r="J553" s="125" t="str">
        <f>IF($C553="","",IF(ISBLANK(VLOOKUP($A553,'Section 2'!$C$16:$R$1015,COLUMNS('Section 2'!$C$13:J$13),0)),"",VLOOKUP($A553,'Section 2'!$C$16:$R$1015,COLUMNS('Section 2'!$C$13:J$13),0)))</f>
        <v/>
      </c>
      <c r="K553" s="125" t="str">
        <f>IF($C553="","",IF(ISBLANK(VLOOKUP($A553,'Section 2'!$C$16:$R$1015,COLUMNS('Section 2'!$C$13:K$13),0)),"",VLOOKUP($A553,'Section 2'!$C$16:$R$1015,COLUMNS('Section 2'!$C$13:K$13),0)))</f>
        <v/>
      </c>
      <c r="L553" s="125" t="str">
        <f>IF($C553="","",IF(ISBLANK(VLOOKUP($A553,'Section 2'!$C$16:$R$1015,COLUMNS('Section 2'!$C$13:L$13),0)),"",VLOOKUP($A553,'Section 2'!$C$16:$R$1015,COLUMNS('Section 2'!$C$13:L$13),0)))</f>
        <v/>
      </c>
      <c r="M553" s="125" t="str">
        <f>IF($C553="","",IF(ISBLANK(VLOOKUP($A553,'Section 2'!$C$16:$R$1015,COLUMNS('Section 2'!$C$13:M$13),0)),"",VLOOKUP($A553,'Section 2'!$C$16:$R$1015,COLUMNS('Section 2'!$C$13:M$13),0)))</f>
        <v/>
      </c>
      <c r="N553" s="125" t="str">
        <f>IF($C553="","",IF(ISBLANK(VLOOKUP($A553,'Section 2'!$C$16:$R$1015,COLUMNS('Section 2'!$C$13:N$13),0)),"",VLOOKUP($A553,'Section 2'!$C$16:$R$1015,COLUMNS('Section 2'!$C$13:N$13),0)))</f>
        <v/>
      </c>
      <c r="O553" s="125" t="str">
        <f>IF($C553="","",IF(ISBLANK(VLOOKUP($A553,'Section 2'!$C$16:$R$1015,COLUMNS('Section 2'!$C$13:O$13),0)),"",VLOOKUP($A553,'Section 2'!$C$16:$R$1015,COLUMNS('Section 2'!$C$13:O$13),0)))</f>
        <v/>
      </c>
      <c r="P553" s="125" t="str">
        <f>IF($C553="","",IF(ISBLANK(VLOOKUP($A553,'Section 2'!$C$16:$R$1015,COLUMNS('Section 2'!$C$13:P$13),0)),"",VLOOKUP($A553,'Section 2'!$C$16:$R$1015,COLUMNS('Section 2'!$C$13:P$13),0)))</f>
        <v/>
      </c>
      <c r="Q553" s="125" t="str">
        <f>IF($C553="","",IF(ISBLANK(VLOOKUP($A553,'Section 2'!$C$16:$R$1015,COLUMNS('Section 2'!$C$13:Q$13),0)),"",VLOOKUP($A553,'Section 2'!$C$16:$R$1015,COLUMNS('Section 2'!$C$13:Q$13),0)))</f>
        <v/>
      </c>
      <c r="R553" s="125" t="str">
        <f>IF($C553="","",IF(ISBLANK(VLOOKUP($A553,'Section 2'!$C$16:$R$1015,COLUMNS('Section 2'!$C$13:R$13),0)),"",VLOOKUP($A553,'Section 2'!$C$16:$R$1015,COLUMNS('Section 2'!$C$13:R$13),0)))</f>
        <v/>
      </c>
    </row>
    <row r="554" spans="1:18" x14ac:dyDescent="0.25">
      <c r="A554" s="59">
        <v>553</v>
      </c>
      <c r="B554" s="125" t="str">
        <f t="shared" si="8"/>
        <v/>
      </c>
      <c r="C554" s="125" t="str">
        <f>IFERROR(VLOOKUP($A554,'Section 2'!$C$16:$R$1015,COLUMNS('Section 2'!$C$13:$C$13),0),"")</f>
        <v/>
      </c>
      <c r="D554" s="76" t="str">
        <f>IF($C554="","",IF(ISBLANK(VLOOKUP($A554,'Section 2'!$C$16:$R$1015,COLUMNS('Section 2'!$C$13:D$13),0)),"",VLOOKUP($A554,'Section 2'!$C$16:$R$1015,COLUMNS('Section 2'!$C$13:D$13),0)))</f>
        <v/>
      </c>
      <c r="E554" s="125" t="str">
        <f>IF($C554="","",IF(ISBLANK(VLOOKUP($A554,'Section 2'!$C$16:$R$1015,COLUMNS('Section 2'!$C$13:E$13),0)),"",VLOOKUP($A554,'Section 2'!$C$16:$R$1015,COLUMNS('Section 2'!$C$13:E$13),0)))</f>
        <v/>
      </c>
      <c r="F554" s="125" t="str">
        <f>IF($C554="","",IF(ISBLANK(VLOOKUP($A554,'Section 2'!$C$16:$R$1015,COLUMNS('Section 2'!$C$13:F$13),0)),"",VLOOKUP($A554,'Section 2'!$C$16:$R$1015,COLUMNS('Section 2'!$C$13:F$13),0)))</f>
        <v/>
      </c>
      <c r="G554" s="125" t="str">
        <f>IF($C554="","",IF(ISBLANK(VLOOKUP($A554,'Section 2'!$C$16:$R$1015,COLUMNS('Section 2'!$C$13:G$13),0)),"",VLOOKUP($A554,'Section 2'!$C$16:$R$1015,COLUMNS('Section 2'!$C$13:G$13),0)))</f>
        <v/>
      </c>
      <c r="H554" s="125" t="str">
        <f>IF($C554="","",IF(ISBLANK(VLOOKUP($A554,'Section 2'!$C$16:$R$1015,COLUMNS('Section 2'!$C$13:H$13),0)),"",VLOOKUP($A554,'Section 2'!$C$16:$R$1015,COLUMNS('Section 2'!$C$13:H$13),0)))</f>
        <v/>
      </c>
      <c r="I554" s="125" t="str">
        <f>IF($C554="","",IF(ISBLANK(VLOOKUP($A554,'Section 2'!$C$16:$R$1015,COLUMNS('Section 2'!$C$13:I$13),0)),"",VLOOKUP($A554,'Section 2'!$C$16:$R$1015,COLUMNS('Section 2'!$C$13:I$13),0)))</f>
        <v/>
      </c>
      <c r="J554" s="125" t="str">
        <f>IF($C554="","",IF(ISBLANK(VLOOKUP($A554,'Section 2'!$C$16:$R$1015,COLUMNS('Section 2'!$C$13:J$13),0)),"",VLOOKUP($A554,'Section 2'!$C$16:$R$1015,COLUMNS('Section 2'!$C$13:J$13),0)))</f>
        <v/>
      </c>
      <c r="K554" s="125" t="str">
        <f>IF($C554="","",IF(ISBLANK(VLOOKUP($A554,'Section 2'!$C$16:$R$1015,COLUMNS('Section 2'!$C$13:K$13),0)),"",VLOOKUP($A554,'Section 2'!$C$16:$R$1015,COLUMNS('Section 2'!$C$13:K$13),0)))</f>
        <v/>
      </c>
      <c r="L554" s="125" t="str">
        <f>IF($C554="","",IF(ISBLANK(VLOOKUP($A554,'Section 2'!$C$16:$R$1015,COLUMNS('Section 2'!$C$13:L$13),0)),"",VLOOKUP($A554,'Section 2'!$C$16:$R$1015,COLUMNS('Section 2'!$C$13:L$13),0)))</f>
        <v/>
      </c>
      <c r="M554" s="125" t="str">
        <f>IF($C554="","",IF(ISBLANK(VLOOKUP($A554,'Section 2'!$C$16:$R$1015,COLUMNS('Section 2'!$C$13:M$13),0)),"",VLOOKUP($A554,'Section 2'!$C$16:$R$1015,COLUMNS('Section 2'!$C$13:M$13),0)))</f>
        <v/>
      </c>
      <c r="N554" s="125" t="str">
        <f>IF($C554="","",IF(ISBLANK(VLOOKUP($A554,'Section 2'!$C$16:$R$1015,COLUMNS('Section 2'!$C$13:N$13),0)),"",VLOOKUP($A554,'Section 2'!$C$16:$R$1015,COLUMNS('Section 2'!$C$13:N$13),0)))</f>
        <v/>
      </c>
      <c r="O554" s="125" t="str">
        <f>IF($C554="","",IF(ISBLANK(VLOOKUP($A554,'Section 2'!$C$16:$R$1015,COLUMNS('Section 2'!$C$13:O$13),0)),"",VLOOKUP($A554,'Section 2'!$C$16:$R$1015,COLUMNS('Section 2'!$C$13:O$13),0)))</f>
        <v/>
      </c>
      <c r="P554" s="125" t="str">
        <f>IF($C554="","",IF(ISBLANK(VLOOKUP($A554,'Section 2'!$C$16:$R$1015,COLUMNS('Section 2'!$C$13:P$13),0)),"",VLOOKUP($A554,'Section 2'!$C$16:$R$1015,COLUMNS('Section 2'!$C$13:P$13),0)))</f>
        <v/>
      </c>
      <c r="Q554" s="125" t="str">
        <f>IF($C554="","",IF(ISBLANK(VLOOKUP($A554,'Section 2'!$C$16:$R$1015,COLUMNS('Section 2'!$C$13:Q$13),0)),"",VLOOKUP($A554,'Section 2'!$C$16:$R$1015,COLUMNS('Section 2'!$C$13:Q$13),0)))</f>
        <v/>
      </c>
      <c r="R554" s="125" t="str">
        <f>IF($C554="","",IF(ISBLANK(VLOOKUP($A554,'Section 2'!$C$16:$R$1015,COLUMNS('Section 2'!$C$13:R$13),0)),"",VLOOKUP($A554,'Section 2'!$C$16:$R$1015,COLUMNS('Section 2'!$C$13:R$13),0)))</f>
        <v/>
      </c>
    </row>
    <row r="555" spans="1:18" x14ac:dyDescent="0.25">
      <c r="A555" s="59">
        <v>554</v>
      </c>
      <c r="B555" s="125" t="str">
        <f t="shared" si="8"/>
        <v/>
      </c>
      <c r="C555" s="125" t="str">
        <f>IFERROR(VLOOKUP($A555,'Section 2'!$C$16:$R$1015,COLUMNS('Section 2'!$C$13:$C$13),0),"")</f>
        <v/>
      </c>
      <c r="D555" s="76" t="str">
        <f>IF($C555="","",IF(ISBLANK(VLOOKUP($A555,'Section 2'!$C$16:$R$1015,COLUMNS('Section 2'!$C$13:D$13),0)),"",VLOOKUP($A555,'Section 2'!$C$16:$R$1015,COLUMNS('Section 2'!$C$13:D$13),0)))</f>
        <v/>
      </c>
      <c r="E555" s="125" t="str">
        <f>IF($C555="","",IF(ISBLANK(VLOOKUP($A555,'Section 2'!$C$16:$R$1015,COLUMNS('Section 2'!$C$13:E$13),0)),"",VLOOKUP($A555,'Section 2'!$C$16:$R$1015,COLUMNS('Section 2'!$C$13:E$13),0)))</f>
        <v/>
      </c>
      <c r="F555" s="125" t="str">
        <f>IF($C555="","",IF(ISBLANK(VLOOKUP($A555,'Section 2'!$C$16:$R$1015,COLUMNS('Section 2'!$C$13:F$13),0)),"",VLOOKUP($A555,'Section 2'!$C$16:$R$1015,COLUMNS('Section 2'!$C$13:F$13),0)))</f>
        <v/>
      </c>
      <c r="G555" s="125" t="str">
        <f>IF($C555="","",IF(ISBLANK(VLOOKUP($A555,'Section 2'!$C$16:$R$1015,COLUMNS('Section 2'!$C$13:G$13),0)),"",VLOOKUP($A555,'Section 2'!$C$16:$R$1015,COLUMNS('Section 2'!$C$13:G$13),0)))</f>
        <v/>
      </c>
      <c r="H555" s="125" t="str">
        <f>IF($C555="","",IF(ISBLANK(VLOOKUP($A555,'Section 2'!$C$16:$R$1015,COLUMNS('Section 2'!$C$13:H$13),0)),"",VLOOKUP($A555,'Section 2'!$C$16:$R$1015,COLUMNS('Section 2'!$C$13:H$13),0)))</f>
        <v/>
      </c>
      <c r="I555" s="125" t="str">
        <f>IF($C555="","",IF(ISBLANK(VLOOKUP($A555,'Section 2'!$C$16:$R$1015,COLUMNS('Section 2'!$C$13:I$13),0)),"",VLOOKUP($A555,'Section 2'!$C$16:$R$1015,COLUMNS('Section 2'!$C$13:I$13),0)))</f>
        <v/>
      </c>
      <c r="J555" s="125" t="str">
        <f>IF($C555="","",IF(ISBLANK(VLOOKUP($A555,'Section 2'!$C$16:$R$1015,COLUMNS('Section 2'!$C$13:J$13),0)),"",VLOOKUP($A555,'Section 2'!$C$16:$R$1015,COLUMNS('Section 2'!$C$13:J$13),0)))</f>
        <v/>
      </c>
      <c r="K555" s="125" t="str">
        <f>IF($C555="","",IF(ISBLANK(VLOOKUP($A555,'Section 2'!$C$16:$R$1015,COLUMNS('Section 2'!$C$13:K$13),0)),"",VLOOKUP($A555,'Section 2'!$C$16:$R$1015,COLUMNS('Section 2'!$C$13:K$13),0)))</f>
        <v/>
      </c>
      <c r="L555" s="125" t="str">
        <f>IF($C555="","",IF(ISBLANK(VLOOKUP($A555,'Section 2'!$C$16:$R$1015,COLUMNS('Section 2'!$C$13:L$13),0)),"",VLOOKUP($A555,'Section 2'!$C$16:$R$1015,COLUMNS('Section 2'!$C$13:L$13),0)))</f>
        <v/>
      </c>
      <c r="M555" s="125" t="str">
        <f>IF($C555="","",IF(ISBLANK(VLOOKUP($A555,'Section 2'!$C$16:$R$1015,COLUMNS('Section 2'!$C$13:M$13),0)),"",VLOOKUP($A555,'Section 2'!$C$16:$R$1015,COLUMNS('Section 2'!$C$13:M$13),0)))</f>
        <v/>
      </c>
      <c r="N555" s="125" t="str">
        <f>IF($C555="","",IF(ISBLANK(VLOOKUP($A555,'Section 2'!$C$16:$R$1015,COLUMNS('Section 2'!$C$13:N$13),0)),"",VLOOKUP($A555,'Section 2'!$C$16:$R$1015,COLUMNS('Section 2'!$C$13:N$13),0)))</f>
        <v/>
      </c>
      <c r="O555" s="125" t="str">
        <f>IF($C555="","",IF(ISBLANK(VLOOKUP($A555,'Section 2'!$C$16:$R$1015,COLUMNS('Section 2'!$C$13:O$13),0)),"",VLOOKUP($A555,'Section 2'!$C$16:$R$1015,COLUMNS('Section 2'!$C$13:O$13),0)))</f>
        <v/>
      </c>
      <c r="P555" s="125" t="str">
        <f>IF($C555="","",IF(ISBLANK(VLOOKUP($A555,'Section 2'!$C$16:$R$1015,COLUMNS('Section 2'!$C$13:P$13),0)),"",VLOOKUP($A555,'Section 2'!$C$16:$R$1015,COLUMNS('Section 2'!$C$13:P$13),0)))</f>
        <v/>
      </c>
      <c r="Q555" s="125" t="str">
        <f>IF($C555="","",IF(ISBLANK(VLOOKUP($A555,'Section 2'!$C$16:$R$1015,COLUMNS('Section 2'!$C$13:Q$13),0)),"",VLOOKUP($A555,'Section 2'!$C$16:$R$1015,COLUMNS('Section 2'!$C$13:Q$13),0)))</f>
        <v/>
      </c>
      <c r="R555" s="125" t="str">
        <f>IF($C555="","",IF(ISBLANK(VLOOKUP($A555,'Section 2'!$C$16:$R$1015,COLUMNS('Section 2'!$C$13:R$13),0)),"",VLOOKUP($A555,'Section 2'!$C$16:$R$1015,COLUMNS('Section 2'!$C$13:R$13),0)))</f>
        <v/>
      </c>
    </row>
    <row r="556" spans="1:18" x14ac:dyDescent="0.25">
      <c r="A556" s="59">
        <v>555</v>
      </c>
      <c r="B556" s="125" t="str">
        <f t="shared" si="8"/>
        <v/>
      </c>
      <c r="C556" s="125" t="str">
        <f>IFERROR(VLOOKUP($A556,'Section 2'!$C$16:$R$1015,COLUMNS('Section 2'!$C$13:$C$13),0),"")</f>
        <v/>
      </c>
      <c r="D556" s="76" t="str">
        <f>IF($C556="","",IF(ISBLANK(VLOOKUP($A556,'Section 2'!$C$16:$R$1015,COLUMNS('Section 2'!$C$13:D$13),0)),"",VLOOKUP($A556,'Section 2'!$C$16:$R$1015,COLUMNS('Section 2'!$C$13:D$13),0)))</f>
        <v/>
      </c>
      <c r="E556" s="125" t="str">
        <f>IF($C556="","",IF(ISBLANK(VLOOKUP($A556,'Section 2'!$C$16:$R$1015,COLUMNS('Section 2'!$C$13:E$13),0)),"",VLOOKUP($A556,'Section 2'!$C$16:$R$1015,COLUMNS('Section 2'!$C$13:E$13),0)))</f>
        <v/>
      </c>
      <c r="F556" s="125" t="str">
        <f>IF($C556="","",IF(ISBLANK(VLOOKUP($A556,'Section 2'!$C$16:$R$1015,COLUMNS('Section 2'!$C$13:F$13),0)),"",VLOOKUP($A556,'Section 2'!$C$16:$R$1015,COLUMNS('Section 2'!$C$13:F$13),0)))</f>
        <v/>
      </c>
      <c r="G556" s="125" t="str">
        <f>IF($C556="","",IF(ISBLANK(VLOOKUP($A556,'Section 2'!$C$16:$R$1015,COLUMNS('Section 2'!$C$13:G$13),0)),"",VLOOKUP($A556,'Section 2'!$C$16:$R$1015,COLUMNS('Section 2'!$C$13:G$13),0)))</f>
        <v/>
      </c>
      <c r="H556" s="125" t="str">
        <f>IF($C556="","",IF(ISBLANK(VLOOKUP($A556,'Section 2'!$C$16:$R$1015,COLUMNS('Section 2'!$C$13:H$13),0)),"",VLOOKUP($A556,'Section 2'!$C$16:$R$1015,COLUMNS('Section 2'!$C$13:H$13),0)))</f>
        <v/>
      </c>
      <c r="I556" s="125" t="str">
        <f>IF($C556="","",IF(ISBLANK(VLOOKUP($A556,'Section 2'!$C$16:$R$1015,COLUMNS('Section 2'!$C$13:I$13),0)),"",VLOOKUP($A556,'Section 2'!$C$16:$R$1015,COLUMNS('Section 2'!$C$13:I$13),0)))</f>
        <v/>
      </c>
      <c r="J556" s="125" t="str">
        <f>IF($C556="","",IF(ISBLANK(VLOOKUP($A556,'Section 2'!$C$16:$R$1015,COLUMNS('Section 2'!$C$13:J$13),0)),"",VLOOKUP($A556,'Section 2'!$C$16:$R$1015,COLUMNS('Section 2'!$C$13:J$13),0)))</f>
        <v/>
      </c>
      <c r="K556" s="125" t="str">
        <f>IF($C556="","",IF(ISBLANK(VLOOKUP($A556,'Section 2'!$C$16:$R$1015,COLUMNS('Section 2'!$C$13:K$13),0)),"",VLOOKUP($A556,'Section 2'!$C$16:$R$1015,COLUMNS('Section 2'!$C$13:K$13),0)))</f>
        <v/>
      </c>
      <c r="L556" s="125" t="str">
        <f>IF($C556="","",IF(ISBLANK(VLOOKUP($A556,'Section 2'!$C$16:$R$1015,COLUMNS('Section 2'!$C$13:L$13),0)),"",VLOOKUP($A556,'Section 2'!$C$16:$R$1015,COLUMNS('Section 2'!$C$13:L$13),0)))</f>
        <v/>
      </c>
      <c r="M556" s="125" t="str">
        <f>IF($C556="","",IF(ISBLANK(VLOOKUP($A556,'Section 2'!$C$16:$R$1015,COLUMNS('Section 2'!$C$13:M$13),0)),"",VLOOKUP($A556,'Section 2'!$C$16:$R$1015,COLUMNS('Section 2'!$C$13:M$13),0)))</f>
        <v/>
      </c>
      <c r="N556" s="125" t="str">
        <f>IF($C556="","",IF(ISBLANK(VLOOKUP($A556,'Section 2'!$C$16:$R$1015,COLUMNS('Section 2'!$C$13:N$13),0)),"",VLOOKUP($A556,'Section 2'!$C$16:$R$1015,COLUMNS('Section 2'!$C$13:N$13),0)))</f>
        <v/>
      </c>
      <c r="O556" s="125" t="str">
        <f>IF($C556="","",IF(ISBLANK(VLOOKUP($A556,'Section 2'!$C$16:$R$1015,COLUMNS('Section 2'!$C$13:O$13),0)),"",VLOOKUP($A556,'Section 2'!$C$16:$R$1015,COLUMNS('Section 2'!$C$13:O$13),0)))</f>
        <v/>
      </c>
      <c r="P556" s="125" t="str">
        <f>IF($C556="","",IF(ISBLANK(VLOOKUP($A556,'Section 2'!$C$16:$R$1015,COLUMNS('Section 2'!$C$13:P$13),0)),"",VLOOKUP($A556,'Section 2'!$C$16:$R$1015,COLUMNS('Section 2'!$C$13:P$13),0)))</f>
        <v/>
      </c>
      <c r="Q556" s="125" t="str">
        <f>IF($C556="","",IF(ISBLANK(VLOOKUP($A556,'Section 2'!$C$16:$R$1015,COLUMNS('Section 2'!$C$13:Q$13),0)),"",VLOOKUP($A556,'Section 2'!$C$16:$R$1015,COLUMNS('Section 2'!$C$13:Q$13),0)))</f>
        <v/>
      </c>
      <c r="R556" s="125" t="str">
        <f>IF($C556="","",IF(ISBLANK(VLOOKUP($A556,'Section 2'!$C$16:$R$1015,COLUMNS('Section 2'!$C$13:R$13),0)),"",VLOOKUP($A556,'Section 2'!$C$16:$R$1015,COLUMNS('Section 2'!$C$13:R$13),0)))</f>
        <v/>
      </c>
    </row>
    <row r="557" spans="1:18" x14ac:dyDescent="0.25">
      <c r="A557" s="59">
        <v>556</v>
      </c>
      <c r="B557" s="125" t="str">
        <f t="shared" si="8"/>
        <v/>
      </c>
      <c r="C557" s="125" t="str">
        <f>IFERROR(VLOOKUP($A557,'Section 2'!$C$16:$R$1015,COLUMNS('Section 2'!$C$13:$C$13),0),"")</f>
        <v/>
      </c>
      <c r="D557" s="76" t="str">
        <f>IF($C557="","",IF(ISBLANK(VLOOKUP($A557,'Section 2'!$C$16:$R$1015,COLUMNS('Section 2'!$C$13:D$13),0)),"",VLOOKUP($A557,'Section 2'!$C$16:$R$1015,COLUMNS('Section 2'!$C$13:D$13),0)))</f>
        <v/>
      </c>
      <c r="E557" s="125" t="str">
        <f>IF($C557="","",IF(ISBLANK(VLOOKUP($A557,'Section 2'!$C$16:$R$1015,COLUMNS('Section 2'!$C$13:E$13),0)),"",VLOOKUP($A557,'Section 2'!$C$16:$R$1015,COLUMNS('Section 2'!$C$13:E$13),0)))</f>
        <v/>
      </c>
      <c r="F557" s="125" t="str">
        <f>IF($C557="","",IF(ISBLANK(VLOOKUP($A557,'Section 2'!$C$16:$R$1015,COLUMNS('Section 2'!$C$13:F$13),0)),"",VLOOKUP($A557,'Section 2'!$C$16:$R$1015,COLUMNS('Section 2'!$C$13:F$13),0)))</f>
        <v/>
      </c>
      <c r="G557" s="125" t="str">
        <f>IF($C557="","",IF(ISBLANK(VLOOKUP($A557,'Section 2'!$C$16:$R$1015,COLUMNS('Section 2'!$C$13:G$13),0)),"",VLOOKUP($A557,'Section 2'!$C$16:$R$1015,COLUMNS('Section 2'!$C$13:G$13),0)))</f>
        <v/>
      </c>
      <c r="H557" s="125" t="str">
        <f>IF($C557="","",IF(ISBLANK(VLOOKUP($A557,'Section 2'!$C$16:$R$1015,COLUMNS('Section 2'!$C$13:H$13),0)),"",VLOOKUP($A557,'Section 2'!$C$16:$R$1015,COLUMNS('Section 2'!$C$13:H$13),0)))</f>
        <v/>
      </c>
      <c r="I557" s="125" t="str">
        <f>IF($C557="","",IF(ISBLANK(VLOOKUP($A557,'Section 2'!$C$16:$R$1015,COLUMNS('Section 2'!$C$13:I$13),0)),"",VLOOKUP($A557,'Section 2'!$C$16:$R$1015,COLUMNS('Section 2'!$C$13:I$13),0)))</f>
        <v/>
      </c>
      <c r="J557" s="125" t="str">
        <f>IF($C557="","",IF(ISBLANK(VLOOKUP($A557,'Section 2'!$C$16:$R$1015,COLUMNS('Section 2'!$C$13:J$13),0)),"",VLOOKUP($A557,'Section 2'!$C$16:$R$1015,COLUMNS('Section 2'!$C$13:J$13),0)))</f>
        <v/>
      </c>
      <c r="K557" s="125" t="str">
        <f>IF($C557="","",IF(ISBLANK(VLOOKUP($A557,'Section 2'!$C$16:$R$1015,COLUMNS('Section 2'!$C$13:K$13),0)),"",VLOOKUP($A557,'Section 2'!$C$16:$R$1015,COLUMNS('Section 2'!$C$13:K$13),0)))</f>
        <v/>
      </c>
      <c r="L557" s="125" t="str">
        <f>IF($C557="","",IF(ISBLANK(VLOOKUP($A557,'Section 2'!$C$16:$R$1015,COLUMNS('Section 2'!$C$13:L$13),0)),"",VLOOKUP($A557,'Section 2'!$C$16:$R$1015,COLUMNS('Section 2'!$C$13:L$13),0)))</f>
        <v/>
      </c>
      <c r="M557" s="125" t="str">
        <f>IF($C557="","",IF(ISBLANK(VLOOKUP($A557,'Section 2'!$C$16:$R$1015,COLUMNS('Section 2'!$C$13:M$13),0)),"",VLOOKUP($A557,'Section 2'!$C$16:$R$1015,COLUMNS('Section 2'!$C$13:M$13),0)))</f>
        <v/>
      </c>
      <c r="N557" s="125" t="str">
        <f>IF($C557="","",IF(ISBLANK(VLOOKUP($A557,'Section 2'!$C$16:$R$1015,COLUMNS('Section 2'!$C$13:N$13),0)),"",VLOOKUP($A557,'Section 2'!$C$16:$R$1015,COLUMNS('Section 2'!$C$13:N$13),0)))</f>
        <v/>
      </c>
      <c r="O557" s="125" t="str">
        <f>IF($C557="","",IF(ISBLANK(VLOOKUP($A557,'Section 2'!$C$16:$R$1015,COLUMNS('Section 2'!$C$13:O$13),0)),"",VLOOKUP($A557,'Section 2'!$C$16:$R$1015,COLUMNS('Section 2'!$C$13:O$13),0)))</f>
        <v/>
      </c>
      <c r="P557" s="125" t="str">
        <f>IF($C557="","",IF(ISBLANK(VLOOKUP($A557,'Section 2'!$C$16:$R$1015,COLUMNS('Section 2'!$C$13:P$13),0)),"",VLOOKUP($A557,'Section 2'!$C$16:$R$1015,COLUMNS('Section 2'!$C$13:P$13),0)))</f>
        <v/>
      </c>
      <c r="Q557" s="125" t="str">
        <f>IF($C557="","",IF(ISBLANK(VLOOKUP($A557,'Section 2'!$C$16:$R$1015,COLUMNS('Section 2'!$C$13:Q$13),0)),"",VLOOKUP($A557,'Section 2'!$C$16:$R$1015,COLUMNS('Section 2'!$C$13:Q$13),0)))</f>
        <v/>
      </c>
      <c r="R557" s="125" t="str">
        <f>IF($C557="","",IF(ISBLANK(VLOOKUP($A557,'Section 2'!$C$16:$R$1015,COLUMNS('Section 2'!$C$13:R$13),0)),"",VLOOKUP($A557,'Section 2'!$C$16:$R$1015,COLUMNS('Section 2'!$C$13:R$13),0)))</f>
        <v/>
      </c>
    </row>
    <row r="558" spans="1:18" x14ac:dyDescent="0.25">
      <c r="A558" s="59">
        <v>557</v>
      </c>
      <c r="B558" s="125" t="str">
        <f t="shared" si="8"/>
        <v/>
      </c>
      <c r="C558" s="125" t="str">
        <f>IFERROR(VLOOKUP($A558,'Section 2'!$C$16:$R$1015,COLUMNS('Section 2'!$C$13:$C$13),0),"")</f>
        <v/>
      </c>
      <c r="D558" s="76" t="str">
        <f>IF($C558="","",IF(ISBLANK(VLOOKUP($A558,'Section 2'!$C$16:$R$1015,COLUMNS('Section 2'!$C$13:D$13),0)),"",VLOOKUP($A558,'Section 2'!$C$16:$R$1015,COLUMNS('Section 2'!$C$13:D$13),0)))</f>
        <v/>
      </c>
      <c r="E558" s="125" t="str">
        <f>IF($C558="","",IF(ISBLANK(VLOOKUP($A558,'Section 2'!$C$16:$R$1015,COLUMNS('Section 2'!$C$13:E$13),0)),"",VLOOKUP($A558,'Section 2'!$C$16:$R$1015,COLUMNS('Section 2'!$C$13:E$13),0)))</f>
        <v/>
      </c>
      <c r="F558" s="125" t="str">
        <f>IF($C558="","",IF(ISBLANK(VLOOKUP($A558,'Section 2'!$C$16:$R$1015,COLUMNS('Section 2'!$C$13:F$13),0)),"",VLOOKUP($A558,'Section 2'!$C$16:$R$1015,COLUMNS('Section 2'!$C$13:F$13),0)))</f>
        <v/>
      </c>
      <c r="G558" s="125" t="str">
        <f>IF($C558="","",IF(ISBLANK(VLOOKUP($A558,'Section 2'!$C$16:$R$1015,COLUMNS('Section 2'!$C$13:G$13),0)),"",VLOOKUP($A558,'Section 2'!$C$16:$R$1015,COLUMNS('Section 2'!$C$13:G$13),0)))</f>
        <v/>
      </c>
      <c r="H558" s="125" t="str">
        <f>IF($C558="","",IF(ISBLANK(VLOOKUP($A558,'Section 2'!$C$16:$R$1015,COLUMNS('Section 2'!$C$13:H$13),0)),"",VLOOKUP($A558,'Section 2'!$C$16:$R$1015,COLUMNS('Section 2'!$C$13:H$13),0)))</f>
        <v/>
      </c>
      <c r="I558" s="125" t="str">
        <f>IF($C558="","",IF(ISBLANK(VLOOKUP($A558,'Section 2'!$C$16:$R$1015,COLUMNS('Section 2'!$C$13:I$13),0)),"",VLOOKUP($A558,'Section 2'!$C$16:$R$1015,COLUMNS('Section 2'!$C$13:I$13),0)))</f>
        <v/>
      </c>
      <c r="J558" s="125" t="str">
        <f>IF($C558="","",IF(ISBLANK(VLOOKUP($A558,'Section 2'!$C$16:$R$1015,COLUMNS('Section 2'!$C$13:J$13),0)),"",VLOOKUP($A558,'Section 2'!$C$16:$R$1015,COLUMNS('Section 2'!$C$13:J$13),0)))</f>
        <v/>
      </c>
      <c r="K558" s="125" t="str">
        <f>IF($C558="","",IF(ISBLANK(VLOOKUP($A558,'Section 2'!$C$16:$R$1015,COLUMNS('Section 2'!$C$13:K$13),0)),"",VLOOKUP($A558,'Section 2'!$C$16:$R$1015,COLUMNS('Section 2'!$C$13:K$13),0)))</f>
        <v/>
      </c>
      <c r="L558" s="125" t="str">
        <f>IF($C558="","",IF(ISBLANK(VLOOKUP($A558,'Section 2'!$C$16:$R$1015,COLUMNS('Section 2'!$C$13:L$13),0)),"",VLOOKUP($A558,'Section 2'!$C$16:$R$1015,COLUMNS('Section 2'!$C$13:L$13),0)))</f>
        <v/>
      </c>
      <c r="M558" s="125" t="str">
        <f>IF($C558="","",IF(ISBLANK(VLOOKUP($A558,'Section 2'!$C$16:$R$1015,COLUMNS('Section 2'!$C$13:M$13),0)),"",VLOOKUP($A558,'Section 2'!$C$16:$R$1015,COLUMNS('Section 2'!$C$13:M$13),0)))</f>
        <v/>
      </c>
      <c r="N558" s="125" t="str">
        <f>IF($C558="","",IF(ISBLANK(VLOOKUP($A558,'Section 2'!$C$16:$R$1015,COLUMNS('Section 2'!$C$13:N$13),0)),"",VLOOKUP($A558,'Section 2'!$C$16:$R$1015,COLUMNS('Section 2'!$C$13:N$13),0)))</f>
        <v/>
      </c>
      <c r="O558" s="125" t="str">
        <f>IF($C558="","",IF(ISBLANK(VLOOKUP($A558,'Section 2'!$C$16:$R$1015,COLUMNS('Section 2'!$C$13:O$13),0)),"",VLOOKUP($A558,'Section 2'!$C$16:$R$1015,COLUMNS('Section 2'!$C$13:O$13),0)))</f>
        <v/>
      </c>
      <c r="P558" s="125" t="str">
        <f>IF($C558="","",IF(ISBLANK(VLOOKUP($A558,'Section 2'!$C$16:$R$1015,COLUMNS('Section 2'!$C$13:P$13),0)),"",VLOOKUP($A558,'Section 2'!$C$16:$R$1015,COLUMNS('Section 2'!$C$13:P$13),0)))</f>
        <v/>
      </c>
      <c r="Q558" s="125" t="str">
        <f>IF($C558="","",IF(ISBLANK(VLOOKUP($A558,'Section 2'!$C$16:$R$1015,COLUMNS('Section 2'!$C$13:Q$13),0)),"",VLOOKUP($A558,'Section 2'!$C$16:$R$1015,COLUMNS('Section 2'!$C$13:Q$13),0)))</f>
        <v/>
      </c>
      <c r="R558" s="125" t="str">
        <f>IF($C558="","",IF(ISBLANK(VLOOKUP($A558,'Section 2'!$C$16:$R$1015,COLUMNS('Section 2'!$C$13:R$13),0)),"",VLOOKUP($A558,'Section 2'!$C$16:$R$1015,COLUMNS('Section 2'!$C$13:R$13),0)))</f>
        <v/>
      </c>
    </row>
    <row r="559" spans="1:18" x14ac:dyDescent="0.25">
      <c r="A559" s="59">
        <v>558</v>
      </c>
      <c r="B559" s="125" t="str">
        <f t="shared" si="8"/>
        <v/>
      </c>
      <c r="C559" s="125" t="str">
        <f>IFERROR(VLOOKUP($A559,'Section 2'!$C$16:$R$1015,COLUMNS('Section 2'!$C$13:$C$13),0),"")</f>
        <v/>
      </c>
      <c r="D559" s="76" t="str">
        <f>IF($C559="","",IF(ISBLANK(VLOOKUP($A559,'Section 2'!$C$16:$R$1015,COLUMNS('Section 2'!$C$13:D$13),0)),"",VLOOKUP($A559,'Section 2'!$C$16:$R$1015,COLUMNS('Section 2'!$C$13:D$13),0)))</f>
        <v/>
      </c>
      <c r="E559" s="125" t="str">
        <f>IF($C559="","",IF(ISBLANK(VLOOKUP($A559,'Section 2'!$C$16:$R$1015,COLUMNS('Section 2'!$C$13:E$13),0)),"",VLOOKUP($A559,'Section 2'!$C$16:$R$1015,COLUMNS('Section 2'!$C$13:E$13),0)))</f>
        <v/>
      </c>
      <c r="F559" s="125" t="str">
        <f>IF($C559="","",IF(ISBLANK(VLOOKUP($A559,'Section 2'!$C$16:$R$1015,COLUMNS('Section 2'!$C$13:F$13),0)),"",VLOOKUP($A559,'Section 2'!$C$16:$R$1015,COLUMNS('Section 2'!$C$13:F$13),0)))</f>
        <v/>
      </c>
      <c r="G559" s="125" t="str">
        <f>IF($C559="","",IF(ISBLANK(VLOOKUP($A559,'Section 2'!$C$16:$R$1015,COLUMNS('Section 2'!$C$13:G$13),0)),"",VLOOKUP($A559,'Section 2'!$C$16:$R$1015,COLUMNS('Section 2'!$C$13:G$13),0)))</f>
        <v/>
      </c>
      <c r="H559" s="125" t="str">
        <f>IF($C559="","",IF(ISBLANK(VLOOKUP($A559,'Section 2'!$C$16:$R$1015,COLUMNS('Section 2'!$C$13:H$13),0)),"",VLOOKUP($A559,'Section 2'!$C$16:$R$1015,COLUMNS('Section 2'!$C$13:H$13),0)))</f>
        <v/>
      </c>
      <c r="I559" s="125" t="str">
        <f>IF($C559="","",IF(ISBLANK(VLOOKUP($A559,'Section 2'!$C$16:$R$1015,COLUMNS('Section 2'!$C$13:I$13),0)),"",VLOOKUP($A559,'Section 2'!$C$16:$R$1015,COLUMNS('Section 2'!$C$13:I$13),0)))</f>
        <v/>
      </c>
      <c r="J559" s="125" t="str">
        <f>IF($C559="","",IF(ISBLANK(VLOOKUP($A559,'Section 2'!$C$16:$R$1015,COLUMNS('Section 2'!$C$13:J$13),0)),"",VLOOKUP($A559,'Section 2'!$C$16:$R$1015,COLUMNS('Section 2'!$C$13:J$13),0)))</f>
        <v/>
      </c>
      <c r="K559" s="125" t="str">
        <f>IF($C559="","",IF(ISBLANK(VLOOKUP($A559,'Section 2'!$C$16:$R$1015,COLUMNS('Section 2'!$C$13:K$13),0)),"",VLOOKUP($A559,'Section 2'!$C$16:$R$1015,COLUMNS('Section 2'!$C$13:K$13),0)))</f>
        <v/>
      </c>
      <c r="L559" s="125" t="str">
        <f>IF($C559="","",IF(ISBLANK(VLOOKUP($A559,'Section 2'!$C$16:$R$1015,COLUMNS('Section 2'!$C$13:L$13),0)),"",VLOOKUP($A559,'Section 2'!$C$16:$R$1015,COLUMNS('Section 2'!$C$13:L$13),0)))</f>
        <v/>
      </c>
      <c r="M559" s="125" t="str">
        <f>IF($C559="","",IF(ISBLANK(VLOOKUP($A559,'Section 2'!$C$16:$R$1015,COLUMNS('Section 2'!$C$13:M$13),0)),"",VLOOKUP($A559,'Section 2'!$C$16:$R$1015,COLUMNS('Section 2'!$C$13:M$13),0)))</f>
        <v/>
      </c>
      <c r="N559" s="125" t="str">
        <f>IF($C559="","",IF(ISBLANK(VLOOKUP($A559,'Section 2'!$C$16:$R$1015,COLUMNS('Section 2'!$C$13:N$13),0)),"",VLOOKUP($A559,'Section 2'!$C$16:$R$1015,COLUMNS('Section 2'!$C$13:N$13),0)))</f>
        <v/>
      </c>
      <c r="O559" s="125" t="str">
        <f>IF($C559="","",IF(ISBLANK(VLOOKUP($A559,'Section 2'!$C$16:$R$1015,COLUMNS('Section 2'!$C$13:O$13),0)),"",VLOOKUP($A559,'Section 2'!$C$16:$R$1015,COLUMNS('Section 2'!$C$13:O$13),0)))</f>
        <v/>
      </c>
      <c r="P559" s="125" t="str">
        <f>IF($C559="","",IF(ISBLANK(VLOOKUP($A559,'Section 2'!$C$16:$R$1015,COLUMNS('Section 2'!$C$13:P$13),0)),"",VLOOKUP($A559,'Section 2'!$C$16:$R$1015,COLUMNS('Section 2'!$C$13:P$13),0)))</f>
        <v/>
      </c>
      <c r="Q559" s="125" t="str">
        <f>IF($C559="","",IF(ISBLANK(VLOOKUP($A559,'Section 2'!$C$16:$R$1015,COLUMNS('Section 2'!$C$13:Q$13),0)),"",VLOOKUP($A559,'Section 2'!$C$16:$R$1015,COLUMNS('Section 2'!$C$13:Q$13),0)))</f>
        <v/>
      </c>
      <c r="R559" s="125" t="str">
        <f>IF($C559="","",IF(ISBLANK(VLOOKUP($A559,'Section 2'!$C$16:$R$1015,COLUMNS('Section 2'!$C$13:R$13),0)),"",VLOOKUP($A559,'Section 2'!$C$16:$R$1015,COLUMNS('Section 2'!$C$13:R$13),0)))</f>
        <v/>
      </c>
    </row>
    <row r="560" spans="1:18" x14ac:dyDescent="0.25">
      <c r="A560" s="59">
        <v>559</v>
      </c>
      <c r="B560" s="125" t="str">
        <f t="shared" si="8"/>
        <v/>
      </c>
      <c r="C560" s="125" t="str">
        <f>IFERROR(VLOOKUP($A560,'Section 2'!$C$16:$R$1015,COLUMNS('Section 2'!$C$13:$C$13),0),"")</f>
        <v/>
      </c>
      <c r="D560" s="76" t="str">
        <f>IF($C560="","",IF(ISBLANK(VLOOKUP($A560,'Section 2'!$C$16:$R$1015,COLUMNS('Section 2'!$C$13:D$13),0)),"",VLOOKUP($A560,'Section 2'!$C$16:$R$1015,COLUMNS('Section 2'!$C$13:D$13),0)))</f>
        <v/>
      </c>
      <c r="E560" s="125" t="str">
        <f>IF($C560="","",IF(ISBLANK(VLOOKUP($A560,'Section 2'!$C$16:$R$1015,COLUMNS('Section 2'!$C$13:E$13),0)),"",VLOOKUP($A560,'Section 2'!$C$16:$R$1015,COLUMNS('Section 2'!$C$13:E$13),0)))</f>
        <v/>
      </c>
      <c r="F560" s="125" t="str">
        <f>IF($C560="","",IF(ISBLANK(VLOOKUP($A560,'Section 2'!$C$16:$R$1015,COLUMNS('Section 2'!$C$13:F$13),0)),"",VLOOKUP($A560,'Section 2'!$C$16:$R$1015,COLUMNS('Section 2'!$C$13:F$13),0)))</f>
        <v/>
      </c>
      <c r="G560" s="125" t="str">
        <f>IF($C560="","",IF(ISBLANK(VLOOKUP($A560,'Section 2'!$C$16:$R$1015,COLUMNS('Section 2'!$C$13:G$13),0)),"",VLOOKUP($A560,'Section 2'!$C$16:$R$1015,COLUMNS('Section 2'!$C$13:G$13),0)))</f>
        <v/>
      </c>
      <c r="H560" s="125" t="str">
        <f>IF($C560="","",IF(ISBLANK(VLOOKUP($A560,'Section 2'!$C$16:$R$1015,COLUMNS('Section 2'!$C$13:H$13),0)),"",VLOOKUP($A560,'Section 2'!$C$16:$R$1015,COLUMNS('Section 2'!$C$13:H$13),0)))</f>
        <v/>
      </c>
      <c r="I560" s="125" t="str">
        <f>IF($C560="","",IF(ISBLANK(VLOOKUP($A560,'Section 2'!$C$16:$R$1015,COLUMNS('Section 2'!$C$13:I$13),0)),"",VLOOKUP($A560,'Section 2'!$C$16:$R$1015,COLUMNS('Section 2'!$C$13:I$13),0)))</f>
        <v/>
      </c>
      <c r="J560" s="125" t="str">
        <f>IF($C560="","",IF(ISBLANK(VLOOKUP($A560,'Section 2'!$C$16:$R$1015,COLUMNS('Section 2'!$C$13:J$13),0)),"",VLOOKUP($A560,'Section 2'!$C$16:$R$1015,COLUMNS('Section 2'!$C$13:J$13),0)))</f>
        <v/>
      </c>
      <c r="K560" s="125" t="str">
        <f>IF($C560="","",IF(ISBLANK(VLOOKUP($A560,'Section 2'!$C$16:$R$1015,COLUMNS('Section 2'!$C$13:K$13),0)),"",VLOOKUP($A560,'Section 2'!$C$16:$R$1015,COLUMNS('Section 2'!$C$13:K$13),0)))</f>
        <v/>
      </c>
      <c r="L560" s="125" t="str">
        <f>IF($C560="","",IF(ISBLANK(VLOOKUP($A560,'Section 2'!$C$16:$R$1015,COLUMNS('Section 2'!$C$13:L$13),0)),"",VLOOKUP($A560,'Section 2'!$C$16:$R$1015,COLUMNS('Section 2'!$C$13:L$13),0)))</f>
        <v/>
      </c>
      <c r="M560" s="125" t="str">
        <f>IF($C560="","",IF(ISBLANK(VLOOKUP($A560,'Section 2'!$C$16:$R$1015,COLUMNS('Section 2'!$C$13:M$13),0)),"",VLOOKUP($A560,'Section 2'!$C$16:$R$1015,COLUMNS('Section 2'!$C$13:M$13),0)))</f>
        <v/>
      </c>
      <c r="N560" s="125" t="str">
        <f>IF($C560="","",IF(ISBLANK(VLOOKUP($A560,'Section 2'!$C$16:$R$1015,COLUMNS('Section 2'!$C$13:N$13),0)),"",VLOOKUP($A560,'Section 2'!$C$16:$R$1015,COLUMNS('Section 2'!$C$13:N$13),0)))</f>
        <v/>
      </c>
      <c r="O560" s="125" t="str">
        <f>IF($C560="","",IF(ISBLANK(VLOOKUP($A560,'Section 2'!$C$16:$R$1015,COLUMNS('Section 2'!$C$13:O$13),0)),"",VLOOKUP($A560,'Section 2'!$C$16:$R$1015,COLUMNS('Section 2'!$C$13:O$13),0)))</f>
        <v/>
      </c>
      <c r="P560" s="125" t="str">
        <f>IF($C560="","",IF(ISBLANK(VLOOKUP($A560,'Section 2'!$C$16:$R$1015,COLUMNS('Section 2'!$C$13:P$13),0)),"",VLOOKUP($A560,'Section 2'!$C$16:$R$1015,COLUMNS('Section 2'!$C$13:P$13),0)))</f>
        <v/>
      </c>
      <c r="Q560" s="125" t="str">
        <f>IF($C560="","",IF(ISBLANK(VLOOKUP($A560,'Section 2'!$C$16:$R$1015,COLUMNS('Section 2'!$C$13:Q$13),0)),"",VLOOKUP($A560,'Section 2'!$C$16:$R$1015,COLUMNS('Section 2'!$C$13:Q$13),0)))</f>
        <v/>
      </c>
      <c r="R560" s="125" t="str">
        <f>IF($C560="","",IF(ISBLANK(VLOOKUP($A560,'Section 2'!$C$16:$R$1015,COLUMNS('Section 2'!$C$13:R$13),0)),"",VLOOKUP($A560,'Section 2'!$C$16:$R$1015,COLUMNS('Section 2'!$C$13:R$13),0)))</f>
        <v/>
      </c>
    </row>
    <row r="561" spans="1:18" x14ac:dyDescent="0.25">
      <c r="A561" s="59">
        <v>560</v>
      </c>
      <c r="B561" s="125" t="str">
        <f t="shared" si="8"/>
        <v/>
      </c>
      <c r="C561" s="125" t="str">
        <f>IFERROR(VLOOKUP($A561,'Section 2'!$C$16:$R$1015,COLUMNS('Section 2'!$C$13:$C$13),0),"")</f>
        <v/>
      </c>
      <c r="D561" s="76" t="str">
        <f>IF($C561="","",IF(ISBLANK(VLOOKUP($A561,'Section 2'!$C$16:$R$1015,COLUMNS('Section 2'!$C$13:D$13),0)),"",VLOOKUP($A561,'Section 2'!$C$16:$R$1015,COLUMNS('Section 2'!$C$13:D$13),0)))</f>
        <v/>
      </c>
      <c r="E561" s="125" t="str">
        <f>IF($C561="","",IF(ISBLANK(VLOOKUP($A561,'Section 2'!$C$16:$R$1015,COLUMNS('Section 2'!$C$13:E$13),0)),"",VLOOKUP($A561,'Section 2'!$C$16:$R$1015,COLUMNS('Section 2'!$C$13:E$13),0)))</f>
        <v/>
      </c>
      <c r="F561" s="125" t="str">
        <f>IF($C561="","",IF(ISBLANK(VLOOKUP($A561,'Section 2'!$C$16:$R$1015,COLUMNS('Section 2'!$C$13:F$13),0)),"",VLOOKUP($A561,'Section 2'!$C$16:$R$1015,COLUMNS('Section 2'!$C$13:F$13),0)))</f>
        <v/>
      </c>
      <c r="G561" s="125" t="str">
        <f>IF($C561="","",IF(ISBLANK(VLOOKUP($A561,'Section 2'!$C$16:$R$1015,COLUMNS('Section 2'!$C$13:G$13),0)),"",VLOOKUP($A561,'Section 2'!$C$16:$R$1015,COLUMNS('Section 2'!$C$13:G$13),0)))</f>
        <v/>
      </c>
      <c r="H561" s="125" t="str">
        <f>IF($C561="","",IF(ISBLANK(VLOOKUP($A561,'Section 2'!$C$16:$R$1015,COLUMNS('Section 2'!$C$13:H$13),0)),"",VLOOKUP($A561,'Section 2'!$C$16:$R$1015,COLUMNS('Section 2'!$C$13:H$13),0)))</f>
        <v/>
      </c>
      <c r="I561" s="125" t="str">
        <f>IF($C561="","",IF(ISBLANK(VLOOKUP($A561,'Section 2'!$C$16:$R$1015,COLUMNS('Section 2'!$C$13:I$13),0)),"",VLOOKUP($A561,'Section 2'!$C$16:$R$1015,COLUMNS('Section 2'!$C$13:I$13),0)))</f>
        <v/>
      </c>
      <c r="J561" s="125" t="str">
        <f>IF($C561="","",IF(ISBLANK(VLOOKUP($A561,'Section 2'!$C$16:$R$1015,COLUMNS('Section 2'!$C$13:J$13),0)),"",VLOOKUP($A561,'Section 2'!$C$16:$R$1015,COLUMNS('Section 2'!$C$13:J$13),0)))</f>
        <v/>
      </c>
      <c r="K561" s="125" t="str">
        <f>IF($C561="","",IF(ISBLANK(VLOOKUP($A561,'Section 2'!$C$16:$R$1015,COLUMNS('Section 2'!$C$13:K$13),0)),"",VLOOKUP($A561,'Section 2'!$C$16:$R$1015,COLUMNS('Section 2'!$C$13:K$13),0)))</f>
        <v/>
      </c>
      <c r="L561" s="125" t="str">
        <f>IF($C561="","",IF(ISBLANK(VLOOKUP($A561,'Section 2'!$C$16:$R$1015,COLUMNS('Section 2'!$C$13:L$13),0)),"",VLOOKUP($A561,'Section 2'!$C$16:$R$1015,COLUMNS('Section 2'!$C$13:L$13),0)))</f>
        <v/>
      </c>
      <c r="M561" s="125" t="str">
        <f>IF($C561="","",IF(ISBLANK(VLOOKUP($A561,'Section 2'!$C$16:$R$1015,COLUMNS('Section 2'!$C$13:M$13),0)),"",VLOOKUP($A561,'Section 2'!$C$16:$R$1015,COLUMNS('Section 2'!$C$13:M$13),0)))</f>
        <v/>
      </c>
      <c r="N561" s="125" t="str">
        <f>IF($C561="","",IF(ISBLANK(VLOOKUP($A561,'Section 2'!$C$16:$R$1015,COLUMNS('Section 2'!$C$13:N$13),0)),"",VLOOKUP($A561,'Section 2'!$C$16:$R$1015,COLUMNS('Section 2'!$C$13:N$13),0)))</f>
        <v/>
      </c>
      <c r="O561" s="125" t="str">
        <f>IF($C561="","",IF(ISBLANK(VLOOKUP($A561,'Section 2'!$C$16:$R$1015,COLUMNS('Section 2'!$C$13:O$13),0)),"",VLOOKUP($A561,'Section 2'!$C$16:$R$1015,COLUMNS('Section 2'!$C$13:O$13),0)))</f>
        <v/>
      </c>
      <c r="P561" s="125" t="str">
        <f>IF($C561="","",IF(ISBLANK(VLOOKUP($A561,'Section 2'!$C$16:$R$1015,COLUMNS('Section 2'!$C$13:P$13),0)),"",VLOOKUP($A561,'Section 2'!$C$16:$R$1015,COLUMNS('Section 2'!$C$13:P$13),0)))</f>
        <v/>
      </c>
      <c r="Q561" s="125" t="str">
        <f>IF($C561="","",IF(ISBLANK(VLOOKUP($A561,'Section 2'!$C$16:$R$1015,COLUMNS('Section 2'!$C$13:Q$13),0)),"",VLOOKUP($A561,'Section 2'!$C$16:$R$1015,COLUMNS('Section 2'!$C$13:Q$13),0)))</f>
        <v/>
      </c>
      <c r="R561" s="125" t="str">
        <f>IF($C561="","",IF(ISBLANK(VLOOKUP($A561,'Section 2'!$C$16:$R$1015,COLUMNS('Section 2'!$C$13:R$13),0)),"",VLOOKUP($A561,'Section 2'!$C$16:$R$1015,COLUMNS('Section 2'!$C$13:R$13),0)))</f>
        <v/>
      </c>
    </row>
    <row r="562" spans="1:18" x14ac:dyDescent="0.25">
      <c r="A562" s="59">
        <v>561</v>
      </c>
      <c r="B562" s="125" t="str">
        <f t="shared" si="8"/>
        <v/>
      </c>
      <c r="C562" s="125" t="str">
        <f>IFERROR(VLOOKUP($A562,'Section 2'!$C$16:$R$1015,COLUMNS('Section 2'!$C$13:$C$13),0),"")</f>
        <v/>
      </c>
      <c r="D562" s="76" t="str">
        <f>IF($C562="","",IF(ISBLANK(VLOOKUP($A562,'Section 2'!$C$16:$R$1015,COLUMNS('Section 2'!$C$13:D$13),0)),"",VLOOKUP($A562,'Section 2'!$C$16:$R$1015,COLUMNS('Section 2'!$C$13:D$13),0)))</f>
        <v/>
      </c>
      <c r="E562" s="125" t="str">
        <f>IF($C562="","",IF(ISBLANK(VLOOKUP($A562,'Section 2'!$C$16:$R$1015,COLUMNS('Section 2'!$C$13:E$13),0)),"",VLOOKUP($A562,'Section 2'!$C$16:$R$1015,COLUMNS('Section 2'!$C$13:E$13),0)))</f>
        <v/>
      </c>
      <c r="F562" s="125" t="str">
        <f>IF($C562="","",IF(ISBLANK(VLOOKUP($A562,'Section 2'!$C$16:$R$1015,COLUMNS('Section 2'!$C$13:F$13),0)),"",VLOOKUP($A562,'Section 2'!$C$16:$R$1015,COLUMNS('Section 2'!$C$13:F$13),0)))</f>
        <v/>
      </c>
      <c r="G562" s="125" t="str">
        <f>IF($C562="","",IF(ISBLANK(VLOOKUP($A562,'Section 2'!$C$16:$R$1015,COLUMNS('Section 2'!$C$13:G$13),0)),"",VLOOKUP($A562,'Section 2'!$C$16:$R$1015,COLUMNS('Section 2'!$C$13:G$13),0)))</f>
        <v/>
      </c>
      <c r="H562" s="125" t="str">
        <f>IF($C562="","",IF(ISBLANK(VLOOKUP($A562,'Section 2'!$C$16:$R$1015,COLUMNS('Section 2'!$C$13:H$13),0)),"",VLOOKUP($A562,'Section 2'!$C$16:$R$1015,COLUMNS('Section 2'!$C$13:H$13),0)))</f>
        <v/>
      </c>
      <c r="I562" s="125" t="str">
        <f>IF($C562="","",IF(ISBLANK(VLOOKUP($A562,'Section 2'!$C$16:$R$1015,COLUMNS('Section 2'!$C$13:I$13),0)),"",VLOOKUP($A562,'Section 2'!$C$16:$R$1015,COLUMNS('Section 2'!$C$13:I$13),0)))</f>
        <v/>
      </c>
      <c r="J562" s="125" t="str">
        <f>IF($C562="","",IF(ISBLANK(VLOOKUP($A562,'Section 2'!$C$16:$R$1015,COLUMNS('Section 2'!$C$13:J$13),0)),"",VLOOKUP($A562,'Section 2'!$C$16:$R$1015,COLUMNS('Section 2'!$C$13:J$13),0)))</f>
        <v/>
      </c>
      <c r="K562" s="125" t="str">
        <f>IF($C562="","",IF(ISBLANK(VLOOKUP($A562,'Section 2'!$C$16:$R$1015,COLUMNS('Section 2'!$C$13:K$13),0)),"",VLOOKUP($A562,'Section 2'!$C$16:$R$1015,COLUMNS('Section 2'!$C$13:K$13),0)))</f>
        <v/>
      </c>
      <c r="L562" s="125" t="str">
        <f>IF($C562="","",IF(ISBLANK(VLOOKUP($A562,'Section 2'!$C$16:$R$1015,COLUMNS('Section 2'!$C$13:L$13),0)),"",VLOOKUP($A562,'Section 2'!$C$16:$R$1015,COLUMNS('Section 2'!$C$13:L$13),0)))</f>
        <v/>
      </c>
      <c r="M562" s="125" t="str">
        <f>IF($C562="","",IF(ISBLANK(VLOOKUP($A562,'Section 2'!$C$16:$R$1015,COLUMNS('Section 2'!$C$13:M$13),0)),"",VLOOKUP($A562,'Section 2'!$C$16:$R$1015,COLUMNS('Section 2'!$C$13:M$13),0)))</f>
        <v/>
      </c>
      <c r="N562" s="125" t="str">
        <f>IF($C562="","",IF(ISBLANK(VLOOKUP($A562,'Section 2'!$C$16:$R$1015,COLUMNS('Section 2'!$C$13:N$13),0)),"",VLOOKUP($A562,'Section 2'!$C$16:$R$1015,COLUMNS('Section 2'!$C$13:N$13),0)))</f>
        <v/>
      </c>
      <c r="O562" s="125" t="str">
        <f>IF($C562="","",IF(ISBLANK(VLOOKUP($A562,'Section 2'!$C$16:$R$1015,COLUMNS('Section 2'!$C$13:O$13),0)),"",VLOOKUP($A562,'Section 2'!$C$16:$R$1015,COLUMNS('Section 2'!$C$13:O$13),0)))</f>
        <v/>
      </c>
      <c r="P562" s="125" t="str">
        <f>IF($C562="","",IF(ISBLANK(VLOOKUP($A562,'Section 2'!$C$16:$R$1015,COLUMNS('Section 2'!$C$13:P$13),0)),"",VLOOKUP($A562,'Section 2'!$C$16:$R$1015,COLUMNS('Section 2'!$C$13:P$13),0)))</f>
        <v/>
      </c>
      <c r="Q562" s="125" t="str">
        <f>IF($C562="","",IF(ISBLANK(VLOOKUP($A562,'Section 2'!$C$16:$R$1015,COLUMNS('Section 2'!$C$13:Q$13),0)),"",VLOOKUP($A562,'Section 2'!$C$16:$R$1015,COLUMNS('Section 2'!$C$13:Q$13),0)))</f>
        <v/>
      </c>
      <c r="R562" s="125" t="str">
        <f>IF($C562="","",IF(ISBLANK(VLOOKUP($A562,'Section 2'!$C$16:$R$1015,COLUMNS('Section 2'!$C$13:R$13),0)),"",VLOOKUP($A562,'Section 2'!$C$16:$R$1015,COLUMNS('Section 2'!$C$13:R$13),0)))</f>
        <v/>
      </c>
    </row>
    <row r="563" spans="1:18" x14ac:dyDescent="0.25">
      <c r="A563" s="59">
        <v>562</v>
      </c>
      <c r="B563" s="125" t="str">
        <f t="shared" si="8"/>
        <v/>
      </c>
      <c r="C563" s="125" t="str">
        <f>IFERROR(VLOOKUP($A563,'Section 2'!$C$16:$R$1015,COLUMNS('Section 2'!$C$13:$C$13),0),"")</f>
        <v/>
      </c>
      <c r="D563" s="76" t="str">
        <f>IF($C563="","",IF(ISBLANK(VLOOKUP($A563,'Section 2'!$C$16:$R$1015,COLUMNS('Section 2'!$C$13:D$13),0)),"",VLOOKUP($A563,'Section 2'!$C$16:$R$1015,COLUMNS('Section 2'!$C$13:D$13),0)))</f>
        <v/>
      </c>
      <c r="E563" s="125" t="str">
        <f>IF($C563="","",IF(ISBLANK(VLOOKUP($A563,'Section 2'!$C$16:$R$1015,COLUMNS('Section 2'!$C$13:E$13),0)),"",VLOOKUP($A563,'Section 2'!$C$16:$R$1015,COLUMNS('Section 2'!$C$13:E$13),0)))</f>
        <v/>
      </c>
      <c r="F563" s="125" t="str">
        <f>IF($C563="","",IF(ISBLANK(VLOOKUP($A563,'Section 2'!$C$16:$R$1015,COLUMNS('Section 2'!$C$13:F$13),0)),"",VLOOKUP($A563,'Section 2'!$C$16:$R$1015,COLUMNS('Section 2'!$C$13:F$13),0)))</f>
        <v/>
      </c>
      <c r="G563" s="125" t="str">
        <f>IF($C563="","",IF(ISBLANK(VLOOKUP($A563,'Section 2'!$C$16:$R$1015,COLUMNS('Section 2'!$C$13:G$13),0)),"",VLOOKUP($A563,'Section 2'!$C$16:$R$1015,COLUMNS('Section 2'!$C$13:G$13),0)))</f>
        <v/>
      </c>
      <c r="H563" s="125" t="str">
        <f>IF($C563="","",IF(ISBLANK(VLOOKUP($A563,'Section 2'!$C$16:$R$1015,COLUMNS('Section 2'!$C$13:H$13),0)),"",VLOOKUP($A563,'Section 2'!$C$16:$R$1015,COLUMNS('Section 2'!$C$13:H$13),0)))</f>
        <v/>
      </c>
      <c r="I563" s="125" t="str">
        <f>IF($C563="","",IF(ISBLANK(VLOOKUP($A563,'Section 2'!$C$16:$R$1015,COLUMNS('Section 2'!$C$13:I$13),0)),"",VLOOKUP($A563,'Section 2'!$C$16:$R$1015,COLUMNS('Section 2'!$C$13:I$13),0)))</f>
        <v/>
      </c>
      <c r="J563" s="125" t="str">
        <f>IF($C563="","",IF(ISBLANK(VLOOKUP($A563,'Section 2'!$C$16:$R$1015,COLUMNS('Section 2'!$C$13:J$13),0)),"",VLOOKUP($A563,'Section 2'!$C$16:$R$1015,COLUMNS('Section 2'!$C$13:J$13),0)))</f>
        <v/>
      </c>
      <c r="K563" s="125" t="str">
        <f>IF($C563="","",IF(ISBLANK(VLOOKUP($A563,'Section 2'!$C$16:$R$1015,COLUMNS('Section 2'!$C$13:K$13),0)),"",VLOOKUP($A563,'Section 2'!$C$16:$R$1015,COLUMNS('Section 2'!$C$13:K$13),0)))</f>
        <v/>
      </c>
      <c r="L563" s="125" t="str">
        <f>IF($C563="","",IF(ISBLANK(VLOOKUP($A563,'Section 2'!$C$16:$R$1015,COLUMNS('Section 2'!$C$13:L$13),0)),"",VLOOKUP($A563,'Section 2'!$C$16:$R$1015,COLUMNS('Section 2'!$C$13:L$13),0)))</f>
        <v/>
      </c>
      <c r="M563" s="125" t="str">
        <f>IF($C563="","",IF(ISBLANK(VLOOKUP($A563,'Section 2'!$C$16:$R$1015,COLUMNS('Section 2'!$C$13:M$13),0)),"",VLOOKUP($A563,'Section 2'!$C$16:$R$1015,COLUMNS('Section 2'!$C$13:M$13),0)))</f>
        <v/>
      </c>
      <c r="N563" s="125" t="str">
        <f>IF($C563="","",IF(ISBLANK(VLOOKUP($A563,'Section 2'!$C$16:$R$1015,COLUMNS('Section 2'!$C$13:N$13),0)),"",VLOOKUP($A563,'Section 2'!$C$16:$R$1015,COLUMNS('Section 2'!$C$13:N$13),0)))</f>
        <v/>
      </c>
      <c r="O563" s="125" t="str">
        <f>IF($C563="","",IF(ISBLANK(VLOOKUP($A563,'Section 2'!$C$16:$R$1015,COLUMNS('Section 2'!$C$13:O$13),0)),"",VLOOKUP($A563,'Section 2'!$C$16:$R$1015,COLUMNS('Section 2'!$C$13:O$13),0)))</f>
        <v/>
      </c>
      <c r="P563" s="125" t="str">
        <f>IF($C563="","",IF(ISBLANK(VLOOKUP($A563,'Section 2'!$C$16:$R$1015,COLUMNS('Section 2'!$C$13:P$13),0)),"",VLOOKUP($A563,'Section 2'!$C$16:$R$1015,COLUMNS('Section 2'!$C$13:P$13),0)))</f>
        <v/>
      </c>
      <c r="Q563" s="125" t="str">
        <f>IF($C563="","",IF(ISBLANK(VLOOKUP($A563,'Section 2'!$C$16:$R$1015,COLUMNS('Section 2'!$C$13:Q$13),0)),"",VLOOKUP($A563,'Section 2'!$C$16:$R$1015,COLUMNS('Section 2'!$C$13:Q$13),0)))</f>
        <v/>
      </c>
      <c r="R563" s="125" t="str">
        <f>IF($C563="","",IF(ISBLANK(VLOOKUP($A563,'Section 2'!$C$16:$R$1015,COLUMNS('Section 2'!$C$13:R$13),0)),"",VLOOKUP($A563,'Section 2'!$C$16:$R$1015,COLUMNS('Section 2'!$C$13:R$13),0)))</f>
        <v/>
      </c>
    </row>
    <row r="564" spans="1:18" x14ac:dyDescent="0.25">
      <c r="A564" s="59">
        <v>563</v>
      </c>
      <c r="B564" s="125" t="str">
        <f t="shared" si="8"/>
        <v/>
      </c>
      <c r="C564" s="125" t="str">
        <f>IFERROR(VLOOKUP($A564,'Section 2'!$C$16:$R$1015,COLUMNS('Section 2'!$C$13:$C$13),0),"")</f>
        <v/>
      </c>
      <c r="D564" s="76" t="str">
        <f>IF($C564="","",IF(ISBLANK(VLOOKUP($A564,'Section 2'!$C$16:$R$1015,COLUMNS('Section 2'!$C$13:D$13),0)),"",VLOOKUP($A564,'Section 2'!$C$16:$R$1015,COLUMNS('Section 2'!$C$13:D$13),0)))</f>
        <v/>
      </c>
      <c r="E564" s="125" t="str">
        <f>IF($C564="","",IF(ISBLANK(VLOOKUP($A564,'Section 2'!$C$16:$R$1015,COLUMNS('Section 2'!$C$13:E$13),0)),"",VLOOKUP($A564,'Section 2'!$C$16:$R$1015,COLUMNS('Section 2'!$C$13:E$13),0)))</f>
        <v/>
      </c>
      <c r="F564" s="125" t="str">
        <f>IF($C564="","",IF(ISBLANK(VLOOKUP($A564,'Section 2'!$C$16:$R$1015,COLUMNS('Section 2'!$C$13:F$13),0)),"",VLOOKUP($A564,'Section 2'!$C$16:$R$1015,COLUMNS('Section 2'!$C$13:F$13),0)))</f>
        <v/>
      </c>
      <c r="G564" s="125" t="str">
        <f>IF($C564="","",IF(ISBLANK(VLOOKUP($A564,'Section 2'!$C$16:$R$1015,COLUMNS('Section 2'!$C$13:G$13),0)),"",VLOOKUP($A564,'Section 2'!$C$16:$R$1015,COLUMNS('Section 2'!$C$13:G$13),0)))</f>
        <v/>
      </c>
      <c r="H564" s="125" t="str">
        <f>IF($C564="","",IF(ISBLANK(VLOOKUP($A564,'Section 2'!$C$16:$R$1015,COLUMNS('Section 2'!$C$13:H$13),0)),"",VLOOKUP($A564,'Section 2'!$C$16:$R$1015,COLUMNS('Section 2'!$C$13:H$13),0)))</f>
        <v/>
      </c>
      <c r="I564" s="125" t="str">
        <f>IF($C564="","",IF(ISBLANK(VLOOKUP($A564,'Section 2'!$C$16:$R$1015,COLUMNS('Section 2'!$C$13:I$13),0)),"",VLOOKUP($A564,'Section 2'!$C$16:$R$1015,COLUMNS('Section 2'!$C$13:I$13),0)))</f>
        <v/>
      </c>
      <c r="J564" s="125" t="str">
        <f>IF($C564="","",IF(ISBLANK(VLOOKUP($A564,'Section 2'!$C$16:$R$1015,COLUMNS('Section 2'!$C$13:J$13),0)),"",VLOOKUP($A564,'Section 2'!$C$16:$R$1015,COLUMNS('Section 2'!$C$13:J$13),0)))</f>
        <v/>
      </c>
      <c r="K564" s="125" t="str">
        <f>IF($C564="","",IF(ISBLANK(VLOOKUP($A564,'Section 2'!$C$16:$R$1015,COLUMNS('Section 2'!$C$13:K$13),0)),"",VLOOKUP($A564,'Section 2'!$C$16:$R$1015,COLUMNS('Section 2'!$C$13:K$13),0)))</f>
        <v/>
      </c>
      <c r="L564" s="125" t="str">
        <f>IF($C564="","",IF(ISBLANK(VLOOKUP($A564,'Section 2'!$C$16:$R$1015,COLUMNS('Section 2'!$C$13:L$13),0)),"",VLOOKUP($A564,'Section 2'!$C$16:$R$1015,COLUMNS('Section 2'!$C$13:L$13),0)))</f>
        <v/>
      </c>
      <c r="M564" s="125" t="str">
        <f>IF($C564="","",IF(ISBLANK(VLOOKUP($A564,'Section 2'!$C$16:$R$1015,COLUMNS('Section 2'!$C$13:M$13),0)),"",VLOOKUP($A564,'Section 2'!$C$16:$R$1015,COLUMNS('Section 2'!$C$13:M$13),0)))</f>
        <v/>
      </c>
      <c r="N564" s="125" t="str">
        <f>IF($C564="","",IF(ISBLANK(VLOOKUP($A564,'Section 2'!$C$16:$R$1015,COLUMNS('Section 2'!$C$13:N$13),0)),"",VLOOKUP($A564,'Section 2'!$C$16:$R$1015,COLUMNS('Section 2'!$C$13:N$13),0)))</f>
        <v/>
      </c>
      <c r="O564" s="125" t="str">
        <f>IF($C564="","",IF(ISBLANK(VLOOKUP($A564,'Section 2'!$C$16:$R$1015,COLUMNS('Section 2'!$C$13:O$13),0)),"",VLOOKUP($A564,'Section 2'!$C$16:$R$1015,COLUMNS('Section 2'!$C$13:O$13),0)))</f>
        <v/>
      </c>
      <c r="P564" s="125" t="str">
        <f>IF($C564="","",IF(ISBLANK(VLOOKUP($A564,'Section 2'!$C$16:$R$1015,COLUMNS('Section 2'!$C$13:P$13),0)),"",VLOOKUP($A564,'Section 2'!$C$16:$R$1015,COLUMNS('Section 2'!$C$13:P$13),0)))</f>
        <v/>
      </c>
      <c r="Q564" s="125" t="str">
        <f>IF($C564="","",IF(ISBLANK(VLOOKUP($A564,'Section 2'!$C$16:$R$1015,COLUMNS('Section 2'!$C$13:Q$13),0)),"",VLOOKUP($A564,'Section 2'!$C$16:$R$1015,COLUMNS('Section 2'!$C$13:Q$13),0)))</f>
        <v/>
      </c>
      <c r="R564" s="125" t="str">
        <f>IF($C564="","",IF(ISBLANK(VLOOKUP($A564,'Section 2'!$C$16:$R$1015,COLUMNS('Section 2'!$C$13:R$13),0)),"",VLOOKUP($A564,'Section 2'!$C$16:$R$1015,COLUMNS('Section 2'!$C$13:R$13),0)))</f>
        <v/>
      </c>
    </row>
    <row r="565" spans="1:18" x14ac:dyDescent="0.25">
      <c r="A565" s="59">
        <v>564</v>
      </c>
      <c r="B565" s="125" t="str">
        <f t="shared" si="8"/>
        <v/>
      </c>
      <c r="C565" s="125" t="str">
        <f>IFERROR(VLOOKUP($A565,'Section 2'!$C$16:$R$1015,COLUMNS('Section 2'!$C$13:$C$13),0),"")</f>
        <v/>
      </c>
      <c r="D565" s="76" t="str">
        <f>IF($C565="","",IF(ISBLANK(VLOOKUP($A565,'Section 2'!$C$16:$R$1015,COLUMNS('Section 2'!$C$13:D$13),0)),"",VLOOKUP($A565,'Section 2'!$C$16:$R$1015,COLUMNS('Section 2'!$C$13:D$13),0)))</f>
        <v/>
      </c>
      <c r="E565" s="125" t="str">
        <f>IF($C565="","",IF(ISBLANK(VLOOKUP($A565,'Section 2'!$C$16:$R$1015,COLUMNS('Section 2'!$C$13:E$13),0)),"",VLOOKUP($A565,'Section 2'!$C$16:$R$1015,COLUMNS('Section 2'!$C$13:E$13),0)))</f>
        <v/>
      </c>
      <c r="F565" s="125" t="str">
        <f>IF($C565="","",IF(ISBLANK(VLOOKUP($A565,'Section 2'!$C$16:$R$1015,COLUMNS('Section 2'!$C$13:F$13),0)),"",VLOOKUP($A565,'Section 2'!$C$16:$R$1015,COLUMNS('Section 2'!$C$13:F$13),0)))</f>
        <v/>
      </c>
      <c r="G565" s="125" t="str">
        <f>IF($C565="","",IF(ISBLANK(VLOOKUP($A565,'Section 2'!$C$16:$R$1015,COLUMNS('Section 2'!$C$13:G$13),0)),"",VLOOKUP($A565,'Section 2'!$C$16:$R$1015,COLUMNS('Section 2'!$C$13:G$13),0)))</f>
        <v/>
      </c>
      <c r="H565" s="125" t="str">
        <f>IF($C565="","",IF(ISBLANK(VLOOKUP($A565,'Section 2'!$C$16:$R$1015,COLUMNS('Section 2'!$C$13:H$13),0)),"",VLOOKUP($A565,'Section 2'!$C$16:$R$1015,COLUMNS('Section 2'!$C$13:H$13),0)))</f>
        <v/>
      </c>
      <c r="I565" s="125" t="str">
        <f>IF($C565="","",IF(ISBLANK(VLOOKUP($A565,'Section 2'!$C$16:$R$1015,COLUMNS('Section 2'!$C$13:I$13),0)),"",VLOOKUP($A565,'Section 2'!$C$16:$R$1015,COLUMNS('Section 2'!$C$13:I$13),0)))</f>
        <v/>
      </c>
      <c r="J565" s="125" t="str">
        <f>IF($C565="","",IF(ISBLANK(VLOOKUP($A565,'Section 2'!$C$16:$R$1015,COLUMNS('Section 2'!$C$13:J$13),0)),"",VLOOKUP($A565,'Section 2'!$C$16:$R$1015,COLUMNS('Section 2'!$C$13:J$13),0)))</f>
        <v/>
      </c>
      <c r="K565" s="125" t="str">
        <f>IF($C565="","",IF(ISBLANK(VLOOKUP($A565,'Section 2'!$C$16:$R$1015,COLUMNS('Section 2'!$C$13:K$13),0)),"",VLOOKUP($A565,'Section 2'!$C$16:$R$1015,COLUMNS('Section 2'!$C$13:K$13),0)))</f>
        <v/>
      </c>
      <c r="L565" s="125" t="str">
        <f>IF($C565="","",IF(ISBLANK(VLOOKUP($A565,'Section 2'!$C$16:$R$1015,COLUMNS('Section 2'!$C$13:L$13),0)),"",VLOOKUP($A565,'Section 2'!$C$16:$R$1015,COLUMNS('Section 2'!$C$13:L$13),0)))</f>
        <v/>
      </c>
      <c r="M565" s="125" t="str">
        <f>IF($C565="","",IF(ISBLANK(VLOOKUP($A565,'Section 2'!$C$16:$R$1015,COLUMNS('Section 2'!$C$13:M$13),0)),"",VLOOKUP($A565,'Section 2'!$C$16:$R$1015,COLUMNS('Section 2'!$C$13:M$13),0)))</f>
        <v/>
      </c>
      <c r="N565" s="125" t="str">
        <f>IF($C565="","",IF(ISBLANK(VLOOKUP($A565,'Section 2'!$C$16:$R$1015,COLUMNS('Section 2'!$C$13:N$13),0)),"",VLOOKUP($A565,'Section 2'!$C$16:$R$1015,COLUMNS('Section 2'!$C$13:N$13),0)))</f>
        <v/>
      </c>
      <c r="O565" s="125" t="str">
        <f>IF($C565="","",IF(ISBLANK(VLOOKUP($A565,'Section 2'!$C$16:$R$1015,COLUMNS('Section 2'!$C$13:O$13),0)),"",VLOOKUP($A565,'Section 2'!$C$16:$R$1015,COLUMNS('Section 2'!$C$13:O$13),0)))</f>
        <v/>
      </c>
      <c r="P565" s="125" t="str">
        <f>IF($C565="","",IF(ISBLANK(VLOOKUP($A565,'Section 2'!$C$16:$R$1015,COLUMNS('Section 2'!$C$13:P$13),0)),"",VLOOKUP($A565,'Section 2'!$C$16:$R$1015,COLUMNS('Section 2'!$C$13:P$13),0)))</f>
        <v/>
      </c>
      <c r="Q565" s="125" t="str">
        <f>IF($C565="","",IF(ISBLANK(VLOOKUP($A565,'Section 2'!$C$16:$R$1015,COLUMNS('Section 2'!$C$13:Q$13),0)),"",VLOOKUP($A565,'Section 2'!$C$16:$R$1015,COLUMNS('Section 2'!$C$13:Q$13),0)))</f>
        <v/>
      </c>
      <c r="R565" s="125" t="str">
        <f>IF($C565="","",IF(ISBLANK(VLOOKUP($A565,'Section 2'!$C$16:$R$1015,COLUMNS('Section 2'!$C$13:R$13),0)),"",VLOOKUP($A565,'Section 2'!$C$16:$R$1015,COLUMNS('Section 2'!$C$13:R$13),0)))</f>
        <v/>
      </c>
    </row>
    <row r="566" spans="1:18" x14ac:dyDescent="0.25">
      <c r="A566" s="59">
        <v>565</v>
      </c>
      <c r="B566" s="125" t="str">
        <f t="shared" si="8"/>
        <v/>
      </c>
      <c r="C566" s="125" t="str">
        <f>IFERROR(VLOOKUP($A566,'Section 2'!$C$16:$R$1015,COLUMNS('Section 2'!$C$13:$C$13),0),"")</f>
        <v/>
      </c>
      <c r="D566" s="76" t="str">
        <f>IF($C566="","",IF(ISBLANK(VLOOKUP($A566,'Section 2'!$C$16:$R$1015,COLUMNS('Section 2'!$C$13:D$13),0)),"",VLOOKUP($A566,'Section 2'!$C$16:$R$1015,COLUMNS('Section 2'!$C$13:D$13),0)))</f>
        <v/>
      </c>
      <c r="E566" s="125" t="str">
        <f>IF($C566="","",IF(ISBLANK(VLOOKUP($A566,'Section 2'!$C$16:$R$1015,COLUMNS('Section 2'!$C$13:E$13),0)),"",VLOOKUP($A566,'Section 2'!$C$16:$R$1015,COLUMNS('Section 2'!$C$13:E$13),0)))</f>
        <v/>
      </c>
      <c r="F566" s="125" t="str">
        <f>IF($C566="","",IF(ISBLANK(VLOOKUP($A566,'Section 2'!$C$16:$R$1015,COLUMNS('Section 2'!$C$13:F$13),0)),"",VLOOKUP($A566,'Section 2'!$C$16:$R$1015,COLUMNS('Section 2'!$C$13:F$13),0)))</f>
        <v/>
      </c>
      <c r="G566" s="125" t="str">
        <f>IF($C566="","",IF(ISBLANK(VLOOKUP($A566,'Section 2'!$C$16:$R$1015,COLUMNS('Section 2'!$C$13:G$13),0)),"",VLOOKUP($A566,'Section 2'!$C$16:$R$1015,COLUMNS('Section 2'!$C$13:G$13),0)))</f>
        <v/>
      </c>
      <c r="H566" s="125" t="str">
        <f>IF($C566="","",IF(ISBLANK(VLOOKUP($A566,'Section 2'!$C$16:$R$1015,COLUMNS('Section 2'!$C$13:H$13),0)),"",VLOOKUP($A566,'Section 2'!$C$16:$R$1015,COLUMNS('Section 2'!$C$13:H$13),0)))</f>
        <v/>
      </c>
      <c r="I566" s="125" t="str">
        <f>IF($C566="","",IF(ISBLANK(VLOOKUP($A566,'Section 2'!$C$16:$R$1015,COLUMNS('Section 2'!$C$13:I$13),0)),"",VLOOKUP($A566,'Section 2'!$C$16:$R$1015,COLUMNS('Section 2'!$C$13:I$13),0)))</f>
        <v/>
      </c>
      <c r="J566" s="125" t="str">
        <f>IF($C566="","",IF(ISBLANK(VLOOKUP($A566,'Section 2'!$C$16:$R$1015,COLUMNS('Section 2'!$C$13:J$13),0)),"",VLOOKUP($A566,'Section 2'!$C$16:$R$1015,COLUMNS('Section 2'!$C$13:J$13),0)))</f>
        <v/>
      </c>
      <c r="K566" s="125" t="str">
        <f>IF($C566="","",IF(ISBLANK(VLOOKUP($A566,'Section 2'!$C$16:$R$1015,COLUMNS('Section 2'!$C$13:K$13),0)),"",VLOOKUP($A566,'Section 2'!$C$16:$R$1015,COLUMNS('Section 2'!$C$13:K$13),0)))</f>
        <v/>
      </c>
      <c r="L566" s="125" t="str">
        <f>IF($C566="","",IF(ISBLANK(VLOOKUP($A566,'Section 2'!$C$16:$R$1015,COLUMNS('Section 2'!$C$13:L$13),0)),"",VLOOKUP($A566,'Section 2'!$C$16:$R$1015,COLUMNS('Section 2'!$C$13:L$13),0)))</f>
        <v/>
      </c>
      <c r="M566" s="125" t="str">
        <f>IF($C566="","",IF(ISBLANK(VLOOKUP($A566,'Section 2'!$C$16:$R$1015,COLUMNS('Section 2'!$C$13:M$13),0)),"",VLOOKUP($A566,'Section 2'!$C$16:$R$1015,COLUMNS('Section 2'!$C$13:M$13),0)))</f>
        <v/>
      </c>
      <c r="N566" s="125" t="str">
        <f>IF($C566="","",IF(ISBLANK(VLOOKUP($A566,'Section 2'!$C$16:$R$1015,COLUMNS('Section 2'!$C$13:N$13),0)),"",VLOOKUP($A566,'Section 2'!$C$16:$R$1015,COLUMNS('Section 2'!$C$13:N$13),0)))</f>
        <v/>
      </c>
      <c r="O566" s="125" t="str">
        <f>IF($C566="","",IF(ISBLANK(VLOOKUP($A566,'Section 2'!$C$16:$R$1015,COLUMNS('Section 2'!$C$13:O$13),0)),"",VLOOKUP($A566,'Section 2'!$C$16:$R$1015,COLUMNS('Section 2'!$C$13:O$13),0)))</f>
        <v/>
      </c>
      <c r="P566" s="125" t="str">
        <f>IF($C566="","",IF(ISBLANK(VLOOKUP($A566,'Section 2'!$C$16:$R$1015,COLUMNS('Section 2'!$C$13:P$13),0)),"",VLOOKUP($A566,'Section 2'!$C$16:$R$1015,COLUMNS('Section 2'!$C$13:P$13),0)))</f>
        <v/>
      </c>
      <c r="Q566" s="125" t="str">
        <f>IF($C566="","",IF(ISBLANK(VLOOKUP($A566,'Section 2'!$C$16:$R$1015,COLUMNS('Section 2'!$C$13:Q$13),0)),"",VLOOKUP($A566,'Section 2'!$C$16:$R$1015,COLUMNS('Section 2'!$C$13:Q$13),0)))</f>
        <v/>
      </c>
      <c r="R566" s="125" t="str">
        <f>IF($C566="","",IF(ISBLANK(VLOOKUP($A566,'Section 2'!$C$16:$R$1015,COLUMNS('Section 2'!$C$13:R$13),0)),"",VLOOKUP($A566,'Section 2'!$C$16:$R$1015,COLUMNS('Section 2'!$C$13:R$13),0)))</f>
        <v/>
      </c>
    </row>
    <row r="567" spans="1:18" x14ac:dyDescent="0.25">
      <c r="A567" s="59">
        <v>566</v>
      </c>
      <c r="B567" s="125" t="str">
        <f t="shared" si="8"/>
        <v/>
      </c>
      <c r="C567" s="125" t="str">
        <f>IFERROR(VLOOKUP($A567,'Section 2'!$C$16:$R$1015,COLUMNS('Section 2'!$C$13:$C$13),0),"")</f>
        <v/>
      </c>
      <c r="D567" s="76" t="str">
        <f>IF($C567="","",IF(ISBLANK(VLOOKUP($A567,'Section 2'!$C$16:$R$1015,COLUMNS('Section 2'!$C$13:D$13),0)),"",VLOOKUP($A567,'Section 2'!$C$16:$R$1015,COLUMNS('Section 2'!$C$13:D$13),0)))</f>
        <v/>
      </c>
      <c r="E567" s="125" t="str">
        <f>IF($C567="","",IF(ISBLANK(VLOOKUP($A567,'Section 2'!$C$16:$R$1015,COLUMNS('Section 2'!$C$13:E$13),0)),"",VLOOKUP($A567,'Section 2'!$C$16:$R$1015,COLUMNS('Section 2'!$C$13:E$13),0)))</f>
        <v/>
      </c>
      <c r="F567" s="125" t="str">
        <f>IF($C567="","",IF(ISBLANK(VLOOKUP($A567,'Section 2'!$C$16:$R$1015,COLUMNS('Section 2'!$C$13:F$13),0)),"",VLOOKUP($A567,'Section 2'!$C$16:$R$1015,COLUMNS('Section 2'!$C$13:F$13),0)))</f>
        <v/>
      </c>
      <c r="G567" s="125" t="str">
        <f>IF($C567="","",IF(ISBLANK(VLOOKUP($A567,'Section 2'!$C$16:$R$1015,COLUMNS('Section 2'!$C$13:G$13),0)),"",VLOOKUP($A567,'Section 2'!$C$16:$R$1015,COLUMNS('Section 2'!$C$13:G$13),0)))</f>
        <v/>
      </c>
      <c r="H567" s="125" t="str">
        <f>IF($C567="","",IF(ISBLANK(VLOOKUP($A567,'Section 2'!$C$16:$R$1015,COLUMNS('Section 2'!$C$13:H$13),0)),"",VLOOKUP($A567,'Section 2'!$C$16:$R$1015,COLUMNS('Section 2'!$C$13:H$13),0)))</f>
        <v/>
      </c>
      <c r="I567" s="125" t="str">
        <f>IF($C567="","",IF(ISBLANK(VLOOKUP($A567,'Section 2'!$C$16:$R$1015,COLUMNS('Section 2'!$C$13:I$13),0)),"",VLOOKUP($A567,'Section 2'!$C$16:$R$1015,COLUMNS('Section 2'!$C$13:I$13),0)))</f>
        <v/>
      </c>
      <c r="J567" s="125" t="str">
        <f>IF($C567="","",IF(ISBLANK(VLOOKUP($A567,'Section 2'!$C$16:$R$1015,COLUMNS('Section 2'!$C$13:J$13),0)),"",VLOOKUP($A567,'Section 2'!$C$16:$R$1015,COLUMNS('Section 2'!$C$13:J$13),0)))</f>
        <v/>
      </c>
      <c r="K567" s="125" t="str">
        <f>IF($C567="","",IF(ISBLANK(VLOOKUP($A567,'Section 2'!$C$16:$R$1015,COLUMNS('Section 2'!$C$13:K$13),0)),"",VLOOKUP($A567,'Section 2'!$C$16:$R$1015,COLUMNS('Section 2'!$C$13:K$13),0)))</f>
        <v/>
      </c>
      <c r="L567" s="125" t="str">
        <f>IF($C567="","",IF(ISBLANK(VLOOKUP($A567,'Section 2'!$C$16:$R$1015,COLUMNS('Section 2'!$C$13:L$13),0)),"",VLOOKUP($A567,'Section 2'!$C$16:$R$1015,COLUMNS('Section 2'!$C$13:L$13),0)))</f>
        <v/>
      </c>
      <c r="M567" s="125" t="str">
        <f>IF($C567="","",IF(ISBLANK(VLOOKUP($A567,'Section 2'!$C$16:$R$1015,COLUMNS('Section 2'!$C$13:M$13),0)),"",VLOOKUP($A567,'Section 2'!$C$16:$R$1015,COLUMNS('Section 2'!$C$13:M$13),0)))</f>
        <v/>
      </c>
      <c r="N567" s="125" t="str">
        <f>IF($C567="","",IF(ISBLANK(VLOOKUP($A567,'Section 2'!$C$16:$R$1015,COLUMNS('Section 2'!$C$13:N$13),0)),"",VLOOKUP($A567,'Section 2'!$C$16:$R$1015,COLUMNS('Section 2'!$C$13:N$13),0)))</f>
        <v/>
      </c>
      <c r="O567" s="125" t="str">
        <f>IF($C567="","",IF(ISBLANK(VLOOKUP($A567,'Section 2'!$C$16:$R$1015,COLUMNS('Section 2'!$C$13:O$13),0)),"",VLOOKUP($A567,'Section 2'!$C$16:$R$1015,COLUMNS('Section 2'!$C$13:O$13),0)))</f>
        <v/>
      </c>
      <c r="P567" s="125" t="str">
        <f>IF($C567="","",IF(ISBLANK(VLOOKUP($A567,'Section 2'!$C$16:$R$1015,COLUMNS('Section 2'!$C$13:P$13),0)),"",VLOOKUP($A567,'Section 2'!$C$16:$R$1015,COLUMNS('Section 2'!$C$13:P$13),0)))</f>
        <v/>
      </c>
      <c r="Q567" s="125" t="str">
        <f>IF($C567="","",IF(ISBLANK(VLOOKUP($A567,'Section 2'!$C$16:$R$1015,COLUMNS('Section 2'!$C$13:Q$13),0)),"",VLOOKUP($A567,'Section 2'!$C$16:$R$1015,COLUMNS('Section 2'!$C$13:Q$13),0)))</f>
        <v/>
      </c>
      <c r="R567" s="125" t="str">
        <f>IF($C567="","",IF(ISBLANK(VLOOKUP($A567,'Section 2'!$C$16:$R$1015,COLUMNS('Section 2'!$C$13:R$13),0)),"",VLOOKUP($A567,'Section 2'!$C$16:$R$1015,COLUMNS('Section 2'!$C$13:R$13),0)))</f>
        <v/>
      </c>
    </row>
    <row r="568" spans="1:18" x14ac:dyDescent="0.25">
      <c r="A568" s="59">
        <v>567</v>
      </c>
      <c r="B568" s="125" t="str">
        <f t="shared" si="8"/>
        <v/>
      </c>
      <c r="C568" s="125" t="str">
        <f>IFERROR(VLOOKUP($A568,'Section 2'!$C$16:$R$1015,COLUMNS('Section 2'!$C$13:$C$13),0),"")</f>
        <v/>
      </c>
      <c r="D568" s="76" t="str">
        <f>IF($C568="","",IF(ISBLANK(VLOOKUP($A568,'Section 2'!$C$16:$R$1015,COLUMNS('Section 2'!$C$13:D$13),0)),"",VLOOKUP($A568,'Section 2'!$C$16:$R$1015,COLUMNS('Section 2'!$C$13:D$13),0)))</f>
        <v/>
      </c>
      <c r="E568" s="125" t="str">
        <f>IF($C568="","",IF(ISBLANK(VLOOKUP($A568,'Section 2'!$C$16:$R$1015,COLUMNS('Section 2'!$C$13:E$13),0)),"",VLOOKUP($A568,'Section 2'!$C$16:$R$1015,COLUMNS('Section 2'!$C$13:E$13),0)))</f>
        <v/>
      </c>
      <c r="F568" s="125" t="str">
        <f>IF($C568="","",IF(ISBLANK(VLOOKUP($A568,'Section 2'!$C$16:$R$1015,COLUMNS('Section 2'!$C$13:F$13),0)),"",VLOOKUP($A568,'Section 2'!$C$16:$R$1015,COLUMNS('Section 2'!$C$13:F$13),0)))</f>
        <v/>
      </c>
      <c r="G568" s="125" t="str">
        <f>IF($C568="","",IF(ISBLANK(VLOOKUP($A568,'Section 2'!$C$16:$R$1015,COLUMNS('Section 2'!$C$13:G$13),0)),"",VLOOKUP($A568,'Section 2'!$C$16:$R$1015,COLUMNS('Section 2'!$C$13:G$13),0)))</f>
        <v/>
      </c>
      <c r="H568" s="125" t="str">
        <f>IF($C568="","",IF(ISBLANK(VLOOKUP($A568,'Section 2'!$C$16:$R$1015,COLUMNS('Section 2'!$C$13:H$13),0)),"",VLOOKUP($A568,'Section 2'!$C$16:$R$1015,COLUMNS('Section 2'!$C$13:H$13),0)))</f>
        <v/>
      </c>
      <c r="I568" s="125" t="str">
        <f>IF($C568="","",IF(ISBLANK(VLOOKUP($A568,'Section 2'!$C$16:$R$1015,COLUMNS('Section 2'!$C$13:I$13),0)),"",VLOOKUP($A568,'Section 2'!$C$16:$R$1015,COLUMNS('Section 2'!$C$13:I$13),0)))</f>
        <v/>
      </c>
      <c r="J568" s="125" t="str">
        <f>IF($C568="","",IF(ISBLANK(VLOOKUP($A568,'Section 2'!$C$16:$R$1015,COLUMNS('Section 2'!$C$13:J$13),0)),"",VLOOKUP($A568,'Section 2'!$C$16:$R$1015,COLUMNS('Section 2'!$C$13:J$13),0)))</f>
        <v/>
      </c>
      <c r="K568" s="125" t="str">
        <f>IF($C568="","",IF(ISBLANK(VLOOKUP($A568,'Section 2'!$C$16:$R$1015,COLUMNS('Section 2'!$C$13:K$13),0)),"",VLOOKUP($A568,'Section 2'!$C$16:$R$1015,COLUMNS('Section 2'!$C$13:K$13),0)))</f>
        <v/>
      </c>
      <c r="L568" s="125" t="str">
        <f>IF($C568="","",IF(ISBLANK(VLOOKUP($A568,'Section 2'!$C$16:$R$1015,COLUMNS('Section 2'!$C$13:L$13),0)),"",VLOOKUP($A568,'Section 2'!$C$16:$R$1015,COLUMNS('Section 2'!$C$13:L$13),0)))</f>
        <v/>
      </c>
      <c r="M568" s="125" t="str">
        <f>IF($C568="","",IF(ISBLANK(VLOOKUP($A568,'Section 2'!$C$16:$R$1015,COLUMNS('Section 2'!$C$13:M$13),0)),"",VLOOKUP($A568,'Section 2'!$C$16:$R$1015,COLUMNS('Section 2'!$C$13:M$13),0)))</f>
        <v/>
      </c>
      <c r="N568" s="125" t="str">
        <f>IF($C568="","",IF(ISBLANK(VLOOKUP($A568,'Section 2'!$C$16:$R$1015,COLUMNS('Section 2'!$C$13:N$13),0)),"",VLOOKUP($A568,'Section 2'!$C$16:$R$1015,COLUMNS('Section 2'!$C$13:N$13),0)))</f>
        <v/>
      </c>
      <c r="O568" s="125" t="str">
        <f>IF($C568="","",IF(ISBLANK(VLOOKUP($A568,'Section 2'!$C$16:$R$1015,COLUMNS('Section 2'!$C$13:O$13),0)),"",VLOOKUP($A568,'Section 2'!$C$16:$R$1015,COLUMNS('Section 2'!$C$13:O$13),0)))</f>
        <v/>
      </c>
      <c r="P568" s="125" t="str">
        <f>IF($C568="","",IF(ISBLANK(VLOOKUP($A568,'Section 2'!$C$16:$R$1015,COLUMNS('Section 2'!$C$13:P$13),0)),"",VLOOKUP($A568,'Section 2'!$C$16:$R$1015,COLUMNS('Section 2'!$C$13:P$13),0)))</f>
        <v/>
      </c>
      <c r="Q568" s="125" t="str">
        <f>IF($C568="","",IF(ISBLANK(VLOOKUP($A568,'Section 2'!$C$16:$R$1015,COLUMNS('Section 2'!$C$13:Q$13),0)),"",VLOOKUP($A568,'Section 2'!$C$16:$R$1015,COLUMNS('Section 2'!$C$13:Q$13),0)))</f>
        <v/>
      </c>
      <c r="R568" s="125" t="str">
        <f>IF($C568="","",IF(ISBLANK(VLOOKUP($A568,'Section 2'!$C$16:$R$1015,COLUMNS('Section 2'!$C$13:R$13),0)),"",VLOOKUP($A568,'Section 2'!$C$16:$R$1015,COLUMNS('Section 2'!$C$13:R$13),0)))</f>
        <v/>
      </c>
    </row>
    <row r="569" spans="1:18" x14ac:dyDescent="0.25">
      <c r="A569" s="59">
        <v>568</v>
      </c>
      <c r="B569" s="125" t="str">
        <f t="shared" si="8"/>
        <v/>
      </c>
      <c r="C569" s="125" t="str">
        <f>IFERROR(VLOOKUP($A569,'Section 2'!$C$16:$R$1015,COLUMNS('Section 2'!$C$13:$C$13),0),"")</f>
        <v/>
      </c>
      <c r="D569" s="76" t="str">
        <f>IF($C569="","",IF(ISBLANK(VLOOKUP($A569,'Section 2'!$C$16:$R$1015,COLUMNS('Section 2'!$C$13:D$13),0)),"",VLOOKUP($A569,'Section 2'!$C$16:$R$1015,COLUMNS('Section 2'!$C$13:D$13),0)))</f>
        <v/>
      </c>
      <c r="E569" s="125" t="str">
        <f>IF($C569="","",IF(ISBLANK(VLOOKUP($A569,'Section 2'!$C$16:$R$1015,COLUMNS('Section 2'!$C$13:E$13),0)),"",VLOOKUP($A569,'Section 2'!$C$16:$R$1015,COLUMNS('Section 2'!$C$13:E$13),0)))</f>
        <v/>
      </c>
      <c r="F569" s="125" t="str">
        <f>IF($C569="","",IF(ISBLANK(VLOOKUP($A569,'Section 2'!$C$16:$R$1015,COLUMNS('Section 2'!$C$13:F$13),0)),"",VLOOKUP($A569,'Section 2'!$C$16:$R$1015,COLUMNS('Section 2'!$C$13:F$13),0)))</f>
        <v/>
      </c>
      <c r="G569" s="125" t="str">
        <f>IF($C569="","",IF(ISBLANK(VLOOKUP($A569,'Section 2'!$C$16:$R$1015,COLUMNS('Section 2'!$C$13:G$13),0)),"",VLOOKUP($A569,'Section 2'!$C$16:$R$1015,COLUMNS('Section 2'!$C$13:G$13),0)))</f>
        <v/>
      </c>
      <c r="H569" s="125" t="str">
        <f>IF($C569="","",IF(ISBLANK(VLOOKUP($A569,'Section 2'!$C$16:$R$1015,COLUMNS('Section 2'!$C$13:H$13),0)),"",VLOOKUP($A569,'Section 2'!$C$16:$R$1015,COLUMNS('Section 2'!$C$13:H$13),0)))</f>
        <v/>
      </c>
      <c r="I569" s="125" t="str">
        <f>IF($C569="","",IF(ISBLANK(VLOOKUP($A569,'Section 2'!$C$16:$R$1015,COLUMNS('Section 2'!$C$13:I$13),0)),"",VLOOKUP($A569,'Section 2'!$C$16:$R$1015,COLUMNS('Section 2'!$C$13:I$13),0)))</f>
        <v/>
      </c>
      <c r="J569" s="125" t="str">
        <f>IF($C569="","",IF(ISBLANK(VLOOKUP($A569,'Section 2'!$C$16:$R$1015,COLUMNS('Section 2'!$C$13:J$13),0)),"",VLOOKUP($A569,'Section 2'!$C$16:$R$1015,COLUMNS('Section 2'!$C$13:J$13),0)))</f>
        <v/>
      </c>
      <c r="K569" s="125" t="str">
        <f>IF($C569="","",IF(ISBLANK(VLOOKUP($A569,'Section 2'!$C$16:$R$1015,COLUMNS('Section 2'!$C$13:K$13),0)),"",VLOOKUP($A569,'Section 2'!$C$16:$R$1015,COLUMNS('Section 2'!$C$13:K$13),0)))</f>
        <v/>
      </c>
      <c r="L569" s="125" t="str">
        <f>IF($C569="","",IF(ISBLANK(VLOOKUP($A569,'Section 2'!$C$16:$R$1015,COLUMNS('Section 2'!$C$13:L$13),0)),"",VLOOKUP($A569,'Section 2'!$C$16:$R$1015,COLUMNS('Section 2'!$C$13:L$13),0)))</f>
        <v/>
      </c>
      <c r="M569" s="125" t="str">
        <f>IF($C569="","",IF(ISBLANK(VLOOKUP($A569,'Section 2'!$C$16:$R$1015,COLUMNS('Section 2'!$C$13:M$13),0)),"",VLOOKUP($A569,'Section 2'!$C$16:$R$1015,COLUMNS('Section 2'!$C$13:M$13),0)))</f>
        <v/>
      </c>
      <c r="N569" s="125" t="str">
        <f>IF($C569="","",IF(ISBLANK(VLOOKUP($A569,'Section 2'!$C$16:$R$1015,COLUMNS('Section 2'!$C$13:N$13),0)),"",VLOOKUP($A569,'Section 2'!$C$16:$R$1015,COLUMNS('Section 2'!$C$13:N$13),0)))</f>
        <v/>
      </c>
      <c r="O569" s="125" t="str">
        <f>IF($C569="","",IF(ISBLANK(VLOOKUP($A569,'Section 2'!$C$16:$R$1015,COLUMNS('Section 2'!$C$13:O$13),0)),"",VLOOKUP($A569,'Section 2'!$C$16:$R$1015,COLUMNS('Section 2'!$C$13:O$13),0)))</f>
        <v/>
      </c>
      <c r="P569" s="125" t="str">
        <f>IF($C569="","",IF(ISBLANK(VLOOKUP($A569,'Section 2'!$C$16:$R$1015,COLUMNS('Section 2'!$C$13:P$13),0)),"",VLOOKUP($A569,'Section 2'!$C$16:$R$1015,COLUMNS('Section 2'!$C$13:P$13),0)))</f>
        <v/>
      </c>
      <c r="Q569" s="125" t="str">
        <f>IF($C569="","",IF(ISBLANK(VLOOKUP($A569,'Section 2'!$C$16:$R$1015,COLUMNS('Section 2'!$C$13:Q$13),0)),"",VLOOKUP($A569,'Section 2'!$C$16:$R$1015,COLUMNS('Section 2'!$C$13:Q$13),0)))</f>
        <v/>
      </c>
      <c r="R569" s="125" t="str">
        <f>IF($C569="","",IF(ISBLANK(VLOOKUP($A569,'Section 2'!$C$16:$R$1015,COLUMNS('Section 2'!$C$13:R$13),0)),"",VLOOKUP($A569,'Section 2'!$C$16:$R$1015,COLUMNS('Section 2'!$C$13:R$13),0)))</f>
        <v/>
      </c>
    </row>
    <row r="570" spans="1:18" x14ac:dyDescent="0.25">
      <c r="A570" s="59">
        <v>569</v>
      </c>
      <c r="B570" s="125" t="str">
        <f t="shared" si="8"/>
        <v/>
      </c>
      <c r="C570" s="125" t="str">
        <f>IFERROR(VLOOKUP($A570,'Section 2'!$C$16:$R$1015,COLUMNS('Section 2'!$C$13:$C$13),0),"")</f>
        <v/>
      </c>
      <c r="D570" s="76" t="str">
        <f>IF($C570="","",IF(ISBLANK(VLOOKUP($A570,'Section 2'!$C$16:$R$1015,COLUMNS('Section 2'!$C$13:D$13),0)),"",VLOOKUP($A570,'Section 2'!$C$16:$R$1015,COLUMNS('Section 2'!$C$13:D$13),0)))</f>
        <v/>
      </c>
      <c r="E570" s="125" t="str">
        <f>IF($C570="","",IF(ISBLANK(VLOOKUP($A570,'Section 2'!$C$16:$R$1015,COLUMNS('Section 2'!$C$13:E$13),0)),"",VLOOKUP($A570,'Section 2'!$C$16:$R$1015,COLUMNS('Section 2'!$C$13:E$13),0)))</f>
        <v/>
      </c>
      <c r="F570" s="125" t="str">
        <f>IF($C570="","",IF(ISBLANK(VLOOKUP($A570,'Section 2'!$C$16:$R$1015,COLUMNS('Section 2'!$C$13:F$13),0)),"",VLOOKUP($A570,'Section 2'!$C$16:$R$1015,COLUMNS('Section 2'!$C$13:F$13),0)))</f>
        <v/>
      </c>
      <c r="G570" s="125" t="str">
        <f>IF($C570="","",IF(ISBLANK(VLOOKUP($A570,'Section 2'!$C$16:$R$1015,COLUMNS('Section 2'!$C$13:G$13),0)),"",VLOOKUP($A570,'Section 2'!$C$16:$R$1015,COLUMNS('Section 2'!$C$13:G$13),0)))</f>
        <v/>
      </c>
      <c r="H570" s="125" t="str">
        <f>IF($C570="","",IF(ISBLANK(VLOOKUP($A570,'Section 2'!$C$16:$R$1015,COLUMNS('Section 2'!$C$13:H$13),0)),"",VLOOKUP($A570,'Section 2'!$C$16:$R$1015,COLUMNS('Section 2'!$C$13:H$13),0)))</f>
        <v/>
      </c>
      <c r="I570" s="125" t="str">
        <f>IF($C570="","",IF(ISBLANK(VLOOKUP($A570,'Section 2'!$C$16:$R$1015,COLUMNS('Section 2'!$C$13:I$13),0)),"",VLOOKUP($A570,'Section 2'!$C$16:$R$1015,COLUMNS('Section 2'!$C$13:I$13),0)))</f>
        <v/>
      </c>
      <c r="J570" s="125" t="str">
        <f>IF($C570="","",IF(ISBLANK(VLOOKUP($A570,'Section 2'!$C$16:$R$1015,COLUMNS('Section 2'!$C$13:J$13),0)),"",VLOOKUP($A570,'Section 2'!$C$16:$R$1015,COLUMNS('Section 2'!$C$13:J$13),0)))</f>
        <v/>
      </c>
      <c r="K570" s="125" t="str">
        <f>IF($C570="","",IF(ISBLANK(VLOOKUP($A570,'Section 2'!$C$16:$R$1015,COLUMNS('Section 2'!$C$13:K$13),0)),"",VLOOKUP($A570,'Section 2'!$C$16:$R$1015,COLUMNS('Section 2'!$C$13:K$13),0)))</f>
        <v/>
      </c>
      <c r="L570" s="125" t="str">
        <f>IF($C570="","",IF(ISBLANK(VLOOKUP($A570,'Section 2'!$C$16:$R$1015,COLUMNS('Section 2'!$C$13:L$13),0)),"",VLOOKUP($A570,'Section 2'!$C$16:$R$1015,COLUMNS('Section 2'!$C$13:L$13),0)))</f>
        <v/>
      </c>
      <c r="M570" s="125" t="str">
        <f>IF($C570="","",IF(ISBLANK(VLOOKUP($A570,'Section 2'!$C$16:$R$1015,COLUMNS('Section 2'!$C$13:M$13),0)),"",VLOOKUP($A570,'Section 2'!$C$16:$R$1015,COLUMNS('Section 2'!$C$13:M$13),0)))</f>
        <v/>
      </c>
      <c r="N570" s="125" t="str">
        <f>IF($C570="","",IF(ISBLANK(VLOOKUP($A570,'Section 2'!$C$16:$R$1015,COLUMNS('Section 2'!$C$13:N$13),0)),"",VLOOKUP($A570,'Section 2'!$C$16:$R$1015,COLUMNS('Section 2'!$C$13:N$13),0)))</f>
        <v/>
      </c>
      <c r="O570" s="125" t="str">
        <f>IF($C570="","",IF(ISBLANK(VLOOKUP($A570,'Section 2'!$C$16:$R$1015,COLUMNS('Section 2'!$C$13:O$13),0)),"",VLOOKUP($A570,'Section 2'!$C$16:$R$1015,COLUMNS('Section 2'!$C$13:O$13),0)))</f>
        <v/>
      </c>
      <c r="P570" s="125" t="str">
        <f>IF($C570="","",IF(ISBLANK(VLOOKUP($A570,'Section 2'!$C$16:$R$1015,COLUMNS('Section 2'!$C$13:P$13),0)),"",VLOOKUP($A570,'Section 2'!$C$16:$R$1015,COLUMNS('Section 2'!$C$13:P$13),0)))</f>
        <v/>
      </c>
      <c r="Q570" s="125" t="str">
        <f>IF($C570="","",IF(ISBLANK(VLOOKUP($A570,'Section 2'!$C$16:$R$1015,COLUMNS('Section 2'!$C$13:Q$13),0)),"",VLOOKUP($A570,'Section 2'!$C$16:$R$1015,COLUMNS('Section 2'!$C$13:Q$13),0)))</f>
        <v/>
      </c>
      <c r="R570" s="125" t="str">
        <f>IF($C570="","",IF(ISBLANK(VLOOKUP($A570,'Section 2'!$C$16:$R$1015,COLUMNS('Section 2'!$C$13:R$13),0)),"",VLOOKUP($A570,'Section 2'!$C$16:$R$1015,COLUMNS('Section 2'!$C$13:R$13),0)))</f>
        <v/>
      </c>
    </row>
    <row r="571" spans="1:18" x14ac:dyDescent="0.25">
      <c r="A571" s="59">
        <v>570</v>
      </c>
      <c r="B571" s="125" t="str">
        <f t="shared" si="8"/>
        <v/>
      </c>
      <c r="C571" s="125" t="str">
        <f>IFERROR(VLOOKUP($A571,'Section 2'!$C$16:$R$1015,COLUMNS('Section 2'!$C$13:$C$13),0),"")</f>
        <v/>
      </c>
      <c r="D571" s="76" t="str">
        <f>IF($C571="","",IF(ISBLANK(VLOOKUP($A571,'Section 2'!$C$16:$R$1015,COLUMNS('Section 2'!$C$13:D$13),0)),"",VLOOKUP($A571,'Section 2'!$C$16:$R$1015,COLUMNS('Section 2'!$C$13:D$13),0)))</f>
        <v/>
      </c>
      <c r="E571" s="125" t="str">
        <f>IF($C571="","",IF(ISBLANK(VLOOKUP($A571,'Section 2'!$C$16:$R$1015,COLUMNS('Section 2'!$C$13:E$13),0)),"",VLOOKUP($A571,'Section 2'!$C$16:$R$1015,COLUMNS('Section 2'!$C$13:E$13),0)))</f>
        <v/>
      </c>
      <c r="F571" s="125" t="str">
        <f>IF($C571="","",IF(ISBLANK(VLOOKUP($A571,'Section 2'!$C$16:$R$1015,COLUMNS('Section 2'!$C$13:F$13),0)),"",VLOOKUP($A571,'Section 2'!$C$16:$R$1015,COLUMNS('Section 2'!$C$13:F$13),0)))</f>
        <v/>
      </c>
      <c r="G571" s="125" t="str">
        <f>IF($C571="","",IF(ISBLANK(VLOOKUP($A571,'Section 2'!$C$16:$R$1015,COLUMNS('Section 2'!$C$13:G$13),0)),"",VLOOKUP($A571,'Section 2'!$C$16:$R$1015,COLUMNS('Section 2'!$C$13:G$13),0)))</f>
        <v/>
      </c>
      <c r="H571" s="125" t="str">
        <f>IF($C571="","",IF(ISBLANK(VLOOKUP($A571,'Section 2'!$C$16:$R$1015,COLUMNS('Section 2'!$C$13:H$13),0)),"",VLOOKUP($A571,'Section 2'!$C$16:$R$1015,COLUMNS('Section 2'!$C$13:H$13),0)))</f>
        <v/>
      </c>
      <c r="I571" s="125" t="str">
        <f>IF($C571="","",IF(ISBLANK(VLOOKUP($A571,'Section 2'!$C$16:$R$1015,COLUMNS('Section 2'!$C$13:I$13),0)),"",VLOOKUP($A571,'Section 2'!$C$16:$R$1015,COLUMNS('Section 2'!$C$13:I$13),0)))</f>
        <v/>
      </c>
      <c r="J571" s="125" t="str">
        <f>IF($C571="","",IF(ISBLANK(VLOOKUP($A571,'Section 2'!$C$16:$R$1015,COLUMNS('Section 2'!$C$13:J$13),0)),"",VLOOKUP($A571,'Section 2'!$C$16:$R$1015,COLUMNS('Section 2'!$C$13:J$13),0)))</f>
        <v/>
      </c>
      <c r="K571" s="125" t="str">
        <f>IF($C571="","",IF(ISBLANK(VLOOKUP($A571,'Section 2'!$C$16:$R$1015,COLUMNS('Section 2'!$C$13:K$13),0)),"",VLOOKUP($A571,'Section 2'!$C$16:$R$1015,COLUMNS('Section 2'!$C$13:K$13),0)))</f>
        <v/>
      </c>
      <c r="L571" s="125" t="str">
        <f>IF($C571="","",IF(ISBLANK(VLOOKUP($A571,'Section 2'!$C$16:$R$1015,COLUMNS('Section 2'!$C$13:L$13),0)),"",VLOOKUP($A571,'Section 2'!$C$16:$R$1015,COLUMNS('Section 2'!$C$13:L$13),0)))</f>
        <v/>
      </c>
      <c r="M571" s="125" t="str">
        <f>IF($C571="","",IF(ISBLANK(VLOOKUP($A571,'Section 2'!$C$16:$R$1015,COLUMNS('Section 2'!$C$13:M$13),0)),"",VLOOKUP($A571,'Section 2'!$C$16:$R$1015,COLUMNS('Section 2'!$C$13:M$13),0)))</f>
        <v/>
      </c>
      <c r="N571" s="125" t="str">
        <f>IF($C571="","",IF(ISBLANK(VLOOKUP($A571,'Section 2'!$C$16:$R$1015,COLUMNS('Section 2'!$C$13:N$13),0)),"",VLOOKUP($A571,'Section 2'!$C$16:$R$1015,COLUMNS('Section 2'!$C$13:N$13),0)))</f>
        <v/>
      </c>
      <c r="O571" s="125" t="str">
        <f>IF($C571="","",IF(ISBLANK(VLOOKUP($A571,'Section 2'!$C$16:$R$1015,COLUMNS('Section 2'!$C$13:O$13),0)),"",VLOOKUP($A571,'Section 2'!$C$16:$R$1015,COLUMNS('Section 2'!$C$13:O$13),0)))</f>
        <v/>
      </c>
      <c r="P571" s="125" t="str">
        <f>IF($C571="","",IF(ISBLANK(VLOOKUP($A571,'Section 2'!$C$16:$R$1015,COLUMNS('Section 2'!$C$13:P$13),0)),"",VLOOKUP($A571,'Section 2'!$C$16:$R$1015,COLUMNS('Section 2'!$C$13:P$13),0)))</f>
        <v/>
      </c>
      <c r="Q571" s="125" t="str">
        <f>IF($C571="","",IF(ISBLANK(VLOOKUP($A571,'Section 2'!$C$16:$R$1015,COLUMNS('Section 2'!$C$13:Q$13),0)),"",VLOOKUP($A571,'Section 2'!$C$16:$R$1015,COLUMNS('Section 2'!$C$13:Q$13),0)))</f>
        <v/>
      </c>
      <c r="R571" s="125" t="str">
        <f>IF($C571="","",IF(ISBLANK(VLOOKUP($A571,'Section 2'!$C$16:$R$1015,COLUMNS('Section 2'!$C$13:R$13),0)),"",VLOOKUP($A571,'Section 2'!$C$16:$R$1015,COLUMNS('Section 2'!$C$13:R$13),0)))</f>
        <v/>
      </c>
    </row>
    <row r="572" spans="1:18" x14ac:dyDescent="0.25">
      <c r="A572" s="59">
        <v>571</v>
      </c>
      <c r="B572" s="125" t="str">
        <f t="shared" si="8"/>
        <v/>
      </c>
      <c r="C572" s="125" t="str">
        <f>IFERROR(VLOOKUP($A572,'Section 2'!$C$16:$R$1015,COLUMNS('Section 2'!$C$13:$C$13),0),"")</f>
        <v/>
      </c>
      <c r="D572" s="76" t="str">
        <f>IF($C572="","",IF(ISBLANK(VLOOKUP($A572,'Section 2'!$C$16:$R$1015,COLUMNS('Section 2'!$C$13:D$13),0)),"",VLOOKUP($A572,'Section 2'!$C$16:$R$1015,COLUMNS('Section 2'!$C$13:D$13),0)))</f>
        <v/>
      </c>
      <c r="E572" s="125" t="str">
        <f>IF($C572="","",IF(ISBLANK(VLOOKUP($A572,'Section 2'!$C$16:$R$1015,COLUMNS('Section 2'!$C$13:E$13),0)),"",VLOOKUP($A572,'Section 2'!$C$16:$R$1015,COLUMNS('Section 2'!$C$13:E$13),0)))</f>
        <v/>
      </c>
      <c r="F572" s="125" t="str">
        <f>IF($C572="","",IF(ISBLANK(VLOOKUP($A572,'Section 2'!$C$16:$R$1015,COLUMNS('Section 2'!$C$13:F$13),0)),"",VLOOKUP($A572,'Section 2'!$C$16:$R$1015,COLUMNS('Section 2'!$C$13:F$13),0)))</f>
        <v/>
      </c>
      <c r="G572" s="125" t="str">
        <f>IF($C572="","",IF(ISBLANK(VLOOKUP($A572,'Section 2'!$C$16:$R$1015,COLUMNS('Section 2'!$C$13:G$13),0)),"",VLOOKUP($A572,'Section 2'!$C$16:$R$1015,COLUMNS('Section 2'!$C$13:G$13),0)))</f>
        <v/>
      </c>
      <c r="H572" s="125" t="str">
        <f>IF($C572="","",IF(ISBLANK(VLOOKUP($A572,'Section 2'!$C$16:$R$1015,COLUMNS('Section 2'!$C$13:H$13),0)),"",VLOOKUP($A572,'Section 2'!$C$16:$R$1015,COLUMNS('Section 2'!$C$13:H$13),0)))</f>
        <v/>
      </c>
      <c r="I572" s="125" t="str">
        <f>IF($C572="","",IF(ISBLANK(VLOOKUP($A572,'Section 2'!$C$16:$R$1015,COLUMNS('Section 2'!$C$13:I$13),0)),"",VLOOKUP($A572,'Section 2'!$C$16:$R$1015,COLUMNS('Section 2'!$C$13:I$13),0)))</f>
        <v/>
      </c>
      <c r="J572" s="125" t="str">
        <f>IF($C572="","",IF(ISBLANK(VLOOKUP($A572,'Section 2'!$C$16:$R$1015,COLUMNS('Section 2'!$C$13:J$13),0)),"",VLOOKUP($A572,'Section 2'!$C$16:$R$1015,COLUMNS('Section 2'!$C$13:J$13),0)))</f>
        <v/>
      </c>
      <c r="K572" s="125" t="str">
        <f>IF($C572="","",IF(ISBLANK(VLOOKUP($A572,'Section 2'!$C$16:$R$1015,COLUMNS('Section 2'!$C$13:K$13),0)),"",VLOOKUP($A572,'Section 2'!$C$16:$R$1015,COLUMNS('Section 2'!$C$13:K$13),0)))</f>
        <v/>
      </c>
      <c r="L572" s="125" t="str">
        <f>IF($C572="","",IF(ISBLANK(VLOOKUP($A572,'Section 2'!$C$16:$R$1015,COLUMNS('Section 2'!$C$13:L$13),0)),"",VLOOKUP($A572,'Section 2'!$C$16:$R$1015,COLUMNS('Section 2'!$C$13:L$13),0)))</f>
        <v/>
      </c>
      <c r="M572" s="125" t="str">
        <f>IF($C572="","",IF(ISBLANK(VLOOKUP($A572,'Section 2'!$C$16:$R$1015,COLUMNS('Section 2'!$C$13:M$13),0)),"",VLOOKUP($A572,'Section 2'!$C$16:$R$1015,COLUMNS('Section 2'!$C$13:M$13),0)))</f>
        <v/>
      </c>
      <c r="N572" s="125" t="str">
        <f>IF($C572="","",IF(ISBLANK(VLOOKUP($A572,'Section 2'!$C$16:$R$1015,COLUMNS('Section 2'!$C$13:N$13),0)),"",VLOOKUP($A572,'Section 2'!$C$16:$R$1015,COLUMNS('Section 2'!$C$13:N$13),0)))</f>
        <v/>
      </c>
      <c r="O572" s="125" t="str">
        <f>IF($C572="","",IF(ISBLANK(VLOOKUP($A572,'Section 2'!$C$16:$R$1015,COLUMNS('Section 2'!$C$13:O$13),0)),"",VLOOKUP($A572,'Section 2'!$C$16:$R$1015,COLUMNS('Section 2'!$C$13:O$13),0)))</f>
        <v/>
      </c>
      <c r="P572" s="125" t="str">
        <f>IF($C572="","",IF(ISBLANK(VLOOKUP($A572,'Section 2'!$C$16:$R$1015,COLUMNS('Section 2'!$C$13:P$13),0)),"",VLOOKUP($A572,'Section 2'!$C$16:$R$1015,COLUMNS('Section 2'!$C$13:P$13),0)))</f>
        <v/>
      </c>
      <c r="Q572" s="125" t="str">
        <f>IF($C572="","",IF(ISBLANK(VLOOKUP($A572,'Section 2'!$C$16:$R$1015,COLUMNS('Section 2'!$C$13:Q$13),0)),"",VLOOKUP($A572,'Section 2'!$C$16:$R$1015,COLUMNS('Section 2'!$C$13:Q$13),0)))</f>
        <v/>
      </c>
      <c r="R572" s="125" t="str">
        <f>IF($C572="","",IF(ISBLANK(VLOOKUP($A572,'Section 2'!$C$16:$R$1015,COLUMNS('Section 2'!$C$13:R$13),0)),"",VLOOKUP($A572,'Section 2'!$C$16:$R$1015,COLUMNS('Section 2'!$C$13:R$13),0)))</f>
        <v/>
      </c>
    </row>
    <row r="573" spans="1:18" x14ac:dyDescent="0.25">
      <c r="A573" s="59">
        <v>572</v>
      </c>
      <c r="B573" s="125" t="str">
        <f t="shared" si="8"/>
        <v/>
      </c>
      <c r="C573" s="125" t="str">
        <f>IFERROR(VLOOKUP($A573,'Section 2'!$C$16:$R$1015,COLUMNS('Section 2'!$C$13:$C$13),0),"")</f>
        <v/>
      </c>
      <c r="D573" s="76" t="str">
        <f>IF($C573="","",IF(ISBLANK(VLOOKUP($A573,'Section 2'!$C$16:$R$1015,COLUMNS('Section 2'!$C$13:D$13),0)),"",VLOOKUP($A573,'Section 2'!$C$16:$R$1015,COLUMNS('Section 2'!$C$13:D$13),0)))</f>
        <v/>
      </c>
      <c r="E573" s="125" t="str">
        <f>IF($C573="","",IF(ISBLANK(VLOOKUP($A573,'Section 2'!$C$16:$R$1015,COLUMNS('Section 2'!$C$13:E$13),0)),"",VLOOKUP($A573,'Section 2'!$C$16:$R$1015,COLUMNS('Section 2'!$C$13:E$13),0)))</f>
        <v/>
      </c>
      <c r="F573" s="125" t="str">
        <f>IF($C573="","",IF(ISBLANK(VLOOKUP($A573,'Section 2'!$C$16:$R$1015,COLUMNS('Section 2'!$C$13:F$13),0)),"",VLOOKUP($A573,'Section 2'!$C$16:$R$1015,COLUMNS('Section 2'!$C$13:F$13),0)))</f>
        <v/>
      </c>
      <c r="G573" s="125" t="str">
        <f>IF($C573="","",IF(ISBLANK(VLOOKUP($A573,'Section 2'!$C$16:$R$1015,COLUMNS('Section 2'!$C$13:G$13),0)),"",VLOOKUP($A573,'Section 2'!$C$16:$R$1015,COLUMNS('Section 2'!$C$13:G$13),0)))</f>
        <v/>
      </c>
      <c r="H573" s="125" t="str">
        <f>IF($C573="","",IF(ISBLANK(VLOOKUP($A573,'Section 2'!$C$16:$R$1015,COLUMNS('Section 2'!$C$13:H$13),0)),"",VLOOKUP($A573,'Section 2'!$C$16:$R$1015,COLUMNS('Section 2'!$C$13:H$13),0)))</f>
        <v/>
      </c>
      <c r="I573" s="125" t="str">
        <f>IF($C573="","",IF(ISBLANK(VLOOKUP($A573,'Section 2'!$C$16:$R$1015,COLUMNS('Section 2'!$C$13:I$13),0)),"",VLOOKUP($A573,'Section 2'!$C$16:$R$1015,COLUMNS('Section 2'!$C$13:I$13),0)))</f>
        <v/>
      </c>
      <c r="J573" s="125" t="str">
        <f>IF($C573="","",IF(ISBLANK(VLOOKUP($A573,'Section 2'!$C$16:$R$1015,COLUMNS('Section 2'!$C$13:J$13),0)),"",VLOOKUP($A573,'Section 2'!$C$16:$R$1015,COLUMNS('Section 2'!$C$13:J$13),0)))</f>
        <v/>
      </c>
      <c r="K573" s="125" t="str">
        <f>IF($C573="","",IF(ISBLANK(VLOOKUP($A573,'Section 2'!$C$16:$R$1015,COLUMNS('Section 2'!$C$13:K$13),0)),"",VLOOKUP($A573,'Section 2'!$C$16:$R$1015,COLUMNS('Section 2'!$C$13:K$13),0)))</f>
        <v/>
      </c>
      <c r="L573" s="125" t="str">
        <f>IF($C573="","",IF(ISBLANK(VLOOKUP($A573,'Section 2'!$C$16:$R$1015,COLUMNS('Section 2'!$C$13:L$13),0)),"",VLOOKUP($A573,'Section 2'!$C$16:$R$1015,COLUMNS('Section 2'!$C$13:L$13),0)))</f>
        <v/>
      </c>
      <c r="M573" s="125" t="str">
        <f>IF($C573="","",IF(ISBLANK(VLOOKUP($A573,'Section 2'!$C$16:$R$1015,COLUMNS('Section 2'!$C$13:M$13),0)),"",VLOOKUP($A573,'Section 2'!$C$16:$R$1015,COLUMNS('Section 2'!$C$13:M$13),0)))</f>
        <v/>
      </c>
      <c r="N573" s="125" t="str">
        <f>IF($C573="","",IF(ISBLANK(VLOOKUP($A573,'Section 2'!$C$16:$R$1015,COLUMNS('Section 2'!$C$13:N$13),0)),"",VLOOKUP($A573,'Section 2'!$C$16:$R$1015,COLUMNS('Section 2'!$C$13:N$13),0)))</f>
        <v/>
      </c>
      <c r="O573" s="125" t="str">
        <f>IF($C573="","",IF(ISBLANK(VLOOKUP($A573,'Section 2'!$C$16:$R$1015,COLUMNS('Section 2'!$C$13:O$13),0)),"",VLOOKUP($A573,'Section 2'!$C$16:$R$1015,COLUMNS('Section 2'!$C$13:O$13),0)))</f>
        <v/>
      </c>
      <c r="P573" s="125" t="str">
        <f>IF($C573="","",IF(ISBLANK(VLOOKUP($A573,'Section 2'!$C$16:$R$1015,COLUMNS('Section 2'!$C$13:P$13),0)),"",VLOOKUP($A573,'Section 2'!$C$16:$R$1015,COLUMNS('Section 2'!$C$13:P$13),0)))</f>
        <v/>
      </c>
      <c r="Q573" s="125" t="str">
        <f>IF($C573="","",IF(ISBLANK(VLOOKUP($A573,'Section 2'!$C$16:$R$1015,COLUMNS('Section 2'!$C$13:Q$13),0)),"",VLOOKUP($A573,'Section 2'!$C$16:$R$1015,COLUMNS('Section 2'!$C$13:Q$13),0)))</f>
        <v/>
      </c>
      <c r="R573" s="125" t="str">
        <f>IF($C573="","",IF(ISBLANK(VLOOKUP($A573,'Section 2'!$C$16:$R$1015,COLUMNS('Section 2'!$C$13:R$13),0)),"",VLOOKUP($A573,'Section 2'!$C$16:$R$1015,COLUMNS('Section 2'!$C$13:R$13),0)))</f>
        <v/>
      </c>
    </row>
    <row r="574" spans="1:18" x14ac:dyDescent="0.25">
      <c r="A574" s="59">
        <v>573</v>
      </c>
      <c r="B574" s="125" t="str">
        <f t="shared" si="8"/>
        <v/>
      </c>
      <c r="C574" s="125" t="str">
        <f>IFERROR(VLOOKUP($A574,'Section 2'!$C$16:$R$1015,COLUMNS('Section 2'!$C$13:$C$13),0),"")</f>
        <v/>
      </c>
      <c r="D574" s="76" t="str">
        <f>IF($C574="","",IF(ISBLANK(VLOOKUP($A574,'Section 2'!$C$16:$R$1015,COLUMNS('Section 2'!$C$13:D$13),0)),"",VLOOKUP($A574,'Section 2'!$C$16:$R$1015,COLUMNS('Section 2'!$C$13:D$13),0)))</f>
        <v/>
      </c>
      <c r="E574" s="125" t="str">
        <f>IF($C574="","",IF(ISBLANK(VLOOKUP($A574,'Section 2'!$C$16:$R$1015,COLUMNS('Section 2'!$C$13:E$13),0)),"",VLOOKUP($A574,'Section 2'!$C$16:$R$1015,COLUMNS('Section 2'!$C$13:E$13),0)))</f>
        <v/>
      </c>
      <c r="F574" s="125" t="str">
        <f>IF($C574="","",IF(ISBLANK(VLOOKUP($A574,'Section 2'!$C$16:$R$1015,COLUMNS('Section 2'!$C$13:F$13),0)),"",VLOOKUP($A574,'Section 2'!$C$16:$R$1015,COLUMNS('Section 2'!$C$13:F$13),0)))</f>
        <v/>
      </c>
      <c r="G574" s="125" t="str">
        <f>IF($C574="","",IF(ISBLANK(VLOOKUP($A574,'Section 2'!$C$16:$R$1015,COLUMNS('Section 2'!$C$13:G$13),0)),"",VLOOKUP($A574,'Section 2'!$C$16:$R$1015,COLUMNS('Section 2'!$C$13:G$13),0)))</f>
        <v/>
      </c>
      <c r="H574" s="125" t="str">
        <f>IF($C574="","",IF(ISBLANK(VLOOKUP($A574,'Section 2'!$C$16:$R$1015,COLUMNS('Section 2'!$C$13:H$13),0)),"",VLOOKUP($A574,'Section 2'!$C$16:$R$1015,COLUMNS('Section 2'!$C$13:H$13),0)))</f>
        <v/>
      </c>
      <c r="I574" s="125" t="str">
        <f>IF($C574="","",IF(ISBLANK(VLOOKUP($A574,'Section 2'!$C$16:$R$1015,COLUMNS('Section 2'!$C$13:I$13),0)),"",VLOOKUP($A574,'Section 2'!$C$16:$R$1015,COLUMNS('Section 2'!$C$13:I$13),0)))</f>
        <v/>
      </c>
      <c r="J574" s="125" t="str">
        <f>IF($C574="","",IF(ISBLANK(VLOOKUP($A574,'Section 2'!$C$16:$R$1015,COLUMNS('Section 2'!$C$13:J$13),0)),"",VLOOKUP($A574,'Section 2'!$C$16:$R$1015,COLUMNS('Section 2'!$C$13:J$13),0)))</f>
        <v/>
      </c>
      <c r="K574" s="125" t="str">
        <f>IF($C574="","",IF(ISBLANK(VLOOKUP($A574,'Section 2'!$C$16:$R$1015,COLUMNS('Section 2'!$C$13:K$13),0)),"",VLOOKUP($A574,'Section 2'!$C$16:$R$1015,COLUMNS('Section 2'!$C$13:K$13),0)))</f>
        <v/>
      </c>
      <c r="L574" s="125" t="str">
        <f>IF($C574="","",IF(ISBLANK(VLOOKUP($A574,'Section 2'!$C$16:$R$1015,COLUMNS('Section 2'!$C$13:L$13),0)),"",VLOOKUP($A574,'Section 2'!$C$16:$R$1015,COLUMNS('Section 2'!$C$13:L$13),0)))</f>
        <v/>
      </c>
      <c r="M574" s="125" t="str">
        <f>IF($C574="","",IF(ISBLANK(VLOOKUP($A574,'Section 2'!$C$16:$R$1015,COLUMNS('Section 2'!$C$13:M$13),0)),"",VLOOKUP($A574,'Section 2'!$C$16:$R$1015,COLUMNS('Section 2'!$C$13:M$13),0)))</f>
        <v/>
      </c>
      <c r="N574" s="125" t="str">
        <f>IF($C574="","",IF(ISBLANK(VLOOKUP($A574,'Section 2'!$C$16:$R$1015,COLUMNS('Section 2'!$C$13:N$13),0)),"",VLOOKUP($A574,'Section 2'!$C$16:$R$1015,COLUMNS('Section 2'!$C$13:N$13),0)))</f>
        <v/>
      </c>
      <c r="O574" s="125" t="str">
        <f>IF($C574="","",IF(ISBLANK(VLOOKUP($A574,'Section 2'!$C$16:$R$1015,COLUMNS('Section 2'!$C$13:O$13),0)),"",VLOOKUP($A574,'Section 2'!$C$16:$R$1015,COLUMNS('Section 2'!$C$13:O$13),0)))</f>
        <v/>
      </c>
      <c r="P574" s="125" t="str">
        <f>IF($C574="","",IF(ISBLANK(VLOOKUP($A574,'Section 2'!$C$16:$R$1015,COLUMNS('Section 2'!$C$13:P$13),0)),"",VLOOKUP($A574,'Section 2'!$C$16:$R$1015,COLUMNS('Section 2'!$C$13:P$13),0)))</f>
        <v/>
      </c>
      <c r="Q574" s="125" t="str">
        <f>IF($C574="","",IF(ISBLANK(VLOOKUP($A574,'Section 2'!$C$16:$R$1015,COLUMNS('Section 2'!$C$13:Q$13),0)),"",VLOOKUP($A574,'Section 2'!$C$16:$R$1015,COLUMNS('Section 2'!$C$13:Q$13),0)))</f>
        <v/>
      </c>
      <c r="R574" s="125" t="str">
        <f>IF($C574="","",IF(ISBLANK(VLOOKUP($A574,'Section 2'!$C$16:$R$1015,COLUMNS('Section 2'!$C$13:R$13),0)),"",VLOOKUP($A574,'Section 2'!$C$16:$R$1015,COLUMNS('Section 2'!$C$13:R$13),0)))</f>
        <v/>
      </c>
    </row>
    <row r="575" spans="1:18" x14ac:dyDescent="0.25">
      <c r="A575" s="59">
        <v>574</v>
      </c>
      <c r="B575" s="125" t="str">
        <f t="shared" si="8"/>
        <v/>
      </c>
      <c r="C575" s="125" t="str">
        <f>IFERROR(VLOOKUP($A575,'Section 2'!$C$16:$R$1015,COLUMNS('Section 2'!$C$13:$C$13),0),"")</f>
        <v/>
      </c>
      <c r="D575" s="76" t="str">
        <f>IF($C575="","",IF(ISBLANK(VLOOKUP($A575,'Section 2'!$C$16:$R$1015,COLUMNS('Section 2'!$C$13:D$13),0)),"",VLOOKUP($A575,'Section 2'!$C$16:$R$1015,COLUMNS('Section 2'!$C$13:D$13),0)))</f>
        <v/>
      </c>
      <c r="E575" s="125" t="str">
        <f>IF($C575="","",IF(ISBLANK(VLOOKUP($A575,'Section 2'!$C$16:$R$1015,COLUMNS('Section 2'!$C$13:E$13),0)),"",VLOOKUP($A575,'Section 2'!$C$16:$R$1015,COLUMNS('Section 2'!$C$13:E$13),0)))</f>
        <v/>
      </c>
      <c r="F575" s="125" t="str">
        <f>IF($C575="","",IF(ISBLANK(VLOOKUP($A575,'Section 2'!$C$16:$R$1015,COLUMNS('Section 2'!$C$13:F$13),0)),"",VLOOKUP($A575,'Section 2'!$C$16:$R$1015,COLUMNS('Section 2'!$C$13:F$13),0)))</f>
        <v/>
      </c>
      <c r="G575" s="125" t="str">
        <f>IF($C575="","",IF(ISBLANK(VLOOKUP($A575,'Section 2'!$C$16:$R$1015,COLUMNS('Section 2'!$C$13:G$13),0)),"",VLOOKUP($A575,'Section 2'!$C$16:$R$1015,COLUMNS('Section 2'!$C$13:G$13),0)))</f>
        <v/>
      </c>
      <c r="H575" s="125" t="str">
        <f>IF($C575="","",IF(ISBLANK(VLOOKUP($A575,'Section 2'!$C$16:$R$1015,COLUMNS('Section 2'!$C$13:H$13),0)),"",VLOOKUP($A575,'Section 2'!$C$16:$R$1015,COLUMNS('Section 2'!$C$13:H$13),0)))</f>
        <v/>
      </c>
      <c r="I575" s="125" t="str">
        <f>IF($C575="","",IF(ISBLANK(VLOOKUP($A575,'Section 2'!$C$16:$R$1015,COLUMNS('Section 2'!$C$13:I$13),0)),"",VLOOKUP($A575,'Section 2'!$C$16:$R$1015,COLUMNS('Section 2'!$C$13:I$13),0)))</f>
        <v/>
      </c>
      <c r="J575" s="125" t="str">
        <f>IF($C575="","",IF(ISBLANK(VLOOKUP($A575,'Section 2'!$C$16:$R$1015,COLUMNS('Section 2'!$C$13:J$13),0)),"",VLOOKUP($A575,'Section 2'!$C$16:$R$1015,COLUMNS('Section 2'!$C$13:J$13),0)))</f>
        <v/>
      </c>
      <c r="K575" s="125" t="str">
        <f>IF($C575="","",IF(ISBLANK(VLOOKUP($A575,'Section 2'!$C$16:$R$1015,COLUMNS('Section 2'!$C$13:K$13),0)),"",VLOOKUP($A575,'Section 2'!$C$16:$R$1015,COLUMNS('Section 2'!$C$13:K$13),0)))</f>
        <v/>
      </c>
      <c r="L575" s="125" t="str">
        <f>IF($C575="","",IF(ISBLANK(VLOOKUP($A575,'Section 2'!$C$16:$R$1015,COLUMNS('Section 2'!$C$13:L$13),0)),"",VLOOKUP($A575,'Section 2'!$C$16:$R$1015,COLUMNS('Section 2'!$C$13:L$13),0)))</f>
        <v/>
      </c>
      <c r="M575" s="125" t="str">
        <f>IF($C575="","",IF(ISBLANK(VLOOKUP($A575,'Section 2'!$C$16:$R$1015,COLUMNS('Section 2'!$C$13:M$13),0)),"",VLOOKUP($A575,'Section 2'!$C$16:$R$1015,COLUMNS('Section 2'!$C$13:M$13),0)))</f>
        <v/>
      </c>
      <c r="N575" s="125" t="str">
        <f>IF($C575="","",IF(ISBLANK(VLOOKUP($A575,'Section 2'!$C$16:$R$1015,COLUMNS('Section 2'!$C$13:N$13),0)),"",VLOOKUP($A575,'Section 2'!$C$16:$R$1015,COLUMNS('Section 2'!$C$13:N$13),0)))</f>
        <v/>
      </c>
      <c r="O575" s="125" t="str">
        <f>IF($C575="","",IF(ISBLANK(VLOOKUP($A575,'Section 2'!$C$16:$R$1015,COLUMNS('Section 2'!$C$13:O$13),0)),"",VLOOKUP($A575,'Section 2'!$C$16:$R$1015,COLUMNS('Section 2'!$C$13:O$13),0)))</f>
        <v/>
      </c>
      <c r="P575" s="125" t="str">
        <f>IF($C575="","",IF(ISBLANK(VLOOKUP($A575,'Section 2'!$C$16:$R$1015,COLUMNS('Section 2'!$C$13:P$13),0)),"",VLOOKUP($A575,'Section 2'!$C$16:$R$1015,COLUMNS('Section 2'!$C$13:P$13),0)))</f>
        <v/>
      </c>
      <c r="Q575" s="125" t="str">
        <f>IF($C575="","",IF(ISBLANK(VLOOKUP($A575,'Section 2'!$C$16:$R$1015,COLUMNS('Section 2'!$C$13:Q$13),0)),"",VLOOKUP($A575,'Section 2'!$C$16:$R$1015,COLUMNS('Section 2'!$C$13:Q$13),0)))</f>
        <v/>
      </c>
      <c r="R575" s="125" t="str">
        <f>IF($C575="","",IF(ISBLANK(VLOOKUP($A575,'Section 2'!$C$16:$R$1015,COLUMNS('Section 2'!$C$13:R$13),0)),"",VLOOKUP($A575,'Section 2'!$C$16:$R$1015,COLUMNS('Section 2'!$C$13:R$13),0)))</f>
        <v/>
      </c>
    </row>
    <row r="576" spans="1:18" x14ac:dyDescent="0.25">
      <c r="A576" s="59">
        <v>575</v>
      </c>
      <c r="B576" s="125" t="str">
        <f t="shared" si="8"/>
        <v/>
      </c>
      <c r="C576" s="125" t="str">
        <f>IFERROR(VLOOKUP($A576,'Section 2'!$C$16:$R$1015,COLUMNS('Section 2'!$C$13:$C$13),0),"")</f>
        <v/>
      </c>
      <c r="D576" s="76" t="str">
        <f>IF($C576="","",IF(ISBLANK(VLOOKUP($A576,'Section 2'!$C$16:$R$1015,COLUMNS('Section 2'!$C$13:D$13),0)),"",VLOOKUP($A576,'Section 2'!$C$16:$R$1015,COLUMNS('Section 2'!$C$13:D$13),0)))</f>
        <v/>
      </c>
      <c r="E576" s="125" t="str">
        <f>IF($C576="","",IF(ISBLANK(VLOOKUP($A576,'Section 2'!$C$16:$R$1015,COLUMNS('Section 2'!$C$13:E$13),0)),"",VLOOKUP($A576,'Section 2'!$C$16:$R$1015,COLUMNS('Section 2'!$C$13:E$13),0)))</f>
        <v/>
      </c>
      <c r="F576" s="125" t="str">
        <f>IF($C576="","",IF(ISBLANK(VLOOKUP($A576,'Section 2'!$C$16:$R$1015,COLUMNS('Section 2'!$C$13:F$13),0)),"",VLOOKUP($A576,'Section 2'!$C$16:$R$1015,COLUMNS('Section 2'!$C$13:F$13),0)))</f>
        <v/>
      </c>
      <c r="G576" s="125" t="str">
        <f>IF($C576="","",IF(ISBLANK(VLOOKUP($A576,'Section 2'!$C$16:$R$1015,COLUMNS('Section 2'!$C$13:G$13),0)),"",VLOOKUP($A576,'Section 2'!$C$16:$R$1015,COLUMNS('Section 2'!$C$13:G$13),0)))</f>
        <v/>
      </c>
      <c r="H576" s="125" t="str">
        <f>IF($C576="","",IF(ISBLANK(VLOOKUP($A576,'Section 2'!$C$16:$R$1015,COLUMNS('Section 2'!$C$13:H$13),0)),"",VLOOKUP($A576,'Section 2'!$C$16:$R$1015,COLUMNS('Section 2'!$C$13:H$13),0)))</f>
        <v/>
      </c>
      <c r="I576" s="125" t="str">
        <f>IF($C576="","",IF(ISBLANK(VLOOKUP($A576,'Section 2'!$C$16:$R$1015,COLUMNS('Section 2'!$C$13:I$13),0)),"",VLOOKUP($A576,'Section 2'!$C$16:$R$1015,COLUMNS('Section 2'!$C$13:I$13),0)))</f>
        <v/>
      </c>
      <c r="J576" s="125" t="str">
        <f>IF($C576="","",IF(ISBLANK(VLOOKUP($A576,'Section 2'!$C$16:$R$1015,COLUMNS('Section 2'!$C$13:J$13),0)),"",VLOOKUP($A576,'Section 2'!$C$16:$R$1015,COLUMNS('Section 2'!$C$13:J$13),0)))</f>
        <v/>
      </c>
      <c r="K576" s="125" t="str">
        <f>IF($C576="","",IF(ISBLANK(VLOOKUP($A576,'Section 2'!$C$16:$R$1015,COLUMNS('Section 2'!$C$13:K$13),0)),"",VLOOKUP($A576,'Section 2'!$C$16:$R$1015,COLUMNS('Section 2'!$C$13:K$13),0)))</f>
        <v/>
      </c>
      <c r="L576" s="125" t="str">
        <f>IF($C576="","",IF(ISBLANK(VLOOKUP($A576,'Section 2'!$C$16:$R$1015,COLUMNS('Section 2'!$C$13:L$13),0)),"",VLOOKUP($A576,'Section 2'!$C$16:$R$1015,COLUMNS('Section 2'!$C$13:L$13),0)))</f>
        <v/>
      </c>
      <c r="M576" s="125" t="str">
        <f>IF($C576="","",IF(ISBLANK(VLOOKUP($A576,'Section 2'!$C$16:$R$1015,COLUMNS('Section 2'!$C$13:M$13),0)),"",VLOOKUP($A576,'Section 2'!$C$16:$R$1015,COLUMNS('Section 2'!$C$13:M$13),0)))</f>
        <v/>
      </c>
      <c r="N576" s="125" t="str">
        <f>IF($C576="","",IF(ISBLANK(VLOOKUP($A576,'Section 2'!$C$16:$R$1015,COLUMNS('Section 2'!$C$13:N$13),0)),"",VLOOKUP($A576,'Section 2'!$C$16:$R$1015,COLUMNS('Section 2'!$C$13:N$13),0)))</f>
        <v/>
      </c>
      <c r="O576" s="125" t="str">
        <f>IF($C576="","",IF(ISBLANK(VLOOKUP($A576,'Section 2'!$C$16:$R$1015,COLUMNS('Section 2'!$C$13:O$13),0)),"",VLOOKUP($A576,'Section 2'!$C$16:$R$1015,COLUMNS('Section 2'!$C$13:O$13),0)))</f>
        <v/>
      </c>
      <c r="P576" s="125" t="str">
        <f>IF($C576="","",IF(ISBLANK(VLOOKUP($A576,'Section 2'!$C$16:$R$1015,COLUMNS('Section 2'!$C$13:P$13),0)),"",VLOOKUP($A576,'Section 2'!$C$16:$R$1015,COLUMNS('Section 2'!$C$13:P$13),0)))</f>
        <v/>
      </c>
      <c r="Q576" s="125" t="str">
        <f>IF($C576="","",IF(ISBLANK(VLOOKUP($A576,'Section 2'!$C$16:$R$1015,COLUMNS('Section 2'!$C$13:Q$13),0)),"",VLOOKUP($A576,'Section 2'!$C$16:$R$1015,COLUMNS('Section 2'!$C$13:Q$13),0)))</f>
        <v/>
      </c>
      <c r="R576" s="125" t="str">
        <f>IF($C576="","",IF(ISBLANK(VLOOKUP($A576,'Section 2'!$C$16:$R$1015,COLUMNS('Section 2'!$C$13:R$13),0)),"",VLOOKUP($A576,'Section 2'!$C$16:$R$1015,COLUMNS('Section 2'!$C$13:R$13),0)))</f>
        <v/>
      </c>
    </row>
    <row r="577" spans="1:18" x14ac:dyDescent="0.25">
      <c r="A577" s="59">
        <v>576</v>
      </c>
      <c r="B577" s="125" t="str">
        <f t="shared" si="8"/>
        <v/>
      </c>
      <c r="C577" s="125" t="str">
        <f>IFERROR(VLOOKUP($A577,'Section 2'!$C$16:$R$1015,COLUMNS('Section 2'!$C$13:$C$13),0),"")</f>
        <v/>
      </c>
      <c r="D577" s="76" t="str">
        <f>IF($C577="","",IF(ISBLANK(VLOOKUP($A577,'Section 2'!$C$16:$R$1015,COLUMNS('Section 2'!$C$13:D$13),0)),"",VLOOKUP($A577,'Section 2'!$C$16:$R$1015,COLUMNS('Section 2'!$C$13:D$13),0)))</f>
        <v/>
      </c>
      <c r="E577" s="125" t="str">
        <f>IF($C577="","",IF(ISBLANK(VLOOKUP($A577,'Section 2'!$C$16:$R$1015,COLUMNS('Section 2'!$C$13:E$13),0)),"",VLOOKUP($A577,'Section 2'!$C$16:$R$1015,COLUMNS('Section 2'!$C$13:E$13),0)))</f>
        <v/>
      </c>
      <c r="F577" s="125" t="str">
        <f>IF($C577="","",IF(ISBLANK(VLOOKUP($A577,'Section 2'!$C$16:$R$1015,COLUMNS('Section 2'!$C$13:F$13),0)),"",VLOOKUP($A577,'Section 2'!$C$16:$R$1015,COLUMNS('Section 2'!$C$13:F$13),0)))</f>
        <v/>
      </c>
      <c r="G577" s="125" t="str">
        <f>IF($C577="","",IF(ISBLANK(VLOOKUP($A577,'Section 2'!$C$16:$R$1015,COLUMNS('Section 2'!$C$13:G$13),0)),"",VLOOKUP($A577,'Section 2'!$C$16:$R$1015,COLUMNS('Section 2'!$C$13:G$13),0)))</f>
        <v/>
      </c>
      <c r="H577" s="125" t="str">
        <f>IF($C577="","",IF(ISBLANK(VLOOKUP($A577,'Section 2'!$C$16:$R$1015,COLUMNS('Section 2'!$C$13:H$13),0)),"",VLOOKUP($A577,'Section 2'!$C$16:$R$1015,COLUMNS('Section 2'!$C$13:H$13),0)))</f>
        <v/>
      </c>
      <c r="I577" s="125" t="str">
        <f>IF($C577="","",IF(ISBLANK(VLOOKUP($A577,'Section 2'!$C$16:$R$1015,COLUMNS('Section 2'!$C$13:I$13),0)),"",VLOOKUP($A577,'Section 2'!$C$16:$R$1015,COLUMNS('Section 2'!$C$13:I$13),0)))</f>
        <v/>
      </c>
      <c r="J577" s="125" t="str">
        <f>IF($C577="","",IF(ISBLANK(VLOOKUP($A577,'Section 2'!$C$16:$R$1015,COLUMNS('Section 2'!$C$13:J$13),0)),"",VLOOKUP($A577,'Section 2'!$C$16:$R$1015,COLUMNS('Section 2'!$C$13:J$13),0)))</f>
        <v/>
      </c>
      <c r="K577" s="125" t="str">
        <f>IF($C577="","",IF(ISBLANK(VLOOKUP($A577,'Section 2'!$C$16:$R$1015,COLUMNS('Section 2'!$C$13:K$13),0)),"",VLOOKUP($A577,'Section 2'!$C$16:$R$1015,COLUMNS('Section 2'!$C$13:K$13),0)))</f>
        <v/>
      </c>
      <c r="L577" s="125" t="str">
        <f>IF($C577="","",IF(ISBLANK(VLOOKUP($A577,'Section 2'!$C$16:$R$1015,COLUMNS('Section 2'!$C$13:L$13),0)),"",VLOOKUP($A577,'Section 2'!$C$16:$R$1015,COLUMNS('Section 2'!$C$13:L$13),0)))</f>
        <v/>
      </c>
      <c r="M577" s="125" t="str">
        <f>IF($C577="","",IF(ISBLANK(VLOOKUP($A577,'Section 2'!$C$16:$R$1015,COLUMNS('Section 2'!$C$13:M$13),0)),"",VLOOKUP($A577,'Section 2'!$C$16:$R$1015,COLUMNS('Section 2'!$C$13:M$13),0)))</f>
        <v/>
      </c>
      <c r="N577" s="125" t="str">
        <f>IF($C577="","",IF(ISBLANK(VLOOKUP($A577,'Section 2'!$C$16:$R$1015,COLUMNS('Section 2'!$C$13:N$13),0)),"",VLOOKUP($A577,'Section 2'!$C$16:$R$1015,COLUMNS('Section 2'!$C$13:N$13),0)))</f>
        <v/>
      </c>
      <c r="O577" s="125" t="str">
        <f>IF($C577="","",IF(ISBLANK(VLOOKUP($A577,'Section 2'!$C$16:$R$1015,COLUMNS('Section 2'!$C$13:O$13),0)),"",VLOOKUP($A577,'Section 2'!$C$16:$R$1015,COLUMNS('Section 2'!$C$13:O$13),0)))</f>
        <v/>
      </c>
      <c r="P577" s="125" t="str">
        <f>IF($C577="","",IF(ISBLANK(VLOOKUP($A577,'Section 2'!$C$16:$R$1015,COLUMNS('Section 2'!$C$13:P$13),0)),"",VLOOKUP($A577,'Section 2'!$C$16:$R$1015,COLUMNS('Section 2'!$C$13:P$13),0)))</f>
        <v/>
      </c>
      <c r="Q577" s="125" t="str">
        <f>IF($C577="","",IF(ISBLANK(VLOOKUP($A577,'Section 2'!$C$16:$R$1015,COLUMNS('Section 2'!$C$13:Q$13),0)),"",VLOOKUP($A577,'Section 2'!$C$16:$R$1015,COLUMNS('Section 2'!$C$13:Q$13),0)))</f>
        <v/>
      </c>
      <c r="R577" s="125" t="str">
        <f>IF($C577="","",IF(ISBLANK(VLOOKUP($A577,'Section 2'!$C$16:$R$1015,COLUMNS('Section 2'!$C$13:R$13),0)),"",VLOOKUP($A577,'Section 2'!$C$16:$R$1015,COLUMNS('Section 2'!$C$13:R$13),0)))</f>
        <v/>
      </c>
    </row>
    <row r="578" spans="1:18" x14ac:dyDescent="0.25">
      <c r="A578" s="59">
        <v>577</v>
      </c>
      <c r="B578" s="125" t="str">
        <f t="shared" si="8"/>
        <v/>
      </c>
      <c r="C578" s="125" t="str">
        <f>IFERROR(VLOOKUP($A578,'Section 2'!$C$16:$R$1015,COLUMNS('Section 2'!$C$13:$C$13),0),"")</f>
        <v/>
      </c>
      <c r="D578" s="76" t="str">
        <f>IF($C578="","",IF(ISBLANK(VLOOKUP($A578,'Section 2'!$C$16:$R$1015,COLUMNS('Section 2'!$C$13:D$13),0)),"",VLOOKUP($A578,'Section 2'!$C$16:$R$1015,COLUMNS('Section 2'!$C$13:D$13),0)))</f>
        <v/>
      </c>
      <c r="E578" s="125" t="str">
        <f>IF($C578="","",IF(ISBLANK(VLOOKUP($A578,'Section 2'!$C$16:$R$1015,COLUMNS('Section 2'!$C$13:E$13),0)),"",VLOOKUP($A578,'Section 2'!$C$16:$R$1015,COLUMNS('Section 2'!$C$13:E$13),0)))</f>
        <v/>
      </c>
      <c r="F578" s="125" t="str">
        <f>IF($C578="","",IF(ISBLANK(VLOOKUP($A578,'Section 2'!$C$16:$R$1015,COLUMNS('Section 2'!$C$13:F$13),0)),"",VLOOKUP($A578,'Section 2'!$C$16:$R$1015,COLUMNS('Section 2'!$C$13:F$13),0)))</f>
        <v/>
      </c>
      <c r="G578" s="125" t="str">
        <f>IF($C578="","",IF(ISBLANK(VLOOKUP($A578,'Section 2'!$C$16:$R$1015,COLUMNS('Section 2'!$C$13:G$13),0)),"",VLOOKUP($A578,'Section 2'!$C$16:$R$1015,COLUMNS('Section 2'!$C$13:G$13),0)))</f>
        <v/>
      </c>
      <c r="H578" s="125" t="str">
        <f>IF($C578="","",IF(ISBLANK(VLOOKUP($A578,'Section 2'!$C$16:$R$1015,COLUMNS('Section 2'!$C$13:H$13),0)),"",VLOOKUP($A578,'Section 2'!$C$16:$R$1015,COLUMNS('Section 2'!$C$13:H$13),0)))</f>
        <v/>
      </c>
      <c r="I578" s="125" t="str">
        <f>IF($C578="","",IF(ISBLANK(VLOOKUP($A578,'Section 2'!$C$16:$R$1015,COLUMNS('Section 2'!$C$13:I$13),0)),"",VLOOKUP($A578,'Section 2'!$C$16:$R$1015,COLUMNS('Section 2'!$C$13:I$13),0)))</f>
        <v/>
      </c>
      <c r="J578" s="125" t="str">
        <f>IF($C578="","",IF(ISBLANK(VLOOKUP($A578,'Section 2'!$C$16:$R$1015,COLUMNS('Section 2'!$C$13:J$13),0)),"",VLOOKUP($A578,'Section 2'!$C$16:$R$1015,COLUMNS('Section 2'!$C$13:J$13),0)))</f>
        <v/>
      </c>
      <c r="K578" s="125" t="str">
        <f>IF($C578="","",IF(ISBLANK(VLOOKUP($A578,'Section 2'!$C$16:$R$1015,COLUMNS('Section 2'!$C$13:K$13),0)),"",VLOOKUP($A578,'Section 2'!$C$16:$R$1015,COLUMNS('Section 2'!$C$13:K$13),0)))</f>
        <v/>
      </c>
      <c r="L578" s="125" t="str">
        <f>IF($C578="","",IF(ISBLANK(VLOOKUP($A578,'Section 2'!$C$16:$R$1015,COLUMNS('Section 2'!$C$13:L$13),0)),"",VLOOKUP($A578,'Section 2'!$C$16:$R$1015,COLUMNS('Section 2'!$C$13:L$13),0)))</f>
        <v/>
      </c>
      <c r="M578" s="125" t="str">
        <f>IF($C578="","",IF(ISBLANK(VLOOKUP($A578,'Section 2'!$C$16:$R$1015,COLUMNS('Section 2'!$C$13:M$13),0)),"",VLOOKUP($A578,'Section 2'!$C$16:$R$1015,COLUMNS('Section 2'!$C$13:M$13),0)))</f>
        <v/>
      </c>
      <c r="N578" s="125" t="str">
        <f>IF($C578="","",IF(ISBLANK(VLOOKUP($A578,'Section 2'!$C$16:$R$1015,COLUMNS('Section 2'!$C$13:N$13),0)),"",VLOOKUP($A578,'Section 2'!$C$16:$R$1015,COLUMNS('Section 2'!$C$13:N$13),0)))</f>
        <v/>
      </c>
      <c r="O578" s="125" t="str">
        <f>IF($C578="","",IF(ISBLANK(VLOOKUP($A578,'Section 2'!$C$16:$R$1015,COLUMNS('Section 2'!$C$13:O$13),0)),"",VLOOKUP($A578,'Section 2'!$C$16:$R$1015,COLUMNS('Section 2'!$C$13:O$13),0)))</f>
        <v/>
      </c>
      <c r="P578" s="125" t="str">
        <f>IF($C578="","",IF(ISBLANK(VLOOKUP($A578,'Section 2'!$C$16:$R$1015,COLUMNS('Section 2'!$C$13:P$13),0)),"",VLOOKUP($A578,'Section 2'!$C$16:$R$1015,COLUMNS('Section 2'!$C$13:P$13),0)))</f>
        <v/>
      </c>
      <c r="Q578" s="125" t="str">
        <f>IF($C578="","",IF(ISBLANK(VLOOKUP($A578,'Section 2'!$C$16:$R$1015,COLUMNS('Section 2'!$C$13:Q$13),0)),"",VLOOKUP($A578,'Section 2'!$C$16:$R$1015,COLUMNS('Section 2'!$C$13:Q$13),0)))</f>
        <v/>
      </c>
      <c r="R578" s="125" t="str">
        <f>IF($C578="","",IF(ISBLANK(VLOOKUP($A578,'Section 2'!$C$16:$R$1015,COLUMNS('Section 2'!$C$13:R$13),0)),"",VLOOKUP($A578,'Section 2'!$C$16:$R$1015,COLUMNS('Section 2'!$C$13:R$13),0)))</f>
        <v/>
      </c>
    </row>
    <row r="579" spans="1:18" x14ac:dyDescent="0.25">
      <c r="A579" s="59">
        <v>578</v>
      </c>
      <c r="B579" s="125" t="str">
        <f t="shared" ref="B579:B642" si="9">IF(C579="","",2)</f>
        <v/>
      </c>
      <c r="C579" s="125" t="str">
        <f>IFERROR(VLOOKUP($A579,'Section 2'!$C$16:$R$1015,COLUMNS('Section 2'!$C$13:$C$13),0),"")</f>
        <v/>
      </c>
      <c r="D579" s="76" t="str">
        <f>IF($C579="","",IF(ISBLANK(VLOOKUP($A579,'Section 2'!$C$16:$R$1015,COLUMNS('Section 2'!$C$13:D$13),0)),"",VLOOKUP($A579,'Section 2'!$C$16:$R$1015,COLUMNS('Section 2'!$C$13:D$13),0)))</f>
        <v/>
      </c>
      <c r="E579" s="125" t="str">
        <f>IF($C579="","",IF(ISBLANK(VLOOKUP($A579,'Section 2'!$C$16:$R$1015,COLUMNS('Section 2'!$C$13:E$13),0)),"",VLOOKUP($A579,'Section 2'!$C$16:$R$1015,COLUMNS('Section 2'!$C$13:E$13),0)))</f>
        <v/>
      </c>
      <c r="F579" s="125" t="str">
        <f>IF($C579="","",IF(ISBLANK(VLOOKUP($A579,'Section 2'!$C$16:$R$1015,COLUMNS('Section 2'!$C$13:F$13),0)),"",VLOOKUP($A579,'Section 2'!$C$16:$R$1015,COLUMNS('Section 2'!$C$13:F$13),0)))</f>
        <v/>
      </c>
      <c r="G579" s="125" t="str">
        <f>IF($C579="","",IF(ISBLANK(VLOOKUP($A579,'Section 2'!$C$16:$R$1015,COLUMNS('Section 2'!$C$13:G$13),0)),"",VLOOKUP($A579,'Section 2'!$C$16:$R$1015,COLUMNS('Section 2'!$C$13:G$13),0)))</f>
        <v/>
      </c>
      <c r="H579" s="125" t="str">
        <f>IF($C579="","",IF(ISBLANK(VLOOKUP($A579,'Section 2'!$C$16:$R$1015,COLUMNS('Section 2'!$C$13:H$13),0)),"",VLOOKUP($A579,'Section 2'!$C$16:$R$1015,COLUMNS('Section 2'!$C$13:H$13),0)))</f>
        <v/>
      </c>
      <c r="I579" s="125" t="str">
        <f>IF($C579="","",IF(ISBLANK(VLOOKUP($A579,'Section 2'!$C$16:$R$1015,COLUMNS('Section 2'!$C$13:I$13),0)),"",VLOOKUP($A579,'Section 2'!$C$16:$R$1015,COLUMNS('Section 2'!$C$13:I$13),0)))</f>
        <v/>
      </c>
      <c r="J579" s="125" t="str">
        <f>IF($C579="","",IF(ISBLANK(VLOOKUP($A579,'Section 2'!$C$16:$R$1015,COLUMNS('Section 2'!$C$13:J$13),0)),"",VLOOKUP($A579,'Section 2'!$C$16:$R$1015,COLUMNS('Section 2'!$C$13:J$13),0)))</f>
        <v/>
      </c>
      <c r="K579" s="125" t="str">
        <f>IF($C579="","",IF(ISBLANK(VLOOKUP($A579,'Section 2'!$C$16:$R$1015,COLUMNS('Section 2'!$C$13:K$13),0)),"",VLOOKUP($A579,'Section 2'!$C$16:$R$1015,COLUMNS('Section 2'!$C$13:K$13),0)))</f>
        <v/>
      </c>
      <c r="L579" s="125" t="str">
        <f>IF($C579="","",IF(ISBLANK(VLOOKUP($A579,'Section 2'!$C$16:$R$1015,COLUMNS('Section 2'!$C$13:L$13),0)),"",VLOOKUP($A579,'Section 2'!$C$16:$R$1015,COLUMNS('Section 2'!$C$13:L$13),0)))</f>
        <v/>
      </c>
      <c r="M579" s="125" t="str">
        <f>IF($C579="","",IF(ISBLANK(VLOOKUP($A579,'Section 2'!$C$16:$R$1015,COLUMNS('Section 2'!$C$13:M$13),0)),"",VLOOKUP($A579,'Section 2'!$C$16:$R$1015,COLUMNS('Section 2'!$C$13:M$13),0)))</f>
        <v/>
      </c>
      <c r="N579" s="125" t="str">
        <f>IF($C579="","",IF(ISBLANK(VLOOKUP($A579,'Section 2'!$C$16:$R$1015,COLUMNS('Section 2'!$C$13:N$13),0)),"",VLOOKUP($A579,'Section 2'!$C$16:$R$1015,COLUMNS('Section 2'!$C$13:N$13),0)))</f>
        <v/>
      </c>
      <c r="O579" s="125" t="str">
        <f>IF($C579="","",IF(ISBLANK(VLOOKUP($A579,'Section 2'!$C$16:$R$1015,COLUMNS('Section 2'!$C$13:O$13),0)),"",VLOOKUP($A579,'Section 2'!$C$16:$R$1015,COLUMNS('Section 2'!$C$13:O$13),0)))</f>
        <v/>
      </c>
      <c r="P579" s="125" t="str">
        <f>IF($C579="","",IF(ISBLANK(VLOOKUP($A579,'Section 2'!$C$16:$R$1015,COLUMNS('Section 2'!$C$13:P$13),0)),"",VLOOKUP($A579,'Section 2'!$C$16:$R$1015,COLUMNS('Section 2'!$C$13:P$13),0)))</f>
        <v/>
      </c>
      <c r="Q579" s="125" t="str">
        <f>IF($C579="","",IF(ISBLANK(VLOOKUP($A579,'Section 2'!$C$16:$R$1015,COLUMNS('Section 2'!$C$13:Q$13),0)),"",VLOOKUP($A579,'Section 2'!$C$16:$R$1015,COLUMNS('Section 2'!$C$13:Q$13),0)))</f>
        <v/>
      </c>
      <c r="R579" s="125" t="str">
        <f>IF($C579="","",IF(ISBLANK(VLOOKUP($A579,'Section 2'!$C$16:$R$1015,COLUMNS('Section 2'!$C$13:R$13),0)),"",VLOOKUP($A579,'Section 2'!$C$16:$R$1015,COLUMNS('Section 2'!$C$13:R$13),0)))</f>
        <v/>
      </c>
    </row>
    <row r="580" spans="1:18" x14ac:dyDescent="0.25">
      <c r="A580" s="59">
        <v>579</v>
      </c>
      <c r="B580" s="125" t="str">
        <f t="shared" si="9"/>
        <v/>
      </c>
      <c r="C580" s="125" t="str">
        <f>IFERROR(VLOOKUP($A580,'Section 2'!$C$16:$R$1015,COLUMNS('Section 2'!$C$13:$C$13),0),"")</f>
        <v/>
      </c>
      <c r="D580" s="76" t="str">
        <f>IF($C580="","",IF(ISBLANK(VLOOKUP($A580,'Section 2'!$C$16:$R$1015,COLUMNS('Section 2'!$C$13:D$13),0)),"",VLOOKUP($A580,'Section 2'!$C$16:$R$1015,COLUMNS('Section 2'!$C$13:D$13),0)))</f>
        <v/>
      </c>
      <c r="E580" s="125" t="str">
        <f>IF($C580="","",IF(ISBLANK(VLOOKUP($A580,'Section 2'!$C$16:$R$1015,COLUMNS('Section 2'!$C$13:E$13),0)),"",VLOOKUP($A580,'Section 2'!$C$16:$R$1015,COLUMNS('Section 2'!$C$13:E$13),0)))</f>
        <v/>
      </c>
      <c r="F580" s="125" t="str">
        <f>IF($C580="","",IF(ISBLANK(VLOOKUP($A580,'Section 2'!$C$16:$R$1015,COLUMNS('Section 2'!$C$13:F$13),0)),"",VLOOKUP($A580,'Section 2'!$C$16:$R$1015,COLUMNS('Section 2'!$C$13:F$13),0)))</f>
        <v/>
      </c>
      <c r="G580" s="125" t="str">
        <f>IF($C580="","",IF(ISBLANK(VLOOKUP($A580,'Section 2'!$C$16:$R$1015,COLUMNS('Section 2'!$C$13:G$13),0)),"",VLOOKUP($A580,'Section 2'!$C$16:$R$1015,COLUMNS('Section 2'!$C$13:G$13),0)))</f>
        <v/>
      </c>
      <c r="H580" s="125" t="str">
        <f>IF($C580="","",IF(ISBLANK(VLOOKUP($A580,'Section 2'!$C$16:$R$1015,COLUMNS('Section 2'!$C$13:H$13),0)),"",VLOOKUP($A580,'Section 2'!$C$16:$R$1015,COLUMNS('Section 2'!$C$13:H$13),0)))</f>
        <v/>
      </c>
      <c r="I580" s="125" t="str">
        <f>IF($C580="","",IF(ISBLANK(VLOOKUP($A580,'Section 2'!$C$16:$R$1015,COLUMNS('Section 2'!$C$13:I$13),0)),"",VLOOKUP($A580,'Section 2'!$C$16:$R$1015,COLUMNS('Section 2'!$C$13:I$13),0)))</f>
        <v/>
      </c>
      <c r="J580" s="125" t="str">
        <f>IF($C580="","",IF(ISBLANK(VLOOKUP($A580,'Section 2'!$C$16:$R$1015,COLUMNS('Section 2'!$C$13:J$13),0)),"",VLOOKUP($A580,'Section 2'!$C$16:$R$1015,COLUMNS('Section 2'!$C$13:J$13),0)))</f>
        <v/>
      </c>
      <c r="K580" s="125" t="str">
        <f>IF($C580="","",IF(ISBLANK(VLOOKUP($A580,'Section 2'!$C$16:$R$1015,COLUMNS('Section 2'!$C$13:K$13),0)),"",VLOOKUP($A580,'Section 2'!$C$16:$R$1015,COLUMNS('Section 2'!$C$13:K$13),0)))</f>
        <v/>
      </c>
      <c r="L580" s="125" t="str">
        <f>IF($C580="","",IF(ISBLANK(VLOOKUP($A580,'Section 2'!$C$16:$R$1015,COLUMNS('Section 2'!$C$13:L$13),0)),"",VLOOKUP($A580,'Section 2'!$C$16:$R$1015,COLUMNS('Section 2'!$C$13:L$13),0)))</f>
        <v/>
      </c>
      <c r="M580" s="125" t="str">
        <f>IF($C580="","",IF(ISBLANK(VLOOKUP($A580,'Section 2'!$C$16:$R$1015,COLUMNS('Section 2'!$C$13:M$13),0)),"",VLOOKUP($A580,'Section 2'!$C$16:$R$1015,COLUMNS('Section 2'!$C$13:M$13),0)))</f>
        <v/>
      </c>
      <c r="N580" s="125" t="str">
        <f>IF($C580="","",IF(ISBLANK(VLOOKUP($A580,'Section 2'!$C$16:$R$1015,COLUMNS('Section 2'!$C$13:N$13),0)),"",VLOOKUP($A580,'Section 2'!$C$16:$R$1015,COLUMNS('Section 2'!$C$13:N$13),0)))</f>
        <v/>
      </c>
      <c r="O580" s="125" t="str">
        <f>IF($C580="","",IF(ISBLANK(VLOOKUP($A580,'Section 2'!$C$16:$R$1015,COLUMNS('Section 2'!$C$13:O$13),0)),"",VLOOKUP($A580,'Section 2'!$C$16:$R$1015,COLUMNS('Section 2'!$C$13:O$13),0)))</f>
        <v/>
      </c>
      <c r="P580" s="125" t="str">
        <f>IF($C580="","",IF(ISBLANK(VLOOKUP($A580,'Section 2'!$C$16:$R$1015,COLUMNS('Section 2'!$C$13:P$13),0)),"",VLOOKUP($A580,'Section 2'!$C$16:$R$1015,COLUMNS('Section 2'!$C$13:P$13),0)))</f>
        <v/>
      </c>
      <c r="Q580" s="125" t="str">
        <f>IF($C580="","",IF(ISBLANK(VLOOKUP($A580,'Section 2'!$C$16:$R$1015,COLUMNS('Section 2'!$C$13:Q$13),0)),"",VLOOKUP($A580,'Section 2'!$C$16:$R$1015,COLUMNS('Section 2'!$C$13:Q$13),0)))</f>
        <v/>
      </c>
      <c r="R580" s="125" t="str">
        <f>IF($C580="","",IF(ISBLANK(VLOOKUP($A580,'Section 2'!$C$16:$R$1015,COLUMNS('Section 2'!$C$13:R$13),0)),"",VLOOKUP($A580,'Section 2'!$C$16:$R$1015,COLUMNS('Section 2'!$C$13:R$13),0)))</f>
        <v/>
      </c>
    </row>
    <row r="581" spans="1:18" x14ac:dyDescent="0.25">
      <c r="A581" s="59">
        <v>580</v>
      </c>
      <c r="B581" s="125" t="str">
        <f t="shared" si="9"/>
        <v/>
      </c>
      <c r="C581" s="125" t="str">
        <f>IFERROR(VLOOKUP($A581,'Section 2'!$C$16:$R$1015,COLUMNS('Section 2'!$C$13:$C$13),0),"")</f>
        <v/>
      </c>
      <c r="D581" s="76" t="str">
        <f>IF($C581="","",IF(ISBLANK(VLOOKUP($A581,'Section 2'!$C$16:$R$1015,COLUMNS('Section 2'!$C$13:D$13),0)),"",VLOOKUP($A581,'Section 2'!$C$16:$R$1015,COLUMNS('Section 2'!$C$13:D$13),0)))</f>
        <v/>
      </c>
      <c r="E581" s="125" t="str">
        <f>IF($C581="","",IF(ISBLANK(VLOOKUP($A581,'Section 2'!$C$16:$R$1015,COLUMNS('Section 2'!$C$13:E$13),0)),"",VLOOKUP($A581,'Section 2'!$C$16:$R$1015,COLUMNS('Section 2'!$C$13:E$13),0)))</f>
        <v/>
      </c>
      <c r="F581" s="125" t="str">
        <f>IF($C581="","",IF(ISBLANK(VLOOKUP($A581,'Section 2'!$C$16:$R$1015,COLUMNS('Section 2'!$C$13:F$13),0)),"",VLOOKUP($A581,'Section 2'!$C$16:$R$1015,COLUMNS('Section 2'!$C$13:F$13),0)))</f>
        <v/>
      </c>
      <c r="G581" s="125" t="str">
        <f>IF($C581="","",IF(ISBLANK(VLOOKUP($A581,'Section 2'!$C$16:$R$1015,COLUMNS('Section 2'!$C$13:G$13),0)),"",VLOOKUP($A581,'Section 2'!$C$16:$R$1015,COLUMNS('Section 2'!$C$13:G$13),0)))</f>
        <v/>
      </c>
      <c r="H581" s="125" t="str">
        <f>IF($C581="","",IF(ISBLANK(VLOOKUP($A581,'Section 2'!$C$16:$R$1015,COLUMNS('Section 2'!$C$13:H$13),0)),"",VLOOKUP($A581,'Section 2'!$C$16:$R$1015,COLUMNS('Section 2'!$C$13:H$13),0)))</f>
        <v/>
      </c>
      <c r="I581" s="125" t="str">
        <f>IF($C581="","",IF(ISBLANK(VLOOKUP($A581,'Section 2'!$C$16:$R$1015,COLUMNS('Section 2'!$C$13:I$13),0)),"",VLOOKUP($A581,'Section 2'!$C$16:$R$1015,COLUMNS('Section 2'!$C$13:I$13),0)))</f>
        <v/>
      </c>
      <c r="J581" s="125" t="str">
        <f>IF($C581="","",IF(ISBLANK(VLOOKUP($A581,'Section 2'!$C$16:$R$1015,COLUMNS('Section 2'!$C$13:J$13),0)),"",VLOOKUP($A581,'Section 2'!$C$16:$R$1015,COLUMNS('Section 2'!$C$13:J$13),0)))</f>
        <v/>
      </c>
      <c r="K581" s="125" t="str">
        <f>IF($C581="","",IF(ISBLANK(VLOOKUP($A581,'Section 2'!$C$16:$R$1015,COLUMNS('Section 2'!$C$13:K$13),0)),"",VLOOKUP($A581,'Section 2'!$C$16:$R$1015,COLUMNS('Section 2'!$C$13:K$13),0)))</f>
        <v/>
      </c>
      <c r="L581" s="125" t="str">
        <f>IF($C581="","",IF(ISBLANK(VLOOKUP($A581,'Section 2'!$C$16:$R$1015,COLUMNS('Section 2'!$C$13:L$13),0)),"",VLOOKUP($A581,'Section 2'!$C$16:$R$1015,COLUMNS('Section 2'!$C$13:L$13),0)))</f>
        <v/>
      </c>
      <c r="M581" s="125" t="str">
        <f>IF($C581="","",IF(ISBLANK(VLOOKUP($A581,'Section 2'!$C$16:$R$1015,COLUMNS('Section 2'!$C$13:M$13),0)),"",VLOOKUP($A581,'Section 2'!$C$16:$R$1015,COLUMNS('Section 2'!$C$13:M$13),0)))</f>
        <v/>
      </c>
      <c r="N581" s="125" t="str">
        <f>IF($C581="","",IF(ISBLANK(VLOOKUP($A581,'Section 2'!$C$16:$R$1015,COLUMNS('Section 2'!$C$13:N$13),0)),"",VLOOKUP($A581,'Section 2'!$C$16:$R$1015,COLUMNS('Section 2'!$C$13:N$13),0)))</f>
        <v/>
      </c>
      <c r="O581" s="125" t="str">
        <f>IF($C581="","",IF(ISBLANK(VLOOKUP($A581,'Section 2'!$C$16:$R$1015,COLUMNS('Section 2'!$C$13:O$13),0)),"",VLOOKUP($A581,'Section 2'!$C$16:$R$1015,COLUMNS('Section 2'!$C$13:O$13),0)))</f>
        <v/>
      </c>
      <c r="P581" s="125" t="str">
        <f>IF($C581="","",IF(ISBLANK(VLOOKUP($A581,'Section 2'!$C$16:$R$1015,COLUMNS('Section 2'!$C$13:P$13),0)),"",VLOOKUP($A581,'Section 2'!$C$16:$R$1015,COLUMNS('Section 2'!$C$13:P$13),0)))</f>
        <v/>
      </c>
      <c r="Q581" s="125" t="str">
        <f>IF($C581="","",IF(ISBLANK(VLOOKUP($A581,'Section 2'!$C$16:$R$1015,COLUMNS('Section 2'!$C$13:Q$13),0)),"",VLOOKUP($A581,'Section 2'!$C$16:$R$1015,COLUMNS('Section 2'!$C$13:Q$13),0)))</f>
        <v/>
      </c>
      <c r="R581" s="125" t="str">
        <f>IF($C581="","",IF(ISBLANK(VLOOKUP($A581,'Section 2'!$C$16:$R$1015,COLUMNS('Section 2'!$C$13:R$13),0)),"",VLOOKUP($A581,'Section 2'!$C$16:$R$1015,COLUMNS('Section 2'!$C$13:R$13),0)))</f>
        <v/>
      </c>
    </row>
    <row r="582" spans="1:18" x14ac:dyDescent="0.25">
      <c r="A582" s="59">
        <v>581</v>
      </c>
      <c r="B582" s="125" t="str">
        <f t="shared" si="9"/>
        <v/>
      </c>
      <c r="C582" s="125" t="str">
        <f>IFERROR(VLOOKUP($A582,'Section 2'!$C$16:$R$1015,COLUMNS('Section 2'!$C$13:$C$13),0),"")</f>
        <v/>
      </c>
      <c r="D582" s="76" t="str">
        <f>IF($C582="","",IF(ISBLANK(VLOOKUP($A582,'Section 2'!$C$16:$R$1015,COLUMNS('Section 2'!$C$13:D$13),0)),"",VLOOKUP($A582,'Section 2'!$C$16:$R$1015,COLUMNS('Section 2'!$C$13:D$13),0)))</f>
        <v/>
      </c>
      <c r="E582" s="125" t="str">
        <f>IF($C582="","",IF(ISBLANK(VLOOKUP($A582,'Section 2'!$C$16:$R$1015,COLUMNS('Section 2'!$C$13:E$13),0)),"",VLOOKUP($A582,'Section 2'!$C$16:$R$1015,COLUMNS('Section 2'!$C$13:E$13),0)))</f>
        <v/>
      </c>
      <c r="F582" s="125" t="str">
        <f>IF($C582="","",IF(ISBLANK(VLOOKUP($A582,'Section 2'!$C$16:$R$1015,COLUMNS('Section 2'!$C$13:F$13),0)),"",VLOOKUP($A582,'Section 2'!$C$16:$R$1015,COLUMNS('Section 2'!$C$13:F$13),0)))</f>
        <v/>
      </c>
      <c r="G582" s="125" t="str">
        <f>IF($C582="","",IF(ISBLANK(VLOOKUP($A582,'Section 2'!$C$16:$R$1015,COLUMNS('Section 2'!$C$13:G$13),0)),"",VLOOKUP($A582,'Section 2'!$C$16:$R$1015,COLUMNS('Section 2'!$C$13:G$13),0)))</f>
        <v/>
      </c>
      <c r="H582" s="125" t="str">
        <f>IF($C582="","",IF(ISBLANK(VLOOKUP($A582,'Section 2'!$C$16:$R$1015,COLUMNS('Section 2'!$C$13:H$13),0)),"",VLOOKUP($A582,'Section 2'!$C$16:$R$1015,COLUMNS('Section 2'!$C$13:H$13),0)))</f>
        <v/>
      </c>
      <c r="I582" s="125" t="str">
        <f>IF($C582="","",IF(ISBLANK(VLOOKUP($A582,'Section 2'!$C$16:$R$1015,COLUMNS('Section 2'!$C$13:I$13),0)),"",VLOOKUP($A582,'Section 2'!$C$16:$R$1015,COLUMNS('Section 2'!$C$13:I$13),0)))</f>
        <v/>
      </c>
      <c r="J582" s="125" t="str">
        <f>IF($C582="","",IF(ISBLANK(VLOOKUP($A582,'Section 2'!$C$16:$R$1015,COLUMNS('Section 2'!$C$13:J$13),0)),"",VLOOKUP($A582,'Section 2'!$C$16:$R$1015,COLUMNS('Section 2'!$C$13:J$13),0)))</f>
        <v/>
      </c>
      <c r="K582" s="125" t="str">
        <f>IF($C582="","",IF(ISBLANK(VLOOKUP($A582,'Section 2'!$C$16:$R$1015,COLUMNS('Section 2'!$C$13:K$13),0)),"",VLOOKUP($A582,'Section 2'!$C$16:$R$1015,COLUMNS('Section 2'!$C$13:K$13),0)))</f>
        <v/>
      </c>
      <c r="L582" s="125" t="str">
        <f>IF($C582="","",IF(ISBLANK(VLOOKUP($A582,'Section 2'!$C$16:$R$1015,COLUMNS('Section 2'!$C$13:L$13),0)),"",VLOOKUP($A582,'Section 2'!$C$16:$R$1015,COLUMNS('Section 2'!$C$13:L$13),0)))</f>
        <v/>
      </c>
      <c r="M582" s="125" t="str">
        <f>IF($C582="","",IF(ISBLANK(VLOOKUP($A582,'Section 2'!$C$16:$R$1015,COLUMNS('Section 2'!$C$13:M$13),0)),"",VLOOKUP($A582,'Section 2'!$C$16:$R$1015,COLUMNS('Section 2'!$C$13:M$13),0)))</f>
        <v/>
      </c>
      <c r="N582" s="125" t="str">
        <f>IF($C582="","",IF(ISBLANK(VLOOKUP($A582,'Section 2'!$C$16:$R$1015,COLUMNS('Section 2'!$C$13:N$13),0)),"",VLOOKUP($A582,'Section 2'!$C$16:$R$1015,COLUMNS('Section 2'!$C$13:N$13),0)))</f>
        <v/>
      </c>
      <c r="O582" s="125" t="str">
        <f>IF($C582="","",IF(ISBLANK(VLOOKUP($A582,'Section 2'!$C$16:$R$1015,COLUMNS('Section 2'!$C$13:O$13),0)),"",VLOOKUP($A582,'Section 2'!$C$16:$R$1015,COLUMNS('Section 2'!$C$13:O$13),0)))</f>
        <v/>
      </c>
      <c r="P582" s="125" t="str">
        <f>IF($C582="","",IF(ISBLANK(VLOOKUP($A582,'Section 2'!$C$16:$R$1015,COLUMNS('Section 2'!$C$13:P$13),0)),"",VLOOKUP($A582,'Section 2'!$C$16:$R$1015,COLUMNS('Section 2'!$C$13:P$13),0)))</f>
        <v/>
      </c>
      <c r="Q582" s="125" t="str">
        <f>IF($C582="","",IF(ISBLANK(VLOOKUP($A582,'Section 2'!$C$16:$R$1015,COLUMNS('Section 2'!$C$13:Q$13),0)),"",VLOOKUP($A582,'Section 2'!$C$16:$R$1015,COLUMNS('Section 2'!$C$13:Q$13),0)))</f>
        <v/>
      </c>
      <c r="R582" s="125" t="str">
        <f>IF($C582="","",IF(ISBLANK(VLOOKUP($A582,'Section 2'!$C$16:$R$1015,COLUMNS('Section 2'!$C$13:R$13),0)),"",VLOOKUP($A582,'Section 2'!$C$16:$R$1015,COLUMNS('Section 2'!$C$13:R$13),0)))</f>
        <v/>
      </c>
    </row>
    <row r="583" spans="1:18" x14ac:dyDescent="0.25">
      <c r="A583" s="59">
        <v>582</v>
      </c>
      <c r="B583" s="125" t="str">
        <f t="shared" si="9"/>
        <v/>
      </c>
      <c r="C583" s="125" t="str">
        <f>IFERROR(VLOOKUP($A583,'Section 2'!$C$16:$R$1015,COLUMNS('Section 2'!$C$13:$C$13),0),"")</f>
        <v/>
      </c>
      <c r="D583" s="76" t="str">
        <f>IF($C583="","",IF(ISBLANK(VLOOKUP($A583,'Section 2'!$C$16:$R$1015,COLUMNS('Section 2'!$C$13:D$13),0)),"",VLOOKUP($A583,'Section 2'!$C$16:$R$1015,COLUMNS('Section 2'!$C$13:D$13),0)))</f>
        <v/>
      </c>
      <c r="E583" s="125" t="str">
        <f>IF($C583="","",IF(ISBLANK(VLOOKUP($A583,'Section 2'!$C$16:$R$1015,COLUMNS('Section 2'!$C$13:E$13),0)),"",VLOOKUP($A583,'Section 2'!$C$16:$R$1015,COLUMNS('Section 2'!$C$13:E$13),0)))</f>
        <v/>
      </c>
      <c r="F583" s="125" t="str">
        <f>IF($C583="","",IF(ISBLANK(VLOOKUP($A583,'Section 2'!$C$16:$R$1015,COLUMNS('Section 2'!$C$13:F$13),0)),"",VLOOKUP($A583,'Section 2'!$C$16:$R$1015,COLUMNS('Section 2'!$C$13:F$13),0)))</f>
        <v/>
      </c>
      <c r="G583" s="125" t="str">
        <f>IF($C583="","",IF(ISBLANK(VLOOKUP($A583,'Section 2'!$C$16:$R$1015,COLUMNS('Section 2'!$C$13:G$13),0)),"",VLOOKUP($A583,'Section 2'!$C$16:$R$1015,COLUMNS('Section 2'!$C$13:G$13),0)))</f>
        <v/>
      </c>
      <c r="H583" s="125" t="str">
        <f>IF($C583="","",IF(ISBLANK(VLOOKUP($A583,'Section 2'!$C$16:$R$1015,COLUMNS('Section 2'!$C$13:H$13),0)),"",VLOOKUP($A583,'Section 2'!$C$16:$R$1015,COLUMNS('Section 2'!$C$13:H$13),0)))</f>
        <v/>
      </c>
      <c r="I583" s="125" t="str">
        <f>IF($C583="","",IF(ISBLANK(VLOOKUP($A583,'Section 2'!$C$16:$R$1015,COLUMNS('Section 2'!$C$13:I$13),0)),"",VLOOKUP($A583,'Section 2'!$C$16:$R$1015,COLUMNS('Section 2'!$C$13:I$13),0)))</f>
        <v/>
      </c>
      <c r="J583" s="125" t="str">
        <f>IF($C583="","",IF(ISBLANK(VLOOKUP($A583,'Section 2'!$C$16:$R$1015,COLUMNS('Section 2'!$C$13:J$13),0)),"",VLOOKUP($A583,'Section 2'!$C$16:$R$1015,COLUMNS('Section 2'!$C$13:J$13),0)))</f>
        <v/>
      </c>
      <c r="K583" s="125" t="str">
        <f>IF($C583="","",IF(ISBLANK(VLOOKUP($A583,'Section 2'!$C$16:$R$1015,COLUMNS('Section 2'!$C$13:K$13),0)),"",VLOOKUP($A583,'Section 2'!$C$16:$R$1015,COLUMNS('Section 2'!$C$13:K$13),0)))</f>
        <v/>
      </c>
      <c r="L583" s="125" t="str">
        <f>IF($C583="","",IF(ISBLANK(VLOOKUP($A583,'Section 2'!$C$16:$R$1015,COLUMNS('Section 2'!$C$13:L$13),0)),"",VLOOKUP($A583,'Section 2'!$C$16:$R$1015,COLUMNS('Section 2'!$C$13:L$13),0)))</f>
        <v/>
      </c>
      <c r="M583" s="125" t="str">
        <f>IF($C583="","",IF(ISBLANK(VLOOKUP($A583,'Section 2'!$C$16:$R$1015,COLUMNS('Section 2'!$C$13:M$13),0)),"",VLOOKUP($A583,'Section 2'!$C$16:$R$1015,COLUMNS('Section 2'!$C$13:M$13),0)))</f>
        <v/>
      </c>
      <c r="N583" s="125" t="str">
        <f>IF($C583="","",IF(ISBLANK(VLOOKUP($A583,'Section 2'!$C$16:$R$1015,COLUMNS('Section 2'!$C$13:N$13),0)),"",VLOOKUP($A583,'Section 2'!$C$16:$R$1015,COLUMNS('Section 2'!$C$13:N$13),0)))</f>
        <v/>
      </c>
      <c r="O583" s="125" t="str">
        <f>IF($C583="","",IF(ISBLANK(VLOOKUP($A583,'Section 2'!$C$16:$R$1015,COLUMNS('Section 2'!$C$13:O$13),0)),"",VLOOKUP($A583,'Section 2'!$C$16:$R$1015,COLUMNS('Section 2'!$C$13:O$13),0)))</f>
        <v/>
      </c>
      <c r="P583" s="125" t="str">
        <f>IF($C583="","",IF(ISBLANK(VLOOKUP($A583,'Section 2'!$C$16:$R$1015,COLUMNS('Section 2'!$C$13:P$13),0)),"",VLOOKUP($A583,'Section 2'!$C$16:$R$1015,COLUMNS('Section 2'!$C$13:P$13),0)))</f>
        <v/>
      </c>
      <c r="Q583" s="125" t="str">
        <f>IF($C583="","",IF(ISBLANK(VLOOKUP($A583,'Section 2'!$C$16:$R$1015,COLUMNS('Section 2'!$C$13:Q$13),0)),"",VLOOKUP($A583,'Section 2'!$C$16:$R$1015,COLUMNS('Section 2'!$C$13:Q$13),0)))</f>
        <v/>
      </c>
      <c r="R583" s="125" t="str">
        <f>IF($C583="","",IF(ISBLANK(VLOOKUP($A583,'Section 2'!$C$16:$R$1015,COLUMNS('Section 2'!$C$13:R$13),0)),"",VLOOKUP($A583,'Section 2'!$C$16:$R$1015,COLUMNS('Section 2'!$C$13:R$13),0)))</f>
        <v/>
      </c>
    </row>
    <row r="584" spans="1:18" x14ac:dyDescent="0.25">
      <c r="A584" s="59">
        <v>583</v>
      </c>
      <c r="B584" s="125" t="str">
        <f t="shared" si="9"/>
        <v/>
      </c>
      <c r="C584" s="125" t="str">
        <f>IFERROR(VLOOKUP($A584,'Section 2'!$C$16:$R$1015,COLUMNS('Section 2'!$C$13:$C$13),0),"")</f>
        <v/>
      </c>
      <c r="D584" s="76" t="str">
        <f>IF($C584="","",IF(ISBLANK(VLOOKUP($A584,'Section 2'!$C$16:$R$1015,COLUMNS('Section 2'!$C$13:D$13),0)),"",VLOOKUP($A584,'Section 2'!$C$16:$R$1015,COLUMNS('Section 2'!$C$13:D$13),0)))</f>
        <v/>
      </c>
      <c r="E584" s="125" t="str">
        <f>IF($C584="","",IF(ISBLANK(VLOOKUP($A584,'Section 2'!$C$16:$R$1015,COLUMNS('Section 2'!$C$13:E$13),0)),"",VLOOKUP($A584,'Section 2'!$C$16:$R$1015,COLUMNS('Section 2'!$C$13:E$13),0)))</f>
        <v/>
      </c>
      <c r="F584" s="125" t="str">
        <f>IF($C584="","",IF(ISBLANK(VLOOKUP($A584,'Section 2'!$C$16:$R$1015,COLUMNS('Section 2'!$C$13:F$13),0)),"",VLOOKUP($A584,'Section 2'!$C$16:$R$1015,COLUMNS('Section 2'!$C$13:F$13),0)))</f>
        <v/>
      </c>
      <c r="G584" s="125" t="str">
        <f>IF($C584="","",IF(ISBLANK(VLOOKUP($A584,'Section 2'!$C$16:$R$1015,COLUMNS('Section 2'!$C$13:G$13),0)),"",VLOOKUP($A584,'Section 2'!$C$16:$R$1015,COLUMNS('Section 2'!$C$13:G$13),0)))</f>
        <v/>
      </c>
      <c r="H584" s="125" t="str">
        <f>IF($C584="","",IF(ISBLANK(VLOOKUP($A584,'Section 2'!$C$16:$R$1015,COLUMNS('Section 2'!$C$13:H$13),0)),"",VLOOKUP($A584,'Section 2'!$C$16:$R$1015,COLUMNS('Section 2'!$C$13:H$13),0)))</f>
        <v/>
      </c>
      <c r="I584" s="125" t="str">
        <f>IF($C584="","",IF(ISBLANK(VLOOKUP($A584,'Section 2'!$C$16:$R$1015,COLUMNS('Section 2'!$C$13:I$13),0)),"",VLOOKUP($A584,'Section 2'!$C$16:$R$1015,COLUMNS('Section 2'!$C$13:I$13),0)))</f>
        <v/>
      </c>
      <c r="J584" s="125" t="str">
        <f>IF($C584="","",IF(ISBLANK(VLOOKUP($A584,'Section 2'!$C$16:$R$1015,COLUMNS('Section 2'!$C$13:J$13),0)),"",VLOOKUP($A584,'Section 2'!$C$16:$R$1015,COLUMNS('Section 2'!$C$13:J$13),0)))</f>
        <v/>
      </c>
      <c r="K584" s="125" t="str">
        <f>IF($C584="","",IF(ISBLANK(VLOOKUP($A584,'Section 2'!$C$16:$R$1015,COLUMNS('Section 2'!$C$13:K$13),0)),"",VLOOKUP($A584,'Section 2'!$C$16:$R$1015,COLUMNS('Section 2'!$C$13:K$13),0)))</f>
        <v/>
      </c>
      <c r="L584" s="125" t="str">
        <f>IF($C584="","",IF(ISBLANK(VLOOKUP($A584,'Section 2'!$C$16:$R$1015,COLUMNS('Section 2'!$C$13:L$13),0)),"",VLOOKUP($A584,'Section 2'!$C$16:$R$1015,COLUMNS('Section 2'!$C$13:L$13),0)))</f>
        <v/>
      </c>
      <c r="M584" s="125" t="str">
        <f>IF($C584="","",IF(ISBLANK(VLOOKUP($A584,'Section 2'!$C$16:$R$1015,COLUMNS('Section 2'!$C$13:M$13),0)),"",VLOOKUP($A584,'Section 2'!$C$16:$R$1015,COLUMNS('Section 2'!$C$13:M$13),0)))</f>
        <v/>
      </c>
      <c r="N584" s="125" t="str">
        <f>IF($C584="","",IF(ISBLANK(VLOOKUP($A584,'Section 2'!$C$16:$R$1015,COLUMNS('Section 2'!$C$13:N$13),0)),"",VLOOKUP($A584,'Section 2'!$C$16:$R$1015,COLUMNS('Section 2'!$C$13:N$13),0)))</f>
        <v/>
      </c>
      <c r="O584" s="125" t="str">
        <f>IF($C584="","",IF(ISBLANK(VLOOKUP($A584,'Section 2'!$C$16:$R$1015,COLUMNS('Section 2'!$C$13:O$13),0)),"",VLOOKUP($A584,'Section 2'!$C$16:$R$1015,COLUMNS('Section 2'!$C$13:O$13),0)))</f>
        <v/>
      </c>
      <c r="P584" s="125" t="str">
        <f>IF($C584="","",IF(ISBLANK(VLOOKUP($A584,'Section 2'!$C$16:$R$1015,COLUMNS('Section 2'!$C$13:P$13),0)),"",VLOOKUP($A584,'Section 2'!$C$16:$R$1015,COLUMNS('Section 2'!$C$13:P$13),0)))</f>
        <v/>
      </c>
      <c r="Q584" s="125" t="str">
        <f>IF($C584="","",IF(ISBLANK(VLOOKUP($A584,'Section 2'!$C$16:$R$1015,COLUMNS('Section 2'!$C$13:Q$13),0)),"",VLOOKUP($A584,'Section 2'!$C$16:$R$1015,COLUMNS('Section 2'!$C$13:Q$13),0)))</f>
        <v/>
      </c>
      <c r="R584" s="125" t="str">
        <f>IF($C584="","",IF(ISBLANK(VLOOKUP($A584,'Section 2'!$C$16:$R$1015,COLUMNS('Section 2'!$C$13:R$13),0)),"",VLOOKUP($A584,'Section 2'!$C$16:$R$1015,COLUMNS('Section 2'!$C$13:R$13),0)))</f>
        <v/>
      </c>
    </row>
    <row r="585" spans="1:18" x14ac:dyDescent="0.25">
      <c r="A585" s="59">
        <v>584</v>
      </c>
      <c r="B585" s="125" t="str">
        <f t="shared" si="9"/>
        <v/>
      </c>
      <c r="C585" s="125" t="str">
        <f>IFERROR(VLOOKUP($A585,'Section 2'!$C$16:$R$1015,COLUMNS('Section 2'!$C$13:$C$13),0),"")</f>
        <v/>
      </c>
      <c r="D585" s="76" t="str">
        <f>IF($C585="","",IF(ISBLANK(VLOOKUP($A585,'Section 2'!$C$16:$R$1015,COLUMNS('Section 2'!$C$13:D$13),0)),"",VLOOKUP($A585,'Section 2'!$C$16:$R$1015,COLUMNS('Section 2'!$C$13:D$13),0)))</f>
        <v/>
      </c>
      <c r="E585" s="125" t="str">
        <f>IF($C585="","",IF(ISBLANK(VLOOKUP($A585,'Section 2'!$C$16:$R$1015,COLUMNS('Section 2'!$C$13:E$13),0)),"",VLOOKUP($A585,'Section 2'!$C$16:$R$1015,COLUMNS('Section 2'!$C$13:E$13),0)))</f>
        <v/>
      </c>
      <c r="F585" s="125" t="str">
        <f>IF($C585="","",IF(ISBLANK(VLOOKUP($A585,'Section 2'!$C$16:$R$1015,COLUMNS('Section 2'!$C$13:F$13),0)),"",VLOOKUP($A585,'Section 2'!$C$16:$R$1015,COLUMNS('Section 2'!$C$13:F$13),0)))</f>
        <v/>
      </c>
      <c r="G585" s="125" t="str">
        <f>IF($C585="","",IF(ISBLANK(VLOOKUP($A585,'Section 2'!$C$16:$R$1015,COLUMNS('Section 2'!$C$13:G$13),0)),"",VLOOKUP($A585,'Section 2'!$C$16:$R$1015,COLUMNS('Section 2'!$C$13:G$13),0)))</f>
        <v/>
      </c>
      <c r="H585" s="125" t="str">
        <f>IF($C585="","",IF(ISBLANK(VLOOKUP($A585,'Section 2'!$C$16:$R$1015,COLUMNS('Section 2'!$C$13:H$13),0)),"",VLOOKUP($A585,'Section 2'!$C$16:$R$1015,COLUMNS('Section 2'!$C$13:H$13),0)))</f>
        <v/>
      </c>
      <c r="I585" s="125" t="str">
        <f>IF($C585="","",IF(ISBLANK(VLOOKUP($A585,'Section 2'!$C$16:$R$1015,COLUMNS('Section 2'!$C$13:I$13),0)),"",VLOOKUP($A585,'Section 2'!$C$16:$R$1015,COLUMNS('Section 2'!$C$13:I$13),0)))</f>
        <v/>
      </c>
      <c r="J585" s="125" t="str">
        <f>IF($C585="","",IF(ISBLANK(VLOOKUP($A585,'Section 2'!$C$16:$R$1015,COLUMNS('Section 2'!$C$13:J$13),0)),"",VLOOKUP($A585,'Section 2'!$C$16:$R$1015,COLUMNS('Section 2'!$C$13:J$13),0)))</f>
        <v/>
      </c>
      <c r="K585" s="125" t="str">
        <f>IF($C585="","",IF(ISBLANK(VLOOKUP($A585,'Section 2'!$C$16:$R$1015,COLUMNS('Section 2'!$C$13:K$13),0)),"",VLOOKUP($A585,'Section 2'!$C$16:$R$1015,COLUMNS('Section 2'!$C$13:K$13),0)))</f>
        <v/>
      </c>
      <c r="L585" s="125" t="str">
        <f>IF($C585="","",IF(ISBLANK(VLOOKUP($A585,'Section 2'!$C$16:$R$1015,COLUMNS('Section 2'!$C$13:L$13),0)),"",VLOOKUP($A585,'Section 2'!$C$16:$R$1015,COLUMNS('Section 2'!$C$13:L$13),0)))</f>
        <v/>
      </c>
      <c r="M585" s="125" t="str">
        <f>IF($C585="","",IF(ISBLANK(VLOOKUP($A585,'Section 2'!$C$16:$R$1015,COLUMNS('Section 2'!$C$13:M$13),0)),"",VLOOKUP($A585,'Section 2'!$C$16:$R$1015,COLUMNS('Section 2'!$C$13:M$13),0)))</f>
        <v/>
      </c>
      <c r="N585" s="125" t="str">
        <f>IF($C585="","",IF(ISBLANK(VLOOKUP($A585,'Section 2'!$C$16:$R$1015,COLUMNS('Section 2'!$C$13:N$13),0)),"",VLOOKUP($A585,'Section 2'!$C$16:$R$1015,COLUMNS('Section 2'!$C$13:N$13),0)))</f>
        <v/>
      </c>
      <c r="O585" s="125" t="str">
        <f>IF($C585="","",IF(ISBLANK(VLOOKUP($A585,'Section 2'!$C$16:$R$1015,COLUMNS('Section 2'!$C$13:O$13),0)),"",VLOOKUP($A585,'Section 2'!$C$16:$R$1015,COLUMNS('Section 2'!$C$13:O$13),0)))</f>
        <v/>
      </c>
      <c r="P585" s="125" t="str">
        <f>IF($C585="","",IF(ISBLANK(VLOOKUP($A585,'Section 2'!$C$16:$R$1015,COLUMNS('Section 2'!$C$13:P$13),0)),"",VLOOKUP($A585,'Section 2'!$C$16:$R$1015,COLUMNS('Section 2'!$C$13:P$13),0)))</f>
        <v/>
      </c>
      <c r="Q585" s="125" t="str">
        <f>IF($C585="","",IF(ISBLANK(VLOOKUP($A585,'Section 2'!$C$16:$R$1015,COLUMNS('Section 2'!$C$13:Q$13),0)),"",VLOOKUP($A585,'Section 2'!$C$16:$R$1015,COLUMNS('Section 2'!$C$13:Q$13),0)))</f>
        <v/>
      </c>
      <c r="R585" s="125" t="str">
        <f>IF($C585="","",IF(ISBLANK(VLOOKUP($A585,'Section 2'!$C$16:$R$1015,COLUMNS('Section 2'!$C$13:R$13),0)),"",VLOOKUP($A585,'Section 2'!$C$16:$R$1015,COLUMNS('Section 2'!$C$13:R$13),0)))</f>
        <v/>
      </c>
    </row>
    <row r="586" spans="1:18" x14ac:dyDescent="0.25">
      <c r="A586" s="59">
        <v>585</v>
      </c>
      <c r="B586" s="125" t="str">
        <f t="shared" si="9"/>
        <v/>
      </c>
      <c r="C586" s="125" t="str">
        <f>IFERROR(VLOOKUP($A586,'Section 2'!$C$16:$R$1015,COLUMNS('Section 2'!$C$13:$C$13),0),"")</f>
        <v/>
      </c>
      <c r="D586" s="76" t="str">
        <f>IF($C586="","",IF(ISBLANK(VLOOKUP($A586,'Section 2'!$C$16:$R$1015,COLUMNS('Section 2'!$C$13:D$13),0)),"",VLOOKUP($A586,'Section 2'!$C$16:$R$1015,COLUMNS('Section 2'!$C$13:D$13),0)))</f>
        <v/>
      </c>
      <c r="E586" s="125" t="str">
        <f>IF($C586="","",IF(ISBLANK(VLOOKUP($A586,'Section 2'!$C$16:$R$1015,COLUMNS('Section 2'!$C$13:E$13),0)),"",VLOOKUP($A586,'Section 2'!$C$16:$R$1015,COLUMNS('Section 2'!$C$13:E$13),0)))</f>
        <v/>
      </c>
      <c r="F586" s="125" t="str">
        <f>IF($C586="","",IF(ISBLANK(VLOOKUP($A586,'Section 2'!$C$16:$R$1015,COLUMNS('Section 2'!$C$13:F$13),0)),"",VLOOKUP($A586,'Section 2'!$C$16:$R$1015,COLUMNS('Section 2'!$C$13:F$13),0)))</f>
        <v/>
      </c>
      <c r="G586" s="125" t="str">
        <f>IF($C586="","",IF(ISBLANK(VLOOKUP($A586,'Section 2'!$C$16:$R$1015,COLUMNS('Section 2'!$C$13:G$13),0)),"",VLOOKUP($A586,'Section 2'!$C$16:$R$1015,COLUMNS('Section 2'!$C$13:G$13),0)))</f>
        <v/>
      </c>
      <c r="H586" s="125" t="str">
        <f>IF($C586="","",IF(ISBLANK(VLOOKUP($A586,'Section 2'!$C$16:$R$1015,COLUMNS('Section 2'!$C$13:H$13),0)),"",VLOOKUP($A586,'Section 2'!$C$16:$R$1015,COLUMNS('Section 2'!$C$13:H$13),0)))</f>
        <v/>
      </c>
      <c r="I586" s="125" t="str">
        <f>IF($C586="","",IF(ISBLANK(VLOOKUP($A586,'Section 2'!$C$16:$R$1015,COLUMNS('Section 2'!$C$13:I$13),0)),"",VLOOKUP($A586,'Section 2'!$C$16:$R$1015,COLUMNS('Section 2'!$C$13:I$13),0)))</f>
        <v/>
      </c>
      <c r="J586" s="125" t="str">
        <f>IF($C586="","",IF(ISBLANK(VLOOKUP($A586,'Section 2'!$C$16:$R$1015,COLUMNS('Section 2'!$C$13:J$13),0)),"",VLOOKUP($A586,'Section 2'!$C$16:$R$1015,COLUMNS('Section 2'!$C$13:J$13),0)))</f>
        <v/>
      </c>
      <c r="K586" s="125" t="str">
        <f>IF($C586="","",IF(ISBLANK(VLOOKUP($A586,'Section 2'!$C$16:$R$1015,COLUMNS('Section 2'!$C$13:K$13),0)),"",VLOOKUP($A586,'Section 2'!$C$16:$R$1015,COLUMNS('Section 2'!$C$13:K$13),0)))</f>
        <v/>
      </c>
      <c r="L586" s="125" t="str">
        <f>IF($C586="","",IF(ISBLANK(VLOOKUP($A586,'Section 2'!$C$16:$R$1015,COLUMNS('Section 2'!$C$13:L$13),0)),"",VLOOKUP($A586,'Section 2'!$C$16:$R$1015,COLUMNS('Section 2'!$C$13:L$13),0)))</f>
        <v/>
      </c>
      <c r="M586" s="125" t="str">
        <f>IF($C586="","",IF(ISBLANK(VLOOKUP($A586,'Section 2'!$C$16:$R$1015,COLUMNS('Section 2'!$C$13:M$13),0)),"",VLOOKUP($A586,'Section 2'!$C$16:$R$1015,COLUMNS('Section 2'!$C$13:M$13),0)))</f>
        <v/>
      </c>
      <c r="N586" s="125" t="str">
        <f>IF($C586="","",IF(ISBLANK(VLOOKUP($A586,'Section 2'!$C$16:$R$1015,COLUMNS('Section 2'!$C$13:N$13),0)),"",VLOOKUP($A586,'Section 2'!$C$16:$R$1015,COLUMNS('Section 2'!$C$13:N$13),0)))</f>
        <v/>
      </c>
      <c r="O586" s="125" t="str">
        <f>IF($C586="","",IF(ISBLANK(VLOOKUP($A586,'Section 2'!$C$16:$R$1015,COLUMNS('Section 2'!$C$13:O$13),0)),"",VLOOKUP($A586,'Section 2'!$C$16:$R$1015,COLUMNS('Section 2'!$C$13:O$13),0)))</f>
        <v/>
      </c>
      <c r="P586" s="125" t="str">
        <f>IF($C586="","",IF(ISBLANK(VLOOKUP($A586,'Section 2'!$C$16:$R$1015,COLUMNS('Section 2'!$C$13:P$13),0)),"",VLOOKUP($A586,'Section 2'!$C$16:$R$1015,COLUMNS('Section 2'!$C$13:P$13),0)))</f>
        <v/>
      </c>
      <c r="Q586" s="125" t="str">
        <f>IF($C586="","",IF(ISBLANK(VLOOKUP($A586,'Section 2'!$C$16:$R$1015,COLUMNS('Section 2'!$C$13:Q$13),0)),"",VLOOKUP($A586,'Section 2'!$C$16:$R$1015,COLUMNS('Section 2'!$C$13:Q$13),0)))</f>
        <v/>
      </c>
      <c r="R586" s="125" t="str">
        <f>IF($C586="","",IF(ISBLANK(VLOOKUP($A586,'Section 2'!$C$16:$R$1015,COLUMNS('Section 2'!$C$13:R$13),0)),"",VLOOKUP($A586,'Section 2'!$C$16:$R$1015,COLUMNS('Section 2'!$C$13:R$13),0)))</f>
        <v/>
      </c>
    </row>
    <row r="587" spans="1:18" x14ac:dyDescent="0.25">
      <c r="A587" s="59">
        <v>586</v>
      </c>
      <c r="B587" s="125" t="str">
        <f t="shared" si="9"/>
        <v/>
      </c>
      <c r="C587" s="125" t="str">
        <f>IFERROR(VLOOKUP($A587,'Section 2'!$C$16:$R$1015,COLUMNS('Section 2'!$C$13:$C$13),0),"")</f>
        <v/>
      </c>
      <c r="D587" s="76" t="str">
        <f>IF($C587="","",IF(ISBLANK(VLOOKUP($A587,'Section 2'!$C$16:$R$1015,COLUMNS('Section 2'!$C$13:D$13),0)),"",VLOOKUP($A587,'Section 2'!$C$16:$R$1015,COLUMNS('Section 2'!$C$13:D$13),0)))</f>
        <v/>
      </c>
      <c r="E587" s="125" t="str">
        <f>IF($C587="","",IF(ISBLANK(VLOOKUP($A587,'Section 2'!$C$16:$R$1015,COLUMNS('Section 2'!$C$13:E$13),0)),"",VLOOKUP($A587,'Section 2'!$C$16:$R$1015,COLUMNS('Section 2'!$C$13:E$13),0)))</f>
        <v/>
      </c>
      <c r="F587" s="125" t="str">
        <f>IF($C587="","",IF(ISBLANK(VLOOKUP($A587,'Section 2'!$C$16:$R$1015,COLUMNS('Section 2'!$C$13:F$13),0)),"",VLOOKUP($A587,'Section 2'!$C$16:$R$1015,COLUMNS('Section 2'!$C$13:F$13),0)))</f>
        <v/>
      </c>
      <c r="G587" s="125" t="str">
        <f>IF($C587="","",IF(ISBLANK(VLOOKUP($A587,'Section 2'!$C$16:$R$1015,COLUMNS('Section 2'!$C$13:G$13),0)),"",VLOOKUP($A587,'Section 2'!$C$16:$R$1015,COLUMNS('Section 2'!$C$13:G$13),0)))</f>
        <v/>
      </c>
      <c r="H587" s="125" t="str">
        <f>IF($C587="","",IF(ISBLANK(VLOOKUP($A587,'Section 2'!$C$16:$R$1015,COLUMNS('Section 2'!$C$13:H$13),0)),"",VLOOKUP($A587,'Section 2'!$C$16:$R$1015,COLUMNS('Section 2'!$C$13:H$13),0)))</f>
        <v/>
      </c>
      <c r="I587" s="125" t="str">
        <f>IF($C587="","",IF(ISBLANK(VLOOKUP($A587,'Section 2'!$C$16:$R$1015,COLUMNS('Section 2'!$C$13:I$13),0)),"",VLOOKUP($A587,'Section 2'!$C$16:$R$1015,COLUMNS('Section 2'!$C$13:I$13),0)))</f>
        <v/>
      </c>
      <c r="J587" s="125" t="str">
        <f>IF($C587="","",IF(ISBLANK(VLOOKUP($A587,'Section 2'!$C$16:$R$1015,COLUMNS('Section 2'!$C$13:J$13),0)),"",VLOOKUP($A587,'Section 2'!$C$16:$R$1015,COLUMNS('Section 2'!$C$13:J$13),0)))</f>
        <v/>
      </c>
      <c r="K587" s="125" t="str">
        <f>IF($C587="","",IF(ISBLANK(VLOOKUP($A587,'Section 2'!$C$16:$R$1015,COLUMNS('Section 2'!$C$13:K$13),0)),"",VLOOKUP($A587,'Section 2'!$C$16:$R$1015,COLUMNS('Section 2'!$C$13:K$13),0)))</f>
        <v/>
      </c>
      <c r="L587" s="125" t="str">
        <f>IF($C587="","",IF(ISBLANK(VLOOKUP($A587,'Section 2'!$C$16:$R$1015,COLUMNS('Section 2'!$C$13:L$13),0)),"",VLOOKUP($A587,'Section 2'!$C$16:$R$1015,COLUMNS('Section 2'!$C$13:L$13),0)))</f>
        <v/>
      </c>
      <c r="M587" s="125" t="str">
        <f>IF($C587="","",IF(ISBLANK(VLOOKUP($A587,'Section 2'!$C$16:$R$1015,COLUMNS('Section 2'!$C$13:M$13),0)),"",VLOOKUP($A587,'Section 2'!$C$16:$R$1015,COLUMNS('Section 2'!$C$13:M$13),0)))</f>
        <v/>
      </c>
      <c r="N587" s="125" t="str">
        <f>IF($C587="","",IF(ISBLANK(VLOOKUP($A587,'Section 2'!$C$16:$R$1015,COLUMNS('Section 2'!$C$13:N$13),0)),"",VLOOKUP($A587,'Section 2'!$C$16:$R$1015,COLUMNS('Section 2'!$C$13:N$13),0)))</f>
        <v/>
      </c>
      <c r="O587" s="125" t="str">
        <f>IF($C587="","",IF(ISBLANK(VLOOKUP($A587,'Section 2'!$C$16:$R$1015,COLUMNS('Section 2'!$C$13:O$13),0)),"",VLOOKUP($A587,'Section 2'!$C$16:$R$1015,COLUMNS('Section 2'!$C$13:O$13),0)))</f>
        <v/>
      </c>
      <c r="P587" s="125" t="str">
        <f>IF($C587="","",IF(ISBLANK(VLOOKUP($A587,'Section 2'!$C$16:$R$1015,COLUMNS('Section 2'!$C$13:P$13),0)),"",VLOOKUP($A587,'Section 2'!$C$16:$R$1015,COLUMNS('Section 2'!$C$13:P$13),0)))</f>
        <v/>
      </c>
      <c r="Q587" s="125" t="str">
        <f>IF($C587="","",IF(ISBLANK(VLOOKUP($A587,'Section 2'!$C$16:$R$1015,COLUMNS('Section 2'!$C$13:Q$13),0)),"",VLOOKUP($A587,'Section 2'!$C$16:$R$1015,COLUMNS('Section 2'!$C$13:Q$13),0)))</f>
        <v/>
      </c>
      <c r="R587" s="125" t="str">
        <f>IF($C587="","",IF(ISBLANK(VLOOKUP($A587,'Section 2'!$C$16:$R$1015,COLUMNS('Section 2'!$C$13:R$13),0)),"",VLOOKUP($A587,'Section 2'!$C$16:$R$1015,COLUMNS('Section 2'!$C$13:R$13),0)))</f>
        <v/>
      </c>
    </row>
    <row r="588" spans="1:18" x14ac:dyDescent="0.25">
      <c r="A588" s="59">
        <v>587</v>
      </c>
      <c r="B588" s="125" t="str">
        <f t="shared" si="9"/>
        <v/>
      </c>
      <c r="C588" s="125" t="str">
        <f>IFERROR(VLOOKUP($A588,'Section 2'!$C$16:$R$1015,COLUMNS('Section 2'!$C$13:$C$13),0),"")</f>
        <v/>
      </c>
      <c r="D588" s="76" t="str">
        <f>IF($C588="","",IF(ISBLANK(VLOOKUP($A588,'Section 2'!$C$16:$R$1015,COLUMNS('Section 2'!$C$13:D$13),0)),"",VLOOKUP($A588,'Section 2'!$C$16:$R$1015,COLUMNS('Section 2'!$C$13:D$13),0)))</f>
        <v/>
      </c>
      <c r="E588" s="125" t="str">
        <f>IF($C588="","",IF(ISBLANK(VLOOKUP($A588,'Section 2'!$C$16:$R$1015,COLUMNS('Section 2'!$C$13:E$13),0)),"",VLOOKUP($A588,'Section 2'!$C$16:$R$1015,COLUMNS('Section 2'!$C$13:E$13),0)))</f>
        <v/>
      </c>
      <c r="F588" s="125" t="str">
        <f>IF($C588="","",IF(ISBLANK(VLOOKUP($A588,'Section 2'!$C$16:$R$1015,COLUMNS('Section 2'!$C$13:F$13),0)),"",VLOOKUP($A588,'Section 2'!$C$16:$R$1015,COLUMNS('Section 2'!$C$13:F$13),0)))</f>
        <v/>
      </c>
      <c r="G588" s="125" t="str">
        <f>IF($C588="","",IF(ISBLANK(VLOOKUP($A588,'Section 2'!$C$16:$R$1015,COLUMNS('Section 2'!$C$13:G$13),0)),"",VLOOKUP($A588,'Section 2'!$C$16:$R$1015,COLUMNS('Section 2'!$C$13:G$13),0)))</f>
        <v/>
      </c>
      <c r="H588" s="125" t="str">
        <f>IF($C588="","",IF(ISBLANK(VLOOKUP($A588,'Section 2'!$C$16:$R$1015,COLUMNS('Section 2'!$C$13:H$13),0)),"",VLOOKUP($A588,'Section 2'!$C$16:$R$1015,COLUMNS('Section 2'!$C$13:H$13),0)))</f>
        <v/>
      </c>
      <c r="I588" s="125" t="str">
        <f>IF($C588="","",IF(ISBLANK(VLOOKUP($A588,'Section 2'!$C$16:$R$1015,COLUMNS('Section 2'!$C$13:I$13),0)),"",VLOOKUP($A588,'Section 2'!$C$16:$R$1015,COLUMNS('Section 2'!$C$13:I$13),0)))</f>
        <v/>
      </c>
      <c r="J588" s="125" t="str">
        <f>IF($C588="","",IF(ISBLANK(VLOOKUP($A588,'Section 2'!$C$16:$R$1015,COLUMNS('Section 2'!$C$13:J$13),0)),"",VLOOKUP($A588,'Section 2'!$C$16:$R$1015,COLUMNS('Section 2'!$C$13:J$13),0)))</f>
        <v/>
      </c>
      <c r="K588" s="125" t="str">
        <f>IF($C588="","",IF(ISBLANK(VLOOKUP($A588,'Section 2'!$C$16:$R$1015,COLUMNS('Section 2'!$C$13:K$13),0)),"",VLOOKUP($A588,'Section 2'!$C$16:$R$1015,COLUMNS('Section 2'!$C$13:K$13),0)))</f>
        <v/>
      </c>
      <c r="L588" s="125" t="str">
        <f>IF($C588="","",IF(ISBLANK(VLOOKUP($A588,'Section 2'!$C$16:$R$1015,COLUMNS('Section 2'!$C$13:L$13),0)),"",VLOOKUP($A588,'Section 2'!$C$16:$R$1015,COLUMNS('Section 2'!$C$13:L$13),0)))</f>
        <v/>
      </c>
      <c r="M588" s="125" t="str">
        <f>IF($C588="","",IF(ISBLANK(VLOOKUP($A588,'Section 2'!$C$16:$R$1015,COLUMNS('Section 2'!$C$13:M$13),0)),"",VLOOKUP($A588,'Section 2'!$C$16:$R$1015,COLUMNS('Section 2'!$C$13:M$13),0)))</f>
        <v/>
      </c>
      <c r="N588" s="125" t="str">
        <f>IF($C588="","",IF(ISBLANK(VLOOKUP($A588,'Section 2'!$C$16:$R$1015,COLUMNS('Section 2'!$C$13:N$13),0)),"",VLOOKUP($A588,'Section 2'!$C$16:$R$1015,COLUMNS('Section 2'!$C$13:N$13),0)))</f>
        <v/>
      </c>
      <c r="O588" s="125" t="str">
        <f>IF($C588="","",IF(ISBLANK(VLOOKUP($A588,'Section 2'!$C$16:$R$1015,COLUMNS('Section 2'!$C$13:O$13),0)),"",VLOOKUP($A588,'Section 2'!$C$16:$R$1015,COLUMNS('Section 2'!$C$13:O$13),0)))</f>
        <v/>
      </c>
      <c r="P588" s="125" t="str">
        <f>IF($C588="","",IF(ISBLANK(VLOOKUP($A588,'Section 2'!$C$16:$R$1015,COLUMNS('Section 2'!$C$13:P$13),0)),"",VLOOKUP($A588,'Section 2'!$C$16:$R$1015,COLUMNS('Section 2'!$C$13:P$13),0)))</f>
        <v/>
      </c>
      <c r="Q588" s="125" t="str">
        <f>IF($C588="","",IF(ISBLANK(VLOOKUP($A588,'Section 2'!$C$16:$R$1015,COLUMNS('Section 2'!$C$13:Q$13),0)),"",VLOOKUP($A588,'Section 2'!$C$16:$R$1015,COLUMNS('Section 2'!$C$13:Q$13),0)))</f>
        <v/>
      </c>
      <c r="R588" s="125" t="str">
        <f>IF($C588="","",IF(ISBLANK(VLOOKUP($A588,'Section 2'!$C$16:$R$1015,COLUMNS('Section 2'!$C$13:R$13),0)),"",VLOOKUP($A588,'Section 2'!$C$16:$R$1015,COLUMNS('Section 2'!$C$13:R$13),0)))</f>
        <v/>
      </c>
    </row>
    <row r="589" spans="1:18" x14ac:dyDescent="0.25">
      <c r="A589" s="59">
        <v>588</v>
      </c>
      <c r="B589" s="125" t="str">
        <f t="shared" si="9"/>
        <v/>
      </c>
      <c r="C589" s="125" t="str">
        <f>IFERROR(VLOOKUP($A589,'Section 2'!$C$16:$R$1015,COLUMNS('Section 2'!$C$13:$C$13),0),"")</f>
        <v/>
      </c>
      <c r="D589" s="76" t="str">
        <f>IF($C589="","",IF(ISBLANK(VLOOKUP($A589,'Section 2'!$C$16:$R$1015,COLUMNS('Section 2'!$C$13:D$13),0)),"",VLOOKUP($A589,'Section 2'!$C$16:$R$1015,COLUMNS('Section 2'!$C$13:D$13),0)))</f>
        <v/>
      </c>
      <c r="E589" s="125" t="str">
        <f>IF($C589="","",IF(ISBLANK(VLOOKUP($A589,'Section 2'!$C$16:$R$1015,COLUMNS('Section 2'!$C$13:E$13),0)),"",VLOOKUP($A589,'Section 2'!$C$16:$R$1015,COLUMNS('Section 2'!$C$13:E$13),0)))</f>
        <v/>
      </c>
      <c r="F589" s="125" t="str">
        <f>IF($C589="","",IF(ISBLANK(VLOOKUP($A589,'Section 2'!$C$16:$R$1015,COLUMNS('Section 2'!$C$13:F$13),0)),"",VLOOKUP($A589,'Section 2'!$C$16:$R$1015,COLUMNS('Section 2'!$C$13:F$13),0)))</f>
        <v/>
      </c>
      <c r="G589" s="125" t="str">
        <f>IF($C589="","",IF(ISBLANK(VLOOKUP($A589,'Section 2'!$C$16:$R$1015,COLUMNS('Section 2'!$C$13:G$13),0)),"",VLOOKUP($A589,'Section 2'!$C$16:$R$1015,COLUMNS('Section 2'!$C$13:G$13),0)))</f>
        <v/>
      </c>
      <c r="H589" s="125" t="str">
        <f>IF($C589="","",IF(ISBLANK(VLOOKUP($A589,'Section 2'!$C$16:$R$1015,COLUMNS('Section 2'!$C$13:H$13),0)),"",VLOOKUP($A589,'Section 2'!$C$16:$R$1015,COLUMNS('Section 2'!$C$13:H$13),0)))</f>
        <v/>
      </c>
      <c r="I589" s="125" t="str">
        <f>IF($C589="","",IF(ISBLANK(VLOOKUP($A589,'Section 2'!$C$16:$R$1015,COLUMNS('Section 2'!$C$13:I$13),0)),"",VLOOKUP($A589,'Section 2'!$C$16:$R$1015,COLUMNS('Section 2'!$C$13:I$13),0)))</f>
        <v/>
      </c>
      <c r="J589" s="125" t="str">
        <f>IF($C589="","",IF(ISBLANK(VLOOKUP($A589,'Section 2'!$C$16:$R$1015,COLUMNS('Section 2'!$C$13:J$13),0)),"",VLOOKUP($A589,'Section 2'!$C$16:$R$1015,COLUMNS('Section 2'!$C$13:J$13),0)))</f>
        <v/>
      </c>
      <c r="K589" s="125" t="str">
        <f>IF($C589="","",IF(ISBLANK(VLOOKUP($A589,'Section 2'!$C$16:$R$1015,COLUMNS('Section 2'!$C$13:K$13),0)),"",VLOOKUP($A589,'Section 2'!$C$16:$R$1015,COLUMNS('Section 2'!$C$13:K$13),0)))</f>
        <v/>
      </c>
      <c r="L589" s="125" t="str">
        <f>IF($C589="","",IF(ISBLANK(VLOOKUP($A589,'Section 2'!$C$16:$R$1015,COLUMNS('Section 2'!$C$13:L$13),0)),"",VLOOKUP($A589,'Section 2'!$C$16:$R$1015,COLUMNS('Section 2'!$C$13:L$13),0)))</f>
        <v/>
      </c>
      <c r="M589" s="125" t="str">
        <f>IF($C589="","",IF(ISBLANK(VLOOKUP($A589,'Section 2'!$C$16:$R$1015,COLUMNS('Section 2'!$C$13:M$13),0)),"",VLOOKUP($A589,'Section 2'!$C$16:$R$1015,COLUMNS('Section 2'!$C$13:M$13),0)))</f>
        <v/>
      </c>
      <c r="N589" s="125" t="str">
        <f>IF($C589="","",IF(ISBLANK(VLOOKUP($A589,'Section 2'!$C$16:$R$1015,COLUMNS('Section 2'!$C$13:N$13),0)),"",VLOOKUP($A589,'Section 2'!$C$16:$R$1015,COLUMNS('Section 2'!$C$13:N$13),0)))</f>
        <v/>
      </c>
      <c r="O589" s="125" t="str">
        <f>IF($C589="","",IF(ISBLANK(VLOOKUP($A589,'Section 2'!$C$16:$R$1015,COLUMNS('Section 2'!$C$13:O$13),0)),"",VLOOKUP($A589,'Section 2'!$C$16:$R$1015,COLUMNS('Section 2'!$C$13:O$13),0)))</f>
        <v/>
      </c>
      <c r="P589" s="125" t="str">
        <f>IF($C589="","",IF(ISBLANK(VLOOKUP($A589,'Section 2'!$C$16:$R$1015,COLUMNS('Section 2'!$C$13:P$13),0)),"",VLOOKUP($A589,'Section 2'!$C$16:$R$1015,COLUMNS('Section 2'!$C$13:P$13),0)))</f>
        <v/>
      </c>
      <c r="Q589" s="125" t="str">
        <f>IF($C589="","",IF(ISBLANK(VLOOKUP($A589,'Section 2'!$C$16:$R$1015,COLUMNS('Section 2'!$C$13:Q$13),0)),"",VLOOKUP($A589,'Section 2'!$C$16:$R$1015,COLUMNS('Section 2'!$C$13:Q$13),0)))</f>
        <v/>
      </c>
      <c r="R589" s="125" t="str">
        <f>IF($C589="","",IF(ISBLANK(VLOOKUP($A589,'Section 2'!$C$16:$R$1015,COLUMNS('Section 2'!$C$13:R$13),0)),"",VLOOKUP($A589,'Section 2'!$C$16:$R$1015,COLUMNS('Section 2'!$C$13:R$13),0)))</f>
        <v/>
      </c>
    </row>
    <row r="590" spans="1:18" x14ac:dyDescent="0.25">
      <c r="A590" s="59">
        <v>589</v>
      </c>
      <c r="B590" s="125" t="str">
        <f t="shared" si="9"/>
        <v/>
      </c>
      <c r="C590" s="125" t="str">
        <f>IFERROR(VLOOKUP($A590,'Section 2'!$C$16:$R$1015,COLUMNS('Section 2'!$C$13:$C$13),0),"")</f>
        <v/>
      </c>
      <c r="D590" s="76" t="str">
        <f>IF($C590="","",IF(ISBLANK(VLOOKUP($A590,'Section 2'!$C$16:$R$1015,COLUMNS('Section 2'!$C$13:D$13),0)),"",VLOOKUP($A590,'Section 2'!$C$16:$R$1015,COLUMNS('Section 2'!$C$13:D$13),0)))</f>
        <v/>
      </c>
      <c r="E590" s="125" t="str">
        <f>IF($C590="","",IF(ISBLANK(VLOOKUP($A590,'Section 2'!$C$16:$R$1015,COLUMNS('Section 2'!$C$13:E$13),0)),"",VLOOKUP($A590,'Section 2'!$C$16:$R$1015,COLUMNS('Section 2'!$C$13:E$13),0)))</f>
        <v/>
      </c>
      <c r="F590" s="125" t="str">
        <f>IF($C590="","",IF(ISBLANK(VLOOKUP($A590,'Section 2'!$C$16:$R$1015,COLUMNS('Section 2'!$C$13:F$13),0)),"",VLOOKUP($A590,'Section 2'!$C$16:$R$1015,COLUMNS('Section 2'!$C$13:F$13),0)))</f>
        <v/>
      </c>
      <c r="G590" s="125" t="str">
        <f>IF($C590="","",IF(ISBLANK(VLOOKUP($A590,'Section 2'!$C$16:$R$1015,COLUMNS('Section 2'!$C$13:G$13),0)),"",VLOOKUP($A590,'Section 2'!$C$16:$R$1015,COLUMNS('Section 2'!$C$13:G$13),0)))</f>
        <v/>
      </c>
      <c r="H590" s="125" t="str">
        <f>IF($C590="","",IF(ISBLANK(VLOOKUP($A590,'Section 2'!$C$16:$R$1015,COLUMNS('Section 2'!$C$13:H$13),0)),"",VLOOKUP($A590,'Section 2'!$C$16:$R$1015,COLUMNS('Section 2'!$C$13:H$13),0)))</f>
        <v/>
      </c>
      <c r="I590" s="125" t="str">
        <f>IF($C590="","",IF(ISBLANK(VLOOKUP($A590,'Section 2'!$C$16:$R$1015,COLUMNS('Section 2'!$C$13:I$13),0)),"",VLOOKUP($A590,'Section 2'!$C$16:$R$1015,COLUMNS('Section 2'!$C$13:I$13),0)))</f>
        <v/>
      </c>
      <c r="J590" s="125" t="str">
        <f>IF($C590="","",IF(ISBLANK(VLOOKUP($A590,'Section 2'!$C$16:$R$1015,COLUMNS('Section 2'!$C$13:J$13),0)),"",VLOOKUP($A590,'Section 2'!$C$16:$R$1015,COLUMNS('Section 2'!$C$13:J$13),0)))</f>
        <v/>
      </c>
      <c r="K590" s="125" t="str">
        <f>IF($C590="","",IF(ISBLANK(VLOOKUP($A590,'Section 2'!$C$16:$R$1015,COLUMNS('Section 2'!$C$13:K$13),0)),"",VLOOKUP($A590,'Section 2'!$C$16:$R$1015,COLUMNS('Section 2'!$C$13:K$13),0)))</f>
        <v/>
      </c>
      <c r="L590" s="125" t="str">
        <f>IF($C590="","",IF(ISBLANK(VLOOKUP($A590,'Section 2'!$C$16:$R$1015,COLUMNS('Section 2'!$C$13:L$13),0)),"",VLOOKUP($A590,'Section 2'!$C$16:$R$1015,COLUMNS('Section 2'!$C$13:L$13),0)))</f>
        <v/>
      </c>
      <c r="M590" s="125" t="str">
        <f>IF($C590="","",IF(ISBLANK(VLOOKUP($A590,'Section 2'!$C$16:$R$1015,COLUMNS('Section 2'!$C$13:M$13),0)),"",VLOOKUP($A590,'Section 2'!$C$16:$R$1015,COLUMNS('Section 2'!$C$13:M$13),0)))</f>
        <v/>
      </c>
      <c r="N590" s="125" t="str">
        <f>IF($C590="","",IF(ISBLANK(VLOOKUP($A590,'Section 2'!$C$16:$R$1015,COLUMNS('Section 2'!$C$13:N$13),0)),"",VLOOKUP($A590,'Section 2'!$C$16:$R$1015,COLUMNS('Section 2'!$C$13:N$13),0)))</f>
        <v/>
      </c>
      <c r="O590" s="125" t="str">
        <f>IF($C590="","",IF(ISBLANK(VLOOKUP($A590,'Section 2'!$C$16:$R$1015,COLUMNS('Section 2'!$C$13:O$13),0)),"",VLOOKUP($A590,'Section 2'!$C$16:$R$1015,COLUMNS('Section 2'!$C$13:O$13),0)))</f>
        <v/>
      </c>
      <c r="P590" s="125" t="str">
        <f>IF($C590="","",IF(ISBLANK(VLOOKUP($A590,'Section 2'!$C$16:$R$1015,COLUMNS('Section 2'!$C$13:P$13),0)),"",VLOOKUP($A590,'Section 2'!$C$16:$R$1015,COLUMNS('Section 2'!$C$13:P$13),0)))</f>
        <v/>
      </c>
      <c r="Q590" s="125" t="str">
        <f>IF($C590="","",IF(ISBLANK(VLOOKUP($A590,'Section 2'!$C$16:$R$1015,COLUMNS('Section 2'!$C$13:Q$13),0)),"",VLOOKUP($A590,'Section 2'!$C$16:$R$1015,COLUMNS('Section 2'!$C$13:Q$13),0)))</f>
        <v/>
      </c>
      <c r="R590" s="125" t="str">
        <f>IF($C590="","",IF(ISBLANK(VLOOKUP($A590,'Section 2'!$C$16:$R$1015,COLUMNS('Section 2'!$C$13:R$13),0)),"",VLOOKUP($A590,'Section 2'!$C$16:$R$1015,COLUMNS('Section 2'!$C$13:R$13),0)))</f>
        <v/>
      </c>
    </row>
    <row r="591" spans="1:18" x14ac:dyDescent="0.25">
      <c r="A591" s="59">
        <v>590</v>
      </c>
      <c r="B591" s="125" t="str">
        <f t="shared" si="9"/>
        <v/>
      </c>
      <c r="C591" s="125" t="str">
        <f>IFERROR(VLOOKUP($A591,'Section 2'!$C$16:$R$1015,COLUMNS('Section 2'!$C$13:$C$13),0),"")</f>
        <v/>
      </c>
      <c r="D591" s="76" t="str">
        <f>IF($C591="","",IF(ISBLANK(VLOOKUP($A591,'Section 2'!$C$16:$R$1015,COLUMNS('Section 2'!$C$13:D$13),0)),"",VLOOKUP($A591,'Section 2'!$C$16:$R$1015,COLUMNS('Section 2'!$C$13:D$13),0)))</f>
        <v/>
      </c>
      <c r="E591" s="125" t="str">
        <f>IF($C591="","",IF(ISBLANK(VLOOKUP($A591,'Section 2'!$C$16:$R$1015,COLUMNS('Section 2'!$C$13:E$13),0)),"",VLOOKUP($A591,'Section 2'!$C$16:$R$1015,COLUMNS('Section 2'!$C$13:E$13),0)))</f>
        <v/>
      </c>
      <c r="F591" s="125" t="str">
        <f>IF($C591="","",IF(ISBLANK(VLOOKUP($A591,'Section 2'!$C$16:$R$1015,COLUMNS('Section 2'!$C$13:F$13),0)),"",VLOOKUP($A591,'Section 2'!$C$16:$R$1015,COLUMNS('Section 2'!$C$13:F$13),0)))</f>
        <v/>
      </c>
      <c r="G591" s="125" t="str">
        <f>IF($C591="","",IF(ISBLANK(VLOOKUP($A591,'Section 2'!$C$16:$R$1015,COLUMNS('Section 2'!$C$13:G$13),0)),"",VLOOKUP($A591,'Section 2'!$C$16:$R$1015,COLUMNS('Section 2'!$C$13:G$13),0)))</f>
        <v/>
      </c>
      <c r="H591" s="125" t="str">
        <f>IF($C591="","",IF(ISBLANK(VLOOKUP($A591,'Section 2'!$C$16:$R$1015,COLUMNS('Section 2'!$C$13:H$13),0)),"",VLOOKUP($A591,'Section 2'!$C$16:$R$1015,COLUMNS('Section 2'!$C$13:H$13),0)))</f>
        <v/>
      </c>
      <c r="I591" s="125" t="str">
        <f>IF($C591="","",IF(ISBLANK(VLOOKUP($A591,'Section 2'!$C$16:$R$1015,COLUMNS('Section 2'!$C$13:I$13),0)),"",VLOOKUP($A591,'Section 2'!$C$16:$R$1015,COLUMNS('Section 2'!$C$13:I$13),0)))</f>
        <v/>
      </c>
      <c r="J591" s="125" t="str">
        <f>IF($C591="","",IF(ISBLANK(VLOOKUP($A591,'Section 2'!$C$16:$R$1015,COLUMNS('Section 2'!$C$13:J$13),0)),"",VLOOKUP($A591,'Section 2'!$C$16:$R$1015,COLUMNS('Section 2'!$C$13:J$13),0)))</f>
        <v/>
      </c>
      <c r="K591" s="125" t="str">
        <f>IF($C591="","",IF(ISBLANK(VLOOKUP($A591,'Section 2'!$C$16:$R$1015,COLUMNS('Section 2'!$C$13:K$13),0)),"",VLOOKUP($A591,'Section 2'!$C$16:$R$1015,COLUMNS('Section 2'!$C$13:K$13),0)))</f>
        <v/>
      </c>
      <c r="L591" s="125" t="str">
        <f>IF($C591="","",IF(ISBLANK(VLOOKUP($A591,'Section 2'!$C$16:$R$1015,COLUMNS('Section 2'!$C$13:L$13),0)),"",VLOOKUP($A591,'Section 2'!$C$16:$R$1015,COLUMNS('Section 2'!$C$13:L$13),0)))</f>
        <v/>
      </c>
      <c r="M591" s="125" t="str">
        <f>IF($C591="","",IF(ISBLANK(VLOOKUP($A591,'Section 2'!$C$16:$R$1015,COLUMNS('Section 2'!$C$13:M$13),0)),"",VLOOKUP($A591,'Section 2'!$C$16:$R$1015,COLUMNS('Section 2'!$C$13:M$13),0)))</f>
        <v/>
      </c>
      <c r="N591" s="125" t="str">
        <f>IF($C591="","",IF(ISBLANK(VLOOKUP($A591,'Section 2'!$C$16:$R$1015,COLUMNS('Section 2'!$C$13:N$13),0)),"",VLOOKUP($A591,'Section 2'!$C$16:$R$1015,COLUMNS('Section 2'!$C$13:N$13),0)))</f>
        <v/>
      </c>
      <c r="O591" s="125" t="str">
        <f>IF($C591="","",IF(ISBLANK(VLOOKUP($A591,'Section 2'!$C$16:$R$1015,COLUMNS('Section 2'!$C$13:O$13),0)),"",VLOOKUP($A591,'Section 2'!$C$16:$R$1015,COLUMNS('Section 2'!$C$13:O$13),0)))</f>
        <v/>
      </c>
      <c r="P591" s="125" t="str">
        <f>IF($C591="","",IF(ISBLANK(VLOOKUP($A591,'Section 2'!$C$16:$R$1015,COLUMNS('Section 2'!$C$13:P$13),0)),"",VLOOKUP($A591,'Section 2'!$C$16:$R$1015,COLUMNS('Section 2'!$C$13:P$13),0)))</f>
        <v/>
      </c>
      <c r="Q591" s="125" t="str">
        <f>IF($C591="","",IF(ISBLANK(VLOOKUP($A591,'Section 2'!$C$16:$R$1015,COLUMNS('Section 2'!$C$13:Q$13),0)),"",VLOOKUP($A591,'Section 2'!$C$16:$R$1015,COLUMNS('Section 2'!$C$13:Q$13),0)))</f>
        <v/>
      </c>
      <c r="R591" s="125" t="str">
        <f>IF($C591="","",IF(ISBLANK(VLOOKUP($A591,'Section 2'!$C$16:$R$1015,COLUMNS('Section 2'!$C$13:R$13),0)),"",VLOOKUP($A591,'Section 2'!$C$16:$R$1015,COLUMNS('Section 2'!$C$13:R$13),0)))</f>
        <v/>
      </c>
    </row>
    <row r="592" spans="1:18" x14ac:dyDescent="0.25">
      <c r="A592" s="59">
        <v>591</v>
      </c>
      <c r="B592" s="125" t="str">
        <f t="shared" si="9"/>
        <v/>
      </c>
      <c r="C592" s="125" t="str">
        <f>IFERROR(VLOOKUP($A592,'Section 2'!$C$16:$R$1015,COLUMNS('Section 2'!$C$13:$C$13),0),"")</f>
        <v/>
      </c>
      <c r="D592" s="76" t="str">
        <f>IF($C592="","",IF(ISBLANK(VLOOKUP($A592,'Section 2'!$C$16:$R$1015,COLUMNS('Section 2'!$C$13:D$13),0)),"",VLOOKUP($A592,'Section 2'!$C$16:$R$1015,COLUMNS('Section 2'!$C$13:D$13),0)))</f>
        <v/>
      </c>
      <c r="E592" s="125" t="str">
        <f>IF($C592="","",IF(ISBLANK(VLOOKUP($A592,'Section 2'!$C$16:$R$1015,COLUMNS('Section 2'!$C$13:E$13),0)),"",VLOOKUP($A592,'Section 2'!$C$16:$R$1015,COLUMNS('Section 2'!$C$13:E$13),0)))</f>
        <v/>
      </c>
      <c r="F592" s="125" t="str">
        <f>IF($C592="","",IF(ISBLANK(VLOOKUP($A592,'Section 2'!$C$16:$R$1015,COLUMNS('Section 2'!$C$13:F$13),0)),"",VLOOKUP($A592,'Section 2'!$C$16:$R$1015,COLUMNS('Section 2'!$C$13:F$13),0)))</f>
        <v/>
      </c>
      <c r="G592" s="125" t="str">
        <f>IF($C592="","",IF(ISBLANK(VLOOKUP($A592,'Section 2'!$C$16:$R$1015,COLUMNS('Section 2'!$C$13:G$13),0)),"",VLOOKUP($A592,'Section 2'!$C$16:$R$1015,COLUMNS('Section 2'!$C$13:G$13),0)))</f>
        <v/>
      </c>
      <c r="H592" s="125" t="str">
        <f>IF($C592="","",IF(ISBLANK(VLOOKUP($A592,'Section 2'!$C$16:$R$1015,COLUMNS('Section 2'!$C$13:H$13),0)),"",VLOOKUP($A592,'Section 2'!$C$16:$R$1015,COLUMNS('Section 2'!$C$13:H$13),0)))</f>
        <v/>
      </c>
      <c r="I592" s="125" t="str">
        <f>IF($C592="","",IF(ISBLANK(VLOOKUP($A592,'Section 2'!$C$16:$R$1015,COLUMNS('Section 2'!$C$13:I$13),0)),"",VLOOKUP($A592,'Section 2'!$C$16:$R$1015,COLUMNS('Section 2'!$C$13:I$13),0)))</f>
        <v/>
      </c>
      <c r="J592" s="125" t="str">
        <f>IF($C592="","",IF(ISBLANK(VLOOKUP($A592,'Section 2'!$C$16:$R$1015,COLUMNS('Section 2'!$C$13:J$13),0)),"",VLOOKUP($A592,'Section 2'!$C$16:$R$1015,COLUMNS('Section 2'!$C$13:J$13),0)))</f>
        <v/>
      </c>
      <c r="K592" s="125" t="str">
        <f>IF($C592="","",IF(ISBLANK(VLOOKUP($A592,'Section 2'!$C$16:$R$1015,COLUMNS('Section 2'!$C$13:K$13),0)),"",VLOOKUP($A592,'Section 2'!$C$16:$R$1015,COLUMNS('Section 2'!$C$13:K$13),0)))</f>
        <v/>
      </c>
      <c r="L592" s="125" t="str">
        <f>IF($C592="","",IF(ISBLANK(VLOOKUP($A592,'Section 2'!$C$16:$R$1015,COLUMNS('Section 2'!$C$13:L$13),0)),"",VLOOKUP($A592,'Section 2'!$C$16:$R$1015,COLUMNS('Section 2'!$C$13:L$13),0)))</f>
        <v/>
      </c>
      <c r="M592" s="125" t="str">
        <f>IF($C592="","",IF(ISBLANK(VLOOKUP($A592,'Section 2'!$C$16:$R$1015,COLUMNS('Section 2'!$C$13:M$13),0)),"",VLOOKUP($A592,'Section 2'!$C$16:$R$1015,COLUMNS('Section 2'!$C$13:M$13),0)))</f>
        <v/>
      </c>
      <c r="N592" s="125" t="str">
        <f>IF($C592="","",IF(ISBLANK(VLOOKUP($A592,'Section 2'!$C$16:$R$1015,COLUMNS('Section 2'!$C$13:N$13),0)),"",VLOOKUP($A592,'Section 2'!$C$16:$R$1015,COLUMNS('Section 2'!$C$13:N$13),0)))</f>
        <v/>
      </c>
      <c r="O592" s="125" t="str">
        <f>IF($C592="","",IF(ISBLANK(VLOOKUP($A592,'Section 2'!$C$16:$R$1015,COLUMNS('Section 2'!$C$13:O$13),0)),"",VLOOKUP($A592,'Section 2'!$C$16:$R$1015,COLUMNS('Section 2'!$C$13:O$13),0)))</f>
        <v/>
      </c>
      <c r="P592" s="125" t="str">
        <f>IF($C592="","",IF(ISBLANK(VLOOKUP($A592,'Section 2'!$C$16:$R$1015,COLUMNS('Section 2'!$C$13:P$13),0)),"",VLOOKUP($A592,'Section 2'!$C$16:$R$1015,COLUMNS('Section 2'!$C$13:P$13),0)))</f>
        <v/>
      </c>
      <c r="Q592" s="125" t="str">
        <f>IF($C592="","",IF(ISBLANK(VLOOKUP($A592,'Section 2'!$C$16:$R$1015,COLUMNS('Section 2'!$C$13:Q$13),0)),"",VLOOKUP($A592,'Section 2'!$C$16:$R$1015,COLUMNS('Section 2'!$C$13:Q$13),0)))</f>
        <v/>
      </c>
      <c r="R592" s="125" t="str">
        <f>IF($C592="","",IF(ISBLANK(VLOOKUP($A592,'Section 2'!$C$16:$R$1015,COLUMNS('Section 2'!$C$13:R$13),0)),"",VLOOKUP($A592,'Section 2'!$C$16:$R$1015,COLUMNS('Section 2'!$C$13:R$13),0)))</f>
        <v/>
      </c>
    </row>
    <row r="593" spans="1:18" x14ac:dyDescent="0.25">
      <c r="A593" s="59">
        <v>592</v>
      </c>
      <c r="B593" s="125" t="str">
        <f t="shared" si="9"/>
        <v/>
      </c>
      <c r="C593" s="125" t="str">
        <f>IFERROR(VLOOKUP($A593,'Section 2'!$C$16:$R$1015,COLUMNS('Section 2'!$C$13:$C$13),0),"")</f>
        <v/>
      </c>
      <c r="D593" s="76" t="str">
        <f>IF($C593="","",IF(ISBLANK(VLOOKUP($A593,'Section 2'!$C$16:$R$1015,COLUMNS('Section 2'!$C$13:D$13),0)),"",VLOOKUP($A593,'Section 2'!$C$16:$R$1015,COLUMNS('Section 2'!$C$13:D$13),0)))</f>
        <v/>
      </c>
      <c r="E593" s="125" t="str">
        <f>IF($C593="","",IF(ISBLANK(VLOOKUP($A593,'Section 2'!$C$16:$R$1015,COLUMNS('Section 2'!$C$13:E$13),0)),"",VLOOKUP($A593,'Section 2'!$C$16:$R$1015,COLUMNS('Section 2'!$C$13:E$13),0)))</f>
        <v/>
      </c>
      <c r="F593" s="125" t="str">
        <f>IF($C593="","",IF(ISBLANK(VLOOKUP($A593,'Section 2'!$C$16:$R$1015,COLUMNS('Section 2'!$C$13:F$13),0)),"",VLOOKUP($A593,'Section 2'!$C$16:$R$1015,COLUMNS('Section 2'!$C$13:F$13),0)))</f>
        <v/>
      </c>
      <c r="G593" s="125" t="str">
        <f>IF($C593="","",IF(ISBLANK(VLOOKUP($A593,'Section 2'!$C$16:$R$1015,COLUMNS('Section 2'!$C$13:G$13),0)),"",VLOOKUP($A593,'Section 2'!$C$16:$R$1015,COLUMNS('Section 2'!$C$13:G$13),0)))</f>
        <v/>
      </c>
      <c r="H593" s="125" t="str">
        <f>IF($C593="","",IF(ISBLANK(VLOOKUP($A593,'Section 2'!$C$16:$R$1015,COLUMNS('Section 2'!$C$13:H$13),0)),"",VLOOKUP($A593,'Section 2'!$C$16:$R$1015,COLUMNS('Section 2'!$C$13:H$13),0)))</f>
        <v/>
      </c>
      <c r="I593" s="125" t="str">
        <f>IF($C593="","",IF(ISBLANK(VLOOKUP($A593,'Section 2'!$C$16:$R$1015,COLUMNS('Section 2'!$C$13:I$13),0)),"",VLOOKUP($A593,'Section 2'!$C$16:$R$1015,COLUMNS('Section 2'!$C$13:I$13),0)))</f>
        <v/>
      </c>
      <c r="J593" s="125" t="str">
        <f>IF($C593="","",IF(ISBLANK(VLOOKUP($A593,'Section 2'!$C$16:$R$1015,COLUMNS('Section 2'!$C$13:J$13),0)),"",VLOOKUP($A593,'Section 2'!$C$16:$R$1015,COLUMNS('Section 2'!$C$13:J$13),0)))</f>
        <v/>
      </c>
      <c r="K593" s="125" t="str">
        <f>IF($C593="","",IF(ISBLANK(VLOOKUP($A593,'Section 2'!$C$16:$R$1015,COLUMNS('Section 2'!$C$13:K$13),0)),"",VLOOKUP($A593,'Section 2'!$C$16:$R$1015,COLUMNS('Section 2'!$C$13:K$13),0)))</f>
        <v/>
      </c>
      <c r="L593" s="125" t="str">
        <f>IF($C593="","",IF(ISBLANK(VLOOKUP($A593,'Section 2'!$C$16:$R$1015,COLUMNS('Section 2'!$C$13:L$13),0)),"",VLOOKUP($A593,'Section 2'!$C$16:$R$1015,COLUMNS('Section 2'!$C$13:L$13),0)))</f>
        <v/>
      </c>
      <c r="M593" s="125" t="str">
        <f>IF($C593="","",IF(ISBLANK(VLOOKUP($A593,'Section 2'!$C$16:$R$1015,COLUMNS('Section 2'!$C$13:M$13),0)),"",VLOOKUP($A593,'Section 2'!$C$16:$R$1015,COLUMNS('Section 2'!$C$13:M$13),0)))</f>
        <v/>
      </c>
      <c r="N593" s="125" t="str">
        <f>IF($C593="","",IF(ISBLANK(VLOOKUP($A593,'Section 2'!$C$16:$R$1015,COLUMNS('Section 2'!$C$13:N$13),0)),"",VLOOKUP($A593,'Section 2'!$C$16:$R$1015,COLUMNS('Section 2'!$C$13:N$13),0)))</f>
        <v/>
      </c>
      <c r="O593" s="125" t="str">
        <f>IF($C593="","",IF(ISBLANK(VLOOKUP($A593,'Section 2'!$C$16:$R$1015,COLUMNS('Section 2'!$C$13:O$13),0)),"",VLOOKUP($A593,'Section 2'!$C$16:$R$1015,COLUMNS('Section 2'!$C$13:O$13),0)))</f>
        <v/>
      </c>
      <c r="P593" s="125" t="str">
        <f>IF($C593="","",IF(ISBLANK(VLOOKUP($A593,'Section 2'!$C$16:$R$1015,COLUMNS('Section 2'!$C$13:P$13),0)),"",VLOOKUP($A593,'Section 2'!$C$16:$R$1015,COLUMNS('Section 2'!$C$13:P$13),0)))</f>
        <v/>
      </c>
      <c r="Q593" s="125" t="str">
        <f>IF($C593="","",IF(ISBLANK(VLOOKUP($A593,'Section 2'!$C$16:$R$1015,COLUMNS('Section 2'!$C$13:Q$13),0)),"",VLOOKUP($A593,'Section 2'!$C$16:$R$1015,COLUMNS('Section 2'!$C$13:Q$13),0)))</f>
        <v/>
      </c>
      <c r="R593" s="125" t="str">
        <f>IF($C593="","",IF(ISBLANK(VLOOKUP($A593,'Section 2'!$C$16:$R$1015,COLUMNS('Section 2'!$C$13:R$13),0)),"",VLOOKUP($A593,'Section 2'!$C$16:$R$1015,COLUMNS('Section 2'!$C$13:R$13),0)))</f>
        <v/>
      </c>
    </row>
    <row r="594" spans="1:18" x14ac:dyDescent="0.25">
      <c r="A594" s="59">
        <v>593</v>
      </c>
      <c r="B594" s="125" t="str">
        <f t="shared" si="9"/>
        <v/>
      </c>
      <c r="C594" s="125" t="str">
        <f>IFERROR(VLOOKUP($A594,'Section 2'!$C$16:$R$1015,COLUMNS('Section 2'!$C$13:$C$13),0),"")</f>
        <v/>
      </c>
      <c r="D594" s="76" t="str">
        <f>IF($C594="","",IF(ISBLANK(VLOOKUP($A594,'Section 2'!$C$16:$R$1015,COLUMNS('Section 2'!$C$13:D$13),0)),"",VLOOKUP($A594,'Section 2'!$C$16:$R$1015,COLUMNS('Section 2'!$C$13:D$13),0)))</f>
        <v/>
      </c>
      <c r="E594" s="125" t="str">
        <f>IF($C594="","",IF(ISBLANK(VLOOKUP($A594,'Section 2'!$C$16:$R$1015,COLUMNS('Section 2'!$C$13:E$13),0)),"",VLOOKUP($A594,'Section 2'!$C$16:$R$1015,COLUMNS('Section 2'!$C$13:E$13),0)))</f>
        <v/>
      </c>
      <c r="F594" s="125" t="str">
        <f>IF($C594="","",IF(ISBLANK(VLOOKUP($A594,'Section 2'!$C$16:$R$1015,COLUMNS('Section 2'!$C$13:F$13),0)),"",VLOOKUP($A594,'Section 2'!$C$16:$R$1015,COLUMNS('Section 2'!$C$13:F$13),0)))</f>
        <v/>
      </c>
      <c r="G594" s="125" t="str">
        <f>IF($C594="","",IF(ISBLANK(VLOOKUP($A594,'Section 2'!$C$16:$R$1015,COLUMNS('Section 2'!$C$13:G$13),0)),"",VLOOKUP($A594,'Section 2'!$C$16:$R$1015,COLUMNS('Section 2'!$C$13:G$13),0)))</f>
        <v/>
      </c>
      <c r="H594" s="125" t="str">
        <f>IF($C594="","",IF(ISBLANK(VLOOKUP($A594,'Section 2'!$C$16:$R$1015,COLUMNS('Section 2'!$C$13:H$13),0)),"",VLOOKUP($A594,'Section 2'!$C$16:$R$1015,COLUMNS('Section 2'!$C$13:H$13),0)))</f>
        <v/>
      </c>
      <c r="I594" s="125" t="str">
        <f>IF($C594="","",IF(ISBLANK(VLOOKUP($A594,'Section 2'!$C$16:$R$1015,COLUMNS('Section 2'!$C$13:I$13),0)),"",VLOOKUP($A594,'Section 2'!$C$16:$R$1015,COLUMNS('Section 2'!$C$13:I$13),0)))</f>
        <v/>
      </c>
      <c r="J594" s="125" t="str">
        <f>IF($C594="","",IF(ISBLANK(VLOOKUP($A594,'Section 2'!$C$16:$R$1015,COLUMNS('Section 2'!$C$13:J$13),0)),"",VLOOKUP($A594,'Section 2'!$C$16:$R$1015,COLUMNS('Section 2'!$C$13:J$13),0)))</f>
        <v/>
      </c>
      <c r="K594" s="125" t="str">
        <f>IF($C594="","",IF(ISBLANK(VLOOKUP($A594,'Section 2'!$C$16:$R$1015,COLUMNS('Section 2'!$C$13:K$13),0)),"",VLOOKUP($A594,'Section 2'!$C$16:$R$1015,COLUMNS('Section 2'!$C$13:K$13),0)))</f>
        <v/>
      </c>
      <c r="L594" s="125" t="str">
        <f>IF($C594="","",IF(ISBLANK(VLOOKUP($A594,'Section 2'!$C$16:$R$1015,COLUMNS('Section 2'!$C$13:L$13),0)),"",VLOOKUP($A594,'Section 2'!$C$16:$R$1015,COLUMNS('Section 2'!$C$13:L$13),0)))</f>
        <v/>
      </c>
      <c r="M594" s="125" t="str">
        <f>IF($C594="","",IF(ISBLANK(VLOOKUP($A594,'Section 2'!$C$16:$R$1015,COLUMNS('Section 2'!$C$13:M$13),0)),"",VLOOKUP($A594,'Section 2'!$C$16:$R$1015,COLUMNS('Section 2'!$C$13:M$13),0)))</f>
        <v/>
      </c>
      <c r="N594" s="125" t="str">
        <f>IF($C594="","",IF(ISBLANK(VLOOKUP($A594,'Section 2'!$C$16:$R$1015,COLUMNS('Section 2'!$C$13:N$13),0)),"",VLOOKUP($A594,'Section 2'!$C$16:$R$1015,COLUMNS('Section 2'!$C$13:N$13),0)))</f>
        <v/>
      </c>
      <c r="O594" s="125" t="str">
        <f>IF($C594="","",IF(ISBLANK(VLOOKUP($A594,'Section 2'!$C$16:$R$1015,COLUMNS('Section 2'!$C$13:O$13),0)),"",VLOOKUP($A594,'Section 2'!$C$16:$R$1015,COLUMNS('Section 2'!$C$13:O$13),0)))</f>
        <v/>
      </c>
      <c r="P594" s="125" t="str">
        <f>IF($C594="","",IF(ISBLANK(VLOOKUP($A594,'Section 2'!$C$16:$R$1015,COLUMNS('Section 2'!$C$13:P$13),0)),"",VLOOKUP($A594,'Section 2'!$C$16:$R$1015,COLUMNS('Section 2'!$C$13:P$13),0)))</f>
        <v/>
      </c>
      <c r="Q594" s="125" t="str">
        <f>IF($C594="","",IF(ISBLANK(VLOOKUP($A594,'Section 2'!$C$16:$R$1015,COLUMNS('Section 2'!$C$13:Q$13),0)),"",VLOOKUP($A594,'Section 2'!$C$16:$R$1015,COLUMNS('Section 2'!$C$13:Q$13),0)))</f>
        <v/>
      </c>
      <c r="R594" s="125" t="str">
        <f>IF($C594="","",IF(ISBLANK(VLOOKUP($A594,'Section 2'!$C$16:$R$1015,COLUMNS('Section 2'!$C$13:R$13),0)),"",VLOOKUP($A594,'Section 2'!$C$16:$R$1015,COLUMNS('Section 2'!$C$13:R$13),0)))</f>
        <v/>
      </c>
    </row>
    <row r="595" spans="1:18" x14ac:dyDescent="0.25">
      <c r="A595" s="59">
        <v>594</v>
      </c>
      <c r="B595" s="125" t="str">
        <f t="shared" si="9"/>
        <v/>
      </c>
      <c r="C595" s="125" t="str">
        <f>IFERROR(VLOOKUP($A595,'Section 2'!$C$16:$R$1015,COLUMNS('Section 2'!$C$13:$C$13),0),"")</f>
        <v/>
      </c>
      <c r="D595" s="76" t="str">
        <f>IF($C595="","",IF(ISBLANK(VLOOKUP($A595,'Section 2'!$C$16:$R$1015,COLUMNS('Section 2'!$C$13:D$13),0)),"",VLOOKUP($A595,'Section 2'!$C$16:$R$1015,COLUMNS('Section 2'!$C$13:D$13),0)))</f>
        <v/>
      </c>
      <c r="E595" s="125" t="str">
        <f>IF($C595="","",IF(ISBLANK(VLOOKUP($A595,'Section 2'!$C$16:$R$1015,COLUMNS('Section 2'!$C$13:E$13),0)),"",VLOOKUP($A595,'Section 2'!$C$16:$R$1015,COLUMNS('Section 2'!$C$13:E$13),0)))</f>
        <v/>
      </c>
      <c r="F595" s="125" t="str">
        <f>IF($C595="","",IF(ISBLANK(VLOOKUP($A595,'Section 2'!$C$16:$R$1015,COLUMNS('Section 2'!$C$13:F$13),0)),"",VLOOKUP($A595,'Section 2'!$C$16:$R$1015,COLUMNS('Section 2'!$C$13:F$13),0)))</f>
        <v/>
      </c>
      <c r="G595" s="125" t="str">
        <f>IF($C595="","",IF(ISBLANK(VLOOKUP($A595,'Section 2'!$C$16:$R$1015,COLUMNS('Section 2'!$C$13:G$13),0)),"",VLOOKUP($A595,'Section 2'!$C$16:$R$1015,COLUMNS('Section 2'!$C$13:G$13),0)))</f>
        <v/>
      </c>
      <c r="H595" s="125" t="str">
        <f>IF($C595="","",IF(ISBLANK(VLOOKUP($A595,'Section 2'!$C$16:$R$1015,COLUMNS('Section 2'!$C$13:H$13),0)),"",VLOOKUP($A595,'Section 2'!$C$16:$R$1015,COLUMNS('Section 2'!$C$13:H$13),0)))</f>
        <v/>
      </c>
      <c r="I595" s="125" t="str">
        <f>IF($C595="","",IF(ISBLANK(VLOOKUP($A595,'Section 2'!$C$16:$R$1015,COLUMNS('Section 2'!$C$13:I$13),0)),"",VLOOKUP($A595,'Section 2'!$C$16:$R$1015,COLUMNS('Section 2'!$C$13:I$13),0)))</f>
        <v/>
      </c>
      <c r="J595" s="125" t="str">
        <f>IF($C595="","",IF(ISBLANK(VLOOKUP($A595,'Section 2'!$C$16:$R$1015,COLUMNS('Section 2'!$C$13:J$13),0)),"",VLOOKUP($A595,'Section 2'!$C$16:$R$1015,COLUMNS('Section 2'!$C$13:J$13),0)))</f>
        <v/>
      </c>
      <c r="K595" s="125" t="str">
        <f>IF($C595="","",IF(ISBLANK(VLOOKUP($A595,'Section 2'!$C$16:$R$1015,COLUMNS('Section 2'!$C$13:K$13),0)),"",VLOOKUP($A595,'Section 2'!$C$16:$R$1015,COLUMNS('Section 2'!$C$13:K$13),0)))</f>
        <v/>
      </c>
      <c r="L595" s="125" t="str">
        <f>IF($C595="","",IF(ISBLANK(VLOOKUP($A595,'Section 2'!$C$16:$R$1015,COLUMNS('Section 2'!$C$13:L$13),0)),"",VLOOKUP($A595,'Section 2'!$C$16:$R$1015,COLUMNS('Section 2'!$C$13:L$13),0)))</f>
        <v/>
      </c>
      <c r="M595" s="125" t="str">
        <f>IF($C595="","",IF(ISBLANK(VLOOKUP($A595,'Section 2'!$C$16:$R$1015,COLUMNS('Section 2'!$C$13:M$13),0)),"",VLOOKUP($A595,'Section 2'!$C$16:$R$1015,COLUMNS('Section 2'!$C$13:M$13),0)))</f>
        <v/>
      </c>
      <c r="N595" s="125" t="str">
        <f>IF($C595="","",IF(ISBLANK(VLOOKUP($A595,'Section 2'!$C$16:$R$1015,COLUMNS('Section 2'!$C$13:N$13),0)),"",VLOOKUP($A595,'Section 2'!$C$16:$R$1015,COLUMNS('Section 2'!$C$13:N$13),0)))</f>
        <v/>
      </c>
      <c r="O595" s="125" t="str">
        <f>IF($C595="","",IF(ISBLANK(VLOOKUP($A595,'Section 2'!$C$16:$R$1015,COLUMNS('Section 2'!$C$13:O$13),0)),"",VLOOKUP($A595,'Section 2'!$C$16:$R$1015,COLUMNS('Section 2'!$C$13:O$13),0)))</f>
        <v/>
      </c>
      <c r="P595" s="125" t="str">
        <f>IF($C595="","",IF(ISBLANK(VLOOKUP($A595,'Section 2'!$C$16:$R$1015,COLUMNS('Section 2'!$C$13:P$13),0)),"",VLOOKUP($A595,'Section 2'!$C$16:$R$1015,COLUMNS('Section 2'!$C$13:P$13),0)))</f>
        <v/>
      </c>
      <c r="Q595" s="125" t="str">
        <f>IF($C595="","",IF(ISBLANK(VLOOKUP($A595,'Section 2'!$C$16:$R$1015,COLUMNS('Section 2'!$C$13:Q$13),0)),"",VLOOKUP($A595,'Section 2'!$C$16:$R$1015,COLUMNS('Section 2'!$C$13:Q$13),0)))</f>
        <v/>
      </c>
      <c r="R595" s="125" t="str">
        <f>IF($C595="","",IF(ISBLANK(VLOOKUP($A595,'Section 2'!$C$16:$R$1015,COLUMNS('Section 2'!$C$13:R$13),0)),"",VLOOKUP($A595,'Section 2'!$C$16:$R$1015,COLUMNS('Section 2'!$C$13:R$13),0)))</f>
        <v/>
      </c>
    </row>
    <row r="596" spans="1:18" x14ac:dyDescent="0.25">
      <c r="A596" s="59">
        <v>595</v>
      </c>
      <c r="B596" s="125" t="str">
        <f t="shared" si="9"/>
        <v/>
      </c>
      <c r="C596" s="125" t="str">
        <f>IFERROR(VLOOKUP($A596,'Section 2'!$C$16:$R$1015,COLUMNS('Section 2'!$C$13:$C$13),0),"")</f>
        <v/>
      </c>
      <c r="D596" s="76" t="str">
        <f>IF($C596="","",IF(ISBLANK(VLOOKUP($A596,'Section 2'!$C$16:$R$1015,COLUMNS('Section 2'!$C$13:D$13),0)),"",VLOOKUP($A596,'Section 2'!$C$16:$R$1015,COLUMNS('Section 2'!$C$13:D$13),0)))</f>
        <v/>
      </c>
      <c r="E596" s="125" t="str">
        <f>IF($C596="","",IF(ISBLANK(VLOOKUP($A596,'Section 2'!$C$16:$R$1015,COLUMNS('Section 2'!$C$13:E$13),0)),"",VLOOKUP($A596,'Section 2'!$C$16:$R$1015,COLUMNS('Section 2'!$C$13:E$13),0)))</f>
        <v/>
      </c>
      <c r="F596" s="125" t="str">
        <f>IF($C596="","",IF(ISBLANK(VLOOKUP($A596,'Section 2'!$C$16:$R$1015,COLUMNS('Section 2'!$C$13:F$13),0)),"",VLOOKUP($A596,'Section 2'!$C$16:$R$1015,COLUMNS('Section 2'!$C$13:F$13),0)))</f>
        <v/>
      </c>
      <c r="G596" s="125" t="str">
        <f>IF($C596="","",IF(ISBLANK(VLOOKUP($A596,'Section 2'!$C$16:$R$1015,COLUMNS('Section 2'!$C$13:G$13),0)),"",VLOOKUP($A596,'Section 2'!$C$16:$R$1015,COLUMNS('Section 2'!$C$13:G$13),0)))</f>
        <v/>
      </c>
      <c r="H596" s="125" t="str">
        <f>IF($C596="","",IF(ISBLANK(VLOOKUP($A596,'Section 2'!$C$16:$R$1015,COLUMNS('Section 2'!$C$13:H$13),0)),"",VLOOKUP($A596,'Section 2'!$C$16:$R$1015,COLUMNS('Section 2'!$C$13:H$13),0)))</f>
        <v/>
      </c>
      <c r="I596" s="125" t="str">
        <f>IF($C596="","",IF(ISBLANK(VLOOKUP($A596,'Section 2'!$C$16:$R$1015,COLUMNS('Section 2'!$C$13:I$13),0)),"",VLOOKUP($A596,'Section 2'!$C$16:$R$1015,COLUMNS('Section 2'!$C$13:I$13),0)))</f>
        <v/>
      </c>
      <c r="J596" s="125" t="str">
        <f>IF($C596="","",IF(ISBLANK(VLOOKUP($A596,'Section 2'!$C$16:$R$1015,COLUMNS('Section 2'!$C$13:J$13),0)),"",VLOOKUP($A596,'Section 2'!$C$16:$R$1015,COLUMNS('Section 2'!$C$13:J$13),0)))</f>
        <v/>
      </c>
      <c r="K596" s="125" t="str">
        <f>IF($C596="","",IF(ISBLANK(VLOOKUP($A596,'Section 2'!$C$16:$R$1015,COLUMNS('Section 2'!$C$13:K$13),0)),"",VLOOKUP($A596,'Section 2'!$C$16:$R$1015,COLUMNS('Section 2'!$C$13:K$13),0)))</f>
        <v/>
      </c>
      <c r="L596" s="125" t="str">
        <f>IF($C596="","",IF(ISBLANK(VLOOKUP($A596,'Section 2'!$C$16:$R$1015,COLUMNS('Section 2'!$C$13:L$13),0)),"",VLOOKUP($A596,'Section 2'!$C$16:$R$1015,COLUMNS('Section 2'!$C$13:L$13),0)))</f>
        <v/>
      </c>
      <c r="M596" s="125" t="str">
        <f>IF($C596="","",IF(ISBLANK(VLOOKUP($A596,'Section 2'!$C$16:$R$1015,COLUMNS('Section 2'!$C$13:M$13),0)),"",VLOOKUP($A596,'Section 2'!$C$16:$R$1015,COLUMNS('Section 2'!$C$13:M$13),0)))</f>
        <v/>
      </c>
      <c r="N596" s="125" t="str">
        <f>IF($C596="","",IF(ISBLANK(VLOOKUP($A596,'Section 2'!$C$16:$R$1015,COLUMNS('Section 2'!$C$13:N$13),0)),"",VLOOKUP($A596,'Section 2'!$C$16:$R$1015,COLUMNS('Section 2'!$C$13:N$13),0)))</f>
        <v/>
      </c>
      <c r="O596" s="125" t="str">
        <f>IF($C596="","",IF(ISBLANK(VLOOKUP($A596,'Section 2'!$C$16:$R$1015,COLUMNS('Section 2'!$C$13:O$13),0)),"",VLOOKUP($A596,'Section 2'!$C$16:$R$1015,COLUMNS('Section 2'!$C$13:O$13),0)))</f>
        <v/>
      </c>
      <c r="P596" s="125" t="str">
        <f>IF($C596="","",IF(ISBLANK(VLOOKUP($A596,'Section 2'!$C$16:$R$1015,COLUMNS('Section 2'!$C$13:P$13),0)),"",VLOOKUP($A596,'Section 2'!$C$16:$R$1015,COLUMNS('Section 2'!$C$13:P$13),0)))</f>
        <v/>
      </c>
      <c r="Q596" s="125" t="str">
        <f>IF($C596="","",IF(ISBLANK(VLOOKUP($A596,'Section 2'!$C$16:$R$1015,COLUMNS('Section 2'!$C$13:Q$13),0)),"",VLOOKUP($A596,'Section 2'!$C$16:$R$1015,COLUMNS('Section 2'!$C$13:Q$13),0)))</f>
        <v/>
      </c>
      <c r="R596" s="125" t="str">
        <f>IF($C596="","",IF(ISBLANK(VLOOKUP($A596,'Section 2'!$C$16:$R$1015,COLUMNS('Section 2'!$C$13:R$13),0)),"",VLOOKUP($A596,'Section 2'!$C$16:$R$1015,COLUMNS('Section 2'!$C$13:R$13),0)))</f>
        <v/>
      </c>
    </row>
    <row r="597" spans="1:18" x14ac:dyDescent="0.25">
      <c r="A597" s="59">
        <v>596</v>
      </c>
      <c r="B597" s="125" t="str">
        <f t="shared" si="9"/>
        <v/>
      </c>
      <c r="C597" s="125" t="str">
        <f>IFERROR(VLOOKUP($A597,'Section 2'!$C$16:$R$1015,COLUMNS('Section 2'!$C$13:$C$13),0),"")</f>
        <v/>
      </c>
      <c r="D597" s="76" t="str">
        <f>IF($C597="","",IF(ISBLANK(VLOOKUP($A597,'Section 2'!$C$16:$R$1015,COLUMNS('Section 2'!$C$13:D$13),0)),"",VLOOKUP($A597,'Section 2'!$C$16:$R$1015,COLUMNS('Section 2'!$C$13:D$13),0)))</f>
        <v/>
      </c>
      <c r="E597" s="125" t="str">
        <f>IF($C597="","",IF(ISBLANK(VLOOKUP($A597,'Section 2'!$C$16:$R$1015,COLUMNS('Section 2'!$C$13:E$13),0)),"",VLOOKUP($A597,'Section 2'!$C$16:$R$1015,COLUMNS('Section 2'!$C$13:E$13),0)))</f>
        <v/>
      </c>
      <c r="F597" s="125" t="str">
        <f>IF($C597="","",IF(ISBLANK(VLOOKUP($A597,'Section 2'!$C$16:$R$1015,COLUMNS('Section 2'!$C$13:F$13),0)),"",VLOOKUP($A597,'Section 2'!$C$16:$R$1015,COLUMNS('Section 2'!$C$13:F$13),0)))</f>
        <v/>
      </c>
      <c r="G597" s="125" t="str">
        <f>IF($C597="","",IF(ISBLANK(VLOOKUP($A597,'Section 2'!$C$16:$R$1015,COLUMNS('Section 2'!$C$13:G$13),0)),"",VLOOKUP($A597,'Section 2'!$C$16:$R$1015,COLUMNS('Section 2'!$C$13:G$13),0)))</f>
        <v/>
      </c>
      <c r="H597" s="125" t="str">
        <f>IF($C597="","",IF(ISBLANK(VLOOKUP($A597,'Section 2'!$C$16:$R$1015,COLUMNS('Section 2'!$C$13:H$13),0)),"",VLOOKUP($A597,'Section 2'!$C$16:$R$1015,COLUMNS('Section 2'!$C$13:H$13),0)))</f>
        <v/>
      </c>
      <c r="I597" s="125" t="str">
        <f>IF($C597="","",IF(ISBLANK(VLOOKUP($A597,'Section 2'!$C$16:$R$1015,COLUMNS('Section 2'!$C$13:I$13),0)),"",VLOOKUP($A597,'Section 2'!$C$16:$R$1015,COLUMNS('Section 2'!$C$13:I$13),0)))</f>
        <v/>
      </c>
      <c r="J597" s="125" t="str">
        <f>IF($C597="","",IF(ISBLANK(VLOOKUP($A597,'Section 2'!$C$16:$R$1015,COLUMNS('Section 2'!$C$13:J$13),0)),"",VLOOKUP($A597,'Section 2'!$C$16:$R$1015,COLUMNS('Section 2'!$C$13:J$13),0)))</f>
        <v/>
      </c>
      <c r="K597" s="125" t="str">
        <f>IF($C597="","",IF(ISBLANK(VLOOKUP($A597,'Section 2'!$C$16:$R$1015,COLUMNS('Section 2'!$C$13:K$13),0)),"",VLOOKUP($A597,'Section 2'!$C$16:$R$1015,COLUMNS('Section 2'!$C$13:K$13),0)))</f>
        <v/>
      </c>
      <c r="L597" s="125" t="str">
        <f>IF($C597="","",IF(ISBLANK(VLOOKUP($A597,'Section 2'!$C$16:$R$1015,COLUMNS('Section 2'!$C$13:L$13),0)),"",VLOOKUP($A597,'Section 2'!$C$16:$R$1015,COLUMNS('Section 2'!$C$13:L$13),0)))</f>
        <v/>
      </c>
      <c r="M597" s="125" t="str">
        <f>IF($C597="","",IF(ISBLANK(VLOOKUP($A597,'Section 2'!$C$16:$R$1015,COLUMNS('Section 2'!$C$13:M$13),0)),"",VLOOKUP($A597,'Section 2'!$C$16:$R$1015,COLUMNS('Section 2'!$C$13:M$13),0)))</f>
        <v/>
      </c>
      <c r="N597" s="125" t="str">
        <f>IF($C597="","",IF(ISBLANK(VLOOKUP($A597,'Section 2'!$C$16:$R$1015,COLUMNS('Section 2'!$C$13:N$13),0)),"",VLOOKUP($A597,'Section 2'!$C$16:$R$1015,COLUMNS('Section 2'!$C$13:N$13),0)))</f>
        <v/>
      </c>
      <c r="O597" s="125" t="str">
        <f>IF($C597="","",IF(ISBLANK(VLOOKUP($A597,'Section 2'!$C$16:$R$1015,COLUMNS('Section 2'!$C$13:O$13),0)),"",VLOOKUP($A597,'Section 2'!$C$16:$R$1015,COLUMNS('Section 2'!$C$13:O$13),0)))</f>
        <v/>
      </c>
      <c r="P597" s="125" t="str">
        <f>IF($C597="","",IF(ISBLANK(VLOOKUP($A597,'Section 2'!$C$16:$R$1015,COLUMNS('Section 2'!$C$13:P$13),0)),"",VLOOKUP($A597,'Section 2'!$C$16:$R$1015,COLUMNS('Section 2'!$C$13:P$13),0)))</f>
        <v/>
      </c>
      <c r="Q597" s="125" t="str">
        <f>IF($C597="","",IF(ISBLANK(VLOOKUP($A597,'Section 2'!$C$16:$R$1015,COLUMNS('Section 2'!$C$13:Q$13),0)),"",VLOOKUP($A597,'Section 2'!$C$16:$R$1015,COLUMNS('Section 2'!$C$13:Q$13),0)))</f>
        <v/>
      </c>
      <c r="R597" s="125" t="str">
        <f>IF($C597="","",IF(ISBLANK(VLOOKUP($A597,'Section 2'!$C$16:$R$1015,COLUMNS('Section 2'!$C$13:R$13),0)),"",VLOOKUP($A597,'Section 2'!$C$16:$R$1015,COLUMNS('Section 2'!$C$13:R$13),0)))</f>
        <v/>
      </c>
    </row>
    <row r="598" spans="1:18" x14ac:dyDescent="0.25">
      <c r="A598" s="59">
        <v>597</v>
      </c>
      <c r="B598" s="125" t="str">
        <f t="shared" si="9"/>
        <v/>
      </c>
      <c r="C598" s="125" t="str">
        <f>IFERROR(VLOOKUP($A598,'Section 2'!$C$16:$R$1015,COLUMNS('Section 2'!$C$13:$C$13),0),"")</f>
        <v/>
      </c>
      <c r="D598" s="76" t="str">
        <f>IF($C598="","",IF(ISBLANK(VLOOKUP($A598,'Section 2'!$C$16:$R$1015,COLUMNS('Section 2'!$C$13:D$13),0)),"",VLOOKUP($A598,'Section 2'!$C$16:$R$1015,COLUMNS('Section 2'!$C$13:D$13),0)))</f>
        <v/>
      </c>
      <c r="E598" s="125" t="str">
        <f>IF($C598="","",IF(ISBLANK(VLOOKUP($A598,'Section 2'!$C$16:$R$1015,COLUMNS('Section 2'!$C$13:E$13),0)),"",VLOOKUP($A598,'Section 2'!$C$16:$R$1015,COLUMNS('Section 2'!$C$13:E$13),0)))</f>
        <v/>
      </c>
      <c r="F598" s="125" t="str">
        <f>IF($C598="","",IF(ISBLANK(VLOOKUP($A598,'Section 2'!$C$16:$R$1015,COLUMNS('Section 2'!$C$13:F$13),0)),"",VLOOKUP($A598,'Section 2'!$C$16:$R$1015,COLUMNS('Section 2'!$C$13:F$13),0)))</f>
        <v/>
      </c>
      <c r="G598" s="125" t="str">
        <f>IF($C598="","",IF(ISBLANK(VLOOKUP($A598,'Section 2'!$C$16:$R$1015,COLUMNS('Section 2'!$C$13:G$13),0)),"",VLOOKUP($A598,'Section 2'!$C$16:$R$1015,COLUMNS('Section 2'!$C$13:G$13),0)))</f>
        <v/>
      </c>
      <c r="H598" s="125" t="str">
        <f>IF($C598="","",IF(ISBLANK(VLOOKUP($A598,'Section 2'!$C$16:$R$1015,COLUMNS('Section 2'!$C$13:H$13),0)),"",VLOOKUP($A598,'Section 2'!$C$16:$R$1015,COLUMNS('Section 2'!$C$13:H$13),0)))</f>
        <v/>
      </c>
      <c r="I598" s="125" t="str">
        <f>IF($C598="","",IF(ISBLANK(VLOOKUP($A598,'Section 2'!$C$16:$R$1015,COLUMNS('Section 2'!$C$13:I$13),0)),"",VLOOKUP($A598,'Section 2'!$C$16:$R$1015,COLUMNS('Section 2'!$C$13:I$13),0)))</f>
        <v/>
      </c>
      <c r="J598" s="125" t="str">
        <f>IF($C598="","",IF(ISBLANK(VLOOKUP($A598,'Section 2'!$C$16:$R$1015,COLUMNS('Section 2'!$C$13:J$13),0)),"",VLOOKUP($A598,'Section 2'!$C$16:$R$1015,COLUMNS('Section 2'!$C$13:J$13),0)))</f>
        <v/>
      </c>
      <c r="K598" s="125" t="str">
        <f>IF($C598="","",IF(ISBLANK(VLOOKUP($A598,'Section 2'!$C$16:$R$1015,COLUMNS('Section 2'!$C$13:K$13),0)),"",VLOOKUP($A598,'Section 2'!$C$16:$R$1015,COLUMNS('Section 2'!$C$13:K$13),0)))</f>
        <v/>
      </c>
      <c r="L598" s="125" t="str">
        <f>IF($C598="","",IF(ISBLANK(VLOOKUP($A598,'Section 2'!$C$16:$R$1015,COLUMNS('Section 2'!$C$13:L$13),0)),"",VLOOKUP($A598,'Section 2'!$C$16:$R$1015,COLUMNS('Section 2'!$C$13:L$13),0)))</f>
        <v/>
      </c>
      <c r="M598" s="125" t="str">
        <f>IF($C598="","",IF(ISBLANK(VLOOKUP($A598,'Section 2'!$C$16:$R$1015,COLUMNS('Section 2'!$C$13:M$13),0)),"",VLOOKUP($A598,'Section 2'!$C$16:$R$1015,COLUMNS('Section 2'!$C$13:M$13),0)))</f>
        <v/>
      </c>
      <c r="N598" s="125" t="str">
        <f>IF($C598="","",IF(ISBLANK(VLOOKUP($A598,'Section 2'!$C$16:$R$1015,COLUMNS('Section 2'!$C$13:N$13),0)),"",VLOOKUP($A598,'Section 2'!$C$16:$R$1015,COLUMNS('Section 2'!$C$13:N$13),0)))</f>
        <v/>
      </c>
      <c r="O598" s="125" t="str">
        <f>IF($C598="","",IF(ISBLANK(VLOOKUP($A598,'Section 2'!$C$16:$R$1015,COLUMNS('Section 2'!$C$13:O$13),0)),"",VLOOKUP($A598,'Section 2'!$C$16:$R$1015,COLUMNS('Section 2'!$C$13:O$13),0)))</f>
        <v/>
      </c>
      <c r="P598" s="125" t="str">
        <f>IF($C598="","",IF(ISBLANK(VLOOKUP($A598,'Section 2'!$C$16:$R$1015,COLUMNS('Section 2'!$C$13:P$13),0)),"",VLOOKUP($A598,'Section 2'!$C$16:$R$1015,COLUMNS('Section 2'!$C$13:P$13),0)))</f>
        <v/>
      </c>
      <c r="Q598" s="125" t="str">
        <f>IF($C598="","",IF(ISBLANK(VLOOKUP($A598,'Section 2'!$C$16:$R$1015,COLUMNS('Section 2'!$C$13:Q$13),0)),"",VLOOKUP($A598,'Section 2'!$C$16:$R$1015,COLUMNS('Section 2'!$C$13:Q$13),0)))</f>
        <v/>
      </c>
      <c r="R598" s="125" t="str">
        <f>IF($C598="","",IF(ISBLANK(VLOOKUP($A598,'Section 2'!$C$16:$R$1015,COLUMNS('Section 2'!$C$13:R$13),0)),"",VLOOKUP($A598,'Section 2'!$C$16:$R$1015,COLUMNS('Section 2'!$C$13:R$13),0)))</f>
        <v/>
      </c>
    </row>
    <row r="599" spans="1:18" x14ac:dyDescent="0.25">
      <c r="A599" s="59">
        <v>598</v>
      </c>
      <c r="B599" s="125" t="str">
        <f t="shared" si="9"/>
        <v/>
      </c>
      <c r="C599" s="125" t="str">
        <f>IFERROR(VLOOKUP($A599,'Section 2'!$C$16:$R$1015,COLUMNS('Section 2'!$C$13:$C$13),0),"")</f>
        <v/>
      </c>
      <c r="D599" s="76" t="str">
        <f>IF($C599="","",IF(ISBLANK(VLOOKUP($A599,'Section 2'!$C$16:$R$1015,COLUMNS('Section 2'!$C$13:D$13),0)),"",VLOOKUP($A599,'Section 2'!$C$16:$R$1015,COLUMNS('Section 2'!$C$13:D$13),0)))</f>
        <v/>
      </c>
      <c r="E599" s="125" t="str">
        <f>IF($C599="","",IF(ISBLANK(VLOOKUP($A599,'Section 2'!$C$16:$R$1015,COLUMNS('Section 2'!$C$13:E$13),0)),"",VLOOKUP($A599,'Section 2'!$C$16:$R$1015,COLUMNS('Section 2'!$C$13:E$13),0)))</f>
        <v/>
      </c>
      <c r="F599" s="125" t="str">
        <f>IF($C599="","",IF(ISBLANK(VLOOKUP($A599,'Section 2'!$C$16:$R$1015,COLUMNS('Section 2'!$C$13:F$13),0)),"",VLOOKUP($A599,'Section 2'!$C$16:$R$1015,COLUMNS('Section 2'!$C$13:F$13),0)))</f>
        <v/>
      </c>
      <c r="G599" s="125" t="str">
        <f>IF($C599="","",IF(ISBLANK(VLOOKUP($A599,'Section 2'!$C$16:$R$1015,COLUMNS('Section 2'!$C$13:G$13),0)),"",VLOOKUP($A599,'Section 2'!$C$16:$R$1015,COLUMNS('Section 2'!$C$13:G$13),0)))</f>
        <v/>
      </c>
      <c r="H599" s="125" t="str">
        <f>IF($C599="","",IF(ISBLANK(VLOOKUP($A599,'Section 2'!$C$16:$R$1015,COLUMNS('Section 2'!$C$13:H$13),0)),"",VLOOKUP($A599,'Section 2'!$C$16:$R$1015,COLUMNS('Section 2'!$C$13:H$13),0)))</f>
        <v/>
      </c>
      <c r="I599" s="125" t="str">
        <f>IF($C599="","",IF(ISBLANK(VLOOKUP($A599,'Section 2'!$C$16:$R$1015,COLUMNS('Section 2'!$C$13:I$13),0)),"",VLOOKUP($A599,'Section 2'!$C$16:$R$1015,COLUMNS('Section 2'!$C$13:I$13),0)))</f>
        <v/>
      </c>
      <c r="J599" s="125" t="str">
        <f>IF($C599="","",IF(ISBLANK(VLOOKUP($A599,'Section 2'!$C$16:$R$1015,COLUMNS('Section 2'!$C$13:J$13),0)),"",VLOOKUP($A599,'Section 2'!$C$16:$R$1015,COLUMNS('Section 2'!$C$13:J$13),0)))</f>
        <v/>
      </c>
      <c r="K599" s="125" t="str">
        <f>IF($C599="","",IF(ISBLANK(VLOOKUP($A599,'Section 2'!$C$16:$R$1015,COLUMNS('Section 2'!$C$13:K$13),0)),"",VLOOKUP($A599,'Section 2'!$C$16:$R$1015,COLUMNS('Section 2'!$C$13:K$13),0)))</f>
        <v/>
      </c>
      <c r="L599" s="125" t="str">
        <f>IF($C599="","",IF(ISBLANK(VLOOKUP($A599,'Section 2'!$C$16:$R$1015,COLUMNS('Section 2'!$C$13:L$13),0)),"",VLOOKUP($A599,'Section 2'!$C$16:$R$1015,COLUMNS('Section 2'!$C$13:L$13),0)))</f>
        <v/>
      </c>
      <c r="M599" s="125" t="str">
        <f>IF($C599="","",IF(ISBLANK(VLOOKUP($A599,'Section 2'!$C$16:$R$1015,COLUMNS('Section 2'!$C$13:M$13),0)),"",VLOOKUP($A599,'Section 2'!$C$16:$R$1015,COLUMNS('Section 2'!$C$13:M$13),0)))</f>
        <v/>
      </c>
      <c r="N599" s="125" t="str">
        <f>IF($C599="","",IF(ISBLANK(VLOOKUP($A599,'Section 2'!$C$16:$R$1015,COLUMNS('Section 2'!$C$13:N$13),0)),"",VLOOKUP($A599,'Section 2'!$C$16:$R$1015,COLUMNS('Section 2'!$C$13:N$13),0)))</f>
        <v/>
      </c>
      <c r="O599" s="125" t="str">
        <f>IF($C599="","",IF(ISBLANK(VLOOKUP($A599,'Section 2'!$C$16:$R$1015,COLUMNS('Section 2'!$C$13:O$13),0)),"",VLOOKUP($A599,'Section 2'!$C$16:$R$1015,COLUMNS('Section 2'!$C$13:O$13),0)))</f>
        <v/>
      </c>
      <c r="P599" s="125" t="str">
        <f>IF($C599="","",IF(ISBLANK(VLOOKUP($A599,'Section 2'!$C$16:$R$1015,COLUMNS('Section 2'!$C$13:P$13),0)),"",VLOOKUP($A599,'Section 2'!$C$16:$R$1015,COLUMNS('Section 2'!$C$13:P$13),0)))</f>
        <v/>
      </c>
      <c r="Q599" s="125" t="str">
        <f>IF($C599="","",IF(ISBLANK(VLOOKUP($A599,'Section 2'!$C$16:$R$1015,COLUMNS('Section 2'!$C$13:Q$13),0)),"",VLOOKUP($A599,'Section 2'!$C$16:$R$1015,COLUMNS('Section 2'!$C$13:Q$13),0)))</f>
        <v/>
      </c>
      <c r="R599" s="125" t="str">
        <f>IF($C599="","",IF(ISBLANK(VLOOKUP($A599,'Section 2'!$C$16:$R$1015,COLUMNS('Section 2'!$C$13:R$13),0)),"",VLOOKUP($A599,'Section 2'!$C$16:$R$1015,COLUMNS('Section 2'!$C$13:R$13),0)))</f>
        <v/>
      </c>
    </row>
    <row r="600" spans="1:18" x14ac:dyDescent="0.25">
      <c r="A600" s="59">
        <v>599</v>
      </c>
      <c r="B600" s="125" t="str">
        <f t="shared" si="9"/>
        <v/>
      </c>
      <c r="C600" s="125" t="str">
        <f>IFERROR(VLOOKUP($A600,'Section 2'!$C$16:$R$1015,COLUMNS('Section 2'!$C$13:$C$13),0),"")</f>
        <v/>
      </c>
      <c r="D600" s="76" t="str">
        <f>IF($C600="","",IF(ISBLANK(VLOOKUP($A600,'Section 2'!$C$16:$R$1015,COLUMNS('Section 2'!$C$13:D$13),0)),"",VLOOKUP($A600,'Section 2'!$C$16:$R$1015,COLUMNS('Section 2'!$C$13:D$13),0)))</f>
        <v/>
      </c>
      <c r="E600" s="125" t="str">
        <f>IF($C600="","",IF(ISBLANK(VLOOKUP($A600,'Section 2'!$C$16:$R$1015,COLUMNS('Section 2'!$C$13:E$13),0)),"",VLOOKUP($A600,'Section 2'!$C$16:$R$1015,COLUMNS('Section 2'!$C$13:E$13),0)))</f>
        <v/>
      </c>
      <c r="F600" s="125" t="str">
        <f>IF($C600="","",IF(ISBLANK(VLOOKUP($A600,'Section 2'!$C$16:$R$1015,COLUMNS('Section 2'!$C$13:F$13),0)),"",VLOOKUP($A600,'Section 2'!$C$16:$R$1015,COLUMNS('Section 2'!$C$13:F$13),0)))</f>
        <v/>
      </c>
      <c r="G600" s="125" t="str">
        <f>IF($C600="","",IF(ISBLANK(VLOOKUP($A600,'Section 2'!$C$16:$R$1015,COLUMNS('Section 2'!$C$13:G$13),0)),"",VLOOKUP($A600,'Section 2'!$C$16:$R$1015,COLUMNS('Section 2'!$C$13:G$13),0)))</f>
        <v/>
      </c>
      <c r="H600" s="125" t="str">
        <f>IF($C600="","",IF(ISBLANK(VLOOKUP($A600,'Section 2'!$C$16:$R$1015,COLUMNS('Section 2'!$C$13:H$13),0)),"",VLOOKUP($A600,'Section 2'!$C$16:$R$1015,COLUMNS('Section 2'!$C$13:H$13),0)))</f>
        <v/>
      </c>
      <c r="I600" s="125" t="str">
        <f>IF($C600="","",IF(ISBLANK(VLOOKUP($A600,'Section 2'!$C$16:$R$1015,COLUMNS('Section 2'!$C$13:I$13),0)),"",VLOOKUP($A600,'Section 2'!$C$16:$R$1015,COLUMNS('Section 2'!$C$13:I$13),0)))</f>
        <v/>
      </c>
      <c r="J600" s="125" t="str">
        <f>IF($C600="","",IF(ISBLANK(VLOOKUP($A600,'Section 2'!$C$16:$R$1015,COLUMNS('Section 2'!$C$13:J$13),0)),"",VLOOKUP($A600,'Section 2'!$C$16:$R$1015,COLUMNS('Section 2'!$C$13:J$13),0)))</f>
        <v/>
      </c>
      <c r="K600" s="125" t="str">
        <f>IF($C600="","",IF(ISBLANK(VLOOKUP($A600,'Section 2'!$C$16:$R$1015,COLUMNS('Section 2'!$C$13:K$13),0)),"",VLOOKUP($A600,'Section 2'!$C$16:$R$1015,COLUMNS('Section 2'!$C$13:K$13),0)))</f>
        <v/>
      </c>
      <c r="L600" s="125" t="str">
        <f>IF($C600="","",IF(ISBLANK(VLOOKUP($A600,'Section 2'!$C$16:$R$1015,COLUMNS('Section 2'!$C$13:L$13),0)),"",VLOOKUP($A600,'Section 2'!$C$16:$R$1015,COLUMNS('Section 2'!$C$13:L$13),0)))</f>
        <v/>
      </c>
      <c r="M600" s="125" t="str">
        <f>IF($C600="","",IF(ISBLANK(VLOOKUP($A600,'Section 2'!$C$16:$R$1015,COLUMNS('Section 2'!$C$13:M$13),0)),"",VLOOKUP($A600,'Section 2'!$C$16:$R$1015,COLUMNS('Section 2'!$C$13:M$13),0)))</f>
        <v/>
      </c>
      <c r="N600" s="125" t="str">
        <f>IF($C600="","",IF(ISBLANK(VLOOKUP($A600,'Section 2'!$C$16:$R$1015,COLUMNS('Section 2'!$C$13:N$13),0)),"",VLOOKUP($A600,'Section 2'!$C$16:$R$1015,COLUMNS('Section 2'!$C$13:N$13),0)))</f>
        <v/>
      </c>
      <c r="O600" s="125" t="str">
        <f>IF($C600="","",IF(ISBLANK(VLOOKUP($A600,'Section 2'!$C$16:$R$1015,COLUMNS('Section 2'!$C$13:O$13),0)),"",VLOOKUP($A600,'Section 2'!$C$16:$R$1015,COLUMNS('Section 2'!$C$13:O$13),0)))</f>
        <v/>
      </c>
      <c r="P600" s="125" t="str">
        <f>IF($C600="","",IF(ISBLANK(VLOOKUP($A600,'Section 2'!$C$16:$R$1015,COLUMNS('Section 2'!$C$13:P$13),0)),"",VLOOKUP($A600,'Section 2'!$C$16:$R$1015,COLUMNS('Section 2'!$C$13:P$13),0)))</f>
        <v/>
      </c>
      <c r="Q600" s="125" t="str">
        <f>IF($C600="","",IF(ISBLANK(VLOOKUP($A600,'Section 2'!$C$16:$R$1015,COLUMNS('Section 2'!$C$13:Q$13),0)),"",VLOOKUP($A600,'Section 2'!$C$16:$R$1015,COLUMNS('Section 2'!$C$13:Q$13),0)))</f>
        <v/>
      </c>
      <c r="R600" s="125" t="str">
        <f>IF($C600="","",IF(ISBLANK(VLOOKUP($A600,'Section 2'!$C$16:$R$1015,COLUMNS('Section 2'!$C$13:R$13),0)),"",VLOOKUP($A600,'Section 2'!$C$16:$R$1015,COLUMNS('Section 2'!$C$13:R$13),0)))</f>
        <v/>
      </c>
    </row>
    <row r="601" spans="1:18" x14ac:dyDescent="0.25">
      <c r="A601" s="59">
        <v>600</v>
      </c>
      <c r="B601" s="125" t="str">
        <f t="shared" si="9"/>
        <v/>
      </c>
      <c r="C601" s="125" t="str">
        <f>IFERROR(VLOOKUP($A601,'Section 2'!$C$16:$R$1015,COLUMNS('Section 2'!$C$13:$C$13),0),"")</f>
        <v/>
      </c>
      <c r="D601" s="76" t="str">
        <f>IF($C601="","",IF(ISBLANK(VLOOKUP($A601,'Section 2'!$C$16:$R$1015,COLUMNS('Section 2'!$C$13:D$13),0)),"",VLOOKUP($A601,'Section 2'!$C$16:$R$1015,COLUMNS('Section 2'!$C$13:D$13),0)))</f>
        <v/>
      </c>
      <c r="E601" s="125" t="str">
        <f>IF($C601="","",IF(ISBLANK(VLOOKUP($A601,'Section 2'!$C$16:$R$1015,COLUMNS('Section 2'!$C$13:E$13),0)),"",VLOOKUP($A601,'Section 2'!$C$16:$R$1015,COLUMNS('Section 2'!$C$13:E$13),0)))</f>
        <v/>
      </c>
      <c r="F601" s="125" t="str">
        <f>IF($C601="","",IF(ISBLANK(VLOOKUP($A601,'Section 2'!$C$16:$R$1015,COLUMNS('Section 2'!$C$13:F$13),0)),"",VLOOKUP($A601,'Section 2'!$C$16:$R$1015,COLUMNS('Section 2'!$C$13:F$13),0)))</f>
        <v/>
      </c>
      <c r="G601" s="125" t="str">
        <f>IF($C601="","",IF(ISBLANK(VLOOKUP($A601,'Section 2'!$C$16:$R$1015,COLUMNS('Section 2'!$C$13:G$13),0)),"",VLOOKUP($A601,'Section 2'!$C$16:$R$1015,COLUMNS('Section 2'!$C$13:G$13),0)))</f>
        <v/>
      </c>
      <c r="H601" s="125" t="str">
        <f>IF($C601="","",IF(ISBLANK(VLOOKUP($A601,'Section 2'!$C$16:$R$1015,COLUMNS('Section 2'!$C$13:H$13),0)),"",VLOOKUP($A601,'Section 2'!$C$16:$R$1015,COLUMNS('Section 2'!$C$13:H$13),0)))</f>
        <v/>
      </c>
      <c r="I601" s="125" t="str">
        <f>IF($C601="","",IF(ISBLANK(VLOOKUP($A601,'Section 2'!$C$16:$R$1015,COLUMNS('Section 2'!$C$13:I$13),0)),"",VLOOKUP($A601,'Section 2'!$C$16:$R$1015,COLUMNS('Section 2'!$C$13:I$13),0)))</f>
        <v/>
      </c>
      <c r="J601" s="125" t="str">
        <f>IF($C601="","",IF(ISBLANK(VLOOKUP($A601,'Section 2'!$C$16:$R$1015,COLUMNS('Section 2'!$C$13:J$13),0)),"",VLOOKUP($A601,'Section 2'!$C$16:$R$1015,COLUMNS('Section 2'!$C$13:J$13),0)))</f>
        <v/>
      </c>
      <c r="K601" s="125" t="str">
        <f>IF($C601="","",IF(ISBLANK(VLOOKUP($A601,'Section 2'!$C$16:$R$1015,COLUMNS('Section 2'!$C$13:K$13),0)),"",VLOOKUP($A601,'Section 2'!$C$16:$R$1015,COLUMNS('Section 2'!$C$13:K$13),0)))</f>
        <v/>
      </c>
      <c r="L601" s="125" t="str">
        <f>IF($C601="","",IF(ISBLANK(VLOOKUP($A601,'Section 2'!$C$16:$R$1015,COLUMNS('Section 2'!$C$13:L$13),0)),"",VLOOKUP($A601,'Section 2'!$C$16:$R$1015,COLUMNS('Section 2'!$C$13:L$13),0)))</f>
        <v/>
      </c>
      <c r="M601" s="125" t="str">
        <f>IF($C601="","",IF(ISBLANK(VLOOKUP($A601,'Section 2'!$C$16:$R$1015,COLUMNS('Section 2'!$C$13:M$13),0)),"",VLOOKUP($A601,'Section 2'!$C$16:$R$1015,COLUMNS('Section 2'!$C$13:M$13),0)))</f>
        <v/>
      </c>
      <c r="N601" s="125" t="str">
        <f>IF($C601="","",IF(ISBLANK(VLOOKUP($A601,'Section 2'!$C$16:$R$1015,COLUMNS('Section 2'!$C$13:N$13),0)),"",VLOOKUP($A601,'Section 2'!$C$16:$R$1015,COLUMNS('Section 2'!$C$13:N$13),0)))</f>
        <v/>
      </c>
      <c r="O601" s="125" t="str">
        <f>IF($C601="","",IF(ISBLANK(VLOOKUP($A601,'Section 2'!$C$16:$R$1015,COLUMNS('Section 2'!$C$13:O$13),0)),"",VLOOKUP($A601,'Section 2'!$C$16:$R$1015,COLUMNS('Section 2'!$C$13:O$13),0)))</f>
        <v/>
      </c>
      <c r="P601" s="125" t="str">
        <f>IF($C601="","",IF(ISBLANK(VLOOKUP($A601,'Section 2'!$C$16:$R$1015,COLUMNS('Section 2'!$C$13:P$13),0)),"",VLOOKUP($A601,'Section 2'!$C$16:$R$1015,COLUMNS('Section 2'!$C$13:P$13),0)))</f>
        <v/>
      </c>
      <c r="Q601" s="125" t="str">
        <f>IF($C601="","",IF(ISBLANK(VLOOKUP($A601,'Section 2'!$C$16:$R$1015,COLUMNS('Section 2'!$C$13:Q$13),0)),"",VLOOKUP($A601,'Section 2'!$C$16:$R$1015,COLUMNS('Section 2'!$C$13:Q$13),0)))</f>
        <v/>
      </c>
      <c r="R601" s="125" t="str">
        <f>IF($C601="","",IF(ISBLANK(VLOOKUP($A601,'Section 2'!$C$16:$R$1015,COLUMNS('Section 2'!$C$13:R$13),0)),"",VLOOKUP($A601,'Section 2'!$C$16:$R$1015,COLUMNS('Section 2'!$C$13:R$13),0)))</f>
        <v/>
      </c>
    </row>
    <row r="602" spans="1:18" x14ac:dyDescent="0.25">
      <c r="A602" s="59">
        <v>601</v>
      </c>
      <c r="B602" s="125" t="str">
        <f t="shared" si="9"/>
        <v/>
      </c>
      <c r="C602" s="125" t="str">
        <f>IFERROR(VLOOKUP($A602,'Section 2'!$C$16:$R$1015,COLUMNS('Section 2'!$C$13:$C$13),0),"")</f>
        <v/>
      </c>
      <c r="D602" s="76" t="str">
        <f>IF($C602="","",IF(ISBLANK(VLOOKUP($A602,'Section 2'!$C$16:$R$1015,COLUMNS('Section 2'!$C$13:D$13),0)),"",VLOOKUP($A602,'Section 2'!$C$16:$R$1015,COLUMNS('Section 2'!$C$13:D$13),0)))</f>
        <v/>
      </c>
      <c r="E602" s="125" t="str">
        <f>IF($C602="","",IF(ISBLANK(VLOOKUP($A602,'Section 2'!$C$16:$R$1015,COLUMNS('Section 2'!$C$13:E$13),0)),"",VLOOKUP($A602,'Section 2'!$C$16:$R$1015,COLUMNS('Section 2'!$C$13:E$13),0)))</f>
        <v/>
      </c>
      <c r="F602" s="125" t="str">
        <f>IF($C602="","",IF(ISBLANK(VLOOKUP($A602,'Section 2'!$C$16:$R$1015,COLUMNS('Section 2'!$C$13:F$13),0)),"",VLOOKUP($A602,'Section 2'!$C$16:$R$1015,COLUMNS('Section 2'!$C$13:F$13),0)))</f>
        <v/>
      </c>
      <c r="G602" s="125" t="str">
        <f>IF($C602="","",IF(ISBLANK(VLOOKUP($A602,'Section 2'!$C$16:$R$1015,COLUMNS('Section 2'!$C$13:G$13),0)),"",VLOOKUP($A602,'Section 2'!$C$16:$R$1015,COLUMNS('Section 2'!$C$13:G$13),0)))</f>
        <v/>
      </c>
      <c r="H602" s="125" t="str">
        <f>IF($C602="","",IF(ISBLANK(VLOOKUP($A602,'Section 2'!$C$16:$R$1015,COLUMNS('Section 2'!$C$13:H$13),0)),"",VLOOKUP($A602,'Section 2'!$C$16:$R$1015,COLUMNS('Section 2'!$C$13:H$13),0)))</f>
        <v/>
      </c>
      <c r="I602" s="125" t="str">
        <f>IF($C602="","",IF(ISBLANK(VLOOKUP($A602,'Section 2'!$C$16:$R$1015,COLUMNS('Section 2'!$C$13:I$13),0)),"",VLOOKUP($A602,'Section 2'!$C$16:$R$1015,COLUMNS('Section 2'!$C$13:I$13),0)))</f>
        <v/>
      </c>
      <c r="J602" s="125" t="str">
        <f>IF($C602="","",IF(ISBLANK(VLOOKUP($A602,'Section 2'!$C$16:$R$1015,COLUMNS('Section 2'!$C$13:J$13),0)),"",VLOOKUP($A602,'Section 2'!$C$16:$R$1015,COLUMNS('Section 2'!$C$13:J$13),0)))</f>
        <v/>
      </c>
      <c r="K602" s="125" t="str">
        <f>IF($C602="","",IF(ISBLANK(VLOOKUP($A602,'Section 2'!$C$16:$R$1015,COLUMNS('Section 2'!$C$13:K$13),0)),"",VLOOKUP($A602,'Section 2'!$C$16:$R$1015,COLUMNS('Section 2'!$C$13:K$13),0)))</f>
        <v/>
      </c>
      <c r="L602" s="125" t="str">
        <f>IF($C602="","",IF(ISBLANK(VLOOKUP($A602,'Section 2'!$C$16:$R$1015,COLUMNS('Section 2'!$C$13:L$13),0)),"",VLOOKUP($A602,'Section 2'!$C$16:$R$1015,COLUMNS('Section 2'!$C$13:L$13),0)))</f>
        <v/>
      </c>
      <c r="M602" s="125" t="str">
        <f>IF($C602="","",IF(ISBLANK(VLOOKUP($A602,'Section 2'!$C$16:$R$1015,COLUMNS('Section 2'!$C$13:M$13),0)),"",VLOOKUP($A602,'Section 2'!$C$16:$R$1015,COLUMNS('Section 2'!$C$13:M$13),0)))</f>
        <v/>
      </c>
      <c r="N602" s="125" t="str">
        <f>IF($C602="","",IF(ISBLANK(VLOOKUP($A602,'Section 2'!$C$16:$R$1015,COLUMNS('Section 2'!$C$13:N$13),0)),"",VLOOKUP($A602,'Section 2'!$C$16:$R$1015,COLUMNS('Section 2'!$C$13:N$13),0)))</f>
        <v/>
      </c>
      <c r="O602" s="125" t="str">
        <f>IF($C602="","",IF(ISBLANK(VLOOKUP($A602,'Section 2'!$C$16:$R$1015,COLUMNS('Section 2'!$C$13:O$13),0)),"",VLOOKUP($A602,'Section 2'!$C$16:$R$1015,COLUMNS('Section 2'!$C$13:O$13),0)))</f>
        <v/>
      </c>
      <c r="P602" s="125" t="str">
        <f>IF($C602="","",IF(ISBLANK(VLOOKUP($A602,'Section 2'!$C$16:$R$1015,COLUMNS('Section 2'!$C$13:P$13),0)),"",VLOOKUP($A602,'Section 2'!$C$16:$R$1015,COLUMNS('Section 2'!$C$13:P$13),0)))</f>
        <v/>
      </c>
      <c r="Q602" s="125" t="str">
        <f>IF($C602="","",IF(ISBLANK(VLOOKUP($A602,'Section 2'!$C$16:$R$1015,COLUMNS('Section 2'!$C$13:Q$13),0)),"",VLOOKUP($A602,'Section 2'!$C$16:$R$1015,COLUMNS('Section 2'!$C$13:Q$13),0)))</f>
        <v/>
      </c>
      <c r="R602" s="125" t="str">
        <f>IF($C602="","",IF(ISBLANK(VLOOKUP($A602,'Section 2'!$C$16:$R$1015,COLUMNS('Section 2'!$C$13:R$13),0)),"",VLOOKUP($A602,'Section 2'!$C$16:$R$1015,COLUMNS('Section 2'!$C$13:R$13),0)))</f>
        <v/>
      </c>
    </row>
    <row r="603" spans="1:18" x14ac:dyDescent="0.25">
      <c r="A603" s="59">
        <v>602</v>
      </c>
      <c r="B603" s="125" t="str">
        <f t="shared" si="9"/>
        <v/>
      </c>
      <c r="C603" s="125" t="str">
        <f>IFERROR(VLOOKUP($A603,'Section 2'!$C$16:$R$1015,COLUMNS('Section 2'!$C$13:$C$13),0),"")</f>
        <v/>
      </c>
      <c r="D603" s="76" t="str">
        <f>IF($C603="","",IF(ISBLANK(VLOOKUP($A603,'Section 2'!$C$16:$R$1015,COLUMNS('Section 2'!$C$13:D$13),0)),"",VLOOKUP($A603,'Section 2'!$C$16:$R$1015,COLUMNS('Section 2'!$C$13:D$13),0)))</f>
        <v/>
      </c>
      <c r="E603" s="125" t="str">
        <f>IF($C603="","",IF(ISBLANK(VLOOKUP($A603,'Section 2'!$C$16:$R$1015,COLUMNS('Section 2'!$C$13:E$13),0)),"",VLOOKUP($A603,'Section 2'!$C$16:$R$1015,COLUMNS('Section 2'!$C$13:E$13),0)))</f>
        <v/>
      </c>
      <c r="F603" s="125" t="str">
        <f>IF($C603="","",IF(ISBLANK(VLOOKUP($A603,'Section 2'!$C$16:$R$1015,COLUMNS('Section 2'!$C$13:F$13),0)),"",VLOOKUP($A603,'Section 2'!$C$16:$R$1015,COLUMNS('Section 2'!$C$13:F$13),0)))</f>
        <v/>
      </c>
      <c r="G603" s="125" t="str">
        <f>IF($C603="","",IF(ISBLANK(VLOOKUP($A603,'Section 2'!$C$16:$R$1015,COLUMNS('Section 2'!$C$13:G$13),0)),"",VLOOKUP($A603,'Section 2'!$C$16:$R$1015,COLUMNS('Section 2'!$C$13:G$13),0)))</f>
        <v/>
      </c>
      <c r="H603" s="125" t="str">
        <f>IF($C603="","",IF(ISBLANK(VLOOKUP($A603,'Section 2'!$C$16:$R$1015,COLUMNS('Section 2'!$C$13:H$13),0)),"",VLOOKUP($A603,'Section 2'!$C$16:$R$1015,COLUMNS('Section 2'!$C$13:H$13),0)))</f>
        <v/>
      </c>
      <c r="I603" s="125" t="str">
        <f>IF($C603="","",IF(ISBLANK(VLOOKUP($A603,'Section 2'!$C$16:$R$1015,COLUMNS('Section 2'!$C$13:I$13),0)),"",VLOOKUP($A603,'Section 2'!$C$16:$R$1015,COLUMNS('Section 2'!$C$13:I$13),0)))</f>
        <v/>
      </c>
      <c r="J603" s="125" t="str">
        <f>IF($C603="","",IF(ISBLANK(VLOOKUP($A603,'Section 2'!$C$16:$R$1015,COLUMNS('Section 2'!$C$13:J$13),0)),"",VLOOKUP($A603,'Section 2'!$C$16:$R$1015,COLUMNS('Section 2'!$C$13:J$13),0)))</f>
        <v/>
      </c>
      <c r="K603" s="125" t="str">
        <f>IF($C603="","",IF(ISBLANK(VLOOKUP($A603,'Section 2'!$C$16:$R$1015,COLUMNS('Section 2'!$C$13:K$13),0)),"",VLOOKUP($A603,'Section 2'!$C$16:$R$1015,COLUMNS('Section 2'!$C$13:K$13),0)))</f>
        <v/>
      </c>
      <c r="L603" s="125" t="str">
        <f>IF($C603="","",IF(ISBLANK(VLOOKUP($A603,'Section 2'!$C$16:$R$1015,COLUMNS('Section 2'!$C$13:L$13),0)),"",VLOOKUP($A603,'Section 2'!$C$16:$R$1015,COLUMNS('Section 2'!$C$13:L$13),0)))</f>
        <v/>
      </c>
      <c r="M603" s="125" t="str">
        <f>IF($C603="","",IF(ISBLANK(VLOOKUP($A603,'Section 2'!$C$16:$R$1015,COLUMNS('Section 2'!$C$13:M$13),0)),"",VLOOKUP($A603,'Section 2'!$C$16:$R$1015,COLUMNS('Section 2'!$C$13:M$13),0)))</f>
        <v/>
      </c>
      <c r="N603" s="125" t="str">
        <f>IF($C603="","",IF(ISBLANK(VLOOKUP($A603,'Section 2'!$C$16:$R$1015,COLUMNS('Section 2'!$C$13:N$13),0)),"",VLOOKUP($A603,'Section 2'!$C$16:$R$1015,COLUMNS('Section 2'!$C$13:N$13),0)))</f>
        <v/>
      </c>
      <c r="O603" s="125" t="str">
        <f>IF($C603="","",IF(ISBLANK(VLOOKUP($A603,'Section 2'!$C$16:$R$1015,COLUMNS('Section 2'!$C$13:O$13),0)),"",VLOOKUP($A603,'Section 2'!$C$16:$R$1015,COLUMNS('Section 2'!$C$13:O$13),0)))</f>
        <v/>
      </c>
      <c r="P603" s="125" t="str">
        <f>IF($C603="","",IF(ISBLANK(VLOOKUP($A603,'Section 2'!$C$16:$R$1015,COLUMNS('Section 2'!$C$13:P$13),0)),"",VLOOKUP($A603,'Section 2'!$C$16:$R$1015,COLUMNS('Section 2'!$C$13:P$13),0)))</f>
        <v/>
      </c>
      <c r="Q603" s="125" t="str">
        <f>IF($C603="","",IF(ISBLANK(VLOOKUP($A603,'Section 2'!$C$16:$R$1015,COLUMNS('Section 2'!$C$13:Q$13),0)),"",VLOOKUP($A603,'Section 2'!$C$16:$R$1015,COLUMNS('Section 2'!$C$13:Q$13),0)))</f>
        <v/>
      </c>
      <c r="R603" s="125" t="str">
        <f>IF($C603="","",IF(ISBLANK(VLOOKUP($A603,'Section 2'!$C$16:$R$1015,COLUMNS('Section 2'!$C$13:R$13),0)),"",VLOOKUP($A603,'Section 2'!$C$16:$R$1015,COLUMNS('Section 2'!$C$13:R$13),0)))</f>
        <v/>
      </c>
    </row>
    <row r="604" spans="1:18" x14ac:dyDescent="0.25">
      <c r="A604" s="59">
        <v>603</v>
      </c>
      <c r="B604" s="125" t="str">
        <f t="shared" si="9"/>
        <v/>
      </c>
      <c r="C604" s="125" t="str">
        <f>IFERROR(VLOOKUP($A604,'Section 2'!$C$16:$R$1015,COLUMNS('Section 2'!$C$13:$C$13),0),"")</f>
        <v/>
      </c>
      <c r="D604" s="76" t="str">
        <f>IF($C604="","",IF(ISBLANK(VLOOKUP($A604,'Section 2'!$C$16:$R$1015,COLUMNS('Section 2'!$C$13:D$13),0)),"",VLOOKUP($A604,'Section 2'!$C$16:$R$1015,COLUMNS('Section 2'!$C$13:D$13),0)))</f>
        <v/>
      </c>
      <c r="E604" s="125" t="str">
        <f>IF($C604="","",IF(ISBLANK(VLOOKUP($A604,'Section 2'!$C$16:$R$1015,COLUMNS('Section 2'!$C$13:E$13),0)),"",VLOOKUP($A604,'Section 2'!$C$16:$R$1015,COLUMNS('Section 2'!$C$13:E$13),0)))</f>
        <v/>
      </c>
      <c r="F604" s="125" t="str">
        <f>IF($C604="","",IF(ISBLANK(VLOOKUP($A604,'Section 2'!$C$16:$R$1015,COLUMNS('Section 2'!$C$13:F$13),0)),"",VLOOKUP($A604,'Section 2'!$C$16:$R$1015,COLUMNS('Section 2'!$C$13:F$13),0)))</f>
        <v/>
      </c>
      <c r="G604" s="125" t="str">
        <f>IF($C604="","",IF(ISBLANK(VLOOKUP($A604,'Section 2'!$C$16:$R$1015,COLUMNS('Section 2'!$C$13:G$13),0)),"",VLOOKUP($A604,'Section 2'!$C$16:$R$1015,COLUMNS('Section 2'!$C$13:G$13),0)))</f>
        <v/>
      </c>
      <c r="H604" s="125" t="str">
        <f>IF($C604="","",IF(ISBLANK(VLOOKUP($A604,'Section 2'!$C$16:$R$1015,COLUMNS('Section 2'!$C$13:H$13),0)),"",VLOOKUP($A604,'Section 2'!$C$16:$R$1015,COLUMNS('Section 2'!$C$13:H$13),0)))</f>
        <v/>
      </c>
      <c r="I604" s="125" t="str">
        <f>IF($C604="","",IF(ISBLANK(VLOOKUP($A604,'Section 2'!$C$16:$R$1015,COLUMNS('Section 2'!$C$13:I$13),0)),"",VLOOKUP($A604,'Section 2'!$C$16:$R$1015,COLUMNS('Section 2'!$C$13:I$13),0)))</f>
        <v/>
      </c>
      <c r="J604" s="125" t="str">
        <f>IF($C604="","",IF(ISBLANK(VLOOKUP($A604,'Section 2'!$C$16:$R$1015,COLUMNS('Section 2'!$C$13:J$13),0)),"",VLOOKUP($A604,'Section 2'!$C$16:$R$1015,COLUMNS('Section 2'!$C$13:J$13),0)))</f>
        <v/>
      </c>
      <c r="K604" s="125" t="str">
        <f>IF($C604="","",IF(ISBLANK(VLOOKUP($A604,'Section 2'!$C$16:$R$1015,COLUMNS('Section 2'!$C$13:K$13),0)),"",VLOOKUP($A604,'Section 2'!$C$16:$R$1015,COLUMNS('Section 2'!$C$13:K$13),0)))</f>
        <v/>
      </c>
      <c r="L604" s="125" t="str">
        <f>IF($C604="","",IF(ISBLANK(VLOOKUP($A604,'Section 2'!$C$16:$R$1015,COLUMNS('Section 2'!$C$13:L$13),0)),"",VLOOKUP($A604,'Section 2'!$C$16:$R$1015,COLUMNS('Section 2'!$C$13:L$13),0)))</f>
        <v/>
      </c>
      <c r="M604" s="125" t="str">
        <f>IF($C604="","",IF(ISBLANK(VLOOKUP($A604,'Section 2'!$C$16:$R$1015,COLUMNS('Section 2'!$C$13:M$13),0)),"",VLOOKUP($A604,'Section 2'!$C$16:$R$1015,COLUMNS('Section 2'!$C$13:M$13),0)))</f>
        <v/>
      </c>
      <c r="N604" s="125" t="str">
        <f>IF($C604="","",IF(ISBLANK(VLOOKUP($A604,'Section 2'!$C$16:$R$1015,COLUMNS('Section 2'!$C$13:N$13),0)),"",VLOOKUP($A604,'Section 2'!$C$16:$R$1015,COLUMNS('Section 2'!$C$13:N$13),0)))</f>
        <v/>
      </c>
      <c r="O604" s="125" t="str">
        <f>IF($C604="","",IF(ISBLANK(VLOOKUP($A604,'Section 2'!$C$16:$R$1015,COLUMNS('Section 2'!$C$13:O$13),0)),"",VLOOKUP($A604,'Section 2'!$C$16:$R$1015,COLUMNS('Section 2'!$C$13:O$13),0)))</f>
        <v/>
      </c>
      <c r="P604" s="125" t="str">
        <f>IF($C604="","",IF(ISBLANK(VLOOKUP($A604,'Section 2'!$C$16:$R$1015,COLUMNS('Section 2'!$C$13:P$13),0)),"",VLOOKUP($A604,'Section 2'!$C$16:$R$1015,COLUMNS('Section 2'!$C$13:P$13),0)))</f>
        <v/>
      </c>
      <c r="Q604" s="125" t="str">
        <f>IF($C604="","",IF(ISBLANK(VLOOKUP($A604,'Section 2'!$C$16:$R$1015,COLUMNS('Section 2'!$C$13:Q$13),0)),"",VLOOKUP($A604,'Section 2'!$C$16:$R$1015,COLUMNS('Section 2'!$C$13:Q$13),0)))</f>
        <v/>
      </c>
      <c r="R604" s="125" t="str">
        <f>IF($C604="","",IF(ISBLANK(VLOOKUP($A604,'Section 2'!$C$16:$R$1015,COLUMNS('Section 2'!$C$13:R$13),0)),"",VLOOKUP($A604,'Section 2'!$C$16:$R$1015,COLUMNS('Section 2'!$C$13:R$13),0)))</f>
        <v/>
      </c>
    </row>
    <row r="605" spans="1:18" x14ac:dyDescent="0.25">
      <c r="A605" s="59">
        <v>604</v>
      </c>
      <c r="B605" s="125" t="str">
        <f t="shared" si="9"/>
        <v/>
      </c>
      <c r="C605" s="125" t="str">
        <f>IFERROR(VLOOKUP($A605,'Section 2'!$C$16:$R$1015,COLUMNS('Section 2'!$C$13:$C$13),0),"")</f>
        <v/>
      </c>
      <c r="D605" s="76" t="str">
        <f>IF($C605="","",IF(ISBLANK(VLOOKUP($A605,'Section 2'!$C$16:$R$1015,COLUMNS('Section 2'!$C$13:D$13),0)),"",VLOOKUP($A605,'Section 2'!$C$16:$R$1015,COLUMNS('Section 2'!$C$13:D$13),0)))</f>
        <v/>
      </c>
      <c r="E605" s="125" t="str">
        <f>IF($C605="","",IF(ISBLANK(VLOOKUP($A605,'Section 2'!$C$16:$R$1015,COLUMNS('Section 2'!$C$13:E$13),0)),"",VLOOKUP($A605,'Section 2'!$C$16:$R$1015,COLUMNS('Section 2'!$C$13:E$13),0)))</f>
        <v/>
      </c>
      <c r="F605" s="125" t="str">
        <f>IF($C605="","",IF(ISBLANK(VLOOKUP($A605,'Section 2'!$C$16:$R$1015,COLUMNS('Section 2'!$C$13:F$13),0)),"",VLOOKUP($A605,'Section 2'!$C$16:$R$1015,COLUMNS('Section 2'!$C$13:F$13),0)))</f>
        <v/>
      </c>
      <c r="G605" s="125" t="str">
        <f>IF($C605="","",IF(ISBLANK(VLOOKUP($A605,'Section 2'!$C$16:$R$1015,COLUMNS('Section 2'!$C$13:G$13),0)),"",VLOOKUP($A605,'Section 2'!$C$16:$R$1015,COLUMNS('Section 2'!$C$13:G$13),0)))</f>
        <v/>
      </c>
      <c r="H605" s="125" t="str">
        <f>IF($C605="","",IF(ISBLANK(VLOOKUP($A605,'Section 2'!$C$16:$R$1015,COLUMNS('Section 2'!$C$13:H$13),0)),"",VLOOKUP($A605,'Section 2'!$C$16:$R$1015,COLUMNS('Section 2'!$C$13:H$13),0)))</f>
        <v/>
      </c>
      <c r="I605" s="125" t="str">
        <f>IF($C605="","",IF(ISBLANK(VLOOKUP($A605,'Section 2'!$C$16:$R$1015,COLUMNS('Section 2'!$C$13:I$13),0)),"",VLOOKUP($A605,'Section 2'!$C$16:$R$1015,COLUMNS('Section 2'!$C$13:I$13),0)))</f>
        <v/>
      </c>
      <c r="J605" s="125" t="str">
        <f>IF($C605="","",IF(ISBLANK(VLOOKUP($A605,'Section 2'!$C$16:$R$1015,COLUMNS('Section 2'!$C$13:J$13),0)),"",VLOOKUP($A605,'Section 2'!$C$16:$R$1015,COLUMNS('Section 2'!$C$13:J$13),0)))</f>
        <v/>
      </c>
      <c r="K605" s="125" t="str">
        <f>IF($C605="","",IF(ISBLANK(VLOOKUP($A605,'Section 2'!$C$16:$R$1015,COLUMNS('Section 2'!$C$13:K$13),0)),"",VLOOKUP($A605,'Section 2'!$C$16:$R$1015,COLUMNS('Section 2'!$C$13:K$13),0)))</f>
        <v/>
      </c>
      <c r="L605" s="125" t="str">
        <f>IF($C605="","",IF(ISBLANK(VLOOKUP($A605,'Section 2'!$C$16:$R$1015,COLUMNS('Section 2'!$C$13:L$13),0)),"",VLOOKUP($A605,'Section 2'!$C$16:$R$1015,COLUMNS('Section 2'!$C$13:L$13),0)))</f>
        <v/>
      </c>
      <c r="M605" s="125" t="str">
        <f>IF($C605="","",IF(ISBLANK(VLOOKUP($A605,'Section 2'!$C$16:$R$1015,COLUMNS('Section 2'!$C$13:M$13),0)),"",VLOOKUP($A605,'Section 2'!$C$16:$R$1015,COLUMNS('Section 2'!$C$13:M$13),0)))</f>
        <v/>
      </c>
      <c r="N605" s="125" t="str">
        <f>IF($C605="","",IF(ISBLANK(VLOOKUP($A605,'Section 2'!$C$16:$R$1015,COLUMNS('Section 2'!$C$13:N$13),0)),"",VLOOKUP($A605,'Section 2'!$C$16:$R$1015,COLUMNS('Section 2'!$C$13:N$13),0)))</f>
        <v/>
      </c>
      <c r="O605" s="125" t="str">
        <f>IF($C605="","",IF(ISBLANK(VLOOKUP($A605,'Section 2'!$C$16:$R$1015,COLUMNS('Section 2'!$C$13:O$13),0)),"",VLOOKUP($A605,'Section 2'!$C$16:$R$1015,COLUMNS('Section 2'!$C$13:O$13),0)))</f>
        <v/>
      </c>
      <c r="P605" s="125" t="str">
        <f>IF($C605="","",IF(ISBLANK(VLOOKUP($A605,'Section 2'!$C$16:$R$1015,COLUMNS('Section 2'!$C$13:P$13),0)),"",VLOOKUP($A605,'Section 2'!$C$16:$R$1015,COLUMNS('Section 2'!$C$13:P$13),0)))</f>
        <v/>
      </c>
      <c r="Q605" s="125" t="str">
        <f>IF($C605="","",IF(ISBLANK(VLOOKUP($A605,'Section 2'!$C$16:$R$1015,COLUMNS('Section 2'!$C$13:Q$13),0)),"",VLOOKUP($A605,'Section 2'!$C$16:$R$1015,COLUMNS('Section 2'!$C$13:Q$13),0)))</f>
        <v/>
      </c>
      <c r="R605" s="125" t="str">
        <f>IF($C605="","",IF(ISBLANK(VLOOKUP($A605,'Section 2'!$C$16:$R$1015,COLUMNS('Section 2'!$C$13:R$13),0)),"",VLOOKUP($A605,'Section 2'!$C$16:$R$1015,COLUMNS('Section 2'!$C$13:R$13),0)))</f>
        <v/>
      </c>
    </row>
    <row r="606" spans="1:18" x14ac:dyDescent="0.25">
      <c r="A606" s="59">
        <v>605</v>
      </c>
      <c r="B606" s="125" t="str">
        <f t="shared" si="9"/>
        <v/>
      </c>
      <c r="C606" s="125" t="str">
        <f>IFERROR(VLOOKUP($A606,'Section 2'!$C$16:$R$1015,COLUMNS('Section 2'!$C$13:$C$13),0),"")</f>
        <v/>
      </c>
      <c r="D606" s="76" t="str">
        <f>IF($C606="","",IF(ISBLANK(VLOOKUP($A606,'Section 2'!$C$16:$R$1015,COLUMNS('Section 2'!$C$13:D$13),0)),"",VLOOKUP($A606,'Section 2'!$C$16:$R$1015,COLUMNS('Section 2'!$C$13:D$13),0)))</f>
        <v/>
      </c>
      <c r="E606" s="125" t="str">
        <f>IF($C606="","",IF(ISBLANK(VLOOKUP($A606,'Section 2'!$C$16:$R$1015,COLUMNS('Section 2'!$C$13:E$13),0)),"",VLOOKUP($A606,'Section 2'!$C$16:$R$1015,COLUMNS('Section 2'!$C$13:E$13),0)))</f>
        <v/>
      </c>
      <c r="F606" s="125" t="str">
        <f>IF($C606="","",IF(ISBLANK(VLOOKUP($A606,'Section 2'!$C$16:$R$1015,COLUMNS('Section 2'!$C$13:F$13),0)),"",VLOOKUP($A606,'Section 2'!$C$16:$R$1015,COLUMNS('Section 2'!$C$13:F$13),0)))</f>
        <v/>
      </c>
      <c r="G606" s="125" t="str">
        <f>IF($C606="","",IF(ISBLANK(VLOOKUP($A606,'Section 2'!$C$16:$R$1015,COLUMNS('Section 2'!$C$13:G$13),0)),"",VLOOKUP($A606,'Section 2'!$C$16:$R$1015,COLUMNS('Section 2'!$C$13:G$13),0)))</f>
        <v/>
      </c>
      <c r="H606" s="125" t="str">
        <f>IF($C606="","",IF(ISBLANK(VLOOKUP($A606,'Section 2'!$C$16:$R$1015,COLUMNS('Section 2'!$C$13:H$13),0)),"",VLOOKUP($A606,'Section 2'!$C$16:$R$1015,COLUMNS('Section 2'!$C$13:H$13),0)))</f>
        <v/>
      </c>
      <c r="I606" s="125" t="str">
        <f>IF($C606="","",IF(ISBLANK(VLOOKUP($A606,'Section 2'!$C$16:$R$1015,COLUMNS('Section 2'!$C$13:I$13),0)),"",VLOOKUP($A606,'Section 2'!$C$16:$R$1015,COLUMNS('Section 2'!$C$13:I$13),0)))</f>
        <v/>
      </c>
      <c r="J606" s="125" t="str">
        <f>IF($C606="","",IF(ISBLANK(VLOOKUP($A606,'Section 2'!$C$16:$R$1015,COLUMNS('Section 2'!$C$13:J$13),0)),"",VLOOKUP($A606,'Section 2'!$C$16:$R$1015,COLUMNS('Section 2'!$C$13:J$13),0)))</f>
        <v/>
      </c>
      <c r="K606" s="125" t="str">
        <f>IF($C606="","",IF(ISBLANK(VLOOKUP($A606,'Section 2'!$C$16:$R$1015,COLUMNS('Section 2'!$C$13:K$13),0)),"",VLOOKUP($A606,'Section 2'!$C$16:$R$1015,COLUMNS('Section 2'!$C$13:K$13),0)))</f>
        <v/>
      </c>
      <c r="L606" s="125" t="str">
        <f>IF($C606="","",IF(ISBLANK(VLOOKUP($A606,'Section 2'!$C$16:$R$1015,COLUMNS('Section 2'!$C$13:L$13),0)),"",VLOOKUP($A606,'Section 2'!$C$16:$R$1015,COLUMNS('Section 2'!$C$13:L$13),0)))</f>
        <v/>
      </c>
      <c r="M606" s="125" t="str">
        <f>IF($C606="","",IF(ISBLANK(VLOOKUP($A606,'Section 2'!$C$16:$R$1015,COLUMNS('Section 2'!$C$13:M$13),0)),"",VLOOKUP($A606,'Section 2'!$C$16:$R$1015,COLUMNS('Section 2'!$C$13:M$13),0)))</f>
        <v/>
      </c>
      <c r="N606" s="125" t="str">
        <f>IF($C606="","",IF(ISBLANK(VLOOKUP($A606,'Section 2'!$C$16:$R$1015,COLUMNS('Section 2'!$C$13:N$13),0)),"",VLOOKUP($A606,'Section 2'!$C$16:$R$1015,COLUMNS('Section 2'!$C$13:N$13),0)))</f>
        <v/>
      </c>
      <c r="O606" s="125" t="str">
        <f>IF($C606="","",IF(ISBLANK(VLOOKUP($A606,'Section 2'!$C$16:$R$1015,COLUMNS('Section 2'!$C$13:O$13),0)),"",VLOOKUP($A606,'Section 2'!$C$16:$R$1015,COLUMNS('Section 2'!$C$13:O$13),0)))</f>
        <v/>
      </c>
      <c r="P606" s="125" t="str">
        <f>IF($C606="","",IF(ISBLANK(VLOOKUP($A606,'Section 2'!$C$16:$R$1015,COLUMNS('Section 2'!$C$13:P$13),0)),"",VLOOKUP($A606,'Section 2'!$C$16:$R$1015,COLUMNS('Section 2'!$C$13:P$13),0)))</f>
        <v/>
      </c>
      <c r="Q606" s="125" t="str">
        <f>IF($C606="","",IF(ISBLANK(VLOOKUP($A606,'Section 2'!$C$16:$R$1015,COLUMNS('Section 2'!$C$13:Q$13),0)),"",VLOOKUP($A606,'Section 2'!$C$16:$R$1015,COLUMNS('Section 2'!$C$13:Q$13),0)))</f>
        <v/>
      </c>
      <c r="R606" s="125" t="str">
        <f>IF($C606="","",IF(ISBLANK(VLOOKUP($A606,'Section 2'!$C$16:$R$1015,COLUMNS('Section 2'!$C$13:R$13),0)),"",VLOOKUP($A606,'Section 2'!$C$16:$R$1015,COLUMNS('Section 2'!$C$13:R$13),0)))</f>
        <v/>
      </c>
    </row>
    <row r="607" spans="1:18" x14ac:dyDescent="0.25">
      <c r="A607" s="59">
        <v>606</v>
      </c>
      <c r="B607" s="125" t="str">
        <f t="shared" si="9"/>
        <v/>
      </c>
      <c r="C607" s="125" t="str">
        <f>IFERROR(VLOOKUP($A607,'Section 2'!$C$16:$R$1015,COLUMNS('Section 2'!$C$13:$C$13),0),"")</f>
        <v/>
      </c>
      <c r="D607" s="76" t="str">
        <f>IF($C607="","",IF(ISBLANK(VLOOKUP($A607,'Section 2'!$C$16:$R$1015,COLUMNS('Section 2'!$C$13:D$13),0)),"",VLOOKUP($A607,'Section 2'!$C$16:$R$1015,COLUMNS('Section 2'!$C$13:D$13),0)))</f>
        <v/>
      </c>
      <c r="E607" s="125" t="str">
        <f>IF($C607="","",IF(ISBLANK(VLOOKUP($A607,'Section 2'!$C$16:$R$1015,COLUMNS('Section 2'!$C$13:E$13),0)),"",VLOOKUP($A607,'Section 2'!$C$16:$R$1015,COLUMNS('Section 2'!$C$13:E$13),0)))</f>
        <v/>
      </c>
      <c r="F607" s="125" t="str">
        <f>IF($C607="","",IF(ISBLANK(VLOOKUP($A607,'Section 2'!$C$16:$R$1015,COLUMNS('Section 2'!$C$13:F$13),0)),"",VLOOKUP($A607,'Section 2'!$C$16:$R$1015,COLUMNS('Section 2'!$C$13:F$13),0)))</f>
        <v/>
      </c>
      <c r="G607" s="125" t="str">
        <f>IF($C607="","",IF(ISBLANK(VLOOKUP($A607,'Section 2'!$C$16:$R$1015,COLUMNS('Section 2'!$C$13:G$13),0)),"",VLOOKUP($A607,'Section 2'!$C$16:$R$1015,COLUMNS('Section 2'!$C$13:G$13),0)))</f>
        <v/>
      </c>
      <c r="H607" s="125" t="str">
        <f>IF($C607="","",IF(ISBLANK(VLOOKUP($A607,'Section 2'!$C$16:$R$1015,COLUMNS('Section 2'!$C$13:H$13),0)),"",VLOOKUP($A607,'Section 2'!$C$16:$R$1015,COLUMNS('Section 2'!$C$13:H$13),0)))</f>
        <v/>
      </c>
      <c r="I607" s="125" t="str">
        <f>IF($C607="","",IF(ISBLANK(VLOOKUP($A607,'Section 2'!$C$16:$R$1015,COLUMNS('Section 2'!$C$13:I$13),0)),"",VLOOKUP($A607,'Section 2'!$C$16:$R$1015,COLUMNS('Section 2'!$C$13:I$13),0)))</f>
        <v/>
      </c>
      <c r="J607" s="125" t="str">
        <f>IF($C607="","",IF(ISBLANK(VLOOKUP($A607,'Section 2'!$C$16:$R$1015,COLUMNS('Section 2'!$C$13:J$13),0)),"",VLOOKUP($A607,'Section 2'!$C$16:$R$1015,COLUMNS('Section 2'!$C$13:J$13),0)))</f>
        <v/>
      </c>
      <c r="K607" s="125" t="str">
        <f>IF($C607="","",IF(ISBLANK(VLOOKUP($A607,'Section 2'!$C$16:$R$1015,COLUMNS('Section 2'!$C$13:K$13),0)),"",VLOOKUP($A607,'Section 2'!$C$16:$R$1015,COLUMNS('Section 2'!$C$13:K$13),0)))</f>
        <v/>
      </c>
      <c r="L607" s="125" t="str">
        <f>IF($C607="","",IF(ISBLANK(VLOOKUP($A607,'Section 2'!$C$16:$R$1015,COLUMNS('Section 2'!$C$13:L$13),0)),"",VLOOKUP($A607,'Section 2'!$C$16:$R$1015,COLUMNS('Section 2'!$C$13:L$13),0)))</f>
        <v/>
      </c>
      <c r="M607" s="125" t="str">
        <f>IF($C607="","",IF(ISBLANK(VLOOKUP($A607,'Section 2'!$C$16:$R$1015,COLUMNS('Section 2'!$C$13:M$13),0)),"",VLOOKUP($A607,'Section 2'!$C$16:$R$1015,COLUMNS('Section 2'!$C$13:M$13),0)))</f>
        <v/>
      </c>
      <c r="N607" s="125" t="str">
        <f>IF($C607="","",IF(ISBLANK(VLOOKUP($A607,'Section 2'!$C$16:$R$1015,COLUMNS('Section 2'!$C$13:N$13),0)),"",VLOOKUP($A607,'Section 2'!$C$16:$R$1015,COLUMNS('Section 2'!$C$13:N$13),0)))</f>
        <v/>
      </c>
      <c r="O607" s="125" t="str">
        <f>IF($C607="","",IF(ISBLANK(VLOOKUP($A607,'Section 2'!$C$16:$R$1015,COLUMNS('Section 2'!$C$13:O$13),0)),"",VLOOKUP($A607,'Section 2'!$C$16:$R$1015,COLUMNS('Section 2'!$C$13:O$13),0)))</f>
        <v/>
      </c>
      <c r="P607" s="125" t="str">
        <f>IF($C607="","",IF(ISBLANK(VLOOKUP($A607,'Section 2'!$C$16:$R$1015,COLUMNS('Section 2'!$C$13:P$13),0)),"",VLOOKUP($A607,'Section 2'!$C$16:$R$1015,COLUMNS('Section 2'!$C$13:P$13),0)))</f>
        <v/>
      </c>
      <c r="Q607" s="125" t="str">
        <f>IF($C607="","",IF(ISBLANK(VLOOKUP($A607,'Section 2'!$C$16:$R$1015,COLUMNS('Section 2'!$C$13:Q$13),0)),"",VLOOKUP($A607,'Section 2'!$C$16:$R$1015,COLUMNS('Section 2'!$C$13:Q$13),0)))</f>
        <v/>
      </c>
      <c r="R607" s="125" t="str">
        <f>IF($C607="","",IF(ISBLANK(VLOOKUP($A607,'Section 2'!$C$16:$R$1015,COLUMNS('Section 2'!$C$13:R$13),0)),"",VLOOKUP($A607,'Section 2'!$C$16:$R$1015,COLUMNS('Section 2'!$C$13:R$13),0)))</f>
        <v/>
      </c>
    </row>
    <row r="608" spans="1:18" x14ac:dyDescent="0.25">
      <c r="A608" s="59">
        <v>607</v>
      </c>
      <c r="B608" s="125" t="str">
        <f t="shared" si="9"/>
        <v/>
      </c>
      <c r="C608" s="125" t="str">
        <f>IFERROR(VLOOKUP($A608,'Section 2'!$C$16:$R$1015,COLUMNS('Section 2'!$C$13:$C$13),0),"")</f>
        <v/>
      </c>
      <c r="D608" s="76" t="str">
        <f>IF($C608="","",IF(ISBLANK(VLOOKUP($A608,'Section 2'!$C$16:$R$1015,COLUMNS('Section 2'!$C$13:D$13),0)),"",VLOOKUP($A608,'Section 2'!$C$16:$R$1015,COLUMNS('Section 2'!$C$13:D$13),0)))</f>
        <v/>
      </c>
      <c r="E608" s="125" t="str">
        <f>IF($C608="","",IF(ISBLANK(VLOOKUP($A608,'Section 2'!$C$16:$R$1015,COLUMNS('Section 2'!$C$13:E$13),0)),"",VLOOKUP($A608,'Section 2'!$C$16:$R$1015,COLUMNS('Section 2'!$C$13:E$13),0)))</f>
        <v/>
      </c>
      <c r="F608" s="125" t="str">
        <f>IF($C608="","",IF(ISBLANK(VLOOKUP($A608,'Section 2'!$C$16:$R$1015,COLUMNS('Section 2'!$C$13:F$13),0)),"",VLOOKUP($A608,'Section 2'!$C$16:$R$1015,COLUMNS('Section 2'!$C$13:F$13),0)))</f>
        <v/>
      </c>
      <c r="G608" s="125" t="str">
        <f>IF($C608="","",IF(ISBLANK(VLOOKUP($A608,'Section 2'!$C$16:$R$1015,COLUMNS('Section 2'!$C$13:G$13),0)),"",VLOOKUP($A608,'Section 2'!$C$16:$R$1015,COLUMNS('Section 2'!$C$13:G$13),0)))</f>
        <v/>
      </c>
      <c r="H608" s="125" t="str">
        <f>IF($C608="","",IF(ISBLANK(VLOOKUP($A608,'Section 2'!$C$16:$R$1015,COLUMNS('Section 2'!$C$13:H$13),0)),"",VLOOKUP($A608,'Section 2'!$C$16:$R$1015,COLUMNS('Section 2'!$C$13:H$13),0)))</f>
        <v/>
      </c>
      <c r="I608" s="125" t="str">
        <f>IF($C608="","",IF(ISBLANK(VLOOKUP($A608,'Section 2'!$C$16:$R$1015,COLUMNS('Section 2'!$C$13:I$13),0)),"",VLOOKUP($A608,'Section 2'!$C$16:$R$1015,COLUMNS('Section 2'!$C$13:I$13),0)))</f>
        <v/>
      </c>
      <c r="J608" s="125" t="str">
        <f>IF($C608="","",IF(ISBLANK(VLOOKUP($A608,'Section 2'!$C$16:$R$1015,COLUMNS('Section 2'!$C$13:J$13),0)),"",VLOOKUP($A608,'Section 2'!$C$16:$R$1015,COLUMNS('Section 2'!$C$13:J$13),0)))</f>
        <v/>
      </c>
      <c r="K608" s="125" t="str">
        <f>IF($C608="","",IF(ISBLANK(VLOOKUP($A608,'Section 2'!$C$16:$R$1015,COLUMNS('Section 2'!$C$13:K$13),0)),"",VLOOKUP($A608,'Section 2'!$C$16:$R$1015,COLUMNS('Section 2'!$C$13:K$13),0)))</f>
        <v/>
      </c>
      <c r="L608" s="125" t="str">
        <f>IF($C608="","",IF(ISBLANK(VLOOKUP($A608,'Section 2'!$C$16:$R$1015,COLUMNS('Section 2'!$C$13:L$13),0)),"",VLOOKUP($A608,'Section 2'!$C$16:$R$1015,COLUMNS('Section 2'!$C$13:L$13),0)))</f>
        <v/>
      </c>
      <c r="M608" s="125" t="str">
        <f>IF($C608="","",IF(ISBLANK(VLOOKUP($A608,'Section 2'!$C$16:$R$1015,COLUMNS('Section 2'!$C$13:M$13),0)),"",VLOOKUP($A608,'Section 2'!$C$16:$R$1015,COLUMNS('Section 2'!$C$13:M$13),0)))</f>
        <v/>
      </c>
      <c r="N608" s="125" t="str">
        <f>IF($C608="","",IF(ISBLANK(VLOOKUP($A608,'Section 2'!$C$16:$R$1015,COLUMNS('Section 2'!$C$13:N$13),0)),"",VLOOKUP($A608,'Section 2'!$C$16:$R$1015,COLUMNS('Section 2'!$C$13:N$13),0)))</f>
        <v/>
      </c>
      <c r="O608" s="125" t="str">
        <f>IF($C608="","",IF(ISBLANK(VLOOKUP($A608,'Section 2'!$C$16:$R$1015,COLUMNS('Section 2'!$C$13:O$13),0)),"",VLOOKUP($A608,'Section 2'!$C$16:$R$1015,COLUMNS('Section 2'!$C$13:O$13),0)))</f>
        <v/>
      </c>
      <c r="P608" s="125" t="str">
        <f>IF($C608="","",IF(ISBLANK(VLOOKUP($A608,'Section 2'!$C$16:$R$1015,COLUMNS('Section 2'!$C$13:P$13),0)),"",VLOOKUP($A608,'Section 2'!$C$16:$R$1015,COLUMNS('Section 2'!$C$13:P$13),0)))</f>
        <v/>
      </c>
      <c r="Q608" s="125" t="str">
        <f>IF($C608="","",IF(ISBLANK(VLOOKUP($A608,'Section 2'!$C$16:$R$1015,COLUMNS('Section 2'!$C$13:Q$13),0)),"",VLOOKUP($A608,'Section 2'!$C$16:$R$1015,COLUMNS('Section 2'!$C$13:Q$13),0)))</f>
        <v/>
      </c>
      <c r="R608" s="125" t="str">
        <f>IF($C608="","",IF(ISBLANK(VLOOKUP($A608,'Section 2'!$C$16:$R$1015,COLUMNS('Section 2'!$C$13:R$13),0)),"",VLOOKUP($A608,'Section 2'!$C$16:$R$1015,COLUMNS('Section 2'!$C$13:R$13),0)))</f>
        <v/>
      </c>
    </row>
    <row r="609" spans="1:18" x14ac:dyDescent="0.25">
      <c r="A609" s="59">
        <v>608</v>
      </c>
      <c r="B609" s="125" t="str">
        <f t="shared" si="9"/>
        <v/>
      </c>
      <c r="C609" s="125" t="str">
        <f>IFERROR(VLOOKUP($A609,'Section 2'!$C$16:$R$1015,COLUMNS('Section 2'!$C$13:$C$13),0),"")</f>
        <v/>
      </c>
      <c r="D609" s="76" t="str">
        <f>IF($C609="","",IF(ISBLANK(VLOOKUP($A609,'Section 2'!$C$16:$R$1015,COLUMNS('Section 2'!$C$13:D$13),0)),"",VLOOKUP($A609,'Section 2'!$C$16:$R$1015,COLUMNS('Section 2'!$C$13:D$13),0)))</f>
        <v/>
      </c>
      <c r="E609" s="125" t="str">
        <f>IF($C609="","",IF(ISBLANK(VLOOKUP($A609,'Section 2'!$C$16:$R$1015,COLUMNS('Section 2'!$C$13:E$13),0)),"",VLOOKUP($A609,'Section 2'!$C$16:$R$1015,COLUMNS('Section 2'!$C$13:E$13),0)))</f>
        <v/>
      </c>
      <c r="F609" s="125" t="str">
        <f>IF($C609="","",IF(ISBLANK(VLOOKUP($A609,'Section 2'!$C$16:$R$1015,COLUMNS('Section 2'!$C$13:F$13),0)),"",VLOOKUP($A609,'Section 2'!$C$16:$R$1015,COLUMNS('Section 2'!$C$13:F$13),0)))</f>
        <v/>
      </c>
      <c r="G609" s="125" t="str">
        <f>IF($C609="","",IF(ISBLANK(VLOOKUP($A609,'Section 2'!$C$16:$R$1015,COLUMNS('Section 2'!$C$13:G$13),0)),"",VLOOKUP($A609,'Section 2'!$C$16:$R$1015,COLUMNS('Section 2'!$C$13:G$13),0)))</f>
        <v/>
      </c>
      <c r="H609" s="125" t="str">
        <f>IF($C609="","",IF(ISBLANK(VLOOKUP($A609,'Section 2'!$C$16:$R$1015,COLUMNS('Section 2'!$C$13:H$13),0)),"",VLOOKUP($A609,'Section 2'!$C$16:$R$1015,COLUMNS('Section 2'!$C$13:H$13),0)))</f>
        <v/>
      </c>
      <c r="I609" s="125" t="str">
        <f>IF($C609="","",IF(ISBLANK(VLOOKUP($A609,'Section 2'!$C$16:$R$1015,COLUMNS('Section 2'!$C$13:I$13),0)),"",VLOOKUP($A609,'Section 2'!$C$16:$R$1015,COLUMNS('Section 2'!$C$13:I$13),0)))</f>
        <v/>
      </c>
      <c r="J609" s="125" t="str">
        <f>IF($C609="","",IF(ISBLANK(VLOOKUP($A609,'Section 2'!$C$16:$R$1015,COLUMNS('Section 2'!$C$13:J$13),0)),"",VLOOKUP($A609,'Section 2'!$C$16:$R$1015,COLUMNS('Section 2'!$C$13:J$13),0)))</f>
        <v/>
      </c>
      <c r="K609" s="125" t="str">
        <f>IF($C609="","",IF(ISBLANK(VLOOKUP($A609,'Section 2'!$C$16:$R$1015,COLUMNS('Section 2'!$C$13:K$13),0)),"",VLOOKUP($A609,'Section 2'!$C$16:$R$1015,COLUMNS('Section 2'!$C$13:K$13),0)))</f>
        <v/>
      </c>
      <c r="L609" s="125" t="str">
        <f>IF($C609="","",IF(ISBLANK(VLOOKUP($A609,'Section 2'!$C$16:$R$1015,COLUMNS('Section 2'!$C$13:L$13),0)),"",VLOOKUP($A609,'Section 2'!$C$16:$R$1015,COLUMNS('Section 2'!$C$13:L$13),0)))</f>
        <v/>
      </c>
      <c r="M609" s="125" t="str">
        <f>IF($C609="","",IF(ISBLANK(VLOOKUP($A609,'Section 2'!$C$16:$R$1015,COLUMNS('Section 2'!$C$13:M$13),0)),"",VLOOKUP($A609,'Section 2'!$C$16:$R$1015,COLUMNS('Section 2'!$C$13:M$13),0)))</f>
        <v/>
      </c>
      <c r="N609" s="125" t="str">
        <f>IF($C609="","",IF(ISBLANK(VLOOKUP($A609,'Section 2'!$C$16:$R$1015,COLUMNS('Section 2'!$C$13:N$13),0)),"",VLOOKUP($A609,'Section 2'!$C$16:$R$1015,COLUMNS('Section 2'!$C$13:N$13),0)))</f>
        <v/>
      </c>
      <c r="O609" s="125" t="str">
        <f>IF($C609="","",IF(ISBLANK(VLOOKUP($A609,'Section 2'!$C$16:$R$1015,COLUMNS('Section 2'!$C$13:O$13),0)),"",VLOOKUP($A609,'Section 2'!$C$16:$R$1015,COLUMNS('Section 2'!$C$13:O$13),0)))</f>
        <v/>
      </c>
      <c r="P609" s="125" t="str">
        <f>IF($C609="","",IF(ISBLANK(VLOOKUP($A609,'Section 2'!$C$16:$R$1015,COLUMNS('Section 2'!$C$13:P$13),0)),"",VLOOKUP($A609,'Section 2'!$C$16:$R$1015,COLUMNS('Section 2'!$C$13:P$13),0)))</f>
        <v/>
      </c>
      <c r="Q609" s="125" t="str">
        <f>IF($C609="","",IF(ISBLANK(VLOOKUP($A609,'Section 2'!$C$16:$R$1015,COLUMNS('Section 2'!$C$13:Q$13),0)),"",VLOOKUP($A609,'Section 2'!$C$16:$R$1015,COLUMNS('Section 2'!$C$13:Q$13),0)))</f>
        <v/>
      </c>
      <c r="R609" s="125" t="str">
        <f>IF($C609="","",IF(ISBLANK(VLOOKUP($A609,'Section 2'!$C$16:$R$1015,COLUMNS('Section 2'!$C$13:R$13),0)),"",VLOOKUP($A609,'Section 2'!$C$16:$R$1015,COLUMNS('Section 2'!$C$13:R$13),0)))</f>
        <v/>
      </c>
    </row>
    <row r="610" spans="1:18" x14ac:dyDescent="0.25">
      <c r="A610" s="59">
        <v>609</v>
      </c>
      <c r="B610" s="125" t="str">
        <f t="shared" si="9"/>
        <v/>
      </c>
      <c r="C610" s="125" t="str">
        <f>IFERROR(VLOOKUP($A610,'Section 2'!$C$16:$R$1015,COLUMNS('Section 2'!$C$13:$C$13),0),"")</f>
        <v/>
      </c>
      <c r="D610" s="76" t="str">
        <f>IF($C610="","",IF(ISBLANK(VLOOKUP($A610,'Section 2'!$C$16:$R$1015,COLUMNS('Section 2'!$C$13:D$13),0)),"",VLOOKUP($A610,'Section 2'!$C$16:$R$1015,COLUMNS('Section 2'!$C$13:D$13),0)))</f>
        <v/>
      </c>
      <c r="E610" s="125" t="str">
        <f>IF($C610="","",IF(ISBLANK(VLOOKUP($A610,'Section 2'!$C$16:$R$1015,COLUMNS('Section 2'!$C$13:E$13),0)),"",VLOOKUP($A610,'Section 2'!$C$16:$R$1015,COLUMNS('Section 2'!$C$13:E$13),0)))</f>
        <v/>
      </c>
      <c r="F610" s="125" t="str">
        <f>IF($C610="","",IF(ISBLANK(VLOOKUP($A610,'Section 2'!$C$16:$R$1015,COLUMNS('Section 2'!$C$13:F$13),0)),"",VLOOKUP($A610,'Section 2'!$C$16:$R$1015,COLUMNS('Section 2'!$C$13:F$13),0)))</f>
        <v/>
      </c>
      <c r="G610" s="125" t="str">
        <f>IF($C610="","",IF(ISBLANK(VLOOKUP($A610,'Section 2'!$C$16:$R$1015,COLUMNS('Section 2'!$C$13:G$13),0)),"",VLOOKUP($A610,'Section 2'!$C$16:$R$1015,COLUMNS('Section 2'!$C$13:G$13),0)))</f>
        <v/>
      </c>
      <c r="H610" s="125" t="str">
        <f>IF($C610="","",IF(ISBLANK(VLOOKUP($A610,'Section 2'!$C$16:$R$1015,COLUMNS('Section 2'!$C$13:H$13),0)),"",VLOOKUP($A610,'Section 2'!$C$16:$R$1015,COLUMNS('Section 2'!$C$13:H$13),0)))</f>
        <v/>
      </c>
      <c r="I610" s="125" t="str">
        <f>IF($C610="","",IF(ISBLANK(VLOOKUP($A610,'Section 2'!$C$16:$R$1015,COLUMNS('Section 2'!$C$13:I$13),0)),"",VLOOKUP($A610,'Section 2'!$C$16:$R$1015,COLUMNS('Section 2'!$C$13:I$13),0)))</f>
        <v/>
      </c>
      <c r="J610" s="125" t="str">
        <f>IF($C610="","",IF(ISBLANK(VLOOKUP($A610,'Section 2'!$C$16:$R$1015,COLUMNS('Section 2'!$C$13:J$13),0)),"",VLOOKUP($A610,'Section 2'!$C$16:$R$1015,COLUMNS('Section 2'!$C$13:J$13),0)))</f>
        <v/>
      </c>
      <c r="K610" s="125" t="str">
        <f>IF($C610="","",IF(ISBLANK(VLOOKUP($A610,'Section 2'!$C$16:$R$1015,COLUMNS('Section 2'!$C$13:K$13),0)),"",VLOOKUP($A610,'Section 2'!$C$16:$R$1015,COLUMNS('Section 2'!$C$13:K$13),0)))</f>
        <v/>
      </c>
      <c r="L610" s="125" t="str">
        <f>IF($C610="","",IF(ISBLANK(VLOOKUP($A610,'Section 2'!$C$16:$R$1015,COLUMNS('Section 2'!$C$13:L$13),0)),"",VLOOKUP($A610,'Section 2'!$C$16:$R$1015,COLUMNS('Section 2'!$C$13:L$13),0)))</f>
        <v/>
      </c>
      <c r="M610" s="125" t="str">
        <f>IF($C610="","",IF(ISBLANK(VLOOKUP($A610,'Section 2'!$C$16:$R$1015,COLUMNS('Section 2'!$C$13:M$13),0)),"",VLOOKUP($A610,'Section 2'!$C$16:$R$1015,COLUMNS('Section 2'!$C$13:M$13),0)))</f>
        <v/>
      </c>
      <c r="N610" s="125" t="str">
        <f>IF($C610="","",IF(ISBLANK(VLOOKUP($A610,'Section 2'!$C$16:$R$1015,COLUMNS('Section 2'!$C$13:N$13),0)),"",VLOOKUP($A610,'Section 2'!$C$16:$R$1015,COLUMNS('Section 2'!$C$13:N$13),0)))</f>
        <v/>
      </c>
      <c r="O610" s="125" t="str">
        <f>IF($C610="","",IF(ISBLANK(VLOOKUP($A610,'Section 2'!$C$16:$R$1015,COLUMNS('Section 2'!$C$13:O$13),0)),"",VLOOKUP($A610,'Section 2'!$C$16:$R$1015,COLUMNS('Section 2'!$C$13:O$13),0)))</f>
        <v/>
      </c>
      <c r="P610" s="125" t="str">
        <f>IF($C610="","",IF(ISBLANK(VLOOKUP($A610,'Section 2'!$C$16:$R$1015,COLUMNS('Section 2'!$C$13:P$13),0)),"",VLOOKUP($A610,'Section 2'!$C$16:$R$1015,COLUMNS('Section 2'!$C$13:P$13),0)))</f>
        <v/>
      </c>
      <c r="Q610" s="125" t="str">
        <f>IF($C610="","",IF(ISBLANK(VLOOKUP($A610,'Section 2'!$C$16:$R$1015,COLUMNS('Section 2'!$C$13:Q$13),0)),"",VLOOKUP($A610,'Section 2'!$C$16:$R$1015,COLUMNS('Section 2'!$C$13:Q$13),0)))</f>
        <v/>
      </c>
      <c r="R610" s="125" t="str">
        <f>IF($C610="","",IF(ISBLANK(VLOOKUP($A610,'Section 2'!$C$16:$R$1015,COLUMNS('Section 2'!$C$13:R$13),0)),"",VLOOKUP($A610,'Section 2'!$C$16:$R$1015,COLUMNS('Section 2'!$C$13:R$13),0)))</f>
        <v/>
      </c>
    </row>
    <row r="611" spans="1:18" x14ac:dyDescent="0.25">
      <c r="A611" s="59">
        <v>610</v>
      </c>
      <c r="B611" s="125" t="str">
        <f t="shared" si="9"/>
        <v/>
      </c>
      <c r="C611" s="125" t="str">
        <f>IFERROR(VLOOKUP($A611,'Section 2'!$C$16:$R$1015,COLUMNS('Section 2'!$C$13:$C$13),0),"")</f>
        <v/>
      </c>
      <c r="D611" s="76" t="str">
        <f>IF($C611="","",IF(ISBLANK(VLOOKUP($A611,'Section 2'!$C$16:$R$1015,COLUMNS('Section 2'!$C$13:D$13),0)),"",VLOOKUP($A611,'Section 2'!$C$16:$R$1015,COLUMNS('Section 2'!$C$13:D$13),0)))</f>
        <v/>
      </c>
      <c r="E611" s="125" t="str">
        <f>IF($C611="","",IF(ISBLANK(VLOOKUP($A611,'Section 2'!$C$16:$R$1015,COLUMNS('Section 2'!$C$13:E$13),0)),"",VLOOKUP($A611,'Section 2'!$C$16:$R$1015,COLUMNS('Section 2'!$C$13:E$13),0)))</f>
        <v/>
      </c>
      <c r="F611" s="125" t="str">
        <f>IF($C611="","",IF(ISBLANK(VLOOKUP($A611,'Section 2'!$C$16:$R$1015,COLUMNS('Section 2'!$C$13:F$13),0)),"",VLOOKUP($A611,'Section 2'!$C$16:$R$1015,COLUMNS('Section 2'!$C$13:F$13),0)))</f>
        <v/>
      </c>
      <c r="G611" s="125" t="str">
        <f>IF($C611="","",IF(ISBLANK(VLOOKUP($A611,'Section 2'!$C$16:$R$1015,COLUMNS('Section 2'!$C$13:G$13),0)),"",VLOOKUP($A611,'Section 2'!$C$16:$R$1015,COLUMNS('Section 2'!$C$13:G$13),0)))</f>
        <v/>
      </c>
      <c r="H611" s="125" t="str">
        <f>IF($C611="","",IF(ISBLANK(VLOOKUP($A611,'Section 2'!$C$16:$R$1015,COLUMNS('Section 2'!$C$13:H$13),0)),"",VLOOKUP($A611,'Section 2'!$C$16:$R$1015,COLUMNS('Section 2'!$C$13:H$13),0)))</f>
        <v/>
      </c>
      <c r="I611" s="125" t="str">
        <f>IF($C611="","",IF(ISBLANK(VLOOKUP($A611,'Section 2'!$C$16:$R$1015,COLUMNS('Section 2'!$C$13:I$13),0)),"",VLOOKUP($A611,'Section 2'!$C$16:$R$1015,COLUMNS('Section 2'!$C$13:I$13),0)))</f>
        <v/>
      </c>
      <c r="J611" s="125" t="str">
        <f>IF($C611="","",IF(ISBLANK(VLOOKUP($A611,'Section 2'!$C$16:$R$1015,COLUMNS('Section 2'!$C$13:J$13),0)),"",VLOOKUP($A611,'Section 2'!$C$16:$R$1015,COLUMNS('Section 2'!$C$13:J$13),0)))</f>
        <v/>
      </c>
      <c r="K611" s="125" t="str">
        <f>IF($C611="","",IF(ISBLANK(VLOOKUP($A611,'Section 2'!$C$16:$R$1015,COLUMNS('Section 2'!$C$13:K$13),0)),"",VLOOKUP($A611,'Section 2'!$C$16:$R$1015,COLUMNS('Section 2'!$C$13:K$13),0)))</f>
        <v/>
      </c>
      <c r="L611" s="125" t="str">
        <f>IF($C611="","",IF(ISBLANK(VLOOKUP($A611,'Section 2'!$C$16:$R$1015,COLUMNS('Section 2'!$C$13:L$13),0)),"",VLOOKUP($A611,'Section 2'!$C$16:$R$1015,COLUMNS('Section 2'!$C$13:L$13),0)))</f>
        <v/>
      </c>
      <c r="M611" s="125" t="str">
        <f>IF($C611="","",IF(ISBLANK(VLOOKUP($A611,'Section 2'!$C$16:$R$1015,COLUMNS('Section 2'!$C$13:M$13),0)),"",VLOOKUP($A611,'Section 2'!$C$16:$R$1015,COLUMNS('Section 2'!$C$13:M$13),0)))</f>
        <v/>
      </c>
      <c r="N611" s="125" t="str">
        <f>IF($C611="","",IF(ISBLANK(VLOOKUP($A611,'Section 2'!$C$16:$R$1015,COLUMNS('Section 2'!$C$13:N$13),0)),"",VLOOKUP($A611,'Section 2'!$C$16:$R$1015,COLUMNS('Section 2'!$C$13:N$13),0)))</f>
        <v/>
      </c>
      <c r="O611" s="125" t="str">
        <f>IF($C611="","",IF(ISBLANK(VLOOKUP($A611,'Section 2'!$C$16:$R$1015,COLUMNS('Section 2'!$C$13:O$13),0)),"",VLOOKUP($A611,'Section 2'!$C$16:$R$1015,COLUMNS('Section 2'!$C$13:O$13),0)))</f>
        <v/>
      </c>
      <c r="P611" s="125" t="str">
        <f>IF($C611="","",IF(ISBLANK(VLOOKUP($A611,'Section 2'!$C$16:$R$1015,COLUMNS('Section 2'!$C$13:P$13),0)),"",VLOOKUP($A611,'Section 2'!$C$16:$R$1015,COLUMNS('Section 2'!$C$13:P$13),0)))</f>
        <v/>
      </c>
      <c r="Q611" s="125" t="str">
        <f>IF($C611="","",IF(ISBLANK(VLOOKUP($A611,'Section 2'!$C$16:$R$1015,COLUMNS('Section 2'!$C$13:Q$13),0)),"",VLOOKUP($A611,'Section 2'!$C$16:$R$1015,COLUMNS('Section 2'!$C$13:Q$13),0)))</f>
        <v/>
      </c>
      <c r="R611" s="125" t="str">
        <f>IF($C611="","",IF(ISBLANK(VLOOKUP($A611,'Section 2'!$C$16:$R$1015,COLUMNS('Section 2'!$C$13:R$13),0)),"",VLOOKUP($A611,'Section 2'!$C$16:$R$1015,COLUMNS('Section 2'!$C$13:R$13),0)))</f>
        <v/>
      </c>
    </row>
    <row r="612" spans="1:18" x14ac:dyDescent="0.25">
      <c r="A612" s="59">
        <v>611</v>
      </c>
      <c r="B612" s="125" t="str">
        <f t="shared" si="9"/>
        <v/>
      </c>
      <c r="C612" s="125" t="str">
        <f>IFERROR(VLOOKUP($A612,'Section 2'!$C$16:$R$1015,COLUMNS('Section 2'!$C$13:$C$13),0),"")</f>
        <v/>
      </c>
      <c r="D612" s="76" t="str">
        <f>IF($C612="","",IF(ISBLANK(VLOOKUP($A612,'Section 2'!$C$16:$R$1015,COLUMNS('Section 2'!$C$13:D$13),0)),"",VLOOKUP($A612,'Section 2'!$C$16:$R$1015,COLUMNS('Section 2'!$C$13:D$13),0)))</f>
        <v/>
      </c>
      <c r="E612" s="125" t="str">
        <f>IF($C612="","",IF(ISBLANK(VLOOKUP($A612,'Section 2'!$C$16:$R$1015,COLUMNS('Section 2'!$C$13:E$13),0)),"",VLOOKUP($A612,'Section 2'!$C$16:$R$1015,COLUMNS('Section 2'!$C$13:E$13),0)))</f>
        <v/>
      </c>
      <c r="F612" s="125" t="str">
        <f>IF($C612="","",IF(ISBLANK(VLOOKUP($A612,'Section 2'!$C$16:$R$1015,COLUMNS('Section 2'!$C$13:F$13),0)),"",VLOOKUP($A612,'Section 2'!$C$16:$R$1015,COLUMNS('Section 2'!$C$13:F$13),0)))</f>
        <v/>
      </c>
      <c r="G612" s="125" t="str">
        <f>IF($C612="","",IF(ISBLANK(VLOOKUP($A612,'Section 2'!$C$16:$R$1015,COLUMNS('Section 2'!$C$13:G$13),0)),"",VLOOKUP($A612,'Section 2'!$C$16:$R$1015,COLUMNS('Section 2'!$C$13:G$13),0)))</f>
        <v/>
      </c>
      <c r="H612" s="125" t="str">
        <f>IF($C612="","",IF(ISBLANK(VLOOKUP($A612,'Section 2'!$C$16:$R$1015,COLUMNS('Section 2'!$C$13:H$13),0)),"",VLOOKUP($A612,'Section 2'!$C$16:$R$1015,COLUMNS('Section 2'!$C$13:H$13),0)))</f>
        <v/>
      </c>
      <c r="I612" s="125" t="str">
        <f>IF($C612="","",IF(ISBLANK(VLOOKUP($A612,'Section 2'!$C$16:$R$1015,COLUMNS('Section 2'!$C$13:I$13),0)),"",VLOOKUP($A612,'Section 2'!$C$16:$R$1015,COLUMNS('Section 2'!$C$13:I$13),0)))</f>
        <v/>
      </c>
      <c r="J612" s="125" t="str">
        <f>IF($C612="","",IF(ISBLANK(VLOOKUP($A612,'Section 2'!$C$16:$R$1015,COLUMNS('Section 2'!$C$13:J$13),0)),"",VLOOKUP($A612,'Section 2'!$C$16:$R$1015,COLUMNS('Section 2'!$C$13:J$13),0)))</f>
        <v/>
      </c>
      <c r="K612" s="125" t="str">
        <f>IF($C612="","",IF(ISBLANK(VLOOKUP($A612,'Section 2'!$C$16:$R$1015,COLUMNS('Section 2'!$C$13:K$13),0)),"",VLOOKUP($A612,'Section 2'!$C$16:$R$1015,COLUMNS('Section 2'!$C$13:K$13),0)))</f>
        <v/>
      </c>
      <c r="L612" s="125" t="str">
        <f>IF($C612="","",IF(ISBLANK(VLOOKUP($A612,'Section 2'!$C$16:$R$1015,COLUMNS('Section 2'!$C$13:L$13),0)),"",VLOOKUP($A612,'Section 2'!$C$16:$R$1015,COLUMNS('Section 2'!$C$13:L$13),0)))</f>
        <v/>
      </c>
      <c r="M612" s="125" t="str">
        <f>IF($C612="","",IF(ISBLANK(VLOOKUP($A612,'Section 2'!$C$16:$R$1015,COLUMNS('Section 2'!$C$13:M$13),0)),"",VLOOKUP($A612,'Section 2'!$C$16:$R$1015,COLUMNS('Section 2'!$C$13:M$13),0)))</f>
        <v/>
      </c>
      <c r="N612" s="125" t="str">
        <f>IF($C612="","",IF(ISBLANK(VLOOKUP($A612,'Section 2'!$C$16:$R$1015,COLUMNS('Section 2'!$C$13:N$13),0)),"",VLOOKUP($A612,'Section 2'!$C$16:$R$1015,COLUMNS('Section 2'!$C$13:N$13),0)))</f>
        <v/>
      </c>
      <c r="O612" s="125" t="str">
        <f>IF($C612="","",IF(ISBLANK(VLOOKUP($A612,'Section 2'!$C$16:$R$1015,COLUMNS('Section 2'!$C$13:O$13),0)),"",VLOOKUP($A612,'Section 2'!$C$16:$R$1015,COLUMNS('Section 2'!$C$13:O$13),0)))</f>
        <v/>
      </c>
      <c r="P612" s="125" t="str">
        <f>IF($C612="","",IF(ISBLANK(VLOOKUP($A612,'Section 2'!$C$16:$R$1015,COLUMNS('Section 2'!$C$13:P$13),0)),"",VLOOKUP($A612,'Section 2'!$C$16:$R$1015,COLUMNS('Section 2'!$C$13:P$13),0)))</f>
        <v/>
      </c>
      <c r="Q612" s="125" t="str">
        <f>IF($C612="","",IF(ISBLANK(VLOOKUP($A612,'Section 2'!$C$16:$R$1015,COLUMNS('Section 2'!$C$13:Q$13),0)),"",VLOOKUP($A612,'Section 2'!$C$16:$R$1015,COLUMNS('Section 2'!$C$13:Q$13),0)))</f>
        <v/>
      </c>
      <c r="R612" s="125" t="str">
        <f>IF($C612="","",IF(ISBLANK(VLOOKUP($A612,'Section 2'!$C$16:$R$1015,COLUMNS('Section 2'!$C$13:R$13),0)),"",VLOOKUP($A612,'Section 2'!$C$16:$R$1015,COLUMNS('Section 2'!$C$13:R$13),0)))</f>
        <v/>
      </c>
    </row>
    <row r="613" spans="1:18" x14ac:dyDescent="0.25">
      <c r="A613" s="59">
        <v>612</v>
      </c>
      <c r="B613" s="125" t="str">
        <f t="shared" si="9"/>
        <v/>
      </c>
      <c r="C613" s="125" t="str">
        <f>IFERROR(VLOOKUP($A613,'Section 2'!$C$16:$R$1015,COLUMNS('Section 2'!$C$13:$C$13),0),"")</f>
        <v/>
      </c>
      <c r="D613" s="76" t="str">
        <f>IF($C613="","",IF(ISBLANK(VLOOKUP($A613,'Section 2'!$C$16:$R$1015,COLUMNS('Section 2'!$C$13:D$13),0)),"",VLOOKUP($A613,'Section 2'!$C$16:$R$1015,COLUMNS('Section 2'!$C$13:D$13),0)))</f>
        <v/>
      </c>
      <c r="E613" s="125" t="str">
        <f>IF($C613="","",IF(ISBLANK(VLOOKUP($A613,'Section 2'!$C$16:$R$1015,COLUMNS('Section 2'!$C$13:E$13),0)),"",VLOOKUP($A613,'Section 2'!$C$16:$R$1015,COLUMNS('Section 2'!$C$13:E$13),0)))</f>
        <v/>
      </c>
      <c r="F613" s="125" t="str">
        <f>IF($C613="","",IF(ISBLANK(VLOOKUP($A613,'Section 2'!$C$16:$R$1015,COLUMNS('Section 2'!$C$13:F$13),0)),"",VLOOKUP($A613,'Section 2'!$C$16:$R$1015,COLUMNS('Section 2'!$C$13:F$13),0)))</f>
        <v/>
      </c>
      <c r="G613" s="125" t="str">
        <f>IF($C613="","",IF(ISBLANK(VLOOKUP($A613,'Section 2'!$C$16:$R$1015,COLUMNS('Section 2'!$C$13:G$13),0)),"",VLOOKUP($A613,'Section 2'!$C$16:$R$1015,COLUMNS('Section 2'!$C$13:G$13),0)))</f>
        <v/>
      </c>
      <c r="H613" s="125" t="str">
        <f>IF($C613="","",IF(ISBLANK(VLOOKUP($A613,'Section 2'!$C$16:$R$1015,COLUMNS('Section 2'!$C$13:H$13),0)),"",VLOOKUP($A613,'Section 2'!$C$16:$R$1015,COLUMNS('Section 2'!$C$13:H$13),0)))</f>
        <v/>
      </c>
      <c r="I613" s="125" t="str">
        <f>IF($C613="","",IF(ISBLANK(VLOOKUP($A613,'Section 2'!$C$16:$R$1015,COLUMNS('Section 2'!$C$13:I$13),0)),"",VLOOKUP($A613,'Section 2'!$C$16:$R$1015,COLUMNS('Section 2'!$C$13:I$13),0)))</f>
        <v/>
      </c>
      <c r="J613" s="125" t="str">
        <f>IF($C613="","",IF(ISBLANK(VLOOKUP($A613,'Section 2'!$C$16:$R$1015,COLUMNS('Section 2'!$C$13:J$13),0)),"",VLOOKUP($A613,'Section 2'!$C$16:$R$1015,COLUMNS('Section 2'!$C$13:J$13),0)))</f>
        <v/>
      </c>
      <c r="K613" s="125" t="str">
        <f>IF($C613="","",IF(ISBLANK(VLOOKUP($A613,'Section 2'!$C$16:$R$1015,COLUMNS('Section 2'!$C$13:K$13),0)),"",VLOOKUP($A613,'Section 2'!$C$16:$R$1015,COLUMNS('Section 2'!$C$13:K$13),0)))</f>
        <v/>
      </c>
      <c r="L613" s="125" t="str">
        <f>IF($C613="","",IF(ISBLANK(VLOOKUP($A613,'Section 2'!$C$16:$R$1015,COLUMNS('Section 2'!$C$13:L$13),0)),"",VLOOKUP($A613,'Section 2'!$C$16:$R$1015,COLUMNS('Section 2'!$C$13:L$13),0)))</f>
        <v/>
      </c>
      <c r="M613" s="125" t="str">
        <f>IF($C613="","",IF(ISBLANK(VLOOKUP($A613,'Section 2'!$C$16:$R$1015,COLUMNS('Section 2'!$C$13:M$13),0)),"",VLOOKUP($A613,'Section 2'!$C$16:$R$1015,COLUMNS('Section 2'!$C$13:M$13),0)))</f>
        <v/>
      </c>
      <c r="N613" s="125" t="str">
        <f>IF($C613="","",IF(ISBLANK(VLOOKUP($A613,'Section 2'!$C$16:$R$1015,COLUMNS('Section 2'!$C$13:N$13),0)),"",VLOOKUP($A613,'Section 2'!$C$16:$R$1015,COLUMNS('Section 2'!$C$13:N$13),0)))</f>
        <v/>
      </c>
      <c r="O613" s="125" t="str">
        <f>IF($C613="","",IF(ISBLANK(VLOOKUP($A613,'Section 2'!$C$16:$R$1015,COLUMNS('Section 2'!$C$13:O$13),0)),"",VLOOKUP($A613,'Section 2'!$C$16:$R$1015,COLUMNS('Section 2'!$C$13:O$13),0)))</f>
        <v/>
      </c>
      <c r="P613" s="125" t="str">
        <f>IF($C613="","",IF(ISBLANK(VLOOKUP($A613,'Section 2'!$C$16:$R$1015,COLUMNS('Section 2'!$C$13:P$13),0)),"",VLOOKUP($A613,'Section 2'!$C$16:$R$1015,COLUMNS('Section 2'!$C$13:P$13),0)))</f>
        <v/>
      </c>
      <c r="Q613" s="125" t="str">
        <f>IF($C613="","",IF(ISBLANK(VLOOKUP($A613,'Section 2'!$C$16:$R$1015,COLUMNS('Section 2'!$C$13:Q$13),0)),"",VLOOKUP($A613,'Section 2'!$C$16:$R$1015,COLUMNS('Section 2'!$C$13:Q$13),0)))</f>
        <v/>
      </c>
      <c r="R613" s="125" t="str">
        <f>IF($C613="","",IF(ISBLANK(VLOOKUP($A613,'Section 2'!$C$16:$R$1015,COLUMNS('Section 2'!$C$13:R$13),0)),"",VLOOKUP($A613,'Section 2'!$C$16:$R$1015,COLUMNS('Section 2'!$C$13:R$13),0)))</f>
        <v/>
      </c>
    </row>
    <row r="614" spans="1:18" x14ac:dyDescent="0.25">
      <c r="A614" s="59">
        <v>613</v>
      </c>
      <c r="B614" s="125" t="str">
        <f t="shared" si="9"/>
        <v/>
      </c>
      <c r="C614" s="125" t="str">
        <f>IFERROR(VLOOKUP($A614,'Section 2'!$C$16:$R$1015,COLUMNS('Section 2'!$C$13:$C$13),0),"")</f>
        <v/>
      </c>
      <c r="D614" s="76" t="str">
        <f>IF($C614="","",IF(ISBLANK(VLOOKUP($A614,'Section 2'!$C$16:$R$1015,COLUMNS('Section 2'!$C$13:D$13),0)),"",VLOOKUP($A614,'Section 2'!$C$16:$R$1015,COLUMNS('Section 2'!$C$13:D$13),0)))</f>
        <v/>
      </c>
      <c r="E614" s="125" t="str">
        <f>IF($C614="","",IF(ISBLANK(VLOOKUP($A614,'Section 2'!$C$16:$R$1015,COLUMNS('Section 2'!$C$13:E$13),0)),"",VLOOKUP($A614,'Section 2'!$C$16:$R$1015,COLUMNS('Section 2'!$C$13:E$13),0)))</f>
        <v/>
      </c>
      <c r="F614" s="125" t="str">
        <f>IF($C614="","",IF(ISBLANK(VLOOKUP($A614,'Section 2'!$C$16:$R$1015,COLUMNS('Section 2'!$C$13:F$13),0)),"",VLOOKUP($A614,'Section 2'!$C$16:$R$1015,COLUMNS('Section 2'!$C$13:F$13),0)))</f>
        <v/>
      </c>
      <c r="G614" s="125" t="str">
        <f>IF($C614="","",IF(ISBLANK(VLOOKUP($A614,'Section 2'!$C$16:$R$1015,COLUMNS('Section 2'!$C$13:G$13),0)),"",VLOOKUP($A614,'Section 2'!$C$16:$R$1015,COLUMNS('Section 2'!$C$13:G$13),0)))</f>
        <v/>
      </c>
      <c r="H614" s="125" t="str">
        <f>IF($C614="","",IF(ISBLANK(VLOOKUP($A614,'Section 2'!$C$16:$R$1015,COLUMNS('Section 2'!$C$13:H$13),0)),"",VLOOKUP($A614,'Section 2'!$C$16:$R$1015,COLUMNS('Section 2'!$C$13:H$13),0)))</f>
        <v/>
      </c>
      <c r="I614" s="125" t="str">
        <f>IF($C614="","",IF(ISBLANK(VLOOKUP($A614,'Section 2'!$C$16:$R$1015,COLUMNS('Section 2'!$C$13:I$13),0)),"",VLOOKUP($A614,'Section 2'!$C$16:$R$1015,COLUMNS('Section 2'!$C$13:I$13),0)))</f>
        <v/>
      </c>
      <c r="J614" s="125" t="str">
        <f>IF($C614="","",IF(ISBLANK(VLOOKUP($A614,'Section 2'!$C$16:$R$1015,COLUMNS('Section 2'!$C$13:J$13),0)),"",VLOOKUP($A614,'Section 2'!$C$16:$R$1015,COLUMNS('Section 2'!$C$13:J$13),0)))</f>
        <v/>
      </c>
      <c r="K614" s="125" t="str">
        <f>IF($C614="","",IF(ISBLANK(VLOOKUP($A614,'Section 2'!$C$16:$R$1015,COLUMNS('Section 2'!$C$13:K$13),0)),"",VLOOKUP($A614,'Section 2'!$C$16:$R$1015,COLUMNS('Section 2'!$C$13:K$13),0)))</f>
        <v/>
      </c>
      <c r="L614" s="125" t="str">
        <f>IF($C614="","",IF(ISBLANK(VLOOKUP($A614,'Section 2'!$C$16:$R$1015,COLUMNS('Section 2'!$C$13:L$13),0)),"",VLOOKUP($A614,'Section 2'!$C$16:$R$1015,COLUMNS('Section 2'!$C$13:L$13),0)))</f>
        <v/>
      </c>
      <c r="M614" s="125" t="str">
        <f>IF($C614="","",IF(ISBLANK(VLOOKUP($A614,'Section 2'!$C$16:$R$1015,COLUMNS('Section 2'!$C$13:M$13),0)),"",VLOOKUP($A614,'Section 2'!$C$16:$R$1015,COLUMNS('Section 2'!$C$13:M$13),0)))</f>
        <v/>
      </c>
      <c r="N614" s="125" t="str">
        <f>IF($C614="","",IF(ISBLANK(VLOOKUP($A614,'Section 2'!$C$16:$R$1015,COLUMNS('Section 2'!$C$13:N$13),0)),"",VLOOKUP($A614,'Section 2'!$C$16:$R$1015,COLUMNS('Section 2'!$C$13:N$13),0)))</f>
        <v/>
      </c>
      <c r="O614" s="125" t="str">
        <f>IF($C614="","",IF(ISBLANK(VLOOKUP($A614,'Section 2'!$C$16:$R$1015,COLUMNS('Section 2'!$C$13:O$13),0)),"",VLOOKUP($A614,'Section 2'!$C$16:$R$1015,COLUMNS('Section 2'!$C$13:O$13),0)))</f>
        <v/>
      </c>
      <c r="P614" s="125" t="str">
        <f>IF($C614="","",IF(ISBLANK(VLOOKUP($A614,'Section 2'!$C$16:$R$1015,COLUMNS('Section 2'!$C$13:P$13),0)),"",VLOOKUP($A614,'Section 2'!$C$16:$R$1015,COLUMNS('Section 2'!$C$13:P$13),0)))</f>
        <v/>
      </c>
      <c r="Q614" s="125" t="str">
        <f>IF($C614="","",IF(ISBLANK(VLOOKUP($A614,'Section 2'!$C$16:$R$1015,COLUMNS('Section 2'!$C$13:Q$13),0)),"",VLOOKUP($A614,'Section 2'!$C$16:$R$1015,COLUMNS('Section 2'!$C$13:Q$13),0)))</f>
        <v/>
      </c>
      <c r="R614" s="125" t="str">
        <f>IF($C614="","",IF(ISBLANK(VLOOKUP($A614,'Section 2'!$C$16:$R$1015,COLUMNS('Section 2'!$C$13:R$13),0)),"",VLOOKUP($A614,'Section 2'!$C$16:$R$1015,COLUMNS('Section 2'!$C$13:R$13),0)))</f>
        <v/>
      </c>
    </row>
    <row r="615" spans="1:18" x14ac:dyDescent="0.25">
      <c r="A615" s="59">
        <v>614</v>
      </c>
      <c r="B615" s="125" t="str">
        <f t="shared" si="9"/>
        <v/>
      </c>
      <c r="C615" s="125" t="str">
        <f>IFERROR(VLOOKUP($A615,'Section 2'!$C$16:$R$1015,COLUMNS('Section 2'!$C$13:$C$13),0),"")</f>
        <v/>
      </c>
      <c r="D615" s="76" t="str">
        <f>IF($C615="","",IF(ISBLANK(VLOOKUP($A615,'Section 2'!$C$16:$R$1015,COLUMNS('Section 2'!$C$13:D$13),0)),"",VLOOKUP($A615,'Section 2'!$C$16:$R$1015,COLUMNS('Section 2'!$C$13:D$13),0)))</f>
        <v/>
      </c>
      <c r="E615" s="125" t="str">
        <f>IF($C615="","",IF(ISBLANK(VLOOKUP($A615,'Section 2'!$C$16:$R$1015,COLUMNS('Section 2'!$C$13:E$13),0)),"",VLOOKUP($A615,'Section 2'!$C$16:$R$1015,COLUMNS('Section 2'!$C$13:E$13),0)))</f>
        <v/>
      </c>
      <c r="F615" s="125" t="str">
        <f>IF($C615="","",IF(ISBLANK(VLOOKUP($A615,'Section 2'!$C$16:$R$1015,COLUMNS('Section 2'!$C$13:F$13),0)),"",VLOOKUP($A615,'Section 2'!$C$16:$R$1015,COLUMNS('Section 2'!$C$13:F$13),0)))</f>
        <v/>
      </c>
      <c r="G615" s="125" t="str">
        <f>IF($C615="","",IF(ISBLANK(VLOOKUP($A615,'Section 2'!$C$16:$R$1015,COLUMNS('Section 2'!$C$13:G$13),0)),"",VLOOKUP($A615,'Section 2'!$C$16:$R$1015,COLUMNS('Section 2'!$C$13:G$13),0)))</f>
        <v/>
      </c>
      <c r="H615" s="125" t="str">
        <f>IF($C615="","",IF(ISBLANK(VLOOKUP($A615,'Section 2'!$C$16:$R$1015,COLUMNS('Section 2'!$C$13:H$13),0)),"",VLOOKUP($A615,'Section 2'!$C$16:$R$1015,COLUMNS('Section 2'!$C$13:H$13),0)))</f>
        <v/>
      </c>
      <c r="I615" s="125" t="str">
        <f>IF($C615="","",IF(ISBLANK(VLOOKUP($A615,'Section 2'!$C$16:$R$1015,COLUMNS('Section 2'!$C$13:I$13),0)),"",VLOOKUP($A615,'Section 2'!$C$16:$R$1015,COLUMNS('Section 2'!$C$13:I$13),0)))</f>
        <v/>
      </c>
      <c r="J615" s="125" t="str">
        <f>IF($C615="","",IF(ISBLANK(VLOOKUP($A615,'Section 2'!$C$16:$R$1015,COLUMNS('Section 2'!$C$13:J$13),0)),"",VLOOKUP($A615,'Section 2'!$C$16:$R$1015,COLUMNS('Section 2'!$C$13:J$13),0)))</f>
        <v/>
      </c>
      <c r="K615" s="125" t="str">
        <f>IF($C615="","",IF(ISBLANK(VLOOKUP($A615,'Section 2'!$C$16:$R$1015,COLUMNS('Section 2'!$C$13:K$13),0)),"",VLOOKUP($A615,'Section 2'!$C$16:$R$1015,COLUMNS('Section 2'!$C$13:K$13),0)))</f>
        <v/>
      </c>
      <c r="L615" s="125" t="str">
        <f>IF($C615="","",IF(ISBLANK(VLOOKUP($A615,'Section 2'!$C$16:$R$1015,COLUMNS('Section 2'!$C$13:L$13),0)),"",VLOOKUP($A615,'Section 2'!$C$16:$R$1015,COLUMNS('Section 2'!$C$13:L$13),0)))</f>
        <v/>
      </c>
      <c r="M615" s="125" t="str">
        <f>IF($C615="","",IF(ISBLANK(VLOOKUP($A615,'Section 2'!$C$16:$R$1015,COLUMNS('Section 2'!$C$13:M$13),0)),"",VLOOKUP($A615,'Section 2'!$C$16:$R$1015,COLUMNS('Section 2'!$C$13:M$13),0)))</f>
        <v/>
      </c>
      <c r="N615" s="125" t="str">
        <f>IF($C615="","",IF(ISBLANK(VLOOKUP($A615,'Section 2'!$C$16:$R$1015,COLUMNS('Section 2'!$C$13:N$13),0)),"",VLOOKUP($A615,'Section 2'!$C$16:$R$1015,COLUMNS('Section 2'!$C$13:N$13),0)))</f>
        <v/>
      </c>
      <c r="O615" s="125" t="str">
        <f>IF($C615="","",IF(ISBLANK(VLOOKUP($A615,'Section 2'!$C$16:$R$1015,COLUMNS('Section 2'!$C$13:O$13),0)),"",VLOOKUP($A615,'Section 2'!$C$16:$R$1015,COLUMNS('Section 2'!$C$13:O$13),0)))</f>
        <v/>
      </c>
      <c r="P615" s="125" t="str">
        <f>IF($C615="","",IF(ISBLANK(VLOOKUP($A615,'Section 2'!$C$16:$R$1015,COLUMNS('Section 2'!$C$13:P$13),0)),"",VLOOKUP($A615,'Section 2'!$C$16:$R$1015,COLUMNS('Section 2'!$C$13:P$13),0)))</f>
        <v/>
      </c>
      <c r="Q615" s="125" t="str">
        <f>IF($C615="","",IF(ISBLANK(VLOOKUP($A615,'Section 2'!$C$16:$R$1015,COLUMNS('Section 2'!$C$13:Q$13),0)),"",VLOOKUP($A615,'Section 2'!$C$16:$R$1015,COLUMNS('Section 2'!$C$13:Q$13),0)))</f>
        <v/>
      </c>
      <c r="R615" s="125" t="str">
        <f>IF($C615="","",IF(ISBLANK(VLOOKUP($A615,'Section 2'!$C$16:$R$1015,COLUMNS('Section 2'!$C$13:R$13),0)),"",VLOOKUP($A615,'Section 2'!$C$16:$R$1015,COLUMNS('Section 2'!$C$13:R$13),0)))</f>
        <v/>
      </c>
    </row>
    <row r="616" spans="1:18" x14ac:dyDescent="0.25">
      <c r="A616" s="59">
        <v>615</v>
      </c>
      <c r="B616" s="125" t="str">
        <f t="shared" si="9"/>
        <v/>
      </c>
      <c r="C616" s="125" t="str">
        <f>IFERROR(VLOOKUP($A616,'Section 2'!$C$16:$R$1015,COLUMNS('Section 2'!$C$13:$C$13),0),"")</f>
        <v/>
      </c>
      <c r="D616" s="76" t="str">
        <f>IF($C616="","",IF(ISBLANK(VLOOKUP($A616,'Section 2'!$C$16:$R$1015,COLUMNS('Section 2'!$C$13:D$13),0)),"",VLOOKUP($A616,'Section 2'!$C$16:$R$1015,COLUMNS('Section 2'!$C$13:D$13),0)))</f>
        <v/>
      </c>
      <c r="E616" s="125" t="str">
        <f>IF($C616="","",IF(ISBLANK(VLOOKUP($A616,'Section 2'!$C$16:$R$1015,COLUMNS('Section 2'!$C$13:E$13),0)),"",VLOOKUP($A616,'Section 2'!$C$16:$R$1015,COLUMNS('Section 2'!$C$13:E$13),0)))</f>
        <v/>
      </c>
      <c r="F616" s="125" t="str">
        <f>IF($C616="","",IF(ISBLANK(VLOOKUP($A616,'Section 2'!$C$16:$R$1015,COLUMNS('Section 2'!$C$13:F$13),0)),"",VLOOKUP($A616,'Section 2'!$C$16:$R$1015,COLUMNS('Section 2'!$C$13:F$13),0)))</f>
        <v/>
      </c>
      <c r="G616" s="125" t="str">
        <f>IF($C616="","",IF(ISBLANK(VLOOKUP($A616,'Section 2'!$C$16:$R$1015,COLUMNS('Section 2'!$C$13:G$13),0)),"",VLOOKUP($A616,'Section 2'!$C$16:$R$1015,COLUMNS('Section 2'!$C$13:G$13),0)))</f>
        <v/>
      </c>
      <c r="H616" s="125" t="str">
        <f>IF($C616="","",IF(ISBLANK(VLOOKUP($A616,'Section 2'!$C$16:$R$1015,COLUMNS('Section 2'!$C$13:H$13),0)),"",VLOOKUP($A616,'Section 2'!$C$16:$R$1015,COLUMNS('Section 2'!$C$13:H$13),0)))</f>
        <v/>
      </c>
      <c r="I616" s="125" t="str">
        <f>IF($C616="","",IF(ISBLANK(VLOOKUP($A616,'Section 2'!$C$16:$R$1015,COLUMNS('Section 2'!$C$13:I$13),0)),"",VLOOKUP($A616,'Section 2'!$C$16:$R$1015,COLUMNS('Section 2'!$C$13:I$13),0)))</f>
        <v/>
      </c>
      <c r="J616" s="125" t="str">
        <f>IF($C616="","",IF(ISBLANK(VLOOKUP($A616,'Section 2'!$C$16:$R$1015,COLUMNS('Section 2'!$C$13:J$13),0)),"",VLOOKUP($A616,'Section 2'!$C$16:$R$1015,COLUMNS('Section 2'!$C$13:J$13),0)))</f>
        <v/>
      </c>
      <c r="K616" s="125" t="str">
        <f>IF($C616="","",IF(ISBLANK(VLOOKUP($A616,'Section 2'!$C$16:$R$1015,COLUMNS('Section 2'!$C$13:K$13),0)),"",VLOOKUP($A616,'Section 2'!$C$16:$R$1015,COLUMNS('Section 2'!$C$13:K$13),0)))</f>
        <v/>
      </c>
      <c r="L616" s="125" t="str">
        <f>IF($C616="","",IF(ISBLANK(VLOOKUP($A616,'Section 2'!$C$16:$R$1015,COLUMNS('Section 2'!$C$13:L$13),0)),"",VLOOKUP($A616,'Section 2'!$C$16:$R$1015,COLUMNS('Section 2'!$C$13:L$13),0)))</f>
        <v/>
      </c>
      <c r="M616" s="125" t="str">
        <f>IF($C616="","",IF(ISBLANK(VLOOKUP($A616,'Section 2'!$C$16:$R$1015,COLUMNS('Section 2'!$C$13:M$13),0)),"",VLOOKUP($A616,'Section 2'!$C$16:$R$1015,COLUMNS('Section 2'!$C$13:M$13),0)))</f>
        <v/>
      </c>
      <c r="N616" s="125" t="str">
        <f>IF($C616="","",IF(ISBLANK(VLOOKUP($A616,'Section 2'!$C$16:$R$1015,COLUMNS('Section 2'!$C$13:N$13),0)),"",VLOOKUP($A616,'Section 2'!$C$16:$R$1015,COLUMNS('Section 2'!$C$13:N$13),0)))</f>
        <v/>
      </c>
      <c r="O616" s="125" t="str">
        <f>IF($C616="","",IF(ISBLANK(VLOOKUP($A616,'Section 2'!$C$16:$R$1015,COLUMNS('Section 2'!$C$13:O$13),0)),"",VLOOKUP($A616,'Section 2'!$C$16:$R$1015,COLUMNS('Section 2'!$C$13:O$13),0)))</f>
        <v/>
      </c>
      <c r="P616" s="125" t="str">
        <f>IF($C616="","",IF(ISBLANK(VLOOKUP($A616,'Section 2'!$C$16:$R$1015,COLUMNS('Section 2'!$C$13:P$13),0)),"",VLOOKUP($A616,'Section 2'!$C$16:$R$1015,COLUMNS('Section 2'!$C$13:P$13),0)))</f>
        <v/>
      </c>
      <c r="Q616" s="125" t="str">
        <f>IF($C616="","",IF(ISBLANK(VLOOKUP($A616,'Section 2'!$C$16:$R$1015,COLUMNS('Section 2'!$C$13:Q$13),0)),"",VLOOKUP($A616,'Section 2'!$C$16:$R$1015,COLUMNS('Section 2'!$C$13:Q$13),0)))</f>
        <v/>
      </c>
      <c r="R616" s="125" t="str">
        <f>IF($C616="","",IF(ISBLANK(VLOOKUP($A616,'Section 2'!$C$16:$R$1015,COLUMNS('Section 2'!$C$13:R$13),0)),"",VLOOKUP($A616,'Section 2'!$C$16:$R$1015,COLUMNS('Section 2'!$C$13:R$13),0)))</f>
        <v/>
      </c>
    </row>
    <row r="617" spans="1:18" x14ac:dyDescent="0.25">
      <c r="A617" s="59">
        <v>616</v>
      </c>
      <c r="B617" s="125" t="str">
        <f t="shared" si="9"/>
        <v/>
      </c>
      <c r="C617" s="125" t="str">
        <f>IFERROR(VLOOKUP($A617,'Section 2'!$C$16:$R$1015,COLUMNS('Section 2'!$C$13:$C$13),0),"")</f>
        <v/>
      </c>
      <c r="D617" s="76" t="str">
        <f>IF($C617="","",IF(ISBLANK(VLOOKUP($A617,'Section 2'!$C$16:$R$1015,COLUMNS('Section 2'!$C$13:D$13),0)),"",VLOOKUP($A617,'Section 2'!$C$16:$R$1015,COLUMNS('Section 2'!$C$13:D$13),0)))</f>
        <v/>
      </c>
      <c r="E617" s="125" t="str">
        <f>IF($C617="","",IF(ISBLANK(VLOOKUP($A617,'Section 2'!$C$16:$R$1015,COLUMNS('Section 2'!$C$13:E$13),0)),"",VLOOKUP($A617,'Section 2'!$C$16:$R$1015,COLUMNS('Section 2'!$C$13:E$13),0)))</f>
        <v/>
      </c>
      <c r="F617" s="125" t="str">
        <f>IF($C617="","",IF(ISBLANK(VLOOKUP($A617,'Section 2'!$C$16:$R$1015,COLUMNS('Section 2'!$C$13:F$13),0)),"",VLOOKUP($A617,'Section 2'!$C$16:$R$1015,COLUMNS('Section 2'!$C$13:F$13),0)))</f>
        <v/>
      </c>
      <c r="G617" s="125" t="str">
        <f>IF($C617="","",IF(ISBLANK(VLOOKUP($A617,'Section 2'!$C$16:$R$1015,COLUMNS('Section 2'!$C$13:G$13),0)),"",VLOOKUP($A617,'Section 2'!$C$16:$R$1015,COLUMNS('Section 2'!$C$13:G$13),0)))</f>
        <v/>
      </c>
      <c r="H617" s="125" t="str">
        <f>IF($C617="","",IF(ISBLANK(VLOOKUP($A617,'Section 2'!$C$16:$R$1015,COLUMNS('Section 2'!$C$13:H$13),0)),"",VLOOKUP($A617,'Section 2'!$C$16:$R$1015,COLUMNS('Section 2'!$C$13:H$13),0)))</f>
        <v/>
      </c>
      <c r="I617" s="125" t="str">
        <f>IF($C617="","",IF(ISBLANK(VLOOKUP($A617,'Section 2'!$C$16:$R$1015,COLUMNS('Section 2'!$C$13:I$13),0)),"",VLOOKUP($A617,'Section 2'!$C$16:$R$1015,COLUMNS('Section 2'!$C$13:I$13),0)))</f>
        <v/>
      </c>
      <c r="J617" s="125" t="str">
        <f>IF($C617="","",IF(ISBLANK(VLOOKUP($A617,'Section 2'!$C$16:$R$1015,COLUMNS('Section 2'!$C$13:J$13),0)),"",VLOOKUP($A617,'Section 2'!$C$16:$R$1015,COLUMNS('Section 2'!$C$13:J$13),0)))</f>
        <v/>
      </c>
      <c r="K617" s="125" t="str">
        <f>IF($C617="","",IF(ISBLANK(VLOOKUP($A617,'Section 2'!$C$16:$R$1015,COLUMNS('Section 2'!$C$13:K$13),0)),"",VLOOKUP($A617,'Section 2'!$C$16:$R$1015,COLUMNS('Section 2'!$C$13:K$13),0)))</f>
        <v/>
      </c>
      <c r="L617" s="125" t="str">
        <f>IF($C617="","",IF(ISBLANK(VLOOKUP($A617,'Section 2'!$C$16:$R$1015,COLUMNS('Section 2'!$C$13:L$13),0)),"",VLOOKUP($A617,'Section 2'!$C$16:$R$1015,COLUMNS('Section 2'!$C$13:L$13),0)))</f>
        <v/>
      </c>
      <c r="M617" s="125" t="str">
        <f>IF($C617="","",IF(ISBLANK(VLOOKUP($A617,'Section 2'!$C$16:$R$1015,COLUMNS('Section 2'!$C$13:M$13),0)),"",VLOOKUP($A617,'Section 2'!$C$16:$R$1015,COLUMNS('Section 2'!$C$13:M$13),0)))</f>
        <v/>
      </c>
      <c r="N617" s="125" t="str">
        <f>IF($C617="","",IF(ISBLANK(VLOOKUP($A617,'Section 2'!$C$16:$R$1015,COLUMNS('Section 2'!$C$13:N$13),0)),"",VLOOKUP($A617,'Section 2'!$C$16:$R$1015,COLUMNS('Section 2'!$C$13:N$13),0)))</f>
        <v/>
      </c>
      <c r="O617" s="125" t="str">
        <f>IF($C617="","",IF(ISBLANK(VLOOKUP($A617,'Section 2'!$C$16:$R$1015,COLUMNS('Section 2'!$C$13:O$13),0)),"",VLOOKUP($A617,'Section 2'!$C$16:$R$1015,COLUMNS('Section 2'!$C$13:O$13),0)))</f>
        <v/>
      </c>
      <c r="P617" s="125" t="str">
        <f>IF($C617="","",IF(ISBLANK(VLOOKUP($A617,'Section 2'!$C$16:$R$1015,COLUMNS('Section 2'!$C$13:P$13),0)),"",VLOOKUP($A617,'Section 2'!$C$16:$R$1015,COLUMNS('Section 2'!$C$13:P$13),0)))</f>
        <v/>
      </c>
      <c r="Q617" s="125" t="str">
        <f>IF($C617="","",IF(ISBLANK(VLOOKUP($A617,'Section 2'!$C$16:$R$1015,COLUMNS('Section 2'!$C$13:Q$13),0)),"",VLOOKUP($A617,'Section 2'!$C$16:$R$1015,COLUMNS('Section 2'!$C$13:Q$13),0)))</f>
        <v/>
      </c>
      <c r="R617" s="125" t="str">
        <f>IF($C617="","",IF(ISBLANK(VLOOKUP($A617,'Section 2'!$C$16:$R$1015,COLUMNS('Section 2'!$C$13:R$13),0)),"",VLOOKUP($A617,'Section 2'!$C$16:$R$1015,COLUMNS('Section 2'!$C$13:R$13),0)))</f>
        <v/>
      </c>
    </row>
    <row r="618" spans="1:18" x14ac:dyDescent="0.25">
      <c r="A618" s="59">
        <v>617</v>
      </c>
      <c r="B618" s="125" t="str">
        <f t="shared" si="9"/>
        <v/>
      </c>
      <c r="C618" s="125" t="str">
        <f>IFERROR(VLOOKUP($A618,'Section 2'!$C$16:$R$1015,COLUMNS('Section 2'!$C$13:$C$13),0),"")</f>
        <v/>
      </c>
      <c r="D618" s="76" t="str">
        <f>IF($C618="","",IF(ISBLANK(VLOOKUP($A618,'Section 2'!$C$16:$R$1015,COLUMNS('Section 2'!$C$13:D$13),0)),"",VLOOKUP($A618,'Section 2'!$C$16:$R$1015,COLUMNS('Section 2'!$C$13:D$13),0)))</f>
        <v/>
      </c>
      <c r="E618" s="125" t="str">
        <f>IF($C618="","",IF(ISBLANK(VLOOKUP($A618,'Section 2'!$C$16:$R$1015,COLUMNS('Section 2'!$C$13:E$13),0)),"",VLOOKUP($A618,'Section 2'!$C$16:$R$1015,COLUMNS('Section 2'!$C$13:E$13),0)))</f>
        <v/>
      </c>
      <c r="F618" s="125" t="str">
        <f>IF($C618="","",IF(ISBLANK(VLOOKUP($A618,'Section 2'!$C$16:$R$1015,COLUMNS('Section 2'!$C$13:F$13),0)),"",VLOOKUP($A618,'Section 2'!$C$16:$R$1015,COLUMNS('Section 2'!$C$13:F$13),0)))</f>
        <v/>
      </c>
      <c r="G618" s="125" t="str">
        <f>IF($C618="","",IF(ISBLANK(VLOOKUP($A618,'Section 2'!$C$16:$R$1015,COLUMNS('Section 2'!$C$13:G$13),0)),"",VLOOKUP($A618,'Section 2'!$C$16:$R$1015,COLUMNS('Section 2'!$C$13:G$13),0)))</f>
        <v/>
      </c>
      <c r="H618" s="125" t="str">
        <f>IF($C618="","",IF(ISBLANK(VLOOKUP($A618,'Section 2'!$C$16:$R$1015,COLUMNS('Section 2'!$C$13:H$13),0)),"",VLOOKUP($A618,'Section 2'!$C$16:$R$1015,COLUMNS('Section 2'!$C$13:H$13),0)))</f>
        <v/>
      </c>
      <c r="I618" s="125" t="str">
        <f>IF($C618="","",IF(ISBLANK(VLOOKUP($A618,'Section 2'!$C$16:$R$1015,COLUMNS('Section 2'!$C$13:I$13),0)),"",VLOOKUP($A618,'Section 2'!$C$16:$R$1015,COLUMNS('Section 2'!$C$13:I$13),0)))</f>
        <v/>
      </c>
      <c r="J618" s="125" t="str">
        <f>IF($C618="","",IF(ISBLANK(VLOOKUP($A618,'Section 2'!$C$16:$R$1015,COLUMNS('Section 2'!$C$13:J$13),0)),"",VLOOKUP($A618,'Section 2'!$C$16:$R$1015,COLUMNS('Section 2'!$C$13:J$13),0)))</f>
        <v/>
      </c>
      <c r="K618" s="125" t="str">
        <f>IF($C618="","",IF(ISBLANK(VLOOKUP($A618,'Section 2'!$C$16:$R$1015,COLUMNS('Section 2'!$C$13:K$13),0)),"",VLOOKUP($A618,'Section 2'!$C$16:$R$1015,COLUMNS('Section 2'!$C$13:K$13),0)))</f>
        <v/>
      </c>
      <c r="L618" s="125" t="str">
        <f>IF($C618="","",IF(ISBLANK(VLOOKUP($A618,'Section 2'!$C$16:$R$1015,COLUMNS('Section 2'!$C$13:L$13),0)),"",VLOOKUP($A618,'Section 2'!$C$16:$R$1015,COLUMNS('Section 2'!$C$13:L$13),0)))</f>
        <v/>
      </c>
      <c r="M618" s="125" t="str">
        <f>IF($C618="","",IF(ISBLANK(VLOOKUP($A618,'Section 2'!$C$16:$R$1015,COLUMNS('Section 2'!$C$13:M$13),0)),"",VLOOKUP($A618,'Section 2'!$C$16:$R$1015,COLUMNS('Section 2'!$C$13:M$13),0)))</f>
        <v/>
      </c>
      <c r="N618" s="125" t="str">
        <f>IF($C618="","",IF(ISBLANK(VLOOKUP($A618,'Section 2'!$C$16:$R$1015,COLUMNS('Section 2'!$C$13:N$13),0)),"",VLOOKUP($A618,'Section 2'!$C$16:$R$1015,COLUMNS('Section 2'!$C$13:N$13),0)))</f>
        <v/>
      </c>
      <c r="O618" s="125" t="str">
        <f>IF($C618="","",IF(ISBLANK(VLOOKUP($A618,'Section 2'!$C$16:$R$1015,COLUMNS('Section 2'!$C$13:O$13),0)),"",VLOOKUP($A618,'Section 2'!$C$16:$R$1015,COLUMNS('Section 2'!$C$13:O$13),0)))</f>
        <v/>
      </c>
      <c r="P618" s="125" t="str">
        <f>IF($C618="","",IF(ISBLANK(VLOOKUP($A618,'Section 2'!$C$16:$R$1015,COLUMNS('Section 2'!$C$13:P$13),0)),"",VLOOKUP($A618,'Section 2'!$C$16:$R$1015,COLUMNS('Section 2'!$C$13:P$13),0)))</f>
        <v/>
      </c>
      <c r="Q618" s="125" t="str">
        <f>IF($C618="","",IF(ISBLANK(VLOOKUP($A618,'Section 2'!$C$16:$R$1015,COLUMNS('Section 2'!$C$13:Q$13),0)),"",VLOOKUP($A618,'Section 2'!$C$16:$R$1015,COLUMNS('Section 2'!$C$13:Q$13),0)))</f>
        <v/>
      </c>
      <c r="R618" s="125" t="str">
        <f>IF($C618="","",IF(ISBLANK(VLOOKUP($A618,'Section 2'!$C$16:$R$1015,COLUMNS('Section 2'!$C$13:R$13),0)),"",VLOOKUP($A618,'Section 2'!$C$16:$R$1015,COLUMNS('Section 2'!$C$13:R$13),0)))</f>
        <v/>
      </c>
    </row>
    <row r="619" spans="1:18" x14ac:dyDescent="0.25">
      <c r="A619" s="59">
        <v>618</v>
      </c>
      <c r="B619" s="125" t="str">
        <f t="shared" si="9"/>
        <v/>
      </c>
      <c r="C619" s="125" t="str">
        <f>IFERROR(VLOOKUP($A619,'Section 2'!$C$16:$R$1015,COLUMNS('Section 2'!$C$13:$C$13),0),"")</f>
        <v/>
      </c>
      <c r="D619" s="76" t="str">
        <f>IF($C619="","",IF(ISBLANK(VLOOKUP($A619,'Section 2'!$C$16:$R$1015,COLUMNS('Section 2'!$C$13:D$13),0)),"",VLOOKUP($A619,'Section 2'!$C$16:$R$1015,COLUMNS('Section 2'!$C$13:D$13),0)))</f>
        <v/>
      </c>
      <c r="E619" s="125" t="str">
        <f>IF($C619="","",IF(ISBLANK(VLOOKUP($A619,'Section 2'!$C$16:$R$1015,COLUMNS('Section 2'!$C$13:E$13),0)),"",VLOOKUP($A619,'Section 2'!$C$16:$R$1015,COLUMNS('Section 2'!$C$13:E$13),0)))</f>
        <v/>
      </c>
      <c r="F619" s="125" t="str">
        <f>IF($C619="","",IF(ISBLANK(VLOOKUP($A619,'Section 2'!$C$16:$R$1015,COLUMNS('Section 2'!$C$13:F$13),0)),"",VLOOKUP($A619,'Section 2'!$C$16:$R$1015,COLUMNS('Section 2'!$C$13:F$13),0)))</f>
        <v/>
      </c>
      <c r="G619" s="125" t="str">
        <f>IF($C619="","",IF(ISBLANK(VLOOKUP($A619,'Section 2'!$C$16:$R$1015,COLUMNS('Section 2'!$C$13:G$13),0)),"",VLOOKUP($A619,'Section 2'!$C$16:$R$1015,COLUMNS('Section 2'!$C$13:G$13),0)))</f>
        <v/>
      </c>
      <c r="H619" s="125" t="str">
        <f>IF($C619="","",IF(ISBLANK(VLOOKUP($A619,'Section 2'!$C$16:$R$1015,COLUMNS('Section 2'!$C$13:H$13),0)),"",VLOOKUP($A619,'Section 2'!$C$16:$R$1015,COLUMNS('Section 2'!$C$13:H$13),0)))</f>
        <v/>
      </c>
      <c r="I619" s="125" t="str">
        <f>IF($C619="","",IF(ISBLANK(VLOOKUP($A619,'Section 2'!$C$16:$R$1015,COLUMNS('Section 2'!$C$13:I$13),0)),"",VLOOKUP($A619,'Section 2'!$C$16:$R$1015,COLUMNS('Section 2'!$C$13:I$13),0)))</f>
        <v/>
      </c>
      <c r="J619" s="125" t="str">
        <f>IF($C619="","",IF(ISBLANK(VLOOKUP($A619,'Section 2'!$C$16:$R$1015,COLUMNS('Section 2'!$C$13:J$13),0)),"",VLOOKUP($A619,'Section 2'!$C$16:$R$1015,COLUMNS('Section 2'!$C$13:J$13),0)))</f>
        <v/>
      </c>
      <c r="K619" s="125" t="str">
        <f>IF($C619="","",IF(ISBLANK(VLOOKUP($A619,'Section 2'!$C$16:$R$1015,COLUMNS('Section 2'!$C$13:K$13),0)),"",VLOOKUP($A619,'Section 2'!$C$16:$R$1015,COLUMNS('Section 2'!$C$13:K$13),0)))</f>
        <v/>
      </c>
      <c r="L619" s="125" t="str">
        <f>IF($C619="","",IF(ISBLANK(VLOOKUP($A619,'Section 2'!$C$16:$R$1015,COLUMNS('Section 2'!$C$13:L$13),0)),"",VLOOKUP($A619,'Section 2'!$C$16:$R$1015,COLUMNS('Section 2'!$C$13:L$13),0)))</f>
        <v/>
      </c>
      <c r="M619" s="125" t="str">
        <f>IF($C619="","",IF(ISBLANK(VLOOKUP($A619,'Section 2'!$C$16:$R$1015,COLUMNS('Section 2'!$C$13:M$13),0)),"",VLOOKUP($A619,'Section 2'!$C$16:$R$1015,COLUMNS('Section 2'!$C$13:M$13),0)))</f>
        <v/>
      </c>
      <c r="N619" s="125" t="str">
        <f>IF($C619="","",IF(ISBLANK(VLOOKUP($A619,'Section 2'!$C$16:$R$1015,COLUMNS('Section 2'!$C$13:N$13),0)),"",VLOOKUP($A619,'Section 2'!$C$16:$R$1015,COLUMNS('Section 2'!$C$13:N$13),0)))</f>
        <v/>
      </c>
      <c r="O619" s="125" t="str">
        <f>IF($C619="","",IF(ISBLANK(VLOOKUP($A619,'Section 2'!$C$16:$R$1015,COLUMNS('Section 2'!$C$13:O$13),0)),"",VLOOKUP($A619,'Section 2'!$C$16:$R$1015,COLUMNS('Section 2'!$C$13:O$13),0)))</f>
        <v/>
      </c>
      <c r="P619" s="125" t="str">
        <f>IF($C619="","",IF(ISBLANK(VLOOKUP($A619,'Section 2'!$C$16:$R$1015,COLUMNS('Section 2'!$C$13:P$13),0)),"",VLOOKUP($A619,'Section 2'!$C$16:$R$1015,COLUMNS('Section 2'!$C$13:P$13),0)))</f>
        <v/>
      </c>
      <c r="Q619" s="125" t="str">
        <f>IF($C619="","",IF(ISBLANK(VLOOKUP($A619,'Section 2'!$C$16:$R$1015,COLUMNS('Section 2'!$C$13:Q$13),0)),"",VLOOKUP($A619,'Section 2'!$C$16:$R$1015,COLUMNS('Section 2'!$C$13:Q$13),0)))</f>
        <v/>
      </c>
      <c r="R619" s="125" t="str">
        <f>IF($C619="","",IF(ISBLANK(VLOOKUP($A619,'Section 2'!$C$16:$R$1015,COLUMNS('Section 2'!$C$13:R$13),0)),"",VLOOKUP($A619,'Section 2'!$C$16:$R$1015,COLUMNS('Section 2'!$C$13:R$13),0)))</f>
        <v/>
      </c>
    </row>
    <row r="620" spans="1:18" x14ac:dyDescent="0.25">
      <c r="A620" s="59">
        <v>619</v>
      </c>
      <c r="B620" s="125" t="str">
        <f t="shared" si="9"/>
        <v/>
      </c>
      <c r="C620" s="125" t="str">
        <f>IFERROR(VLOOKUP($A620,'Section 2'!$C$16:$R$1015,COLUMNS('Section 2'!$C$13:$C$13),0),"")</f>
        <v/>
      </c>
      <c r="D620" s="76" t="str">
        <f>IF($C620="","",IF(ISBLANK(VLOOKUP($A620,'Section 2'!$C$16:$R$1015,COLUMNS('Section 2'!$C$13:D$13),0)),"",VLOOKUP($A620,'Section 2'!$C$16:$R$1015,COLUMNS('Section 2'!$C$13:D$13),0)))</f>
        <v/>
      </c>
      <c r="E620" s="125" t="str">
        <f>IF($C620="","",IF(ISBLANK(VLOOKUP($A620,'Section 2'!$C$16:$R$1015,COLUMNS('Section 2'!$C$13:E$13),0)),"",VLOOKUP($A620,'Section 2'!$C$16:$R$1015,COLUMNS('Section 2'!$C$13:E$13),0)))</f>
        <v/>
      </c>
      <c r="F620" s="125" t="str">
        <f>IF($C620="","",IF(ISBLANK(VLOOKUP($A620,'Section 2'!$C$16:$R$1015,COLUMNS('Section 2'!$C$13:F$13),0)),"",VLOOKUP($A620,'Section 2'!$C$16:$R$1015,COLUMNS('Section 2'!$C$13:F$13),0)))</f>
        <v/>
      </c>
      <c r="G620" s="125" t="str">
        <f>IF($C620="","",IF(ISBLANK(VLOOKUP($A620,'Section 2'!$C$16:$R$1015,COLUMNS('Section 2'!$C$13:G$13),0)),"",VLOOKUP($A620,'Section 2'!$C$16:$R$1015,COLUMNS('Section 2'!$C$13:G$13),0)))</f>
        <v/>
      </c>
      <c r="H620" s="125" t="str">
        <f>IF($C620="","",IF(ISBLANK(VLOOKUP($A620,'Section 2'!$C$16:$R$1015,COLUMNS('Section 2'!$C$13:H$13),0)),"",VLOOKUP($A620,'Section 2'!$C$16:$R$1015,COLUMNS('Section 2'!$C$13:H$13),0)))</f>
        <v/>
      </c>
      <c r="I620" s="125" t="str">
        <f>IF($C620="","",IF(ISBLANK(VLOOKUP($A620,'Section 2'!$C$16:$R$1015,COLUMNS('Section 2'!$C$13:I$13),0)),"",VLOOKUP($A620,'Section 2'!$C$16:$R$1015,COLUMNS('Section 2'!$C$13:I$13),0)))</f>
        <v/>
      </c>
      <c r="J620" s="125" t="str">
        <f>IF($C620="","",IF(ISBLANK(VLOOKUP($A620,'Section 2'!$C$16:$R$1015,COLUMNS('Section 2'!$C$13:J$13),0)),"",VLOOKUP($A620,'Section 2'!$C$16:$R$1015,COLUMNS('Section 2'!$C$13:J$13),0)))</f>
        <v/>
      </c>
      <c r="K620" s="125" t="str">
        <f>IF($C620="","",IF(ISBLANK(VLOOKUP($A620,'Section 2'!$C$16:$R$1015,COLUMNS('Section 2'!$C$13:K$13),0)),"",VLOOKUP($A620,'Section 2'!$C$16:$R$1015,COLUMNS('Section 2'!$C$13:K$13),0)))</f>
        <v/>
      </c>
      <c r="L620" s="125" t="str">
        <f>IF($C620="","",IF(ISBLANK(VLOOKUP($A620,'Section 2'!$C$16:$R$1015,COLUMNS('Section 2'!$C$13:L$13),0)),"",VLOOKUP($A620,'Section 2'!$C$16:$R$1015,COLUMNS('Section 2'!$C$13:L$13),0)))</f>
        <v/>
      </c>
      <c r="M620" s="125" t="str">
        <f>IF($C620="","",IF(ISBLANK(VLOOKUP($A620,'Section 2'!$C$16:$R$1015,COLUMNS('Section 2'!$C$13:M$13),0)),"",VLOOKUP($A620,'Section 2'!$C$16:$R$1015,COLUMNS('Section 2'!$C$13:M$13),0)))</f>
        <v/>
      </c>
      <c r="N620" s="125" t="str">
        <f>IF($C620="","",IF(ISBLANK(VLOOKUP($A620,'Section 2'!$C$16:$R$1015,COLUMNS('Section 2'!$C$13:N$13),0)),"",VLOOKUP($A620,'Section 2'!$C$16:$R$1015,COLUMNS('Section 2'!$C$13:N$13),0)))</f>
        <v/>
      </c>
      <c r="O620" s="125" t="str">
        <f>IF($C620="","",IF(ISBLANK(VLOOKUP($A620,'Section 2'!$C$16:$R$1015,COLUMNS('Section 2'!$C$13:O$13),0)),"",VLOOKUP($A620,'Section 2'!$C$16:$R$1015,COLUMNS('Section 2'!$C$13:O$13),0)))</f>
        <v/>
      </c>
      <c r="P620" s="125" t="str">
        <f>IF($C620="","",IF(ISBLANK(VLOOKUP($A620,'Section 2'!$C$16:$R$1015,COLUMNS('Section 2'!$C$13:P$13),0)),"",VLOOKUP($A620,'Section 2'!$C$16:$R$1015,COLUMNS('Section 2'!$C$13:P$13),0)))</f>
        <v/>
      </c>
      <c r="Q620" s="125" t="str">
        <f>IF($C620="","",IF(ISBLANK(VLOOKUP($A620,'Section 2'!$C$16:$R$1015,COLUMNS('Section 2'!$C$13:Q$13),0)),"",VLOOKUP($A620,'Section 2'!$C$16:$R$1015,COLUMNS('Section 2'!$C$13:Q$13),0)))</f>
        <v/>
      </c>
      <c r="R620" s="125" t="str">
        <f>IF($C620="","",IF(ISBLANK(VLOOKUP($A620,'Section 2'!$C$16:$R$1015,COLUMNS('Section 2'!$C$13:R$13),0)),"",VLOOKUP($A620,'Section 2'!$C$16:$R$1015,COLUMNS('Section 2'!$C$13:R$13),0)))</f>
        <v/>
      </c>
    </row>
    <row r="621" spans="1:18" x14ac:dyDescent="0.25">
      <c r="A621" s="59">
        <v>620</v>
      </c>
      <c r="B621" s="125" t="str">
        <f t="shared" si="9"/>
        <v/>
      </c>
      <c r="C621" s="125" t="str">
        <f>IFERROR(VLOOKUP($A621,'Section 2'!$C$16:$R$1015,COLUMNS('Section 2'!$C$13:$C$13),0),"")</f>
        <v/>
      </c>
      <c r="D621" s="76" t="str">
        <f>IF($C621="","",IF(ISBLANK(VLOOKUP($A621,'Section 2'!$C$16:$R$1015,COLUMNS('Section 2'!$C$13:D$13),0)),"",VLOOKUP($A621,'Section 2'!$C$16:$R$1015,COLUMNS('Section 2'!$C$13:D$13),0)))</f>
        <v/>
      </c>
      <c r="E621" s="125" t="str">
        <f>IF($C621="","",IF(ISBLANK(VLOOKUP($A621,'Section 2'!$C$16:$R$1015,COLUMNS('Section 2'!$C$13:E$13),0)),"",VLOOKUP($A621,'Section 2'!$C$16:$R$1015,COLUMNS('Section 2'!$C$13:E$13),0)))</f>
        <v/>
      </c>
      <c r="F621" s="125" t="str">
        <f>IF($C621="","",IF(ISBLANK(VLOOKUP($A621,'Section 2'!$C$16:$R$1015,COLUMNS('Section 2'!$C$13:F$13),0)),"",VLOOKUP($A621,'Section 2'!$C$16:$R$1015,COLUMNS('Section 2'!$C$13:F$13),0)))</f>
        <v/>
      </c>
      <c r="G621" s="125" t="str">
        <f>IF($C621="","",IF(ISBLANK(VLOOKUP($A621,'Section 2'!$C$16:$R$1015,COLUMNS('Section 2'!$C$13:G$13),0)),"",VLOOKUP($A621,'Section 2'!$C$16:$R$1015,COLUMNS('Section 2'!$C$13:G$13),0)))</f>
        <v/>
      </c>
      <c r="H621" s="125" t="str">
        <f>IF($C621="","",IF(ISBLANK(VLOOKUP($A621,'Section 2'!$C$16:$R$1015,COLUMNS('Section 2'!$C$13:H$13),0)),"",VLOOKUP($A621,'Section 2'!$C$16:$R$1015,COLUMNS('Section 2'!$C$13:H$13),0)))</f>
        <v/>
      </c>
      <c r="I621" s="125" t="str">
        <f>IF($C621="","",IF(ISBLANK(VLOOKUP($A621,'Section 2'!$C$16:$R$1015,COLUMNS('Section 2'!$C$13:I$13),0)),"",VLOOKUP($A621,'Section 2'!$C$16:$R$1015,COLUMNS('Section 2'!$C$13:I$13),0)))</f>
        <v/>
      </c>
      <c r="J621" s="125" t="str">
        <f>IF($C621="","",IF(ISBLANK(VLOOKUP($A621,'Section 2'!$C$16:$R$1015,COLUMNS('Section 2'!$C$13:J$13),0)),"",VLOOKUP($A621,'Section 2'!$C$16:$R$1015,COLUMNS('Section 2'!$C$13:J$13),0)))</f>
        <v/>
      </c>
      <c r="K621" s="125" t="str">
        <f>IF($C621="","",IF(ISBLANK(VLOOKUP($A621,'Section 2'!$C$16:$R$1015,COLUMNS('Section 2'!$C$13:K$13),0)),"",VLOOKUP($A621,'Section 2'!$C$16:$R$1015,COLUMNS('Section 2'!$C$13:K$13),0)))</f>
        <v/>
      </c>
      <c r="L621" s="125" t="str">
        <f>IF($C621="","",IF(ISBLANK(VLOOKUP($A621,'Section 2'!$C$16:$R$1015,COLUMNS('Section 2'!$C$13:L$13),0)),"",VLOOKUP($A621,'Section 2'!$C$16:$R$1015,COLUMNS('Section 2'!$C$13:L$13),0)))</f>
        <v/>
      </c>
      <c r="M621" s="125" t="str">
        <f>IF($C621="","",IF(ISBLANK(VLOOKUP($A621,'Section 2'!$C$16:$R$1015,COLUMNS('Section 2'!$C$13:M$13),0)),"",VLOOKUP($A621,'Section 2'!$C$16:$R$1015,COLUMNS('Section 2'!$C$13:M$13),0)))</f>
        <v/>
      </c>
      <c r="N621" s="125" t="str">
        <f>IF($C621="","",IF(ISBLANK(VLOOKUP($A621,'Section 2'!$C$16:$R$1015,COLUMNS('Section 2'!$C$13:N$13),0)),"",VLOOKUP($A621,'Section 2'!$C$16:$R$1015,COLUMNS('Section 2'!$C$13:N$13),0)))</f>
        <v/>
      </c>
      <c r="O621" s="125" t="str">
        <f>IF($C621="","",IF(ISBLANK(VLOOKUP($A621,'Section 2'!$C$16:$R$1015,COLUMNS('Section 2'!$C$13:O$13),0)),"",VLOOKUP($A621,'Section 2'!$C$16:$R$1015,COLUMNS('Section 2'!$C$13:O$13),0)))</f>
        <v/>
      </c>
      <c r="P621" s="125" t="str">
        <f>IF($C621="","",IF(ISBLANK(VLOOKUP($A621,'Section 2'!$C$16:$R$1015,COLUMNS('Section 2'!$C$13:P$13),0)),"",VLOOKUP($A621,'Section 2'!$C$16:$R$1015,COLUMNS('Section 2'!$C$13:P$13),0)))</f>
        <v/>
      </c>
      <c r="Q621" s="125" t="str">
        <f>IF($C621="","",IF(ISBLANK(VLOOKUP($A621,'Section 2'!$C$16:$R$1015,COLUMNS('Section 2'!$C$13:Q$13),0)),"",VLOOKUP($A621,'Section 2'!$C$16:$R$1015,COLUMNS('Section 2'!$C$13:Q$13),0)))</f>
        <v/>
      </c>
      <c r="R621" s="125" t="str">
        <f>IF($C621="","",IF(ISBLANK(VLOOKUP($A621,'Section 2'!$C$16:$R$1015,COLUMNS('Section 2'!$C$13:R$13),0)),"",VLOOKUP($A621,'Section 2'!$C$16:$R$1015,COLUMNS('Section 2'!$C$13:R$13),0)))</f>
        <v/>
      </c>
    </row>
    <row r="622" spans="1:18" x14ac:dyDescent="0.25">
      <c r="A622" s="59">
        <v>621</v>
      </c>
      <c r="B622" s="125" t="str">
        <f t="shared" si="9"/>
        <v/>
      </c>
      <c r="C622" s="125" t="str">
        <f>IFERROR(VLOOKUP($A622,'Section 2'!$C$16:$R$1015,COLUMNS('Section 2'!$C$13:$C$13),0),"")</f>
        <v/>
      </c>
      <c r="D622" s="76" t="str">
        <f>IF($C622="","",IF(ISBLANK(VLOOKUP($A622,'Section 2'!$C$16:$R$1015,COLUMNS('Section 2'!$C$13:D$13),0)),"",VLOOKUP($A622,'Section 2'!$C$16:$R$1015,COLUMNS('Section 2'!$C$13:D$13),0)))</f>
        <v/>
      </c>
      <c r="E622" s="125" t="str">
        <f>IF($C622="","",IF(ISBLANK(VLOOKUP($A622,'Section 2'!$C$16:$R$1015,COLUMNS('Section 2'!$C$13:E$13),0)),"",VLOOKUP($A622,'Section 2'!$C$16:$R$1015,COLUMNS('Section 2'!$C$13:E$13),0)))</f>
        <v/>
      </c>
      <c r="F622" s="125" t="str">
        <f>IF($C622="","",IF(ISBLANK(VLOOKUP($A622,'Section 2'!$C$16:$R$1015,COLUMNS('Section 2'!$C$13:F$13),0)),"",VLOOKUP($A622,'Section 2'!$C$16:$R$1015,COLUMNS('Section 2'!$C$13:F$13),0)))</f>
        <v/>
      </c>
      <c r="G622" s="125" t="str">
        <f>IF($C622="","",IF(ISBLANK(VLOOKUP($A622,'Section 2'!$C$16:$R$1015,COLUMNS('Section 2'!$C$13:G$13),0)),"",VLOOKUP($A622,'Section 2'!$C$16:$R$1015,COLUMNS('Section 2'!$C$13:G$13),0)))</f>
        <v/>
      </c>
      <c r="H622" s="125" t="str">
        <f>IF($C622="","",IF(ISBLANK(VLOOKUP($A622,'Section 2'!$C$16:$R$1015,COLUMNS('Section 2'!$C$13:H$13),0)),"",VLOOKUP($A622,'Section 2'!$C$16:$R$1015,COLUMNS('Section 2'!$C$13:H$13),0)))</f>
        <v/>
      </c>
      <c r="I622" s="125" t="str">
        <f>IF($C622="","",IF(ISBLANK(VLOOKUP($A622,'Section 2'!$C$16:$R$1015,COLUMNS('Section 2'!$C$13:I$13),0)),"",VLOOKUP($A622,'Section 2'!$C$16:$R$1015,COLUMNS('Section 2'!$C$13:I$13),0)))</f>
        <v/>
      </c>
      <c r="J622" s="125" t="str">
        <f>IF($C622="","",IF(ISBLANK(VLOOKUP($A622,'Section 2'!$C$16:$R$1015,COLUMNS('Section 2'!$C$13:J$13),0)),"",VLOOKUP($A622,'Section 2'!$C$16:$R$1015,COLUMNS('Section 2'!$C$13:J$13),0)))</f>
        <v/>
      </c>
      <c r="K622" s="125" t="str">
        <f>IF($C622="","",IF(ISBLANK(VLOOKUP($A622,'Section 2'!$C$16:$R$1015,COLUMNS('Section 2'!$C$13:K$13),0)),"",VLOOKUP($A622,'Section 2'!$C$16:$R$1015,COLUMNS('Section 2'!$C$13:K$13),0)))</f>
        <v/>
      </c>
      <c r="L622" s="125" t="str">
        <f>IF($C622="","",IF(ISBLANK(VLOOKUP($A622,'Section 2'!$C$16:$R$1015,COLUMNS('Section 2'!$C$13:L$13),0)),"",VLOOKUP($A622,'Section 2'!$C$16:$R$1015,COLUMNS('Section 2'!$C$13:L$13),0)))</f>
        <v/>
      </c>
      <c r="M622" s="125" t="str">
        <f>IF($C622="","",IF(ISBLANK(VLOOKUP($A622,'Section 2'!$C$16:$R$1015,COLUMNS('Section 2'!$C$13:M$13),0)),"",VLOOKUP($A622,'Section 2'!$C$16:$R$1015,COLUMNS('Section 2'!$C$13:M$13),0)))</f>
        <v/>
      </c>
      <c r="N622" s="125" t="str">
        <f>IF($C622="","",IF(ISBLANK(VLOOKUP($A622,'Section 2'!$C$16:$R$1015,COLUMNS('Section 2'!$C$13:N$13),0)),"",VLOOKUP($A622,'Section 2'!$C$16:$R$1015,COLUMNS('Section 2'!$C$13:N$13),0)))</f>
        <v/>
      </c>
      <c r="O622" s="125" t="str">
        <f>IF($C622="","",IF(ISBLANK(VLOOKUP($A622,'Section 2'!$C$16:$R$1015,COLUMNS('Section 2'!$C$13:O$13),0)),"",VLOOKUP($A622,'Section 2'!$C$16:$R$1015,COLUMNS('Section 2'!$C$13:O$13),0)))</f>
        <v/>
      </c>
      <c r="P622" s="125" t="str">
        <f>IF($C622="","",IF(ISBLANK(VLOOKUP($A622,'Section 2'!$C$16:$R$1015,COLUMNS('Section 2'!$C$13:P$13),0)),"",VLOOKUP($A622,'Section 2'!$C$16:$R$1015,COLUMNS('Section 2'!$C$13:P$13),0)))</f>
        <v/>
      </c>
      <c r="Q622" s="125" t="str">
        <f>IF($C622="","",IF(ISBLANK(VLOOKUP($A622,'Section 2'!$C$16:$R$1015,COLUMNS('Section 2'!$C$13:Q$13),0)),"",VLOOKUP($A622,'Section 2'!$C$16:$R$1015,COLUMNS('Section 2'!$C$13:Q$13),0)))</f>
        <v/>
      </c>
      <c r="R622" s="125" t="str">
        <f>IF($C622="","",IF(ISBLANK(VLOOKUP($A622,'Section 2'!$C$16:$R$1015,COLUMNS('Section 2'!$C$13:R$13),0)),"",VLOOKUP($A622,'Section 2'!$C$16:$R$1015,COLUMNS('Section 2'!$C$13:R$13),0)))</f>
        <v/>
      </c>
    </row>
    <row r="623" spans="1:18" x14ac:dyDescent="0.25">
      <c r="A623" s="59">
        <v>622</v>
      </c>
      <c r="B623" s="125" t="str">
        <f t="shared" si="9"/>
        <v/>
      </c>
      <c r="C623" s="125" t="str">
        <f>IFERROR(VLOOKUP($A623,'Section 2'!$C$16:$R$1015,COLUMNS('Section 2'!$C$13:$C$13),0),"")</f>
        <v/>
      </c>
      <c r="D623" s="76" t="str">
        <f>IF($C623="","",IF(ISBLANK(VLOOKUP($A623,'Section 2'!$C$16:$R$1015,COLUMNS('Section 2'!$C$13:D$13),0)),"",VLOOKUP($A623,'Section 2'!$C$16:$R$1015,COLUMNS('Section 2'!$C$13:D$13),0)))</f>
        <v/>
      </c>
      <c r="E623" s="125" t="str">
        <f>IF($C623="","",IF(ISBLANK(VLOOKUP($A623,'Section 2'!$C$16:$R$1015,COLUMNS('Section 2'!$C$13:E$13),0)),"",VLOOKUP($A623,'Section 2'!$C$16:$R$1015,COLUMNS('Section 2'!$C$13:E$13),0)))</f>
        <v/>
      </c>
      <c r="F623" s="125" t="str">
        <f>IF($C623="","",IF(ISBLANK(VLOOKUP($A623,'Section 2'!$C$16:$R$1015,COLUMNS('Section 2'!$C$13:F$13),0)),"",VLOOKUP($A623,'Section 2'!$C$16:$R$1015,COLUMNS('Section 2'!$C$13:F$13),0)))</f>
        <v/>
      </c>
      <c r="G623" s="125" t="str">
        <f>IF($C623="","",IF(ISBLANK(VLOOKUP($A623,'Section 2'!$C$16:$R$1015,COLUMNS('Section 2'!$C$13:G$13),0)),"",VLOOKUP($A623,'Section 2'!$C$16:$R$1015,COLUMNS('Section 2'!$C$13:G$13),0)))</f>
        <v/>
      </c>
      <c r="H623" s="125" t="str">
        <f>IF($C623="","",IF(ISBLANK(VLOOKUP($A623,'Section 2'!$C$16:$R$1015,COLUMNS('Section 2'!$C$13:H$13),0)),"",VLOOKUP($A623,'Section 2'!$C$16:$R$1015,COLUMNS('Section 2'!$C$13:H$13),0)))</f>
        <v/>
      </c>
      <c r="I623" s="125" t="str">
        <f>IF($C623="","",IF(ISBLANK(VLOOKUP($A623,'Section 2'!$C$16:$R$1015,COLUMNS('Section 2'!$C$13:I$13),0)),"",VLOOKUP($A623,'Section 2'!$C$16:$R$1015,COLUMNS('Section 2'!$C$13:I$13),0)))</f>
        <v/>
      </c>
      <c r="J623" s="125" t="str">
        <f>IF($C623="","",IF(ISBLANK(VLOOKUP($A623,'Section 2'!$C$16:$R$1015,COLUMNS('Section 2'!$C$13:J$13),0)),"",VLOOKUP($A623,'Section 2'!$C$16:$R$1015,COLUMNS('Section 2'!$C$13:J$13),0)))</f>
        <v/>
      </c>
      <c r="K623" s="125" t="str">
        <f>IF($C623="","",IF(ISBLANK(VLOOKUP($A623,'Section 2'!$C$16:$R$1015,COLUMNS('Section 2'!$C$13:K$13),0)),"",VLOOKUP($A623,'Section 2'!$C$16:$R$1015,COLUMNS('Section 2'!$C$13:K$13),0)))</f>
        <v/>
      </c>
      <c r="L623" s="125" t="str">
        <f>IF($C623="","",IF(ISBLANK(VLOOKUP($A623,'Section 2'!$C$16:$R$1015,COLUMNS('Section 2'!$C$13:L$13),0)),"",VLOOKUP($A623,'Section 2'!$C$16:$R$1015,COLUMNS('Section 2'!$C$13:L$13),0)))</f>
        <v/>
      </c>
      <c r="M623" s="125" t="str">
        <f>IF($C623="","",IF(ISBLANK(VLOOKUP($A623,'Section 2'!$C$16:$R$1015,COLUMNS('Section 2'!$C$13:M$13),0)),"",VLOOKUP($A623,'Section 2'!$C$16:$R$1015,COLUMNS('Section 2'!$C$13:M$13),0)))</f>
        <v/>
      </c>
      <c r="N623" s="125" t="str">
        <f>IF($C623="","",IF(ISBLANK(VLOOKUP($A623,'Section 2'!$C$16:$R$1015,COLUMNS('Section 2'!$C$13:N$13),0)),"",VLOOKUP($A623,'Section 2'!$C$16:$R$1015,COLUMNS('Section 2'!$C$13:N$13),0)))</f>
        <v/>
      </c>
      <c r="O623" s="125" t="str">
        <f>IF($C623="","",IF(ISBLANK(VLOOKUP($A623,'Section 2'!$C$16:$R$1015,COLUMNS('Section 2'!$C$13:O$13),0)),"",VLOOKUP($A623,'Section 2'!$C$16:$R$1015,COLUMNS('Section 2'!$C$13:O$13),0)))</f>
        <v/>
      </c>
      <c r="P623" s="125" t="str">
        <f>IF($C623="","",IF(ISBLANK(VLOOKUP($A623,'Section 2'!$C$16:$R$1015,COLUMNS('Section 2'!$C$13:P$13),0)),"",VLOOKUP($A623,'Section 2'!$C$16:$R$1015,COLUMNS('Section 2'!$C$13:P$13),0)))</f>
        <v/>
      </c>
      <c r="Q623" s="125" t="str">
        <f>IF($C623="","",IF(ISBLANK(VLOOKUP($A623,'Section 2'!$C$16:$R$1015,COLUMNS('Section 2'!$C$13:Q$13),0)),"",VLOOKUP($A623,'Section 2'!$C$16:$R$1015,COLUMNS('Section 2'!$C$13:Q$13),0)))</f>
        <v/>
      </c>
      <c r="R623" s="125" t="str">
        <f>IF($C623="","",IF(ISBLANK(VLOOKUP($A623,'Section 2'!$C$16:$R$1015,COLUMNS('Section 2'!$C$13:R$13),0)),"",VLOOKUP($A623,'Section 2'!$C$16:$R$1015,COLUMNS('Section 2'!$C$13:R$13),0)))</f>
        <v/>
      </c>
    </row>
    <row r="624" spans="1:18" x14ac:dyDescent="0.25">
      <c r="A624" s="59">
        <v>623</v>
      </c>
      <c r="B624" s="125" t="str">
        <f t="shared" si="9"/>
        <v/>
      </c>
      <c r="C624" s="125" t="str">
        <f>IFERROR(VLOOKUP($A624,'Section 2'!$C$16:$R$1015,COLUMNS('Section 2'!$C$13:$C$13),0),"")</f>
        <v/>
      </c>
      <c r="D624" s="76" t="str">
        <f>IF($C624="","",IF(ISBLANK(VLOOKUP($A624,'Section 2'!$C$16:$R$1015,COLUMNS('Section 2'!$C$13:D$13),0)),"",VLOOKUP($A624,'Section 2'!$C$16:$R$1015,COLUMNS('Section 2'!$C$13:D$13),0)))</f>
        <v/>
      </c>
      <c r="E624" s="125" t="str">
        <f>IF($C624="","",IF(ISBLANK(VLOOKUP($A624,'Section 2'!$C$16:$R$1015,COLUMNS('Section 2'!$C$13:E$13),0)),"",VLOOKUP($A624,'Section 2'!$C$16:$R$1015,COLUMNS('Section 2'!$C$13:E$13),0)))</f>
        <v/>
      </c>
      <c r="F624" s="125" t="str">
        <f>IF($C624="","",IF(ISBLANK(VLOOKUP($A624,'Section 2'!$C$16:$R$1015,COLUMNS('Section 2'!$C$13:F$13),0)),"",VLOOKUP($A624,'Section 2'!$C$16:$R$1015,COLUMNS('Section 2'!$C$13:F$13),0)))</f>
        <v/>
      </c>
      <c r="G624" s="125" t="str">
        <f>IF($C624="","",IF(ISBLANK(VLOOKUP($A624,'Section 2'!$C$16:$R$1015,COLUMNS('Section 2'!$C$13:G$13),0)),"",VLOOKUP($A624,'Section 2'!$C$16:$R$1015,COLUMNS('Section 2'!$C$13:G$13),0)))</f>
        <v/>
      </c>
      <c r="H624" s="125" t="str">
        <f>IF($C624="","",IF(ISBLANK(VLOOKUP($A624,'Section 2'!$C$16:$R$1015,COLUMNS('Section 2'!$C$13:H$13),0)),"",VLOOKUP($A624,'Section 2'!$C$16:$R$1015,COLUMNS('Section 2'!$C$13:H$13),0)))</f>
        <v/>
      </c>
      <c r="I624" s="125" t="str">
        <f>IF($C624="","",IF(ISBLANK(VLOOKUP($A624,'Section 2'!$C$16:$R$1015,COLUMNS('Section 2'!$C$13:I$13),0)),"",VLOOKUP($A624,'Section 2'!$C$16:$R$1015,COLUMNS('Section 2'!$C$13:I$13),0)))</f>
        <v/>
      </c>
      <c r="J624" s="125" t="str">
        <f>IF($C624="","",IF(ISBLANK(VLOOKUP($A624,'Section 2'!$C$16:$R$1015,COLUMNS('Section 2'!$C$13:J$13),0)),"",VLOOKUP($A624,'Section 2'!$C$16:$R$1015,COLUMNS('Section 2'!$C$13:J$13),0)))</f>
        <v/>
      </c>
      <c r="K624" s="125" t="str">
        <f>IF($C624="","",IF(ISBLANK(VLOOKUP($A624,'Section 2'!$C$16:$R$1015,COLUMNS('Section 2'!$C$13:K$13),0)),"",VLOOKUP($A624,'Section 2'!$C$16:$R$1015,COLUMNS('Section 2'!$C$13:K$13),0)))</f>
        <v/>
      </c>
      <c r="L624" s="125" t="str">
        <f>IF($C624="","",IF(ISBLANK(VLOOKUP($A624,'Section 2'!$C$16:$R$1015,COLUMNS('Section 2'!$C$13:L$13),0)),"",VLOOKUP($A624,'Section 2'!$C$16:$R$1015,COLUMNS('Section 2'!$C$13:L$13),0)))</f>
        <v/>
      </c>
      <c r="M624" s="125" t="str">
        <f>IF($C624="","",IF(ISBLANK(VLOOKUP($A624,'Section 2'!$C$16:$R$1015,COLUMNS('Section 2'!$C$13:M$13),0)),"",VLOOKUP($A624,'Section 2'!$C$16:$R$1015,COLUMNS('Section 2'!$C$13:M$13),0)))</f>
        <v/>
      </c>
      <c r="N624" s="125" t="str">
        <f>IF($C624="","",IF(ISBLANK(VLOOKUP($A624,'Section 2'!$C$16:$R$1015,COLUMNS('Section 2'!$C$13:N$13),0)),"",VLOOKUP($A624,'Section 2'!$C$16:$R$1015,COLUMNS('Section 2'!$C$13:N$13),0)))</f>
        <v/>
      </c>
      <c r="O624" s="125" t="str">
        <f>IF($C624="","",IF(ISBLANK(VLOOKUP($A624,'Section 2'!$C$16:$R$1015,COLUMNS('Section 2'!$C$13:O$13),0)),"",VLOOKUP($A624,'Section 2'!$C$16:$R$1015,COLUMNS('Section 2'!$C$13:O$13),0)))</f>
        <v/>
      </c>
      <c r="P624" s="125" t="str">
        <f>IF($C624="","",IF(ISBLANK(VLOOKUP($A624,'Section 2'!$C$16:$R$1015,COLUMNS('Section 2'!$C$13:P$13),0)),"",VLOOKUP($A624,'Section 2'!$C$16:$R$1015,COLUMNS('Section 2'!$C$13:P$13),0)))</f>
        <v/>
      </c>
      <c r="Q624" s="125" t="str">
        <f>IF($C624="","",IF(ISBLANK(VLOOKUP($A624,'Section 2'!$C$16:$R$1015,COLUMNS('Section 2'!$C$13:Q$13),0)),"",VLOOKUP($A624,'Section 2'!$C$16:$R$1015,COLUMNS('Section 2'!$C$13:Q$13),0)))</f>
        <v/>
      </c>
      <c r="R624" s="125" t="str">
        <f>IF($C624="","",IF(ISBLANK(VLOOKUP($A624,'Section 2'!$C$16:$R$1015,COLUMNS('Section 2'!$C$13:R$13),0)),"",VLOOKUP($A624,'Section 2'!$C$16:$R$1015,COLUMNS('Section 2'!$C$13:R$13),0)))</f>
        <v/>
      </c>
    </row>
    <row r="625" spans="1:18" x14ac:dyDescent="0.25">
      <c r="A625" s="59">
        <v>624</v>
      </c>
      <c r="B625" s="125" t="str">
        <f t="shared" si="9"/>
        <v/>
      </c>
      <c r="C625" s="125" t="str">
        <f>IFERROR(VLOOKUP($A625,'Section 2'!$C$16:$R$1015,COLUMNS('Section 2'!$C$13:$C$13),0),"")</f>
        <v/>
      </c>
      <c r="D625" s="76" t="str">
        <f>IF($C625="","",IF(ISBLANK(VLOOKUP($A625,'Section 2'!$C$16:$R$1015,COLUMNS('Section 2'!$C$13:D$13),0)),"",VLOOKUP($A625,'Section 2'!$C$16:$R$1015,COLUMNS('Section 2'!$C$13:D$13),0)))</f>
        <v/>
      </c>
      <c r="E625" s="125" t="str">
        <f>IF($C625="","",IF(ISBLANK(VLOOKUP($A625,'Section 2'!$C$16:$R$1015,COLUMNS('Section 2'!$C$13:E$13),0)),"",VLOOKUP($A625,'Section 2'!$C$16:$R$1015,COLUMNS('Section 2'!$C$13:E$13),0)))</f>
        <v/>
      </c>
      <c r="F625" s="125" t="str">
        <f>IF($C625="","",IF(ISBLANK(VLOOKUP($A625,'Section 2'!$C$16:$R$1015,COLUMNS('Section 2'!$C$13:F$13),0)),"",VLOOKUP($A625,'Section 2'!$C$16:$R$1015,COLUMNS('Section 2'!$C$13:F$13),0)))</f>
        <v/>
      </c>
      <c r="G625" s="125" t="str">
        <f>IF($C625="","",IF(ISBLANK(VLOOKUP($A625,'Section 2'!$C$16:$R$1015,COLUMNS('Section 2'!$C$13:G$13),0)),"",VLOOKUP($A625,'Section 2'!$C$16:$R$1015,COLUMNS('Section 2'!$C$13:G$13),0)))</f>
        <v/>
      </c>
      <c r="H625" s="125" t="str">
        <f>IF($C625="","",IF(ISBLANK(VLOOKUP($A625,'Section 2'!$C$16:$R$1015,COLUMNS('Section 2'!$C$13:H$13),0)),"",VLOOKUP($A625,'Section 2'!$C$16:$R$1015,COLUMNS('Section 2'!$C$13:H$13),0)))</f>
        <v/>
      </c>
      <c r="I625" s="125" t="str">
        <f>IF($C625="","",IF(ISBLANK(VLOOKUP($A625,'Section 2'!$C$16:$R$1015,COLUMNS('Section 2'!$C$13:I$13),0)),"",VLOOKUP($A625,'Section 2'!$C$16:$R$1015,COLUMNS('Section 2'!$C$13:I$13),0)))</f>
        <v/>
      </c>
      <c r="J625" s="125" t="str">
        <f>IF($C625="","",IF(ISBLANK(VLOOKUP($A625,'Section 2'!$C$16:$R$1015,COLUMNS('Section 2'!$C$13:J$13),0)),"",VLOOKUP($A625,'Section 2'!$C$16:$R$1015,COLUMNS('Section 2'!$C$13:J$13),0)))</f>
        <v/>
      </c>
      <c r="K625" s="125" t="str">
        <f>IF($C625="","",IF(ISBLANK(VLOOKUP($A625,'Section 2'!$C$16:$R$1015,COLUMNS('Section 2'!$C$13:K$13),0)),"",VLOOKUP($A625,'Section 2'!$C$16:$R$1015,COLUMNS('Section 2'!$C$13:K$13),0)))</f>
        <v/>
      </c>
      <c r="L625" s="125" t="str">
        <f>IF($C625="","",IF(ISBLANK(VLOOKUP($A625,'Section 2'!$C$16:$R$1015,COLUMNS('Section 2'!$C$13:L$13),0)),"",VLOOKUP($A625,'Section 2'!$C$16:$R$1015,COLUMNS('Section 2'!$C$13:L$13),0)))</f>
        <v/>
      </c>
      <c r="M625" s="125" t="str">
        <f>IF($C625="","",IF(ISBLANK(VLOOKUP($A625,'Section 2'!$C$16:$R$1015,COLUMNS('Section 2'!$C$13:M$13),0)),"",VLOOKUP($A625,'Section 2'!$C$16:$R$1015,COLUMNS('Section 2'!$C$13:M$13),0)))</f>
        <v/>
      </c>
      <c r="N625" s="125" t="str">
        <f>IF($C625="","",IF(ISBLANK(VLOOKUP($A625,'Section 2'!$C$16:$R$1015,COLUMNS('Section 2'!$C$13:N$13),0)),"",VLOOKUP($A625,'Section 2'!$C$16:$R$1015,COLUMNS('Section 2'!$C$13:N$13),0)))</f>
        <v/>
      </c>
      <c r="O625" s="125" t="str">
        <f>IF($C625="","",IF(ISBLANK(VLOOKUP($A625,'Section 2'!$C$16:$R$1015,COLUMNS('Section 2'!$C$13:O$13),0)),"",VLOOKUP($A625,'Section 2'!$C$16:$R$1015,COLUMNS('Section 2'!$C$13:O$13),0)))</f>
        <v/>
      </c>
      <c r="P625" s="125" t="str">
        <f>IF($C625="","",IF(ISBLANK(VLOOKUP($A625,'Section 2'!$C$16:$R$1015,COLUMNS('Section 2'!$C$13:P$13),0)),"",VLOOKUP($A625,'Section 2'!$C$16:$R$1015,COLUMNS('Section 2'!$C$13:P$13),0)))</f>
        <v/>
      </c>
      <c r="Q625" s="125" t="str">
        <f>IF($C625="","",IF(ISBLANK(VLOOKUP($A625,'Section 2'!$C$16:$R$1015,COLUMNS('Section 2'!$C$13:Q$13),0)),"",VLOOKUP($A625,'Section 2'!$C$16:$R$1015,COLUMNS('Section 2'!$C$13:Q$13),0)))</f>
        <v/>
      </c>
      <c r="R625" s="125" t="str">
        <f>IF($C625="","",IF(ISBLANK(VLOOKUP($A625,'Section 2'!$C$16:$R$1015,COLUMNS('Section 2'!$C$13:R$13),0)),"",VLOOKUP($A625,'Section 2'!$C$16:$R$1015,COLUMNS('Section 2'!$C$13:R$13),0)))</f>
        <v/>
      </c>
    </row>
    <row r="626" spans="1:18" x14ac:dyDescent="0.25">
      <c r="A626" s="59">
        <v>625</v>
      </c>
      <c r="B626" s="125" t="str">
        <f t="shared" si="9"/>
        <v/>
      </c>
      <c r="C626" s="125" t="str">
        <f>IFERROR(VLOOKUP($A626,'Section 2'!$C$16:$R$1015,COLUMNS('Section 2'!$C$13:$C$13),0),"")</f>
        <v/>
      </c>
      <c r="D626" s="76" t="str">
        <f>IF($C626="","",IF(ISBLANK(VLOOKUP($A626,'Section 2'!$C$16:$R$1015,COLUMNS('Section 2'!$C$13:D$13),0)),"",VLOOKUP($A626,'Section 2'!$C$16:$R$1015,COLUMNS('Section 2'!$C$13:D$13),0)))</f>
        <v/>
      </c>
      <c r="E626" s="125" t="str">
        <f>IF($C626="","",IF(ISBLANK(VLOOKUP($A626,'Section 2'!$C$16:$R$1015,COLUMNS('Section 2'!$C$13:E$13),0)),"",VLOOKUP($A626,'Section 2'!$C$16:$R$1015,COLUMNS('Section 2'!$C$13:E$13),0)))</f>
        <v/>
      </c>
      <c r="F626" s="125" t="str">
        <f>IF($C626="","",IF(ISBLANK(VLOOKUP($A626,'Section 2'!$C$16:$R$1015,COLUMNS('Section 2'!$C$13:F$13),0)),"",VLOOKUP($A626,'Section 2'!$C$16:$R$1015,COLUMNS('Section 2'!$C$13:F$13),0)))</f>
        <v/>
      </c>
      <c r="G626" s="125" t="str">
        <f>IF($C626="","",IF(ISBLANK(VLOOKUP($A626,'Section 2'!$C$16:$R$1015,COLUMNS('Section 2'!$C$13:G$13),0)),"",VLOOKUP($A626,'Section 2'!$C$16:$R$1015,COLUMNS('Section 2'!$C$13:G$13),0)))</f>
        <v/>
      </c>
      <c r="H626" s="125" t="str">
        <f>IF($C626="","",IF(ISBLANK(VLOOKUP($A626,'Section 2'!$C$16:$R$1015,COLUMNS('Section 2'!$C$13:H$13),0)),"",VLOOKUP($A626,'Section 2'!$C$16:$R$1015,COLUMNS('Section 2'!$C$13:H$13),0)))</f>
        <v/>
      </c>
      <c r="I626" s="125" t="str">
        <f>IF($C626="","",IF(ISBLANK(VLOOKUP($A626,'Section 2'!$C$16:$R$1015,COLUMNS('Section 2'!$C$13:I$13),0)),"",VLOOKUP($A626,'Section 2'!$C$16:$R$1015,COLUMNS('Section 2'!$C$13:I$13),0)))</f>
        <v/>
      </c>
      <c r="J626" s="125" t="str">
        <f>IF($C626="","",IF(ISBLANK(VLOOKUP($A626,'Section 2'!$C$16:$R$1015,COLUMNS('Section 2'!$C$13:J$13),0)),"",VLOOKUP($A626,'Section 2'!$C$16:$R$1015,COLUMNS('Section 2'!$C$13:J$13),0)))</f>
        <v/>
      </c>
      <c r="K626" s="125" t="str">
        <f>IF($C626="","",IF(ISBLANK(VLOOKUP($A626,'Section 2'!$C$16:$R$1015,COLUMNS('Section 2'!$C$13:K$13),0)),"",VLOOKUP($A626,'Section 2'!$C$16:$R$1015,COLUMNS('Section 2'!$C$13:K$13),0)))</f>
        <v/>
      </c>
      <c r="L626" s="125" t="str">
        <f>IF($C626="","",IF(ISBLANK(VLOOKUP($A626,'Section 2'!$C$16:$R$1015,COLUMNS('Section 2'!$C$13:L$13),0)),"",VLOOKUP($A626,'Section 2'!$C$16:$R$1015,COLUMNS('Section 2'!$C$13:L$13),0)))</f>
        <v/>
      </c>
      <c r="M626" s="125" t="str">
        <f>IF($C626="","",IF(ISBLANK(VLOOKUP($A626,'Section 2'!$C$16:$R$1015,COLUMNS('Section 2'!$C$13:M$13),0)),"",VLOOKUP($A626,'Section 2'!$C$16:$R$1015,COLUMNS('Section 2'!$C$13:M$13),0)))</f>
        <v/>
      </c>
      <c r="N626" s="125" t="str">
        <f>IF($C626="","",IF(ISBLANK(VLOOKUP($A626,'Section 2'!$C$16:$R$1015,COLUMNS('Section 2'!$C$13:N$13),0)),"",VLOOKUP($A626,'Section 2'!$C$16:$R$1015,COLUMNS('Section 2'!$C$13:N$13),0)))</f>
        <v/>
      </c>
      <c r="O626" s="125" t="str">
        <f>IF($C626="","",IF(ISBLANK(VLOOKUP($A626,'Section 2'!$C$16:$R$1015,COLUMNS('Section 2'!$C$13:O$13),0)),"",VLOOKUP($A626,'Section 2'!$C$16:$R$1015,COLUMNS('Section 2'!$C$13:O$13),0)))</f>
        <v/>
      </c>
      <c r="P626" s="125" t="str">
        <f>IF($C626="","",IF(ISBLANK(VLOOKUP($A626,'Section 2'!$C$16:$R$1015,COLUMNS('Section 2'!$C$13:P$13),0)),"",VLOOKUP($A626,'Section 2'!$C$16:$R$1015,COLUMNS('Section 2'!$C$13:P$13),0)))</f>
        <v/>
      </c>
      <c r="Q626" s="125" t="str">
        <f>IF($C626="","",IF(ISBLANK(VLOOKUP($A626,'Section 2'!$C$16:$R$1015,COLUMNS('Section 2'!$C$13:Q$13),0)),"",VLOOKUP($A626,'Section 2'!$C$16:$R$1015,COLUMNS('Section 2'!$C$13:Q$13),0)))</f>
        <v/>
      </c>
      <c r="R626" s="125" t="str">
        <f>IF($C626="","",IF(ISBLANK(VLOOKUP($A626,'Section 2'!$C$16:$R$1015,COLUMNS('Section 2'!$C$13:R$13),0)),"",VLOOKUP($A626,'Section 2'!$C$16:$R$1015,COLUMNS('Section 2'!$C$13:R$13),0)))</f>
        <v/>
      </c>
    </row>
    <row r="627" spans="1:18" x14ac:dyDescent="0.25">
      <c r="A627" s="59">
        <v>626</v>
      </c>
      <c r="B627" s="125" t="str">
        <f t="shared" si="9"/>
        <v/>
      </c>
      <c r="C627" s="125" t="str">
        <f>IFERROR(VLOOKUP($A627,'Section 2'!$C$16:$R$1015,COLUMNS('Section 2'!$C$13:$C$13),0),"")</f>
        <v/>
      </c>
      <c r="D627" s="76" t="str">
        <f>IF($C627="","",IF(ISBLANK(VLOOKUP($A627,'Section 2'!$C$16:$R$1015,COLUMNS('Section 2'!$C$13:D$13),0)),"",VLOOKUP($A627,'Section 2'!$C$16:$R$1015,COLUMNS('Section 2'!$C$13:D$13),0)))</f>
        <v/>
      </c>
      <c r="E627" s="125" t="str">
        <f>IF($C627="","",IF(ISBLANK(VLOOKUP($A627,'Section 2'!$C$16:$R$1015,COLUMNS('Section 2'!$C$13:E$13),0)),"",VLOOKUP($A627,'Section 2'!$C$16:$R$1015,COLUMNS('Section 2'!$C$13:E$13),0)))</f>
        <v/>
      </c>
      <c r="F627" s="125" t="str">
        <f>IF($C627="","",IF(ISBLANK(VLOOKUP($A627,'Section 2'!$C$16:$R$1015,COLUMNS('Section 2'!$C$13:F$13),0)),"",VLOOKUP($A627,'Section 2'!$C$16:$R$1015,COLUMNS('Section 2'!$C$13:F$13),0)))</f>
        <v/>
      </c>
      <c r="G627" s="125" t="str">
        <f>IF($C627="","",IF(ISBLANK(VLOOKUP($A627,'Section 2'!$C$16:$R$1015,COLUMNS('Section 2'!$C$13:G$13),0)),"",VLOOKUP($A627,'Section 2'!$C$16:$R$1015,COLUMNS('Section 2'!$C$13:G$13),0)))</f>
        <v/>
      </c>
      <c r="H627" s="125" t="str">
        <f>IF($C627="","",IF(ISBLANK(VLOOKUP($A627,'Section 2'!$C$16:$R$1015,COLUMNS('Section 2'!$C$13:H$13),0)),"",VLOOKUP($A627,'Section 2'!$C$16:$R$1015,COLUMNS('Section 2'!$C$13:H$13),0)))</f>
        <v/>
      </c>
      <c r="I627" s="125" t="str">
        <f>IF($C627="","",IF(ISBLANK(VLOOKUP($A627,'Section 2'!$C$16:$R$1015,COLUMNS('Section 2'!$C$13:I$13),0)),"",VLOOKUP($A627,'Section 2'!$C$16:$R$1015,COLUMNS('Section 2'!$C$13:I$13),0)))</f>
        <v/>
      </c>
      <c r="J627" s="125" t="str">
        <f>IF($C627="","",IF(ISBLANK(VLOOKUP($A627,'Section 2'!$C$16:$R$1015,COLUMNS('Section 2'!$C$13:J$13),0)),"",VLOOKUP($A627,'Section 2'!$C$16:$R$1015,COLUMNS('Section 2'!$C$13:J$13),0)))</f>
        <v/>
      </c>
      <c r="K627" s="125" t="str">
        <f>IF($C627="","",IF(ISBLANK(VLOOKUP($A627,'Section 2'!$C$16:$R$1015,COLUMNS('Section 2'!$C$13:K$13),0)),"",VLOOKUP($A627,'Section 2'!$C$16:$R$1015,COLUMNS('Section 2'!$C$13:K$13),0)))</f>
        <v/>
      </c>
      <c r="L627" s="125" t="str">
        <f>IF($C627="","",IF(ISBLANK(VLOOKUP($A627,'Section 2'!$C$16:$R$1015,COLUMNS('Section 2'!$C$13:L$13),0)),"",VLOOKUP($A627,'Section 2'!$C$16:$R$1015,COLUMNS('Section 2'!$C$13:L$13),0)))</f>
        <v/>
      </c>
      <c r="M627" s="125" t="str">
        <f>IF($C627="","",IF(ISBLANK(VLOOKUP($A627,'Section 2'!$C$16:$R$1015,COLUMNS('Section 2'!$C$13:M$13),0)),"",VLOOKUP($A627,'Section 2'!$C$16:$R$1015,COLUMNS('Section 2'!$C$13:M$13),0)))</f>
        <v/>
      </c>
      <c r="N627" s="125" t="str">
        <f>IF($C627="","",IF(ISBLANK(VLOOKUP($A627,'Section 2'!$C$16:$R$1015,COLUMNS('Section 2'!$C$13:N$13),0)),"",VLOOKUP($A627,'Section 2'!$C$16:$R$1015,COLUMNS('Section 2'!$C$13:N$13),0)))</f>
        <v/>
      </c>
      <c r="O627" s="125" t="str">
        <f>IF($C627="","",IF(ISBLANK(VLOOKUP($A627,'Section 2'!$C$16:$R$1015,COLUMNS('Section 2'!$C$13:O$13),0)),"",VLOOKUP($A627,'Section 2'!$C$16:$R$1015,COLUMNS('Section 2'!$C$13:O$13),0)))</f>
        <v/>
      </c>
      <c r="P627" s="125" t="str">
        <f>IF($C627="","",IF(ISBLANK(VLOOKUP($A627,'Section 2'!$C$16:$R$1015,COLUMNS('Section 2'!$C$13:P$13),0)),"",VLOOKUP($A627,'Section 2'!$C$16:$R$1015,COLUMNS('Section 2'!$C$13:P$13),0)))</f>
        <v/>
      </c>
      <c r="Q627" s="125" t="str">
        <f>IF($C627="","",IF(ISBLANK(VLOOKUP($A627,'Section 2'!$C$16:$R$1015,COLUMNS('Section 2'!$C$13:Q$13),0)),"",VLOOKUP($A627,'Section 2'!$C$16:$R$1015,COLUMNS('Section 2'!$C$13:Q$13),0)))</f>
        <v/>
      </c>
      <c r="R627" s="125" t="str">
        <f>IF($C627="","",IF(ISBLANK(VLOOKUP($A627,'Section 2'!$C$16:$R$1015,COLUMNS('Section 2'!$C$13:R$13),0)),"",VLOOKUP($A627,'Section 2'!$C$16:$R$1015,COLUMNS('Section 2'!$C$13:R$13),0)))</f>
        <v/>
      </c>
    </row>
    <row r="628" spans="1:18" x14ac:dyDescent="0.25">
      <c r="A628" s="59">
        <v>627</v>
      </c>
      <c r="B628" s="125" t="str">
        <f t="shared" si="9"/>
        <v/>
      </c>
      <c r="C628" s="125" t="str">
        <f>IFERROR(VLOOKUP($A628,'Section 2'!$C$16:$R$1015,COLUMNS('Section 2'!$C$13:$C$13),0),"")</f>
        <v/>
      </c>
      <c r="D628" s="76" t="str">
        <f>IF($C628="","",IF(ISBLANK(VLOOKUP($A628,'Section 2'!$C$16:$R$1015,COLUMNS('Section 2'!$C$13:D$13),0)),"",VLOOKUP($A628,'Section 2'!$C$16:$R$1015,COLUMNS('Section 2'!$C$13:D$13),0)))</f>
        <v/>
      </c>
      <c r="E628" s="125" t="str">
        <f>IF($C628="","",IF(ISBLANK(VLOOKUP($A628,'Section 2'!$C$16:$R$1015,COLUMNS('Section 2'!$C$13:E$13),0)),"",VLOOKUP($A628,'Section 2'!$C$16:$R$1015,COLUMNS('Section 2'!$C$13:E$13),0)))</f>
        <v/>
      </c>
      <c r="F628" s="125" t="str">
        <f>IF($C628="","",IF(ISBLANK(VLOOKUP($A628,'Section 2'!$C$16:$R$1015,COLUMNS('Section 2'!$C$13:F$13),0)),"",VLOOKUP($A628,'Section 2'!$C$16:$R$1015,COLUMNS('Section 2'!$C$13:F$13),0)))</f>
        <v/>
      </c>
      <c r="G628" s="125" t="str">
        <f>IF($C628="","",IF(ISBLANK(VLOOKUP($A628,'Section 2'!$C$16:$R$1015,COLUMNS('Section 2'!$C$13:G$13),0)),"",VLOOKUP($A628,'Section 2'!$C$16:$R$1015,COLUMNS('Section 2'!$C$13:G$13),0)))</f>
        <v/>
      </c>
      <c r="H628" s="125" t="str">
        <f>IF($C628="","",IF(ISBLANK(VLOOKUP($A628,'Section 2'!$C$16:$R$1015,COLUMNS('Section 2'!$C$13:H$13),0)),"",VLOOKUP($A628,'Section 2'!$C$16:$R$1015,COLUMNS('Section 2'!$C$13:H$13),0)))</f>
        <v/>
      </c>
      <c r="I628" s="125" t="str">
        <f>IF($C628="","",IF(ISBLANK(VLOOKUP($A628,'Section 2'!$C$16:$R$1015,COLUMNS('Section 2'!$C$13:I$13),0)),"",VLOOKUP($A628,'Section 2'!$C$16:$R$1015,COLUMNS('Section 2'!$C$13:I$13),0)))</f>
        <v/>
      </c>
      <c r="J628" s="125" t="str">
        <f>IF($C628="","",IF(ISBLANK(VLOOKUP($A628,'Section 2'!$C$16:$R$1015,COLUMNS('Section 2'!$C$13:J$13),0)),"",VLOOKUP($A628,'Section 2'!$C$16:$R$1015,COLUMNS('Section 2'!$C$13:J$13),0)))</f>
        <v/>
      </c>
      <c r="K628" s="125" t="str">
        <f>IF($C628="","",IF(ISBLANK(VLOOKUP($A628,'Section 2'!$C$16:$R$1015,COLUMNS('Section 2'!$C$13:K$13),0)),"",VLOOKUP($A628,'Section 2'!$C$16:$R$1015,COLUMNS('Section 2'!$C$13:K$13),0)))</f>
        <v/>
      </c>
      <c r="L628" s="125" t="str">
        <f>IF($C628="","",IF(ISBLANK(VLOOKUP($A628,'Section 2'!$C$16:$R$1015,COLUMNS('Section 2'!$C$13:L$13),0)),"",VLOOKUP($A628,'Section 2'!$C$16:$R$1015,COLUMNS('Section 2'!$C$13:L$13),0)))</f>
        <v/>
      </c>
      <c r="M628" s="125" t="str">
        <f>IF($C628="","",IF(ISBLANK(VLOOKUP($A628,'Section 2'!$C$16:$R$1015,COLUMNS('Section 2'!$C$13:M$13),0)),"",VLOOKUP($A628,'Section 2'!$C$16:$R$1015,COLUMNS('Section 2'!$C$13:M$13),0)))</f>
        <v/>
      </c>
      <c r="N628" s="125" t="str">
        <f>IF($C628="","",IF(ISBLANK(VLOOKUP($A628,'Section 2'!$C$16:$R$1015,COLUMNS('Section 2'!$C$13:N$13),0)),"",VLOOKUP($A628,'Section 2'!$C$16:$R$1015,COLUMNS('Section 2'!$C$13:N$13),0)))</f>
        <v/>
      </c>
      <c r="O628" s="125" t="str">
        <f>IF($C628="","",IF(ISBLANK(VLOOKUP($A628,'Section 2'!$C$16:$R$1015,COLUMNS('Section 2'!$C$13:O$13),0)),"",VLOOKUP($A628,'Section 2'!$C$16:$R$1015,COLUMNS('Section 2'!$C$13:O$13),0)))</f>
        <v/>
      </c>
      <c r="P628" s="125" t="str">
        <f>IF($C628="","",IF(ISBLANK(VLOOKUP($A628,'Section 2'!$C$16:$R$1015,COLUMNS('Section 2'!$C$13:P$13),0)),"",VLOOKUP($A628,'Section 2'!$C$16:$R$1015,COLUMNS('Section 2'!$C$13:P$13),0)))</f>
        <v/>
      </c>
      <c r="Q628" s="125" t="str">
        <f>IF($C628="","",IF(ISBLANK(VLOOKUP($A628,'Section 2'!$C$16:$R$1015,COLUMNS('Section 2'!$C$13:Q$13),0)),"",VLOOKUP($A628,'Section 2'!$C$16:$R$1015,COLUMNS('Section 2'!$C$13:Q$13),0)))</f>
        <v/>
      </c>
      <c r="R628" s="125" t="str">
        <f>IF($C628="","",IF(ISBLANK(VLOOKUP($A628,'Section 2'!$C$16:$R$1015,COLUMNS('Section 2'!$C$13:R$13),0)),"",VLOOKUP($A628,'Section 2'!$C$16:$R$1015,COLUMNS('Section 2'!$C$13:R$13),0)))</f>
        <v/>
      </c>
    </row>
    <row r="629" spans="1:18" x14ac:dyDescent="0.25">
      <c r="A629" s="59">
        <v>628</v>
      </c>
      <c r="B629" s="125" t="str">
        <f t="shared" si="9"/>
        <v/>
      </c>
      <c r="C629" s="125" t="str">
        <f>IFERROR(VLOOKUP($A629,'Section 2'!$C$16:$R$1015,COLUMNS('Section 2'!$C$13:$C$13),0),"")</f>
        <v/>
      </c>
      <c r="D629" s="76" t="str">
        <f>IF($C629="","",IF(ISBLANK(VLOOKUP($A629,'Section 2'!$C$16:$R$1015,COLUMNS('Section 2'!$C$13:D$13),0)),"",VLOOKUP($A629,'Section 2'!$C$16:$R$1015,COLUMNS('Section 2'!$C$13:D$13),0)))</f>
        <v/>
      </c>
      <c r="E629" s="125" t="str">
        <f>IF($C629="","",IF(ISBLANK(VLOOKUP($A629,'Section 2'!$C$16:$R$1015,COLUMNS('Section 2'!$C$13:E$13),0)),"",VLOOKUP($A629,'Section 2'!$C$16:$R$1015,COLUMNS('Section 2'!$C$13:E$13),0)))</f>
        <v/>
      </c>
      <c r="F629" s="125" t="str">
        <f>IF($C629="","",IF(ISBLANK(VLOOKUP($A629,'Section 2'!$C$16:$R$1015,COLUMNS('Section 2'!$C$13:F$13),0)),"",VLOOKUP($A629,'Section 2'!$C$16:$R$1015,COLUMNS('Section 2'!$C$13:F$13),0)))</f>
        <v/>
      </c>
      <c r="G629" s="125" t="str">
        <f>IF($C629="","",IF(ISBLANK(VLOOKUP($A629,'Section 2'!$C$16:$R$1015,COLUMNS('Section 2'!$C$13:G$13),0)),"",VLOOKUP($A629,'Section 2'!$C$16:$R$1015,COLUMNS('Section 2'!$C$13:G$13),0)))</f>
        <v/>
      </c>
      <c r="H629" s="125" t="str">
        <f>IF($C629="","",IF(ISBLANK(VLOOKUP($A629,'Section 2'!$C$16:$R$1015,COLUMNS('Section 2'!$C$13:H$13),0)),"",VLOOKUP($A629,'Section 2'!$C$16:$R$1015,COLUMNS('Section 2'!$C$13:H$13),0)))</f>
        <v/>
      </c>
      <c r="I629" s="125" t="str">
        <f>IF($C629="","",IF(ISBLANK(VLOOKUP($A629,'Section 2'!$C$16:$R$1015,COLUMNS('Section 2'!$C$13:I$13),0)),"",VLOOKUP($A629,'Section 2'!$C$16:$R$1015,COLUMNS('Section 2'!$C$13:I$13),0)))</f>
        <v/>
      </c>
      <c r="J629" s="125" t="str">
        <f>IF($C629="","",IF(ISBLANK(VLOOKUP($A629,'Section 2'!$C$16:$R$1015,COLUMNS('Section 2'!$C$13:J$13),0)),"",VLOOKUP($A629,'Section 2'!$C$16:$R$1015,COLUMNS('Section 2'!$C$13:J$13),0)))</f>
        <v/>
      </c>
      <c r="K629" s="125" t="str">
        <f>IF($C629="","",IF(ISBLANK(VLOOKUP($A629,'Section 2'!$C$16:$R$1015,COLUMNS('Section 2'!$C$13:K$13),0)),"",VLOOKUP($A629,'Section 2'!$C$16:$R$1015,COLUMNS('Section 2'!$C$13:K$13),0)))</f>
        <v/>
      </c>
      <c r="L629" s="125" t="str">
        <f>IF($C629="","",IF(ISBLANK(VLOOKUP($A629,'Section 2'!$C$16:$R$1015,COLUMNS('Section 2'!$C$13:L$13),0)),"",VLOOKUP($A629,'Section 2'!$C$16:$R$1015,COLUMNS('Section 2'!$C$13:L$13),0)))</f>
        <v/>
      </c>
      <c r="M629" s="125" t="str">
        <f>IF($C629="","",IF(ISBLANK(VLOOKUP($A629,'Section 2'!$C$16:$R$1015,COLUMNS('Section 2'!$C$13:M$13),0)),"",VLOOKUP($A629,'Section 2'!$C$16:$R$1015,COLUMNS('Section 2'!$C$13:M$13),0)))</f>
        <v/>
      </c>
      <c r="N629" s="125" t="str">
        <f>IF($C629="","",IF(ISBLANK(VLOOKUP($A629,'Section 2'!$C$16:$R$1015,COLUMNS('Section 2'!$C$13:N$13),0)),"",VLOOKUP($A629,'Section 2'!$C$16:$R$1015,COLUMNS('Section 2'!$C$13:N$13),0)))</f>
        <v/>
      </c>
      <c r="O629" s="125" t="str">
        <f>IF($C629="","",IF(ISBLANK(VLOOKUP($A629,'Section 2'!$C$16:$R$1015,COLUMNS('Section 2'!$C$13:O$13),0)),"",VLOOKUP($A629,'Section 2'!$C$16:$R$1015,COLUMNS('Section 2'!$C$13:O$13),0)))</f>
        <v/>
      </c>
      <c r="P629" s="125" t="str">
        <f>IF($C629="","",IF(ISBLANK(VLOOKUP($A629,'Section 2'!$C$16:$R$1015,COLUMNS('Section 2'!$C$13:P$13),0)),"",VLOOKUP($A629,'Section 2'!$C$16:$R$1015,COLUMNS('Section 2'!$C$13:P$13),0)))</f>
        <v/>
      </c>
      <c r="Q629" s="125" t="str">
        <f>IF($C629="","",IF(ISBLANK(VLOOKUP($A629,'Section 2'!$C$16:$R$1015,COLUMNS('Section 2'!$C$13:Q$13),0)),"",VLOOKUP($A629,'Section 2'!$C$16:$R$1015,COLUMNS('Section 2'!$C$13:Q$13),0)))</f>
        <v/>
      </c>
      <c r="R629" s="125" t="str">
        <f>IF($C629="","",IF(ISBLANK(VLOOKUP($A629,'Section 2'!$C$16:$R$1015,COLUMNS('Section 2'!$C$13:R$13),0)),"",VLOOKUP($A629,'Section 2'!$C$16:$R$1015,COLUMNS('Section 2'!$C$13:R$13),0)))</f>
        <v/>
      </c>
    </row>
    <row r="630" spans="1:18" x14ac:dyDescent="0.25">
      <c r="A630" s="59">
        <v>629</v>
      </c>
      <c r="B630" s="125" t="str">
        <f t="shared" si="9"/>
        <v/>
      </c>
      <c r="C630" s="125" t="str">
        <f>IFERROR(VLOOKUP($A630,'Section 2'!$C$16:$R$1015,COLUMNS('Section 2'!$C$13:$C$13),0),"")</f>
        <v/>
      </c>
      <c r="D630" s="76" t="str">
        <f>IF($C630="","",IF(ISBLANK(VLOOKUP($A630,'Section 2'!$C$16:$R$1015,COLUMNS('Section 2'!$C$13:D$13),0)),"",VLOOKUP($A630,'Section 2'!$C$16:$R$1015,COLUMNS('Section 2'!$C$13:D$13),0)))</f>
        <v/>
      </c>
      <c r="E630" s="125" t="str">
        <f>IF($C630="","",IF(ISBLANK(VLOOKUP($A630,'Section 2'!$C$16:$R$1015,COLUMNS('Section 2'!$C$13:E$13),0)),"",VLOOKUP($A630,'Section 2'!$C$16:$R$1015,COLUMNS('Section 2'!$C$13:E$13),0)))</f>
        <v/>
      </c>
      <c r="F630" s="125" t="str">
        <f>IF($C630="","",IF(ISBLANK(VLOOKUP($A630,'Section 2'!$C$16:$R$1015,COLUMNS('Section 2'!$C$13:F$13),0)),"",VLOOKUP($A630,'Section 2'!$C$16:$R$1015,COLUMNS('Section 2'!$C$13:F$13),0)))</f>
        <v/>
      </c>
      <c r="G630" s="125" t="str">
        <f>IF($C630="","",IF(ISBLANK(VLOOKUP($A630,'Section 2'!$C$16:$R$1015,COLUMNS('Section 2'!$C$13:G$13),0)),"",VLOOKUP($A630,'Section 2'!$C$16:$R$1015,COLUMNS('Section 2'!$C$13:G$13),0)))</f>
        <v/>
      </c>
      <c r="H630" s="125" t="str">
        <f>IF($C630="","",IF(ISBLANK(VLOOKUP($A630,'Section 2'!$C$16:$R$1015,COLUMNS('Section 2'!$C$13:H$13),0)),"",VLOOKUP($A630,'Section 2'!$C$16:$R$1015,COLUMNS('Section 2'!$C$13:H$13),0)))</f>
        <v/>
      </c>
      <c r="I630" s="125" t="str">
        <f>IF($C630="","",IF(ISBLANK(VLOOKUP($A630,'Section 2'!$C$16:$R$1015,COLUMNS('Section 2'!$C$13:I$13),0)),"",VLOOKUP($A630,'Section 2'!$C$16:$R$1015,COLUMNS('Section 2'!$C$13:I$13),0)))</f>
        <v/>
      </c>
      <c r="J630" s="125" t="str">
        <f>IF($C630="","",IF(ISBLANK(VLOOKUP($A630,'Section 2'!$C$16:$R$1015,COLUMNS('Section 2'!$C$13:J$13),0)),"",VLOOKUP($A630,'Section 2'!$C$16:$R$1015,COLUMNS('Section 2'!$C$13:J$13),0)))</f>
        <v/>
      </c>
      <c r="K630" s="125" t="str">
        <f>IF($C630="","",IF(ISBLANK(VLOOKUP($A630,'Section 2'!$C$16:$R$1015,COLUMNS('Section 2'!$C$13:K$13),0)),"",VLOOKUP($A630,'Section 2'!$C$16:$R$1015,COLUMNS('Section 2'!$C$13:K$13),0)))</f>
        <v/>
      </c>
      <c r="L630" s="125" t="str">
        <f>IF($C630="","",IF(ISBLANK(VLOOKUP($A630,'Section 2'!$C$16:$R$1015,COLUMNS('Section 2'!$C$13:L$13),0)),"",VLOOKUP($A630,'Section 2'!$C$16:$R$1015,COLUMNS('Section 2'!$C$13:L$13),0)))</f>
        <v/>
      </c>
      <c r="M630" s="125" t="str">
        <f>IF($C630="","",IF(ISBLANK(VLOOKUP($A630,'Section 2'!$C$16:$R$1015,COLUMNS('Section 2'!$C$13:M$13),0)),"",VLOOKUP($A630,'Section 2'!$C$16:$R$1015,COLUMNS('Section 2'!$C$13:M$13),0)))</f>
        <v/>
      </c>
      <c r="N630" s="125" t="str">
        <f>IF($C630="","",IF(ISBLANK(VLOOKUP($A630,'Section 2'!$C$16:$R$1015,COLUMNS('Section 2'!$C$13:N$13),0)),"",VLOOKUP($A630,'Section 2'!$C$16:$R$1015,COLUMNS('Section 2'!$C$13:N$13),0)))</f>
        <v/>
      </c>
      <c r="O630" s="125" t="str">
        <f>IF($C630="","",IF(ISBLANK(VLOOKUP($A630,'Section 2'!$C$16:$R$1015,COLUMNS('Section 2'!$C$13:O$13),0)),"",VLOOKUP($A630,'Section 2'!$C$16:$R$1015,COLUMNS('Section 2'!$C$13:O$13),0)))</f>
        <v/>
      </c>
      <c r="P630" s="125" t="str">
        <f>IF($C630="","",IF(ISBLANK(VLOOKUP($A630,'Section 2'!$C$16:$R$1015,COLUMNS('Section 2'!$C$13:P$13),0)),"",VLOOKUP($A630,'Section 2'!$C$16:$R$1015,COLUMNS('Section 2'!$C$13:P$13),0)))</f>
        <v/>
      </c>
      <c r="Q630" s="125" t="str">
        <f>IF($C630="","",IF(ISBLANK(VLOOKUP($A630,'Section 2'!$C$16:$R$1015,COLUMNS('Section 2'!$C$13:Q$13),0)),"",VLOOKUP($A630,'Section 2'!$C$16:$R$1015,COLUMNS('Section 2'!$C$13:Q$13),0)))</f>
        <v/>
      </c>
      <c r="R630" s="125" t="str">
        <f>IF($C630="","",IF(ISBLANK(VLOOKUP($A630,'Section 2'!$C$16:$R$1015,COLUMNS('Section 2'!$C$13:R$13),0)),"",VLOOKUP($A630,'Section 2'!$C$16:$R$1015,COLUMNS('Section 2'!$C$13:R$13),0)))</f>
        <v/>
      </c>
    </row>
    <row r="631" spans="1:18" x14ac:dyDescent="0.25">
      <c r="A631" s="59">
        <v>630</v>
      </c>
      <c r="B631" s="125" t="str">
        <f t="shared" si="9"/>
        <v/>
      </c>
      <c r="C631" s="125" t="str">
        <f>IFERROR(VLOOKUP($A631,'Section 2'!$C$16:$R$1015,COLUMNS('Section 2'!$C$13:$C$13),0),"")</f>
        <v/>
      </c>
      <c r="D631" s="76" t="str">
        <f>IF($C631="","",IF(ISBLANK(VLOOKUP($A631,'Section 2'!$C$16:$R$1015,COLUMNS('Section 2'!$C$13:D$13),0)),"",VLOOKUP($A631,'Section 2'!$C$16:$R$1015,COLUMNS('Section 2'!$C$13:D$13),0)))</f>
        <v/>
      </c>
      <c r="E631" s="125" t="str">
        <f>IF($C631="","",IF(ISBLANK(VLOOKUP($A631,'Section 2'!$C$16:$R$1015,COLUMNS('Section 2'!$C$13:E$13),0)),"",VLOOKUP($A631,'Section 2'!$C$16:$R$1015,COLUMNS('Section 2'!$C$13:E$13),0)))</f>
        <v/>
      </c>
      <c r="F631" s="125" t="str">
        <f>IF($C631="","",IF(ISBLANK(VLOOKUP($A631,'Section 2'!$C$16:$R$1015,COLUMNS('Section 2'!$C$13:F$13),0)),"",VLOOKUP($A631,'Section 2'!$C$16:$R$1015,COLUMNS('Section 2'!$C$13:F$13),0)))</f>
        <v/>
      </c>
      <c r="G631" s="125" t="str">
        <f>IF($C631="","",IF(ISBLANK(VLOOKUP($A631,'Section 2'!$C$16:$R$1015,COLUMNS('Section 2'!$C$13:G$13),0)),"",VLOOKUP($A631,'Section 2'!$C$16:$R$1015,COLUMNS('Section 2'!$C$13:G$13),0)))</f>
        <v/>
      </c>
      <c r="H631" s="125" t="str">
        <f>IF($C631="","",IF(ISBLANK(VLOOKUP($A631,'Section 2'!$C$16:$R$1015,COLUMNS('Section 2'!$C$13:H$13),0)),"",VLOOKUP($A631,'Section 2'!$C$16:$R$1015,COLUMNS('Section 2'!$C$13:H$13),0)))</f>
        <v/>
      </c>
      <c r="I631" s="125" t="str">
        <f>IF($C631="","",IF(ISBLANK(VLOOKUP($A631,'Section 2'!$C$16:$R$1015,COLUMNS('Section 2'!$C$13:I$13),0)),"",VLOOKUP($A631,'Section 2'!$C$16:$R$1015,COLUMNS('Section 2'!$C$13:I$13),0)))</f>
        <v/>
      </c>
      <c r="J631" s="125" t="str">
        <f>IF($C631="","",IF(ISBLANK(VLOOKUP($A631,'Section 2'!$C$16:$R$1015,COLUMNS('Section 2'!$C$13:J$13),0)),"",VLOOKUP($A631,'Section 2'!$C$16:$R$1015,COLUMNS('Section 2'!$C$13:J$13),0)))</f>
        <v/>
      </c>
      <c r="K631" s="125" t="str">
        <f>IF($C631="","",IF(ISBLANK(VLOOKUP($A631,'Section 2'!$C$16:$R$1015,COLUMNS('Section 2'!$C$13:K$13),0)),"",VLOOKUP($A631,'Section 2'!$C$16:$R$1015,COLUMNS('Section 2'!$C$13:K$13),0)))</f>
        <v/>
      </c>
      <c r="L631" s="125" t="str">
        <f>IF($C631="","",IF(ISBLANK(VLOOKUP($A631,'Section 2'!$C$16:$R$1015,COLUMNS('Section 2'!$C$13:L$13),0)),"",VLOOKUP($A631,'Section 2'!$C$16:$R$1015,COLUMNS('Section 2'!$C$13:L$13),0)))</f>
        <v/>
      </c>
      <c r="M631" s="125" t="str">
        <f>IF($C631="","",IF(ISBLANK(VLOOKUP($A631,'Section 2'!$C$16:$R$1015,COLUMNS('Section 2'!$C$13:M$13),0)),"",VLOOKUP($A631,'Section 2'!$C$16:$R$1015,COLUMNS('Section 2'!$C$13:M$13),0)))</f>
        <v/>
      </c>
      <c r="N631" s="125" t="str">
        <f>IF($C631="","",IF(ISBLANK(VLOOKUP($A631,'Section 2'!$C$16:$R$1015,COLUMNS('Section 2'!$C$13:N$13),0)),"",VLOOKUP($A631,'Section 2'!$C$16:$R$1015,COLUMNS('Section 2'!$C$13:N$13),0)))</f>
        <v/>
      </c>
      <c r="O631" s="125" t="str">
        <f>IF($C631="","",IF(ISBLANK(VLOOKUP($A631,'Section 2'!$C$16:$R$1015,COLUMNS('Section 2'!$C$13:O$13),0)),"",VLOOKUP($A631,'Section 2'!$C$16:$R$1015,COLUMNS('Section 2'!$C$13:O$13),0)))</f>
        <v/>
      </c>
      <c r="P631" s="125" t="str">
        <f>IF($C631="","",IF(ISBLANK(VLOOKUP($A631,'Section 2'!$C$16:$R$1015,COLUMNS('Section 2'!$C$13:P$13),0)),"",VLOOKUP($A631,'Section 2'!$C$16:$R$1015,COLUMNS('Section 2'!$C$13:P$13),0)))</f>
        <v/>
      </c>
      <c r="Q631" s="125" t="str">
        <f>IF($C631="","",IF(ISBLANK(VLOOKUP($A631,'Section 2'!$C$16:$R$1015,COLUMNS('Section 2'!$C$13:Q$13),0)),"",VLOOKUP($A631,'Section 2'!$C$16:$R$1015,COLUMNS('Section 2'!$C$13:Q$13),0)))</f>
        <v/>
      </c>
      <c r="R631" s="125" t="str">
        <f>IF($C631="","",IF(ISBLANK(VLOOKUP($A631,'Section 2'!$C$16:$R$1015,COLUMNS('Section 2'!$C$13:R$13),0)),"",VLOOKUP($A631,'Section 2'!$C$16:$R$1015,COLUMNS('Section 2'!$C$13:R$13),0)))</f>
        <v/>
      </c>
    </row>
    <row r="632" spans="1:18" x14ac:dyDescent="0.25">
      <c r="A632" s="59">
        <v>631</v>
      </c>
      <c r="B632" s="125" t="str">
        <f t="shared" si="9"/>
        <v/>
      </c>
      <c r="C632" s="125" t="str">
        <f>IFERROR(VLOOKUP($A632,'Section 2'!$C$16:$R$1015,COLUMNS('Section 2'!$C$13:$C$13),0),"")</f>
        <v/>
      </c>
      <c r="D632" s="76" t="str">
        <f>IF($C632="","",IF(ISBLANK(VLOOKUP($A632,'Section 2'!$C$16:$R$1015,COLUMNS('Section 2'!$C$13:D$13),0)),"",VLOOKUP($A632,'Section 2'!$C$16:$R$1015,COLUMNS('Section 2'!$C$13:D$13),0)))</f>
        <v/>
      </c>
      <c r="E632" s="125" t="str">
        <f>IF($C632="","",IF(ISBLANK(VLOOKUP($A632,'Section 2'!$C$16:$R$1015,COLUMNS('Section 2'!$C$13:E$13),0)),"",VLOOKUP($A632,'Section 2'!$C$16:$R$1015,COLUMNS('Section 2'!$C$13:E$13),0)))</f>
        <v/>
      </c>
      <c r="F632" s="125" t="str">
        <f>IF($C632="","",IF(ISBLANK(VLOOKUP($A632,'Section 2'!$C$16:$R$1015,COLUMNS('Section 2'!$C$13:F$13),0)),"",VLOOKUP($A632,'Section 2'!$C$16:$R$1015,COLUMNS('Section 2'!$C$13:F$13),0)))</f>
        <v/>
      </c>
      <c r="G632" s="125" t="str">
        <f>IF($C632="","",IF(ISBLANK(VLOOKUP($A632,'Section 2'!$C$16:$R$1015,COLUMNS('Section 2'!$C$13:G$13),0)),"",VLOOKUP($A632,'Section 2'!$C$16:$R$1015,COLUMNS('Section 2'!$C$13:G$13),0)))</f>
        <v/>
      </c>
      <c r="H632" s="125" t="str">
        <f>IF($C632="","",IF(ISBLANK(VLOOKUP($A632,'Section 2'!$C$16:$R$1015,COLUMNS('Section 2'!$C$13:H$13),0)),"",VLOOKUP($A632,'Section 2'!$C$16:$R$1015,COLUMNS('Section 2'!$C$13:H$13),0)))</f>
        <v/>
      </c>
      <c r="I632" s="125" t="str">
        <f>IF($C632="","",IF(ISBLANK(VLOOKUP($A632,'Section 2'!$C$16:$R$1015,COLUMNS('Section 2'!$C$13:I$13),0)),"",VLOOKUP($A632,'Section 2'!$C$16:$R$1015,COLUMNS('Section 2'!$C$13:I$13),0)))</f>
        <v/>
      </c>
      <c r="J632" s="125" t="str">
        <f>IF($C632="","",IF(ISBLANK(VLOOKUP($A632,'Section 2'!$C$16:$R$1015,COLUMNS('Section 2'!$C$13:J$13),0)),"",VLOOKUP($A632,'Section 2'!$C$16:$R$1015,COLUMNS('Section 2'!$C$13:J$13),0)))</f>
        <v/>
      </c>
      <c r="K632" s="125" t="str">
        <f>IF($C632="","",IF(ISBLANK(VLOOKUP($A632,'Section 2'!$C$16:$R$1015,COLUMNS('Section 2'!$C$13:K$13),0)),"",VLOOKUP($A632,'Section 2'!$C$16:$R$1015,COLUMNS('Section 2'!$C$13:K$13),0)))</f>
        <v/>
      </c>
      <c r="L632" s="125" t="str">
        <f>IF($C632="","",IF(ISBLANK(VLOOKUP($A632,'Section 2'!$C$16:$R$1015,COLUMNS('Section 2'!$C$13:L$13),0)),"",VLOOKUP($A632,'Section 2'!$C$16:$R$1015,COLUMNS('Section 2'!$C$13:L$13),0)))</f>
        <v/>
      </c>
      <c r="M632" s="125" t="str">
        <f>IF($C632="","",IF(ISBLANK(VLOOKUP($A632,'Section 2'!$C$16:$R$1015,COLUMNS('Section 2'!$C$13:M$13),0)),"",VLOOKUP($A632,'Section 2'!$C$16:$R$1015,COLUMNS('Section 2'!$C$13:M$13),0)))</f>
        <v/>
      </c>
      <c r="N632" s="125" t="str">
        <f>IF($C632="","",IF(ISBLANK(VLOOKUP($A632,'Section 2'!$C$16:$R$1015,COLUMNS('Section 2'!$C$13:N$13),0)),"",VLOOKUP($A632,'Section 2'!$C$16:$R$1015,COLUMNS('Section 2'!$C$13:N$13),0)))</f>
        <v/>
      </c>
      <c r="O632" s="125" t="str">
        <f>IF($C632="","",IF(ISBLANK(VLOOKUP($A632,'Section 2'!$C$16:$R$1015,COLUMNS('Section 2'!$C$13:O$13),0)),"",VLOOKUP($A632,'Section 2'!$C$16:$R$1015,COLUMNS('Section 2'!$C$13:O$13),0)))</f>
        <v/>
      </c>
      <c r="P632" s="125" t="str">
        <f>IF($C632="","",IF(ISBLANK(VLOOKUP($A632,'Section 2'!$C$16:$R$1015,COLUMNS('Section 2'!$C$13:P$13),0)),"",VLOOKUP($A632,'Section 2'!$C$16:$R$1015,COLUMNS('Section 2'!$C$13:P$13),0)))</f>
        <v/>
      </c>
      <c r="Q632" s="125" t="str">
        <f>IF($C632="","",IF(ISBLANK(VLOOKUP($A632,'Section 2'!$C$16:$R$1015,COLUMNS('Section 2'!$C$13:Q$13),0)),"",VLOOKUP($A632,'Section 2'!$C$16:$R$1015,COLUMNS('Section 2'!$C$13:Q$13),0)))</f>
        <v/>
      </c>
      <c r="R632" s="125" t="str">
        <f>IF($C632="","",IF(ISBLANK(VLOOKUP($A632,'Section 2'!$C$16:$R$1015,COLUMNS('Section 2'!$C$13:R$13),0)),"",VLOOKUP($A632,'Section 2'!$C$16:$R$1015,COLUMNS('Section 2'!$C$13:R$13),0)))</f>
        <v/>
      </c>
    </row>
    <row r="633" spans="1:18" x14ac:dyDescent="0.25">
      <c r="A633" s="59">
        <v>632</v>
      </c>
      <c r="B633" s="125" t="str">
        <f t="shared" si="9"/>
        <v/>
      </c>
      <c r="C633" s="125" t="str">
        <f>IFERROR(VLOOKUP($A633,'Section 2'!$C$16:$R$1015,COLUMNS('Section 2'!$C$13:$C$13),0),"")</f>
        <v/>
      </c>
      <c r="D633" s="76" t="str">
        <f>IF($C633="","",IF(ISBLANK(VLOOKUP($A633,'Section 2'!$C$16:$R$1015,COLUMNS('Section 2'!$C$13:D$13),0)),"",VLOOKUP($A633,'Section 2'!$C$16:$R$1015,COLUMNS('Section 2'!$C$13:D$13),0)))</f>
        <v/>
      </c>
      <c r="E633" s="125" t="str">
        <f>IF($C633="","",IF(ISBLANK(VLOOKUP($A633,'Section 2'!$C$16:$R$1015,COLUMNS('Section 2'!$C$13:E$13),0)),"",VLOOKUP($A633,'Section 2'!$C$16:$R$1015,COLUMNS('Section 2'!$C$13:E$13),0)))</f>
        <v/>
      </c>
      <c r="F633" s="125" t="str">
        <f>IF($C633="","",IF(ISBLANK(VLOOKUP($A633,'Section 2'!$C$16:$R$1015,COLUMNS('Section 2'!$C$13:F$13),0)),"",VLOOKUP($A633,'Section 2'!$C$16:$R$1015,COLUMNS('Section 2'!$C$13:F$13),0)))</f>
        <v/>
      </c>
      <c r="G633" s="125" t="str">
        <f>IF($C633="","",IF(ISBLANK(VLOOKUP($A633,'Section 2'!$C$16:$R$1015,COLUMNS('Section 2'!$C$13:G$13),0)),"",VLOOKUP($A633,'Section 2'!$C$16:$R$1015,COLUMNS('Section 2'!$C$13:G$13),0)))</f>
        <v/>
      </c>
      <c r="H633" s="125" t="str">
        <f>IF($C633="","",IF(ISBLANK(VLOOKUP($A633,'Section 2'!$C$16:$R$1015,COLUMNS('Section 2'!$C$13:H$13),0)),"",VLOOKUP($A633,'Section 2'!$C$16:$R$1015,COLUMNS('Section 2'!$C$13:H$13),0)))</f>
        <v/>
      </c>
      <c r="I633" s="125" t="str">
        <f>IF($C633="","",IF(ISBLANK(VLOOKUP($A633,'Section 2'!$C$16:$R$1015,COLUMNS('Section 2'!$C$13:I$13),0)),"",VLOOKUP($A633,'Section 2'!$C$16:$R$1015,COLUMNS('Section 2'!$C$13:I$13),0)))</f>
        <v/>
      </c>
      <c r="J633" s="125" t="str">
        <f>IF($C633="","",IF(ISBLANK(VLOOKUP($A633,'Section 2'!$C$16:$R$1015,COLUMNS('Section 2'!$C$13:J$13),0)),"",VLOOKUP($A633,'Section 2'!$C$16:$R$1015,COLUMNS('Section 2'!$C$13:J$13),0)))</f>
        <v/>
      </c>
      <c r="K633" s="125" t="str">
        <f>IF($C633="","",IF(ISBLANK(VLOOKUP($A633,'Section 2'!$C$16:$R$1015,COLUMNS('Section 2'!$C$13:K$13),0)),"",VLOOKUP($A633,'Section 2'!$C$16:$R$1015,COLUMNS('Section 2'!$C$13:K$13),0)))</f>
        <v/>
      </c>
      <c r="L633" s="125" t="str">
        <f>IF($C633="","",IF(ISBLANK(VLOOKUP($A633,'Section 2'!$C$16:$R$1015,COLUMNS('Section 2'!$C$13:L$13),0)),"",VLOOKUP($A633,'Section 2'!$C$16:$R$1015,COLUMNS('Section 2'!$C$13:L$13),0)))</f>
        <v/>
      </c>
      <c r="M633" s="125" t="str">
        <f>IF($C633="","",IF(ISBLANK(VLOOKUP($A633,'Section 2'!$C$16:$R$1015,COLUMNS('Section 2'!$C$13:M$13),0)),"",VLOOKUP($A633,'Section 2'!$C$16:$R$1015,COLUMNS('Section 2'!$C$13:M$13),0)))</f>
        <v/>
      </c>
      <c r="N633" s="125" t="str">
        <f>IF($C633="","",IF(ISBLANK(VLOOKUP($A633,'Section 2'!$C$16:$R$1015,COLUMNS('Section 2'!$C$13:N$13),0)),"",VLOOKUP($A633,'Section 2'!$C$16:$R$1015,COLUMNS('Section 2'!$C$13:N$13),0)))</f>
        <v/>
      </c>
      <c r="O633" s="125" t="str">
        <f>IF($C633="","",IF(ISBLANK(VLOOKUP($A633,'Section 2'!$C$16:$R$1015,COLUMNS('Section 2'!$C$13:O$13),0)),"",VLOOKUP($A633,'Section 2'!$C$16:$R$1015,COLUMNS('Section 2'!$C$13:O$13),0)))</f>
        <v/>
      </c>
      <c r="P633" s="125" t="str">
        <f>IF($C633="","",IF(ISBLANK(VLOOKUP($A633,'Section 2'!$C$16:$R$1015,COLUMNS('Section 2'!$C$13:P$13),0)),"",VLOOKUP($A633,'Section 2'!$C$16:$R$1015,COLUMNS('Section 2'!$C$13:P$13),0)))</f>
        <v/>
      </c>
      <c r="Q633" s="125" t="str">
        <f>IF($C633="","",IF(ISBLANK(VLOOKUP($A633,'Section 2'!$C$16:$R$1015,COLUMNS('Section 2'!$C$13:Q$13),0)),"",VLOOKUP($A633,'Section 2'!$C$16:$R$1015,COLUMNS('Section 2'!$C$13:Q$13),0)))</f>
        <v/>
      </c>
      <c r="R633" s="125" t="str">
        <f>IF($C633="","",IF(ISBLANK(VLOOKUP($A633,'Section 2'!$C$16:$R$1015,COLUMNS('Section 2'!$C$13:R$13),0)),"",VLOOKUP($A633,'Section 2'!$C$16:$R$1015,COLUMNS('Section 2'!$C$13:R$13),0)))</f>
        <v/>
      </c>
    </row>
    <row r="634" spans="1:18" x14ac:dyDescent="0.25">
      <c r="A634" s="59">
        <v>633</v>
      </c>
      <c r="B634" s="125" t="str">
        <f t="shared" si="9"/>
        <v/>
      </c>
      <c r="C634" s="125" t="str">
        <f>IFERROR(VLOOKUP($A634,'Section 2'!$C$16:$R$1015,COLUMNS('Section 2'!$C$13:$C$13),0),"")</f>
        <v/>
      </c>
      <c r="D634" s="76" t="str">
        <f>IF($C634="","",IF(ISBLANK(VLOOKUP($A634,'Section 2'!$C$16:$R$1015,COLUMNS('Section 2'!$C$13:D$13),0)),"",VLOOKUP($A634,'Section 2'!$C$16:$R$1015,COLUMNS('Section 2'!$C$13:D$13),0)))</f>
        <v/>
      </c>
      <c r="E634" s="125" t="str">
        <f>IF($C634="","",IF(ISBLANK(VLOOKUP($A634,'Section 2'!$C$16:$R$1015,COLUMNS('Section 2'!$C$13:E$13),0)),"",VLOOKUP($A634,'Section 2'!$C$16:$R$1015,COLUMNS('Section 2'!$C$13:E$13),0)))</f>
        <v/>
      </c>
      <c r="F634" s="125" t="str">
        <f>IF($C634="","",IF(ISBLANK(VLOOKUP($A634,'Section 2'!$C$16:$R$1015,COLUMNS('Section 2'!$C$13:F$13),0)),"",VLOOKUP($A634,'Section 2'!$C$16:$R$1015,COLUMNS('Section 2'!$C$13:F$13),0)))</f>
        <v/>
      </c>
      <c r="G634" s="125" t="str">
        <f>IF($C634="","",IF(ISBLANK(VLOOKUP($A634,'Section 2'!$C$16:$R$1015,COLUMNS('Section 2'!$C$13:G$13),0)),"",VLOOKUP($A634,'Section 2'!$C$16:$R$1015,COLUMNS('Section 2'!$C$13:G$13),0)))</f>
        <v/>
      </c>
      <c r="H634" s="125" t="str">
        <f>IF($C634="","",IF(ISBLANK(VLOOKUP($A634,'Section 2'!$C$16:$R$1015,COLUMNS('Section 2'!$C$13:H$13),0)),"",VLOOKUP($A634,'Section 2'!$C$16:$R$1015,COLUMNS('Section 2'!$C$13:H$13),0)))</f>
        <v/>
      </c>
      <c r="I634" s="125" t="str">
        <f>IF($C634="","",IF(ISBLANK(VLOOKUP($A634,'Section 2'!$C$16:$R$1015,COLUMNS('Section 2'!$C$13:I$13),0)),"",VLOOKUP($A634,'Section 2'!$C$16:$R$1015,COLUMNS('Section 2'!$C$13:I$13),0)))</f>
        <v/>
      </c>
      <c r="J634" s="125" t="str">
        <f>IF($C634="","",IF(ISBLANK(VLOOKUP($A634,'Section 2'!$C$16:$R$1015,COLUMNS('Section 2'!$C$13:J$13),0)),"",VLOOKUP($A634,'Section 2'!$C$16:$R$1015,COLUMNS('Section 2'!$C$13:J$13),0)))</f>
        <v/>
      </c>
      <c r="K634" s="125" t="str">
        <f>IF($C634="","",IF(ISBLANK(VLOOKUP($A634,'Section 2'!$C$16:$R$1015,COLUMNS('Section 2'!$C$13:K$13),0)),"",VLOOKUP($A634,'Section 2'!$C$16:$R$1015,COLUMNS('Section 2'!$C$13:K$13),0)))</f>
        <v/>
      </c>
      <c r="L634" s="125" t="str">
        <f>IF($C634="","",IF(ISBLANK(VLOOKUP($A634,'Section 2'!$C$16:$R$1015,COLUMNS('Section 2'!$C$13:L$13),0)),"",VLOOKUP($A634,'Section 2'!$C$16:$R$1015,COLUMNS('Section 2'!$C$13:L$13),0)))</f>
        <v/>
      </c>
      <c r="M634" s="125" t="str">
        <f>IF($C634="","",IF(ISBLANK(VLOOKUP($A634,'Section 2'!$C$16:$R$1015,COLUMNS('Section 2'!$C$13:M$13),0)),"",VLOOKUP($A634,'Section 2'!$C$16:$R$1015,COLUMNS('Section 2'!$C$13:M$13),0)))</f>
        <v/>
      </c>
      <c r="N634" s="125" t="str">
        <f>IF($C634="","",IF(ISBLANK(VLOOKUP($A634,'Section 2'!$C$16:$R$1015,COLUMNS('Section 2'!$C$13:N$13),0)),"",VLOOKUP($A634,'Section 2'!$C$16:$R$1015,COLUMNS('Section 2'!$C$13:N$13),0)))</f>
        <v/>
      </c>
      <c r="O634" s="125" t="str">
        <f>IF($C634="","",IF(ISBLANK(VLOOKUP($A634,'Section 2'!$C$16:$R$1015,COLUMNS('Section 2'!$C$13:O$13),0)),"",VLOOKUP($A634,'Section 2'!$C$16:$R$1015,COLUMNS('Section 2'!$C$13:O$13),0)))</f>
        <v/>
      </c>
      <c r="P634" s="125" t="str">
        <f>IF($C634="","",IF(ISBLANK(VLOOKUP($A634,'Section 2'!$C$16:$R$1015,COLUMNS('Section 2'!$C$13:P$13),0)),"",VLOOKUP($A634,'Section 2'!$C$16:$R$1015,COLUMNS('Section 2'!$C$13:P$13),0)))</f>
        <v/>
      </c>
      <c r="Q634" s="125" t="str">
        <f>IF($C634="","",IF(ISBLANK(VLOOKUP($A634,'Section 2'!$C$16:$R$1015,COLUMNS('Section 2'!$C$13:Q$13),0)),"",VLOOKUP($A634,'Section 2'!$C$16:$R$1015,COLUMNS('Section 2'!$C$13:Q$13),0)))</f>
        <v/>
      </c>
      <c r="R634" s="125" t="str">
        <f>IF($C634="","",IF(ISBLANK(VLOOKUP($A634,'Section 2'!$C$16:$R$1015,COLUMNS('Section 2'!$C$13:R$13),0)),"",VLOOKUP($A634,'Section 2'!$C$16:$R$1015,COLUMNS('Section 2'!$C$13:R$13),0)))</f>
        <v/>
      </c>
    </row>
    <row r="635" spans="1:18" x14ac:dyDescent="0.25">
      <c r="A635" s="59">
        <v>634</v>
      </c>
      <c r="B635" s="125" t="str">
        <f t="shared" si="9"/>
        <v/>
      </c>
      <c r="C635" s="125" t="str">
        <f>IFERROR(VLOOKUP($A635,'Section 2'!$C$16:$R$1015,COLUMNS('Section 2'!$C$13:$C$13),0),"")</f>
        <v/>
      </c>
      <c r="D635" s="76" t="str">
        <f>IF($C635="","",IF(ISBLANK(VLOOKUP($A635,'Section 2'!$C$16:$R$1015,COLUMNS('Section 2'!$C$13:D$13),0)),"",VLOOKUP($A635,'Section 2'!$C$16:$R$1015,COLUMNS('Section 2'!$C$13:D$13),0)))</f>
        <v/>
      </c>
      <c r="E635" s="125" t="str">
        <f>IF($C635="","",IF(ISBLANK(VLOOKUP($A635,'Section 2'!$C$16:$R$1015,COLUMNS('Section 2'!$C$13:E$13),0)),"",VLOOKUP($A635,'Section 2'!$C$16:$R$1015,COLUMNS('Section 2'!$C$13:E$13),0)))</f>
        <v/>
      </c>
      <c r="F635" s="125" t="str">
        <f>IF($C635="","",IF(ISBLANK(VLOOKUP($A635,'Section 2'!$C$16:$R$1015,COLUMNS('Section 2'!$C$13:F$13),0)),"",VLOOKUP($A635,'Section 2'!$C$16:$R$1015,COLUMNS('Section 2'!$C$13:F$13),0)))</f>
        <v/>
      </c>
      <c r="G635" s="125" t="str">
        <f>IF($C635="","",IF(ISBLANK(VLOOKUP($A635,'Section 2'!$C$16:$R$1015,COLUMNS('Section 2'!$C$13:G$13),0)),"",VLOOKUP($A635,'Section 2'!$C$16:$R$1015,COLUMNS('Section 2'!$C$13:G$13),0)))</f>
        <v/>
      </c>
      <c r="H635" s="125" t="str">
        <f>IF($C635="","",IF(ISBLANK(VLOOKUP($A635,'Section 2'!$C$16:$R$1015,COLUMNS('Section 2'!$C$13:H$13),0)),"",VLOOKUP($A635,'Section 2'!$C$16:$R$1015,COLUMNS('Section 2'!$C$13:H$13),0)))</f>
        <v/>
      </c>
      <c r="I635" s="125" t="str">
        <f>IF($C635="","",IF(ISBLANK(VLOOKUP($A635,'Section 2'!$C$16:$R$1015,COLUMNS('Section 2'!$C$13:I$13),0)),"",VLOOKUP($A635,'Section 2'!$C$16:$R$1015,COLUMNS('Section 2'!$C$13:I$13),0)))</f>
        <v/>
      </c>
      <c r="J635" s="125" t="str">
        <f>IF($C635="","",IF(ISBLANK(VLOOKUP($A635,'Section 2'!$C$16:$R$1015,COLUMNS('Section 2'!$C$13:J$13),0)),"",VLOOKUP($A635,'Section 2'!$C$16:$R$1015,COLUMNS('Section 2'!$C$13:J$13),0)))</f>
        <v/>
      </c>
      <c r="K635" s="125" t="str">
        <f>IF($C635="","",IF(ISBLANK(VLOOKUP($A635,'Section 2'!$C$16:$R$1015,COLUMNS('Section 2'!$C$13:K$13),0)),"",VLOOKUP($A635,'Section 2'!$C$16:$R$1015,COLUMNS('Section 2'!$C$13:K$13),0)))</f>
        <v/>
      </c>
      <c r="L635" s="125" t="str">
        <f>IF($C635="","",IF(ISBLANK(VLOOKUP($A635,'Section 2'!$C$16:$R$1015,COLUMNS('Section 2'!$C$13:L$13),0)),"",VLOOKUP($A635,'Section 2'!$C$16:$R$1015,COLUMNS('Section 2'!$C$13:L$13),0)))</f>
        <v/>
      </c>
      <c r="M635" s="125" t="str">
        <f>IF($C635="","",IF(ISBLANK(VLOOKUP($A635,'Section 2'!$C$16:$R$1015,COLUMNS('Section 2'!$C$13:M$13),0)),"",VLOOKUP($A635,'Section 2'!$C$16:$R$1015,COLUMNS('Section 2'!$C$13:M$13),0)))</f>
        <v/>
      </c>
      <c r="N635" s="125" t="str">
        <f>IF($C635="","",IF(ISBLANK(VLOOKUP($A635,'Section 2'!$C$16:$R$1015,COLUMNS('Section 2'!$C$13:N$13),0)),"",VLOOKUP($A635,'Section 2'!$C$16:$R$1015,COLUMNS('Section 2'!$C$13:N$13),0)))</f>
        <v/>
      </c>
      <c r="O635" s="125" t="str">
        <f>IF($C635="","",IF(ISBLANK(VLOOKUP($A635,'Section 2'!$C$16:$R$1015,COLUMNS('Section 2'!$C$13:O$13),0)),"",VLOOKUP($A635,'Section 2'!$C$16:$R$1015,COLUMNS('Section 2'!$C$13:O$13),0)))</f>
        <v/>
      </c>
      <c r="P635" s="125" t="str">
        <f>IF($C635="","",IF(ISBLANK(VLOOKUP($A635,'Section 2'!$C$16:$R$1015,COLUMNS('Section 2'!$C$13:P$13),0)),"",VLOOKUP($A635,'Section 2'!$C$16:$R$1015,COLUMNS('Section 2'!$C$13:P$13),0)))</f>
        <v/>
      </c>
      <c r="Q635" s="125" t="str">
        <f>IF($C635="","",IF(ISBLANK(VLOOKUP($A635,'Section 2'!$C$16:$R$1015,COLUMNS('Section 2'!$C$13:Q$13),0)),"",VLOOKUP($A635,'Section 2'!$C$16:$R$1015,COLUMNS('Section 2'!$C$13:Q$13),0)))</f>
        <v/>
      </c>
      <c r="R635" s="125" t="str">
        <f>IF($C635="","",IF(ISBLANK(VLOOKUP($A635,'Section 2'!$C$16:$R$1015,COLUMNS('Section 2'!$C$13:R$13),0)),"",VLOOKUP($A635,'Section 2'!$C$16:$R$1015,COLUMNS('Section 2'!$C$13:R$13),0)))</f>
        <v/>
      </c>
    </row>
    <row r="636" spans="1:18" x14ac:dyDescent="0.25">
      <c r="A636" s="59">
        <v>635</v>
      </c>
      <c r="B636" s="125" t="str">
        <f t="shared" si="9"/>
        <v/>
      </c>
      <c r="C636" s="125" t="str">
        <f>IFERROR(VLOOKUP($A636,'Section 2'!$C$16:$R$1015,COLUMNS('Section 2'!$C$13:$C$13),0),"")</f>
        <v/>
      </c>
      <c r="D636" s="76" t="str">
        <f>IF($C636="","",IF(ISBLANK(VLOOKUP($A636,'Section 2'!$C$16:$R$1015,COLUMNS('Section 2'!$C$13:D$13),0)),"",VLOOKUP($A636,'Section 2'!$C$16:$R$1015,COLUMNS('Section 2'!$C$13:D$13),0)))</f>
        <v/>
      </c>
      <c r="E636" s="125" t="str">
        <f>IF($C636="","",IF(ISBLANK(VLOOKUP($A636,'Section 2'!$C$16:$R$1015,COLUMNS('Section 2'!$C$13:E$13),0)),"",VLOOKUP($A636,'Section 2'!$C$16:$R$1015,COLUMNS('Section 2'!$C$13:E$13),0)))</f>
        <v/>
      </c>
      <c r="F636" s="125" t="str">
        <f>IF($C636="","",IF(ISBLANK(VLOOKUP($A636,'Section 2'!$C$16:$R$1015,COLUMNS('Section 2'!$C$13:F$13),0)),"",VLOOKUP($A636,'Section 2'!$C$16:$R$1015,COLUMNS('Section 2'!$C$13:F$13),0)))</f>
        <v/>
      </c>
      <c r="G636" s="125" t="str">
        <f>IF($C636="","",IF(ISBLANK(VLOOKUP($A636,'Section 2'!$C$16:$R$1015,COLUMNS('Section 2'!$C$13:G$13),0)),"",VLOOKUP($A636,'Section 2'!$C$16:$R$1015,COLUMNS('Section 2'!$C$13:G$13),0)))</f>
        <v/>
      </c>
      <c r="H636" s="125" t="str">
        <f>IF($C636="","",IF(ISBLANK(VLOOKUP($A636,'Section 2'!$C$16:$R$1015,COLUMNS('Section 2'!$C$13:H$13),0)),"",VLOOKUP($A636,'Section 2'!$C$16:$R$1015,COLUMNS('Section 2'!$C$13:H$13),0)))</f>
        <v/>
      </c>
      <c r="I636" s="125" t="str">
        <f>IF($C636="","",IF(ISBLANK(VLOOKUP($A636,'Section 2'!$C$16:$R$1015,COLUMNS('Section 2'!$C$13:I$13),0)),"",VLOOKUP($A636,'Section 2'!$C$16:$R$1015,COLUMNS('Section 2'!$C$13:I$13),0)))</f>
        <v/>
      </c>
      <c r="J636" s="125" t="str">
        <f>IF($C636="","",IF(ISBLANK(VLOOKUP($A636,'Section 2'!$C$16:$R$1015,COLUMNS('Section 2'!$C$13:J$13),0)),"",VLOOKUP($A636,'Section 2'!$C$16:$R$1015,COLUMNS('Section 2'!$C$13:J$13),0)))</f>
        <v/>
      </c>
      <c r="K636" s="125" t="str">
        <f>IF($C636="","",IF(ISBLANK(VLOOKUP($A636,'Section 2'!$C$16:$R$1015,COLUMNS('Section 2'!$C$13:K$13),0)),"",VLOOKUP($A636,'Section 2'!$C$16:$R$1015,COLUMNS('Section 2'!$C$13:K$13),0)))</f>
        <v/>
      </c>
      <c r="L636" s="125" t="str">
        <f>IF($C636="","",IF(ISBLANK(VLOOKUP($A636,'Section 2'!$C$16:$R$1015,COLUMNS('Section 2'!$C$13:L$13),0)),"",VLOOKUP($A636,'Section 2'!$C$16:$R$1015,COLUMNS('Section 2'!$C$13:L$13),0)))</f>
        <v/>
      </c>
      <c r="M636" s="125" t="str">
        <f>IF($C636="","",IF(ISBLANK(VLOOKUP($A636,'Section 2'!$C$16:$R$1015,COLUMNS('Section 2'!$C$13:M$13),0)),"",VLOOKUP($A636,'Section 2'!$C$16:$R$1015,COLUMNS('Section 2'!$C$13:M$13),0)))</f>
        <v/>
      </c>
      <c r="N636" s="125" t="str">
        <f>IF($C636="","",IF(ISBLANK(VLOOKUP($A636,'Section 2'!$C$16:$R$1015,COLUMNS('Section 2'!$C$13:N$13),0)),"",VLOOKUP($A636,'Section 2'!$C$16:$R$1015,COLUMNS('Section 2'!$C$13:N$13),0)))</f>
        <v/>
      </c>
      <c r="O636" s="125" t="str">
        <f>IF($C636="","",IF(ISBLANK(VLOOKUP($A636,'Section 2'!$C$16:$R$1015,COLUMNS('Section 2'!$C$13:O$13),0)),"",VLOOKUP($A636,'Section 2'!$C$16:$R$1015,COLUMNS('Section 2'!$C$13:O$13),0)))</f>
        <v/>
      </c>
      <c r="P636" s="125" t="str">
        <f>IF($C636="","",IF(ISBLANK(VLOOKUP($A636,'Section 2'!$C$16:$R$1015,COLUMNS('Section 2'!$C$13:P$13),0)),"",VLOOKUP($A636,'Section 2'!$C$16:$R$1015,COLUMNS('Section 2'!$C$13:P$13),0)))</f>
        <v/>
      </c>
      <c r="Q636" s="125" t="str">
        <f>IF($C636="","",IF(ISBLANK(VLOOKUP($A636,'Section 2'!$C$16:$R$1015,COLUMNS('Section 2'!$C$13:Q$13),0)),"",VLOOKUP($A636,'Section 2'!$C$16:$R$1015,COLUMNS('Section 2'!$C$13:Q$13),0)))</f>
        <v/>
      </c>
      <c r="R636" s="125" t="str">
        <f>IF($C636="","",IF(ISBLANK(VLOOKUP($A636,'Section 2'!$C$16:$R$1015,COLUMNS('Section 2'!$C$13:R$13),0)),"",VLOOKUP($A636,'Section 2'!$C$16:$R$1015,COLUMNS('Section 2'!$C$13:R$13),0)))</f>
        <v/>
      </c>
    </row>
    <row r="637" spans="1:18" x14ac:dyDescent="0.25">
      <c r="A637" s="59">
        <v>636</v>
      </c>
      <c r="B637" s="125" t="str">
        <f t="shared" si="9"/>
        <v/>
      </c>
      <c r="C637" s="125" t="str">
        <f>IFERROR(VLOOKUP($A637,'Section 2'!$C$16:$R$1015,COLUMNS('Section 2'!$C$13:$C$13),0),"")</f>
        <v/>
      </c>
      <c r="D637" s="76" t="str">
        <f>IF($C637="","",IF(ISBLANK(VLOOKUP($A637,'Section 2'!$C$16:$R$1015,COLUMNS('Section 2'!$C$13:D$13),0)),"",VLOOKUP($A637,'Section 2'!$C$16:$R$1015,COLUMNS('Section 2'!$C$13:D$13),0)))</f>
        <v/>
      </c>
      <c r="E637" s="125" t="str">
        <f>IF($C637="","",IF(ISBLANK(VLOOKUP($A637,'Section 2'!$C$16:$R$1015,COLUMNS('Section 2'!$C$13:E$13),0)),"",VLOOKUP($A637,'Section 2'!$C$16:$R$1015,COLUMNS('Section 2'!$C$13:E$13),0)))</f>
        <v/>
      </c>
      <c r="F637" s="125" t="str">
        <f>IF($C637="","",IF(ISBLANK(VLOOKUP($A637,'Section 2'!$C$16:$R$1015,COLUMNS('Section 2'!$C$13:F$13),0)),"",VLOOKUP($A637,'Section 2'!$C$16:$R$1015,COLUMNS('Section 2'!$C$13:F$13),0)))</f>
        <v/>
      </c>
      <c r="G637" s="125" t="str">
        <f>IF($C637="","",IF(ISBLANK(VLOOKUP($A637,'Section 2'!$C$16:$R$1015,COLUMNS('Section 2'!$C$13:G$13),0)),"",VLOOKUP($A637,'Section 2'!$C$16:$R$1015,COLUMNS('Section 2'!$C$13:G$13),0)))</f>
        <v/>
      </c>
      <c r="H637" s="125" t="str">
        <f>IF($C637="","",IF(ISBLANK(VLOOKUP($A637,'Section 2'!$C$16:$R$1015,COLUMNS('Section 2'!$C$13:H$13),0)),"",VLOOKUP($A637,'Section 2'!$C$16:$R$1015,COLUMNS('Section 2'!$C$13:H$13),0)))</f>
        <v/>
      </c>
      <c r="I637" s="125" t="str">
        <f>IF($C637="","",IF(ISBLANK(VLOOKUP($A637,'Section 2'!$C$16:$R$1015,COLUMNS('Section 2'!$C$13:I$13),0)),"",VLOOKUP($A637,'Section 2'!$C$16:$R$1015,COLUMNS('Section 2'!$C$13:I$13),0)))</f>
        <v/>
      </c>
      <c r="J637" s="125" t="str">
        <f>IF($C637="","",IF(ISBLANK(VLOOKUP($A637,'Section 2'!$C$16:$R$1015,COLUMNS('Section 2'!$C$13:J$13),0)),"",VLOOKUP($A637,'Section 2'!$C$16:$R$1015,COLUMNS('Section 2'!$C$13:J$13),0)))</f>
        <v/>
      </c>
      <c r="K637" s="125" t="str">
        <f>IF($C637="","",IF(ISBLANK(VLOOKUP($A637,'Section 2'!$C$16:$R$1015,COLUMNS('Section 2'!$C$13:K$13),0)),"",VLOOKUP($A637,'Section 2'!$C$16:$R$1015,COLUMNS('Section 2'!$C$13:K$13),0)))</f>
        <v/>
      </c>
      <c r="L637" s="125" t="str">
        <f>IF($C637="","",IF(ISBLANK(VLOOKUP($A637,'Section 2'!$C$16:$R$1015,COLUMNS('Section 2'!$C$13:L$13),0)),"",VLOOKUP($A637,'Section 2'!$C$16:$R$1015,COLUMNS('Section 2'!$C$13:L$13),0)))</f>
        <v/>
      </c>
      <c r="M637" s="125" t="str">
        <f>IF($C637="","",IF(ISBLANK(VLOOKUP($A637,'Section 2'!$C$16:$R$1015,COLUMNS('Section 2'!$C$13:M$13),0)),"",VLOOKUP($A637,'Section 2'!$C$16:$R$1015,COLUMNS('Section 2'!$C$13:M$13),0)))</f>
        <v/>
      </c>
      <c r="N637" s="125" t="str">
        <f>IF($C637="","",IF(ISBLANK(VLOOKUP($A637,'Section 2'!$C$16:$R$1015,COLUMNS('Section 2'!$C$13:N$13),0)),"",VLOOKUP($A637,'Section 2'!$C$16:$R$1015,COLUMNS('Section 2'!$C$13:N$13),0)))</f>
        <v/>
      </c>
      <c r="O637" s="125" t="str">
        <f>IF($C637="","",IF(ISBLANK(VLOOKUP($A637,'Section 2'!$C$16:$R$1015,COLUMNS('Section 2'!$C$13:O$13),0)),"",VLOOKUP($A637,'Section 2'!$C$16:$R$1015,COLUMNS('Section 2'!$C$13:O$13),0)))</f>
        <v/>
      </c>
      <c r="P637" s="125" t="str">
        <f>IF($C637="","",IF(ISBLANK(VLOOKUP($A637,'Section 2'!$C$16:$R$1015,COLUMNS('Section 2'!$C$13:P$13),0)),"",VLOOKUP($A637,'Section 2'!$C$16:$R$1015,COLUMNS('Section 2'!$C$13:P$13),0)))</f>
        <v/>
      </c>
      <c r="Q637" s="125" t="str">
        <f>IF($C637="","",IF(ISBLANK(VLOOKUP($A637,'Section 2'!$C$16:$R$1015,COLUMNS('Section 2'!$C$13:Q$13),0)),"",VLOOKUP($A637,'Section 2'!$C$16:$R$1015,COLUMNS('Section 2'!$C$13:Q$13),0)))</f>
        <v/>
      </c>
      <c r="R637" s="125" t="str">
        <f>IF($C637="","",IF(ISBLANK(VLOOKUP($A637,'Section 2'!$C$16:$R$1015,COLUMNS('Section 2'!$C$13:R$13),0)),"",VLOOKUP($A637,'Section 2'!$C$16:$R$1015,COLUMNS('Section 2'!$C$13:R$13),0)))</f>
        <v/>
      </c>
    </row>
    <row r="638" spans="1:18" x14ac:dyDescent="0.25">
      <c r="A638" s="59">
        <v>637</v>
      </c>
      <c r="B638" s="125" t="str">
        <f t="shared" si="9"/>
        <v/>
      </c>
      <c r="C638" s="125" t="str">
        <f>IFERROR(VLOOKUP($A638,'Section 2'!$C$16:$R$1015,COLUMNS('Section 2'!$C$13:$C$13),0),"")</f>
        <v/>
      </c>
      <c r="D638" s="76" t="str">
        <f>IF($C638="","",IF(ISBLANK(VLOOKUP($A638,'Section 2'!$C$16:$R$1015,COLUMNS('Section 2'!$C$13:D$13),0)),"",VLOOKUP($A638,'Section 2'!$C$16:$R$1015,COLUMNS('Section 2'!$C$13:D$13),0)))</f>
        <v/>
      </c>
      <c r="E638" s="125" t="str">
        <f>IF($C638="","",IF(ISBLANK(VLOOKUP($A638,'Section 2'!$C$16:$R$1015,COLUMNS('Section 2'!$C$13:E$13),0)),"",VLOOKUP($A638,'Section 2'!$C$16:$R$1015,COLUMNS('Section 2'!$C$13:E$13),0)))</f>
        <v/>
      </c>
      <c r="F638" s="125" t="str">
        <f>IF($C638="","",IF(ISBLANK(VLOOKUP($A638,'Section 2'!$C$16:$R$1015,COLUMNS('Section 2'!$C$13:F$13),0)),"",VLOOKUP($A638,'Section 2'!$C$16:$R$1015,COLUMNS('Section 2'!$C$13:F$13),0)))</f>
        <v/>
      </c>
      <c r="G638" s="125" t="str">
        <f>IF($C638="","",IF(ISBLANK(VLOOKUP($A638,'Section 2'!$C$16:$R$1015,COLUMNS('Section 2'!$C$13:G$13),0)),"",VLOOKUP($A638,'Section 2'!$C$16:$R$1015,COLUMNS('Section 2'!$C$13:G$13),0)))</f>
        <v/>
      </c>
      <c r="H638" s="125" t="str">
        <f>IF($C638="","",IF(ISBLANK(VLOOKUP($A638,'Section 2'!$C$16:$R$1015,COLUMNS('Section 2'!$C$13:H$13),0)),"",VLOOKUP($A638,'Section 2'!$C$16:$R$1015,COLUMNS('Section 2'!$C$13:H$13),0)))</f>
        <v/>
      </c>
      <c r="I638" s="125" t="str">
        <f>IF($C638="","",IF(ISBLANK(VLOOKUP($A638,'Section 2'!$C$16:$R$1015,COLUMNS('Section 2'!$C$13:I$13),0)),"",VLOOKUP($A638,'Section 2'!$C$16:$R$1015,COLUMNS('Section 2'!$C$13:I$13),0)))</f>
        <v/>
      </c>
      <c r="J638" s="125" t="str">
        <f>IF($C638="","",IF(ISBLANK(VLOOKUP($A638,'Section 2'!$C$16:$R$1015,COLUMNS('Section 2'!$C$13:J$13),0)),"",VLOOKUP($A638,'Section 2'!$C$16:$R$1015,COLUMNS('Section 2'!$C$13:J$13),0)))</f>
        <v/>
      </c>
      <c r="K638" s="125" t="str">
        <f>IF($C638="","",IF(ISBLANK(VLOOKUP($A638,'Section 2'!$C$16:$R$1015,COLUMNS('Section 2'!$C$13:K$13),0)),"",VLOOKUP($A638,'Section 2'!$C$16:$R$1015,COLUMNS('Section 2'!$C$13:K$13),0)))</f>
        <v/>
      </c>
      <c r="L638" s="125" t="str">
        <f>IF($C638="","",IF(ISBLANK(VLOOKUP($A638,'Section 2'!$C$16:$R$1015,COLUMNS('Section 2'!$C$13:L$13),0)),"",VLOOKUP($A638,'Section 2'!$C$16:$R$1015,COLUMNS('Section 2'!$C$13:L$13),0)))</f>
        <v/>
      </c>
      <c r="M638" s="125" t="str">
        <f>IF($C638="","",IF(ISBLANK(VLOOKUP($A638,'Section 2'!$C$16:$R$1015,COLUMNS('Section 2'!$C$13:M$13),0)),"",VLOOKUP($A638,'Section 2'!$C$16:$R$1015,COLUMNS('Section 2'!$C$13:M$13),0)))</f>
        <v/>
      </c>
      <c r="N638" s="125" t="str">
        <f>IF($C638="","",IF(ISBLANK(VLOOKUP($A638,'Section 2'!$C$16:$R$1015,COLUMNS('Section 2'!$C$13:N$13),0)),"",VLOOKUP($A638,'Section 2'!$C$16:$R$1015,COLUMNS('Section 2'!$C$13:N$13),0)))</f>
        <v/>
      </c>
      <c r="O638" s="125" t="str">
        <f>IF($C638="","",IF(ISBLANK(VLOOKUP($A638,'Section 2'!$C$16:$R$1015,COLUMNS('Section 2'!$C$13:O$13),0)),"",VLOOKUP($A638,'Section 2'!$C$16:$R$1015,COLUMNS('Section 2'!$C$13:O$13),0)))</f>
        <v/>
      </c>
      <c r="P638" s="125" t="str">
        <f>IF($C638="","",IF(ISBLANK(VLOOKUP($A638,'Section 2'!$C$16:$R$1015,COLUMNS('Section 2'!$C$13:P$13),0)),"",VLOOKUP($A638,'Section 2'!$C$16:$R$1015,COLUMNS('Section 2'!$C$13:P$13),0)))</f>
        <v/>
      </c>
      <c r="Q638" s="125" t="str">
        <f>IF($C638="","",IF(ISBLANK(VLOOKUP($A638,'Section 2'!$C$16:$R$1015,COLUMNS('Section 2'!$C$13:Q$13),0)),"",VLOOKUP($A638,'Section 2'!$C$16:$R$1015,COLUMNS('Section 2'!$C$13:Q$13),0)))</f>
        <v/>
      </c>
      <c r="R638" s="125" t="str">
        <f>IF($C638="","",IF(ISBLANK(VLOOKUP($A638,'Section 2'!$C$16:$R$1015,COLUMNS('Section 2'!$C$13:R$13),0)),"",VLOOKUP($A638,'Section 2'!$C$16:$R$1015,COLUMNS('Section 2'!$C$13:R$13),0)))</f>
        <v/>
      </c>
    </row>
    <row r="639" spans="1:18" x14ac:dyDescent="0.25">
      <c r="A639" s="59">
        <v>638</v>
      </c>
      <c r="B639" s="125" t="str">
        <f t="shared" si="9"/>
        <v/>
      </c>
      <c r="C639" s="125" t="str">
        <f>IFERROR(VLOOKUP($A639,'Section 2'!$C$16:$R$1015,COLUMNS('Section 2'!$C$13:$C$13),0),"")</f>
        <v/>
      </c>
      <c r="D639" s="76" t="str">
        <f>IF($C639="","",IF(ISBLANK(VLOOKUP($A639,'Section 2'!$C$16:$R$1015,COLUMNS('Section 2'!$C$13:D$13),0)),"",VLOOKUP($A639,'Section 2'!$C$16:$R$1015,COLUMNS('Section 2'!$C$13:D$13),0)))</f>
        <v/>
      </c>
      <c r="E639" s="125" t="str">
        <f>IF($C639="","",IF(ISBLANK(VLOOKUP($A639,'Section 2'!$C$16:$R$1015,COLUMNS('Section 2'!$C$13:E$13),0)),"",VLOOKUP($A639,'Section 2'!$C$16:$R$1015,COLUMNS('Section 2'!$C$13:E$13),0)))</f>
        <v/>
      </c>
      <c r="F639" s="125" t="str">
        <f>IF($C639="","",IF(ISBLANK(VLOOKUP($A639,'Section 2'!$C$16:$R$1015,COLUMNS('Section 2'!$C$13:F$13),0)),"",VLOOKUP($A639,'Section 2'!$C$16:$R$1015,COLUMNS('Section 2'!$C$13:F$13),0)))</f>
        <v/>
      </c>
      <c r="G639" s="125" t="str">
        <f>IF($C639="","",IF(ISBLANK(VLOOKUP($A639,'Section 2'!$C$16:$R$1015,COLUMNS('Section 2'!$C$13:G$13),0)),"",VLOOKUP($A639,'Section 2'!$C$16:$R$1015,COLUMNS('Section 2'!$C$13:G$13),0)))</f>
        <v/>
      </c>
      <c r="H639" s="125" t="str">
        <f>IF($C639="","",IF(ISBLANK(VLOOKUP($A639,'Section 2'!$C$16:$R$1015,COLUMNS('Section 2'!$C$13:H$13),0)),"",VLOOKUP($A639,'Section 2'!$C$16:$R$1015,COLUMNS('Section 2'!$C$13:H$13),0)))</f>
        <v/>
      </c>
      <c r="I639" s="125" t="str">
        <f>IF($C639="","",IF(ISBLANK(VLOOKUP($A639,'Section 2'!$C$16:$R$1015,COLUMNS('Section 2'!$C$13:I$13),0)),"",VLOOKUP($A639,'Section 2'!$C$16:$R$1015,COLUMNS('Section 2'!$C$13:I$13),0)))</f>
        <v/>
      </c>
      <c r="J639" s="125" t="str">
        <f>IF($C639="","",IF(ISBLANK(VLOOKUP($A639,'Section 2'!$C$16:$R$1015,COLUMNS('Section 2'!$C$13:J$13),0)),"",VLOOKUP($A639,'Section 2'!$C$16:$R$1015,COLUMNS('Section 2'!$C$13:J$13),0)))</f>
        <v/>
      </c>
      <c r="K639" s="125" t="str">
        <f>IF($C639="","",IF(ISBLANK(VLOOKUP($A639,'Section 2'!$C$16:$R$1015,COLUMNS('Section 2'!$C$13:K$13),0)),"",VLOOKUP($A639,'Section 2'!$C$16:$R$1015,COLUMNS('Section 2'!$C$13:K$13),0)))</f>
        <v/>
      </c>
      <c r="L639" s="125" t="str">
        <f>IF($C639="","",IF(ISBLANK(VLOOKUP($A639,'Section 2'!$C$16:$R$1015,COLUMNS('Section 2'!$C$13:L$13),0)),"",VLOOKUP($A639,'Section 2'!$C$16:$R$1015,COLUMNS('Section 2'!$C$13:L$13),0)))</f>
        <v/>
      </c>
      <c r="M639" s="125" t="str">
        <f>IF($C639="","",IF(ISBLANK(VLOOKUP($A639,'Section 2'!$C$16:$R$1015,COLUMNS('Section 2'!$C$13:M$13),0)),"",VLOOKUP($A639,'Section 2'!$C$16:$R$1015,COLUMNS('Section 2'!$C$13:M$13),0)))</f>
        <v/>
      </c>
      <c r="N639" s="125" t="str">
        <f>IF($C639="","",IF(ISBLANK(VLOOKUP($A639,'Section 2'!$C$16:$R$1015,COLUMNS('Section 2'!$C$13:N$13),0)),"",VLOOKUP($A639,'Section 2'!$C$16:$R$1015,COLUMNS('Section 2'!$C$13:N$13),0)))</f>
        <v/>
      </c>
      <c r="O639" s="125" t="str">
        <f>IF($C639="","",IF(ISBLANK(VLOOKUP($A639,'Section 2'!$C$16:$R$1015,COLUMNS('Section 2'!$C$13:O$13),0)),"",VLOOKUP($A639,'Section 2'!$C$16:$R$1015,COLUMNS('Section 2'!$C$13:O$13),0)))</f>
        <v/>
      </c>
      <c r="P639" s="125" t="str">
        <f>IF($C639="","",IF(ISBLANK(VLOOKUP($A639,'Section 2'!$C$16:$R$1015,COLUMNS('Section 2'!$C$13:P$13),0)),"",VLOOKUP($A639,'Section 2'!$C$16:$R$1015,COLUMNS('Section 2'!$C$13:P$13),0)))</f>
        <v/>
      </c>
      <c r="Q639" s="125" t="str">
        <f>IF($C639="","",IF(ISBLANK(VLOOKUP($A639,'Section 2'!$C$16:$R$1015,COLUMNS('Section 2'!$C$13:Q$13),0)),"",VLOOKUP($A639,'Section 2'!$C$16:$R$1015,COLUMNS('Section 2'!$C$13:Q$13),0)))</f>
        <v/>
      </c>
      <c r="R639" s="125" t="str">
        <f>IF($C639="","",IF(ISBLANK(VLOOKUP($A639,'Section 2'!$C$16:$R$1015,COLUMNS('Section 2'!$C$13:R$13),0)),"",VLOOKUP($A639,'Section 2'!$C$16:$R$1015,COLUMNS('Section 2'!$C$13:R$13),0)))</f>
        <v/>
      </c>
    </row>
    <row r="640" spans="1:18" x14ac:dyDescent="0.25">
      <c r="A640" s="59">
        <v>639</v>
      </c>
      <c r="B640" s="125" t="str">
        <f t="shared" si="9"/>
        <v/>
      </c>
      <c r="C640" s="125" t="str">
        <f>IFERROR(VLOOKUP($A640,'Section 2'!$C$16:$R$1015,COLUMNS('Section 2'!$C$13:$C$13),0),"")</f>
        <v/>
      </c>
      <c r="D640" s="76" t="str">
        <f>IF($C640="","",IF(ISBLANK(VLOOKUP($A640,'Section 2'!$C$16:$R$1015,COLUMNS('Section 2'!$C$13:D$13),0)),"",VLOOKUP($A640,'Section 2'!$C$16:$R$1015,COLUMNS('Section 2'!$C$13:D$13),0)))</f>
        <v/>
      </c>
      <c r="E640" s="125" t="str">
        <f>IF($C640="","",IF(ISBLANK(VLOOKUP($A640,'Section 2'!$C$16:$R$1015,COLUMNS('Section 2'!$C$13:E$13),0)),"",VLOOKUP($A640,'Section 2'!$C$16:$R$1015,COLUMNS('Section 2'!$C$13:E$13),0)))</f>
        <v/>
      </c>
      <c r="F640" s="125" t="str">
        <f>IF($C640="","",IF(ISBLANK(VLOOKUP($A640,'Section 2'!$C$16:$R$1015,COLUMNS('Section 2'!$C$13:F$13),0)),"",VLOOKUP($A640,'Section 2'!$C$16:$R$1015,COLUMNS('Section 2'!$C$13:F$13),0)))</f>
        <v/>
      </c>
      <c r="G640" s="125" t="str">
        <f>IF($C640="","",IF(ISBLANK(VLOOKUP($A640,'Section 2'!$C$16:$R$1015,COLUMNS('Section 2'!$C$13:G$13),0)),"",VLOOKUP($A640,'Section 2'!$C$16:$R$1015,COLUMNS('Section 2'!$C$13:G$13),0)))</f>
        <v/>
      </c>
      <c r="H640" s="125" t="str">
        <f>IF($C640="","",IF(ISBLANK(VLOOKUP($A640,'Section 2'!$C$16:$R$1015,COLUMNS('Section 2'!$C$13:H$13),0)),"",VLOOKUP($A640,'Section 2'!$C$16:$R$1015,COLUMNS('Section 2'!$C$13:H$13),0)))</f>
        <v/>
      </c>
      <c r="I640" s="125" t="str">
        <f>IF($C640="","",IF(ISBLANK(VLOOKUP($A640,'Section 2'!$C$16:$R$1015,COLUMNS('Section 2'!$C$13:I$13),0)),"",VLOOKUP($A640,'Section 2'!$C$16:$R$1015,COLUMNS('Section 2'!$C$13:I$13),0)))</f>
        <v/>
      </c>
      <c r="J640" s="125" t="str">
        <f>IF($C640="","",IF(ISBLANK(VLOOKUP($A640,'Section 2'!$C$16:$R$1015,COLUMNS('Section 2'!$C$13:J$13),0)),"",VLOOKUP($A640,'Section 2'!$C$16:$R$1015,COLUMNS('Section 2'!$C$13:J$13),0)))</f>
        <v/>
      </c>
      <c r="K640" s="125" t="str">
        <f>IF($C640="","",IF(ISBLANK(VLOOKUP($A640,'Section 2'!$C$16:$R$1015,COLUMNS('Section 2'!$C$13:K$13),0)),"",VLOOKUP($A640,'Section 2'!$C$16:$R$1015,COLUMNS('Section 2'!$C$13:K$13),0)))</f>
        <v/>
      </c>
      <c r="L640" s="125" t="str">
        <f>IF($C640="","",IF(ISBLANK(VLOOKUP($A640,'Section 2'!$C$16:$R$1015,COLUMNS('Section 2'!$C$13:L$13),0)),"",VLOOKUP($A640,'Section 2'!$C$16:$R$1015,COLUMNS('Section 2'!$C$13:L$13),0)))</f>
        <v/>
      </c>
      <c r="M640" s="125" t="str">
        <f>IF($C640="","",IF(ISBLANK(VLOOKUP($A640,'Section 2'!$C$16:$R$1015,COLUMNS('Section 2'!$C$13:M$13),0)),"",VLOOKUP($A640,'Section 2'!$C$16:$R$1015,COLUMNS('Section 2'!$C$13:M$13),0)))</f>
        <v/>
      </c>
      <c r="N640" s="125" t="str">
        <f>IF($C640="","",IF(ISBLANK(VLOOKUP($A640,'Section 2'!$C$16:$R$1015,COLUMNS('Section 2'!$C$13:N$13),0)),"",VLOOKUP($A640,'Section 2'!$C$16:$R$1015,COLUMNS('Section 2'!$C$13:N$13),0)))</f>
        <v/>
      </c>
      <c r="O640" s="125" t="str">
        <f>IF($C640="","",IF(ISBLANK(VLOOKUP($A640,'Section 2'!$C$16:$R$1015,COLUMNS('Section 2'!$C$13:O$13),0)),"",VLOOKUP($A640,'Section 2'!$C$16:$R$1015,COLUMNS('Section 2'!$C$13:O$13),0)))</f>
        <v/>
      </c>
      <c r="P640" s="125" t="str">
        <f>IF($C640="","",IF(ISBLANK(VLOOKUP($A640,'Section 2'!$C$16:$R$1015,COLUMNS('Section 2'!$C$13:P$13),0)),"",VLOOKUP($A640,'Section 2'!$C$16:$R$1015,COLUMNS('Section 2'!$C$13:P$13),0)))</f>
        <v/>
      </c>
      <c r="Q640" s="125" t="str">
        <f>IF($C640="","",IF(ISBLANK(VLOOKUP($A640,'Section 2'!$C$16:$R$1015,COLUMNS('Section 2'!$C$13:Q$13),0)),"",VLOOKUP($A640,'Section 2'!$C$16:$R$1015,COLUMNS('Section 2'!$C$13:Q$13),0)))</f>
        <v/>
      </c>
      <c r="R640" s="125" t="str">
        <f>IF($C640="","",IF(ISBLANK(VLOOKUP($A640,'Section 2'!$C$16:$R$1015,COLUMNS('Section 2'!$C$13:R$13),0)),"",VLOOKUP($A640,'Section 2'!$C$16:$R$1015,COLUMNS('Section 2'!$C$13:R$13),0)))</f>
        <v/>
      </c>
    </row>
    <row r="641" spans="1:18" x14ac:dyDescent="0.25">
      <c r="A641" s="59">
        <v>640</v>
      </c>
      <c r="B641" s="125" t="str">
        <f t="shared" si="9"/>
        <v/>
      </c>
      <c r="C641" s="125" t="str">
        <f>IFERROR(VLOOKUP($A641,'Section 2'!$C$16:$R$1015,COLUMNS('Section 2'!$C$13:$C$13),0),"")</f>
        <v/>
      </c>
      <c r="D641" s="76" t="str">
        <f>IF($C641="","",IF(ISBLANK(VLOOKUP($A641,'Section 2'!$C$16:$R$1015,COLUMNS('Section 2'!$C$13:D$13),0)),"",VLOOKUP($A641,'Section 2'!$C$16:$R$1015,COLUMNS('Section 2'!$C$13:D$13),0)))</f>
        <v/>
      </c>
      <c r="E641" s="125" t="str">
        <f>IF($C641="","",IF(ISBLANK(VLOOKUP($A641,'Section 2'!$C$16:$R$1015,COLUMNS('Section 2'!$C$13:E$13),0)),"",VLOOKUP($A641,'Section 2'!$C$16:$R$1015,COLUMNS('Section 2'!$C$13:E$13),0)))</f>
        <v/>
      </c>
      <c r="F641" s="125" t="str">
        <f>IF($C641="","",IF(ISBLANK(VLOOKUP($A641,'Section 2'!$C$16:$R$1015,COLUMNS('Section 2'!$C$13:F$13),0)),"",VLOOKUP($A641,'Section 2'!$C$16:$R$1015,COLUMNS('Section 2'!$C$13:F$13),0)))</f>
        <v/>
      </c>
      <c r="G641" s="125" t="str">
        <f>IF($C641="","",IF(ISBLANK(VLOOKUP($A641,'Section 2'!$C$16:$R$1015,COLUMNS('Section 2'!$C$13:G$13),0)),"",VLOOKUP($A641,'Section 2'!$C$16:$R$1015,COLUMNS('Section 2'!$C$13:G$13),0)))</f>
        <v/>
      </c>
      <c r="H641" s="125" t="str">
        <f>IF($C641="","",IF(ISBLANK(VLOOKUP($A641,'Section 2'!$C$16:$R$1015,COLUMNS('Section 2'!$C$13:H$13),0)),"",VLOOKUP($A641,'Section 2'!$C$16:$R$1015,COLUMNS('Section 2'!$C$13:H$13),0)))</f>
        <v/>
      </c>
      <c r="I641" s="125" t="str">
        <f>IF($C641="","",IF(ISBLANK(VLOOKUP($A641,'Section 2'!$C$16:$R$1015,COLUMNS('Section 2'!$C$13:I$13),0)),"",VLOOKUP($A641,'Section 2'!$C$16:$R$1015,COLUMNS('Section 2'!$C$13:I$13),0)))</f>
        <v/>
      </c>
      <c r="J641" s="125" t="str">
        <f>IF($C641="","",IF(ISBLANK(VLOOKUP($A641,'Section 2'!$C$16:$R$1015,COLUMNS('Section 2'!$C$13:J$13),0)),"",VLOOKUP($A641,'Section 2'!$C$16:$R$1015,COLUMNS('Section 2'!$C$13:J$13),0)))</f>
        <v/>
      </c>
      <c r="K641" s="125" t="str">
        <f>IF($C641="","",IF(ISBLANK(VLOOKUP($A641,'Section 2'!$C$16:$R$1015,COLUMNS('Section 2'!$C$13:K$13),0)),"",VLOOKUP($A641,'Section 2'!$C$16:$R$1015,COLUMNS('Section 2'!$C$13:K$13),0)))</f>
        <v/>
      </c>
      <c r="L641" s="125" t="str">
        <f>IF($C641="","",IF(ISBLANK(VLOOKUP($A641,'Section 2'!$C$16:$R$1015,COLUMNS('Section 2'!$C$13:L$13),0)),"",VLOOKUP($A641,'Section 2'!$C$16:$R$1015,COLUMNS('Section 2'!$C$13:L$13),0)))</f>
        <v/>
      </c>
      <c r="M641" s="125" t="str">
        <f>IF($C641="","",IF(ISBLANK(VLOOKUP($A641,'Section 2'!$C$16:$R$1015,COLUMNS('Section 2'!$C$13:M$13),0)),"",VLOOKUP($A641,'Section 2'!$C$16:$R$1015,COLUMNS('Section 2'!$C$13:M$13),0)))</f>
        <v/>
      </c>
      <c r="N641" s="125" t="str">
        <f>IF($C641="","",IF(ISBLANK(VLOOKUP($A641,'Section 2'!$C$16:$R$1015,COLUMNS('Section 2'!$C$13:N$13),0)),"",VLOOKUP($A641,'Section 2'!$C$16:$R$1015,COLUMNS('Section 2'!$C$13:N$13),0)))</f>
        <v/>
      </c>
      <c r="O641" s="125" t="str">
        <f>IF($C641="","",IF(ISBLANK(VLOOKUP($A641,'Section 2'!$C$16:$R$1015,COLUMNS('Section 2'!$C$13:O$13),0)),"",VLOOKUP($A641,'Section 2'!$C$16:$R$1015,COLUMNS('Section 2'!$C$13:O$13),0)))</f>
        <v/>
      </c>
      <c r="P641" s="125" t="str">
        <f>IF($C641="","",IF(ISBLANK(VLOOKUP($A641,'Section 2'!$C$16:$R$1015,COLUMNS('Section 2'!$C$13:P$13),0)),"",VLOOKUP($A641,'Section 2'!$C$16:$R$1015,COLUMNS('Section 2'!$C$13:P$13),0)))</f>
        <v/>
      </c>
      <c r="Q641" s="125" t="str">
        <f>IF($C641="","",IF(ISBLANK(VLOOKUP($A641,'Section 2'!$C$16:$R$1015,COLUMNS('Section 2'!$C$13:Q$13),0)),"",VLOOKUP($A641,'Section 2'!$C$16:$R$1015,COLUMNS('Section 2'!$C$13:Q$13),0)))</f>
        <v/>
      </c>
      <c r="R641" s="125" t="str">
        <f>IF($C641="","",IF(ISBLANK(VLOOKUP($A641,'Section 2'!$C$16:$R$1015,COLUMNS('Section 2'!$C$13:R$13),0)),"",VLOOKUP($A641,'Section 2'!$C$16:$R$1015,COLUMNS('Section 2'!$C$13:R$13),0)))</f>
        <v/>
      </c>
    </row>
    <row r="642" spans="1:18" x14ac:dyDescent="0.25">
      <c r="A642" s="59">
        <v>641</v>
      </c>
      <c r="B642" s="125" t="str">
        <f t="shared" si="9"/>
        <v/>
      </c>
      <c r="C642" s="125" t="str">
        <f>IFERROR(VLOOKUP($A642,'Section 2'!$C$16:$R$1015,COLUMNS('Section 2'!$C$13:$C$13),0),"")</f>
        <v/>
      </c>
      <c r="D642" s="76" t="str">
        <f>IF($C642="","",IF(ISBLANK(VLOOKUP($A642,'Section 2'!$C$16:$R$1015,COLUMNS('Section 2'!$C$13:D$13),0)),"",VLOOKUP($A642,'Section 2'!$C$16:$R$1015,COLUMNS('Section 2'!$C$13:D$13),0)))</f>
        <v/>
      </c>
      <c r="E642" s="125" t="str">
        <f>IF($C642="","",IF(ISBLANK(VLOOKUP($A642,'Section 2'!$C$16:$R$1015,COLUMNS('Section 2'!$C$13:E$13),0)),"",VLOOKUP($A642,'Section 2'!$C$16:$R$1015,COLUMNS('Section 2'!$C$13:E$13),0)))</f>
        <v/>
      </c>
      <c r="F642" s="125" t="str">
        <f>IF($C642="","",IF(ISBLANK(VLOOKUP($A642,'Section 2'!$C$16:$R$1015,COLUMNS('Section 2'!$C$13:F$13),0)),"",VLOOKUP($A642,'Section 2'!$C$16:$R$1015,COLUMNS('Section 2'!$C$13:F$13),0)))</f>
        <v/>
      </c>
      <c r="G642" s="125" t="str">
        <f>IF($C642="","",IF(ISBLANK(VLOOKUP($A642,'Section 2'!$C$16:$R$1015,COLUMNS('Section 2'!$C$13:G$13),0)),"",VLOOKUP($A642,'Section 2'!$C$16:$R$1015,COLUMNS('Section 2'!$C$13:G$13),0)))</f>
        <v/>
      </c>
      <c r="H642" s="125" t="str">
        <f>IF($C642="","",IF(ISBLANK(VLOOKUP($A642,'Section 2'!$C$16:$R$1015,COLUMNS('Section 2'!$C$13:H$13),0)),"",VLOOKUP($A642,'Section 2'!$C$16:$R$1015,COLUMNS('Section 2'!$C$13:H$13),0)))</f>
        <v/>
      </c>
      <c r="I642" s="125" t="str">
        <f>IF($C642="","",IF(ISBLANK(VLOOKUP($A642,'Section 2'!$C$16:$R$1015,COLUMNS('Section 2'!$C$13:I$13),0)),"",VLOOKUP($A642,'Section 2'!$C$16:$R$1015,COLUMNS('Section 2'!$C$13:I$13),0)))</f>
        <v/>
      </c>
      <c r="J642" s="125" t="str">
        <f>IF($C642="","",IF(ISBLANK(VLOOKUP($A642,'Section 2'!$C$16:$R$1015,COLUMNS('Section 2'!$C$13:J$13),0)),"",VLOOKUP($A642,'Section 2'!$C$16:$R$1015,COLUMNS('Section 2'!$C$13:J$13),0)))</f>
        <v/>
      </c>
      <c r="K642" s="125" t="str">
        <f>IF($C642="","",IF(ISBLANK(VLOOKUP($A642,'Section 2'!$C$16:$R$1015,COLUMNS('Section 2'!$C$13:K$13),0)),"",VLOOKUP($A642,'Section 2'!$C$16:$R$1015,COLUMNS('Section 2'!$C$13:K$13),0)))</f>
        <v/>
      </c>
      <c r="L642" s="125" t="str">
        <f>IF($C642="","",IF(ISBLANK(VLOOKUP($A642,'Section 2'!$C$16:$R$1015,COLUMNS('Section 2'!$C$13:L$13),0)),"",VLOOKUP($A642,'Section 2'!$C$16:$R$1015,COLUMNS('Section 2'!$C$13:L$13),0)))</f>
        <v/>
      </c>
      <c r="M642" s="125" t="str">
        <f>IF($C642="","",IF(ISBLANK(VLOOKUP($A642,'Section 2'!$C$16:$R$1015,COLUMNS('Section 2'!$C$13:M$13),0)),"",VLOOKUP($A642,'Section 2'!$C$16:$R$1015,COLUMNS('Section 2'!$C$13:M$13),0)))</f>
        <v/>
      </c>
      <c r="N642" s="125" t="str">
        <f>IF($C642="","",IF(ISBLANK(VLOOKUP($A642,'Section 2'!$C$16:$R$1015,COLUMNS('Section 2'!$C$13:N$13),0)),"",VLOOKUP($A642,'Section 2'!$C$16:$R$1015,COLUMNS('Section 2'!$C$13:N$13),0)))</f>
        <v/>
      </c>
      <c r="O642" s="125" t="str">
        <f>IF($C642="","",IF(ISBLANK(VLOOKUP($A642,'Section 2'!$C$16:$R$1015,COLUMNS('Section 2'!$C$13:O$13),0)),"",VLOOKUP($A642,'Section 2'!$C$16:$R$1015,COLUMNS('Section 2'!$C$13:O$13),0)))</f>
        <v/>
      </c>
      <c r="P642" s="125" t="str">
        <f>IF($C642="","",IF(ISBLANK(VLOOKUP($A642,'Section 2'!$C$16:$R$1015,COLUMNS('Section 2'!$C$13:P$13),0)),"",VLOOKUP($A642,'Section 2'!$C$16:$R$1015,COLUMNS('Section 2'!$C$13:P$13),0)))</f>
        <v/>
      </c>
      <c r="Q642" s="125" t="str">
        <f>IF($C642="","",IF(ISBLANK(VLOOKUP($A642,'Section 2'!$C$16:$R$1015,COLUMNS('Section 2'!$C$13:Q$13),0)),"",VLOOKUP($A642,'Section 2'!$C$16:$R$1015,COLUMNS('Section 2'!$C$13:Q$13),0)))</f>
        <v/>
      </c>
      <c r="R642" s="125" t="str">
        <f>IF($C642="","",IF(ISBLANK(VLOOKUP($A642,'Section 2'!$C$16:$R$1015,COLUMNS('Section 2'!$C$13:R$13),0)),"",VLOOKUP($A642,'Section 2'!$C$16:$R$1015,COLUMNS('Section 2'!$C$13:R$13),0)))</f>
        <v/>
      </c>
    </row>
    <row r="643" spans="1:18" x14ac:dyDescent="0.25">
      <c r="A643" s="59">
        <v>642</v>
      </c>
      <c r="B643" s="125" t="str">
        <f t="shared" ref="B643:B706" si="10">IF(C643="","",2)</f>
        <v/>
      </c>
      <c r="C643" s="125" t="str">
        <f>IFERROR(VLOOKUP($A643,'Section 2'!$C$16:$R$1015,COLUMNS('Section 2'!$C$13:$C$13),0),"")</f>
        <v/>
      </c>
      <c r="D643" s="76" t="str">
        <f>IF($C643="","",IF(ISBLANK(VLOOKUP($A643,'Section 2'!$C$16:$R$1015,COLUMNS('Section 2'!$C$13:D$13),0)),"",VLOOKUP($A643,'Section 2'!$C$16:$R$1015,COLUMNS('Section 2'!$C$13:D$13),0)))</f>
        <v/>
      </c>
      <c r="E643" s="125" t="str">
        <f>IF($C643="","",IF(ISBLANK(VLOOKUP($A643,'Section 2'!$C$16:$R$1015,COLUMNS('Section 2'!$C$13:E$13),0)),"",VLOOKUP($A643,'Section 2'!$C$16:$R$1015,COLUMNS('Section 2'!$C$13:E$13),0)))</f>
        <v/>
      </c>
      <c r="F643" s="125" t="str">
        <f>IF($C643="","",IF(ISBLANK(VLOOKUP($A643,'Section 2'!$C$16:$R$1015,COLUMNS('Section 2'!$C$13:F$13),0)),"",VLOOKUP($A643,'Section 2'!$C$16:$R$1015,COLUMNS('Section 2'!$C$13:F$13),0)))</f>
        <v/>
      </c>
      <c r="G643" s="125" t="str">
        <f>IF($C643="","",IF(ISBLANK(VLOOKUP($A643,'Section 2'!$C$16:$R$1015,COLUMNS('Section 2'!$C$13:G$13),0)),"",VLOOKUP($A643,'Section 2'!$C$16:$R$1015,COLUMNS('Section 2'!$C$13:G$13),0)))</f>
        <v/>
      </c>
      <c r="H643" s="125" t="str">
        <f>IF($C643="","",IF(ISBLANK(VLOOKUP($A643,'Section 2'!$C$16:$R$1015,COLUMNS('Section 2'!$C$13:H$13),0)),"",VLOOKUP($A643,'Section 2'!$C$16:$R$1015,COLUMNS('Section 2'!$C$13:H$13),0)))</f>
        <v/>
      </c>
      <c r="I643" s="125" t="str">
        <f>IF($C643="","",IF(ISBLANK(VLOOKUP($A643,'Section 2'!$C$16:$R$1015,COLUMNS('Section 2'!$C$13:I$13),0)),"",VLOOKUP($A643,'Section 2'!$C$16:$R$1015,COLUMNS('Section 2'!$C$13:I$13),0)))</f>
        <v/>
      </c>
      <c r="J643" s="125" t="str">
        <f>IF($C643="","",IF(ISBLANK(VLOOKUP($A643,'Section 2'!$C$16:$R$1015,COLUMNS('Section 2'!$C$13:J$13),0)),"",VLOOKUP($A643,'Section 2'!$C$16:$R$1015,COLUMNS('Section 2'!$C$13:J$13),0)))</f>
        <v/>
      </c>
      <c r="K643" s="125" t="str">
        <f>IF($C643="","",IF(ISBLANK(VLOOKUP($A643,'Section 2'!$C$16:$R$1015,COLUMNS('Section 2'!$C$13:K$13),0)),"",VLOOKUP($A643,'Section 2'!$C$16:$R$1015,COLUMNS('Section 2'!$C$13:K$13),0)))</f>
        <v/>
      </c>
      <c r="L643" s="125" t="str">
        <f>IF($C643="","",IF(ISBLANK(VLOOKUP($A643,'Section 2'!$C$16:$R$1015,COLUMNS('Section 2'!$C$13:L$13),0)),"",VLOOKUP($A643,'Section 2'!$C$16:$R$1015,COLUMNS('Section 2'!$C$13:L$13),0)))</f>
        <v/>
      </c>
      <c r="M643" s="125" t="str">
        <f>IF($C643="","",IF(ISBLANK(VLOOKUP($A643,'Section 2'!$C$16:$R$1015,COLUMNS('Section 2'!$C$13:M$13),0)),"",VLOOKUP($A643,'Section 2'!$C$16:$R$1015,COLUMNS('Section 2'!$C$13:M$13),0)))</f>
        <v/>
      </c>
      <c r="N643" s="125" t="str">
        <f>IF($C643="","",IF(ISBLANK(VLOOKUP($A643,'Section 2'!$C$16:$R$1015,COLUMNS('Section 2'!$C$13:N$13),0)),"",VLOOKUP($A643,'Section 2'!$C$16:$R$1015,COLUMNS('Section 2'!$C$13:N$13),0)))</f>
        <v/>
      </c>
      <c r="O643" s="125" t="str">
        <f>IF($C643="","",IF(ISBLANK(VLOOKUP($A643,'Section 2'!$C$16:$R$1015,COLUMNS('Section 2'!$C$13:O$13),0)),"",VLOOKUP($A643,'Section 2'!$C$16:$R$1015,COLUMNS('Section 2'!$C$13:O$13),0)))</f>
        <v/>
      </c>
      <c r="P643" s="125" t="str">
        <f>IF($C643="","",IF(ISBLANK(VLOOKUP($A643,'Section 2'!$C$16:$R$1015,COLUMNS('Section 2'!$C$13:P$13),0)),"",VLOOKUP($A643,'Section 2'!$C$16:$R$1015,COLUMNS('Section 2'!$C$13:P$13),0)))</f>
        <v/>
      </c>
      <c r="Q643" s="125" t="str">
        <f>IF($C643="","",IF(ISBLANK(VLOOKUP($A643,'Section 2'!$C$16:$R$1015,COLUMNS('Section 2'!$C$13:Q$13),0)),"",VLOOKUP($A643,'Section 2'!$C$16:$R$1015,COLUMNS('Section 2'!$C$13:Q$13),0)))</f>
        <v/>
      </c>
      <c r="R643" s="125" t="str">
        <f>IF($C643="","",IF(ISBLANK(VLOOKUP($A643,'Section 2'!$C$16:$R$1015,COLUMNS('Section 2'!$C$13:R$13),0)),"",VLOOKUP($A643,'Section 2'!$C$16:$R$1015,COLUMNS('Section 2'!$C$13:R$13),0)))</f>
        <v/>
      </c>
    </row>
    <row r="644" spans="1:18" x14ac:dyDescent="0.25">
      <c r="A644" s="59">
        <v>643</v>
      </c>
      <c r="B644" s="125" t="str">
        <f t="shared" si="10"/>
        <v/>
      </c>
      <c r="C644" s="125" t="str">
        <f>IFERROR(VLOOKUP($A644,'Section 2'!$C$16:$R$1015,COLUMNS('Section 2'!$C$13:$C$13),0),"")</f>
        <v/>
      </c>
      <c r="D644" s="76" t="str">
        <f>IF($C644="","",IF(ISBLANK(VLOOKUP($A644,'Section 2'!$C$16:$R$1015,COLUMNS('Section 2'!$C$13:D$13),0)),"",VLOOKUP($A644,'Section 2'!$C$16:$R$1015,COLUMNS('Section 2'!$C$13:D$13),0)))</f>
        <v/>
      </c>
      <c r="E644" s="125" t="str">
        <f>IF($C644="","",IF(ISBLANK(VLOOKUP($A644,'Section 2'!$C$16:$R$1015,COLUMNS('Section 2'!$C$13:E$13),0)),"",VLOOKUP($A644,'Section 2'!$C$16:$R$1015,COLUMNS('Section 2'!$C$13:E$13),0)))</f>
        <v/>
      </c>
      <c r="F644" s="125" t="str">
        <f>IF($C644="","",IF(ISBLANK(VLOOKUP($A644,'Section 2'!$C$16:$R$1015,COLUMNS('Section 2'!$C$13:F$13),0)),"",VLOOKUP($A644,'Section 2'!$C$16:$R$1015,COLUMNS('Section 2'!$C$13:F$13),0)))</f>
        <v/>
      </c>
      <c r="G644" s="125" t="str">
        <f>IF($C644="","",IF(ISBLANK(VLOOKUP($A644,'Section 2'!$C$16:$R$1015,COLUMNS('Section 2'!$C$13:G$13),0)),"",VLOOKUP($A644,'Section 2'!$C$16:$R$1015,COLUMNS('Section 2'!$C$13:G$13),0)))</f>
        <v/>
      </c>
      <c r="H644" s="125" t="str">
        <f>IF($C644="","",IF(ISBLANK(VLOOKUP($A644,'Section 2'!$C$16:$R$1015,COLUMNS('Section 2'!$C$13:H$13),0)),"",VLOOKUP($A644,'Section 2'!$C$16:$R$1015,COLUMNS('Section 2'!$C$13:H$13),0)))</f>
        <v/>
      </c>
      <c r="I644" s="125" t="str">
        <f>IF($C644="","",IF(ISBLANK(VLOOKUP($A644,'Section 2'!$C$16:$R$1015,COLUMNS('Section 2'!$C$13:I$13),0)),"",VLOOKUP($A644,'Section 2'!$C$16:$R$1015,COLUMNS('Section 2'!$C$13:I$13),0)))</f>
        <v/>
      </c>
      <c r="J644" s="125" t="str">
        <f>IF($C644="","",IF(ISBLANK(VLOOKUP($A644,'Section 2'!$C$16:$R$1015,COLUMNS('Section 2'!$C$13:J$13),0)),"",VLOOKUP($A644,'Section 2'!$C$16:$R$1015,COLUMNS('Section 2'!$C$13:J$13),0)))</f>
        <v/>
      </c>
      <c r="K644" s="125" t="str">
        <f>IF($C644="","",IF(ISBLANK(VLOOKUP($A644,'Section 2'!$C$16:$R$1015,COLUMNS('Section 2'!$C$13:K$13),0)),"",VLOOKUP($A644,'Section 2'!$C$16:$R$1015,COLUMNS('Section 2'!$C$13:K$13),0)))</f>
        <v/>
      </c>
      <c r="L644" s="125" t="str">
        <f>IF($C644="","",IF(ISBLANK(VLOOKUP($A644,'Section 2'!$C$16:$R$1015,COLUMNS('Section 2'!$C$13:L$13),0)),"",VLOOKUP($A644,'Section 2'!$C$16:$R$1015,COLUMNS('Section 2'!$C$13:L$13),0)))</f>
        <v/>
      </c>
      <c r="M644" s="125" t="str">
        <f>IF($C644="","",IF(ISBLANK(VLOOKUP($A644,'Section 2'!$C$16:$R$1015,COLUMNS('Section 2'!$C$13:M$13),0)),"",VLOOKUP($A644,'Section 2'!$C$16:$R$1015,COLUMNS('Section 2'!$C$13:M$13),0)))</f>
        <v/>
      </c>
      <c r="N644" s="125" t="str">
        <f>IF($C644="","",IF(ISBLANK(VLOOKUP($A644,'Section 2'!$C$16:$R$1015,COLUMNS('Section 2'!$C$13:N$13),0)),"",VLOOKUP($A644,'Section 2'!$C$16:$R$1015,COLUMNS('Section 2'!$C$13:N$13),0)))</f>
        <v/>
      </c>
      <c r="O644" s="125" t="str">
        <f>IF($C644="","",IF(ISBLANK(VLOOKUP($A644,'Section 2'!$C$16:$R$1015,COLUMNS('Section 2'!$C$13:O$13),0)),"",VLOOKUP($A644,'Section 2'!$C$16:$R$1015,COLUMNS('Section 2'!$C$13:O$13),0)))</f>
        <v/>
      </c>
      <c r="P644" s="125" t="str">
        <f>IF($C644="","",IF(ISBLANK(VLOOKUP($A644,'Section 2'!$C$16:$R$1015,COLUMNS('Section 2'!$C$13:P$13),0)),"",VLOOKUP($A644,'Section 2'!$C$16:$R$1015,COLUMNS('Section 2'!$C$13:P$13),0)))</f>
        <v/>
      </c>
      <c r="Q644" s="125" t="str">
        <f>IF($C644="","",IF(ISBLANK(VLOOKUP($A644,'Section 2'!$C$16:$R$1015,COLUMNS('Section 2'!$C$13:Q$13),0)),"",VLOOKUP($A644,'Section 2'!$C$16:$R$1015,COLUMNS('Section 2'!$C$13:Q$13),0)))</f>
        <v/>
      </c>
      <c r="R644" s="125" t="str">
        <f>IF($C644="","",IF(ISBLANK(VLOOKUP($A644,'Section 2'!$C$16:$R$1015,COLUMNS('Section 2'!$C$13:R$13),0)),"",VLOOKUP($A644,'Section 2'!$C$16:$R$1015,COLUMNS('Section 2'!$C$13:R$13),0)))</f>
        <v/>
      </c>
    </row>
    <row r="645" spans="1:18" x14ac:dyDescent="0.25">
      <c r="A645" s="59">
        <v>644</v>
      </c>
      <c r="B645" s="125" t="str">
        <f t="shared" si="10"/>
        <v/>
      </c>
      <c r="C645" s="125" t="str">
        <f>IFERROR(VLOOKUP($A645,'Section 2'!$C$16:$R$1015,COLUMNS('Section 2'!$C$13:$C$13),0),"")</f>
        <v/>
      </c>
      <c r="D645" s="76" t="str">
        <f>IF($C645="","",IF(ISBLANK(VLOOKUP($A645,'Section 2'!$C$16:$R$1015,COLUMNS('Section 2'!$C$13:D$13),0)),"",VLOOKUP($A645,'Section 2'!$C$16:$R$1015,COLUMNS('Section 2'!$C$13:D$13),0)))</f>
        <v/>
      </c>
      <c r="E645" s="125" t="str">
        <f>IF($C645="","",IF(ISBLANK(VLOOKUP($A645,'Section 2'!$C$16:$R$1015,COLUMNS('Section 2'!$C$13:E$13),0)),"",VLOOKUP($A645,'Section 2'!$C$16:$R$1015,COLUMNS('Section 2'!$C$13:E$13),0)))</f>
        <v/>
      </c>
      <c r="F645" s="125" t="str">
        <f>IF($C645="","",IF(ISBLANK(VLOOKUP($A645,'Section 2'!$C$16:$R$1015,COLUMNS('Section 2'!$C$13:F$13),0)),"",VLOOKUP($A645,'Section 2'!$C$16:$R$1015,COLUMNS('Section 2'!$C$13:F$13),0)))</f>
        <v/>
      </c>
      <c r="G645" s="125" t="str">
        <f>IF($C645="","",IF(ISBLANK(VLOOKUP($A645,'Section 2'!$C$16:$R$1015,COLUMNS('Section 2'!$C$13:G$13),0)),"",VLOOKUP($A645,'Section 2'!$C$16:$R$1015,COLUMNS('Section 2'!$C$13:G$13),0)))</f>
        <v/>
      </c>
      <c r="H645" s="125" t="str">
        <f>IF($C645="","",IF(ISBLANK(VLOOKUP($A645,'Section 2'!$C$16:$R$1015,COLUMNS('Section 2'!$C$13:H$13),0)),"",VLOOKUP($A645,'Section 2'!$C$16:$R$1015,COLUMNS('Section 2'!$C$13:H$13),0)))</f>
        <v/>
      </c>
      <c r="I645" s="125" t="str">
        <f>IF($C645="","",IF(ISBLANK(VLOOKUP($A645,'Section 2'!$C$16:$R$1015,COLUMNS('Section 2'!$C$13:I$13),0)),"",VLOOKUP($A645,'Section 2'!$C$16:$R$1015,COLUMNS('Section 2'!$C$13:I$13),0)))</f>
        <v/>
      </c>
      <c r="J645" s="125" t="str">
        <f>IF($C645="","",IF(ISBLANK(VLOOKUP($A645,'Section 2'!$C$16:$R$1015,COLUMNS('Section 2'!$C$13:J$13),0)),"",VLOOKUP($A645,'Section 2'!$C$16:$R$1015,COLUMNS('Section 2'!$C$13:J$13),0)))</f>
        <v/>
      </c>
      <c r="K645" s="125" t="str">
        <f>IF($C645="","",IF(ISBLANK(VLOOKUP($A645,'Section 2'!$C$16:$R$1015,COLUMNS('Section 2'!$C$13:K$13),0)),"",VLOOKUP($A645,'Section 2'!$C$16:$R$1015,COLUMNS('Section 2'!$C$13:K$13),0)))</f>
        <v/>
      </c>
      <c r="L645" s="125" t="str">
        <f>IF($C645="","",IF(ISBLANK(VLOOKUP($A645,'Section 2'!$C$16:$R$1015,COLUMNS('Section 2'!$C$13:L$13),0)),"",VLOOKUP($A645,'Section 2'!$C$16:$R$1015,COLUMNS('Section 2'!$C$13:L$13),0)))</f>
        <v/>
      </c>
      <c r="M645" s="125" t="str">
        <f>IF($C645="","",IF(ISBLANK(VLOOKUP($A645,'Section 2'!$C$16:$R$1015,COLUMNS('Section 2'!$C$13:M$13),0)),"",VLOOKUP($A645,'Section 2'!$C$16:$R$1015,COLUMNS('Section 2'!$C$13:M$13),0)))</f>
        <v/>
      </c>
      <c r="N645" s="125" t="str">
        <f>IF($C645="","",IF(ISBLANK(VLOOKUP($A645,'Section 2'!$C$16:$R$1015,COLUMNS('Section 2'!$C$13:N$13),0)),"",VLOOKUP($A645,'Section 2'!$C$16:$R$1015,COLUMNS('Section 2'!$C$13:N$13),0)))</f>
        <v/>
      </c>
      <c r="O645" s="125" t="str">
        <f>IF($C645="","",IF(ISBLANK(VLOOKUP($A645,'Section 2'!$C$16:$R$1015,COLUMNS('Section 2'!$C$13:O$13),0)),"",VLOOKUP($A645,'Section 2'!$C$16:$R$1015,COLUMNS('Section 2'!$C$13:O$13),0)))</f>
        <v/>
      </c>
      <c r="P645" s="125" t="str">
        <f>IF($C645="","",IF(ISBLANK(VLOOKUP($A645,'Section 2'!$C$16:$R$1015,COLUMNS('Section 2'!$C$13:P$13),0)),"",VLOOKUP($A645,'Section 2'!$C$16:$R$1015,COLUMNS('Section 2'!$C$13:P$13),0)))</f>
        <v/>
      </c>
      <c r="Q645" s="125" t="str">
        <f>IF($C645="","",IF(ISBLANK(VLOOKUP($A645,'Section 2'!$C$16:$R$1015,COLUMNS('Section 2'!$C$13:Q$13),0)),"",VLOOKUP($A645,'Section 2'!$C$16:$R$1015,COLUMNS('Section 2'!$C$13:Q$13),0)))</f>
        <v/>
      </c>
      <c r="R645" s="125" t="str">
        <f>IF($C645="","",IF(ISBLANK(VLOOKUP($A645,'Section 2'!$C$16:$R$1015,COLUMNS('Section 2'!$C$13:R$13),0)),"",VLOOKUP($A645,'Section 2'!$C$16:$R$1015,COLUMNS('Section 2'!$C$13:R$13),0)))</f>
        <v/>
      </c>
    </row>
    <row r="646" spans="1:18" x14ac:dyDescent="0.25">
      <c r="A646" s="59">
        <v>645</v>
      </c>
      <c r="B646" s="125" t="str">
        <f t="shared" si="10"/>
        <v/>
      </c>
      <c r="C646" s="125" t="str">
        <f>IFERROR(VLOOKUP($A646,'Section 2'!$C$16:$R$1015,COLUMNS('Section 2'!$C$13:$C$13),0),"")</f>
        <v/>
      </c>
      <c r="D646" s="76" t="str">
        <f>IF($C646="","",IF(ISBLANK(VLOOKUP($A646,'Section 2'!$C$16:$R$1015,COLUMNS('Section 2'!$C$13:D$13),0)),"",VLOOKUP($A646,'Section 2'!$C$16:$R$1015,COLUMNS('Section 2'!$C$13:D$13),0)))</f>
        <v/>
      </c>
      <c r="E646" s="125" t="str">
        <f>IF($C646="","",IF(ISBLANK(VLOOKUP($A646,'Section 2'!$C$16:$R$1015,COLUMNS('Section 2'!$C$13:E$13),0)),"",VLOOKUP($A646,'Section 2'!$C$16:$R$1015,COLUMNS('Section 2'!$C$13:E$13),0)))</f>
        <v/>
      </c>
      <c r="F646" s="125" t="str">
        <f>IF($C646="","",IF(ISBLANK(VLOOKUP($A646,'Section 2'!$C$16:$R$1015,COLUMNS('Section 2'!$C$13:F$13),0)),"",VLOOKUP($A646,'Section 2'!$C$16:$R$1015,COLUMNS('Section 2'!$C$13:F$13),0)))</f>
        <v/>
      </c>
      <c r="G646" s="125" t="str">
        <f>IF($C646="","",IF(ISBLANK(VLOOKUP($A646,'Section 2'!$C$16:$R$1015,COLUMNS('Section 2'!$C$13:G$13),0)),"",VLOOKUP($A646,'Section 2'!$C$16:$R$1015,COLUMNS('Section 2'!$C$13:G$13),0)))</f>
        <v/>
      </c>
      <c r="H646" s="125" t="str">
        <f>IF($C646="","",IF(ISBLANK(VLOOKUP($A646,'Section 2'!$C$16:$R$1015,COLUMNS('Section 2'!$C$13:H$13),0)),"",VLOOKUP($A646,'Section 2'!$C$16:$R$1015,COLUMNS('Section 2'!$C$13:H$13),0)))</f>
        <v/>
      </c>
      <c r="I646" s="125" t="str">
        <f>IF($C646="","",IF(ISBLANK(VLOOKUP($A646,'Section 2'!$C$16:$R$1015,COLUMNS('Section 2'!$C$13:I$13),0)),"",VLOOKUP($A646,'Section 2'!$C$16:$R$1015,COLUMNS('Section 2'!$C$13:I$13),0)))</f>
        <v/>
      </c>
      <c r="J646" s="125" t="str">
        <f>IF($C646="","",IF(ISBLANK(VLOOKUP($A646,'Section 2'!$C$16:$R$1015,COLUMNS('Section 2'!$C$13:J$13),0)),"",VLOOKUP($A646,'Section 2'!$C$16:$R$1015,COLUMNS('Section 2'!$C$13:J$13),0)))</f>
        <v/>
      </c>
      <c r="K646" s="125" t="str">
        <f>IF($C646="","",IF(ISBLANK(VLOOKUP($A646,'Section 2'!$C$16:$R$1015,COLUMNS('Section 2'!$C$13:K$13),0)),"",VLOOKUP($A646,'Section 2'!$C$16:$R$1015,COLUMNS('Section 2'!$C$13:K$13),0)))</f>
        <v/>
      </c>
      <c r="L646" s="125" t="str">
        <f>IF($C646="","",IF(ISBLANK(VLOOKUP($A646,'Section 2'!$C$16:$R$1015,COLUMNS('Section 2'!$C$13:L$13),0)),"",VLOOKUP($A646,'Section 2'!$C$16:$R$1015,COLUMNS('Section 2'!$C$13:L$13),0)))</f>
        <v/>
      </c>
      <c r="M646" s="125" t="str">
        <f>IF($C646="","",IF(ISBLANK(VLOOKUP($A646,'Section 2'!$C$16:$R$1015,COLUMNS('Section 2'!$C$13:M$13),0)),"",VLOOKUP($A646,'Section 2'!$C$16:$R$1015,COLUMNS('Section 2'!$C$13:M$13),0)))</f>
        <v/>
      </c>
      <c r="N646" s="125" t="str">
        <f>IF($C646="","",IF(ISBLANK(VLOOKUP($A646,'Section 2'!$C$16:$R$1015,COLUMNS('Section 2'!$C$13:N$13),0)),"",VLOOKUP($A646,'Section 2'!$C$16:$R$1015,COLUMNS('Section 2'!$C$13:N$13),0)))</f>
        <v/>
      </c>
      <c r="O646" s="125" t="str">
        <f>IF($C646="","",IF(ISBLANK(VLOOKUP($A646,'Section 2'!$C$16:$R$1015,COLUMNS('Section 2'!$C$13:O$13),0)),"",VLOOKUP($A646,'Section 2'!$C$16:$R$1015,COLUMNS('Section 2'!$C$13:O$13),0)))</f>
        <v/>
      </c>
      <c r="P646" s="125" t="str">
        <f>IF($C646="","",IF(ISBLANK(VLOOKUP($A646,'Section 2'!$C$16:$R$1015,COLUMNS('Section 2'!$C$13:P$13),0)),"",VLOOKUP($A646,'Section 2'!$C$16:$R$1015,COLUMNS('Section 2'!$C$13:P$13),0)))</f>
        <v/>
      </c>
      <c r="Q646" s="125" t="str">
        <f>IF($C646="","",IF(ISBLANK(VLOOKUP($A646,'Section 2'!$C$16:$R$1015,COLUMNS('Section 2'!$C$13:Q$13),0)),"",VLOOKUP($A646,'Section 2'!$C$16:$R$1015,COLUMNS('Section 2'!$C$13:Q$13),0)))</f>
        <v/>
      </c>
      <c r="R646" s="125" t="str">
        <f>IF($C646="","",IF(ISBLANK(VLOOKUP($A646,'Section 2'!$C$16:$R$1015,COLUMNS('Section 2'!$C$13:R$13),0)),"",VLOOKUP($A646,'Section 2'!$C$16:$R$1015,COLUMNS('Section 2'!$C$13:R$13),0)))</f>
        <v/>
      </c>
    </row>
    <row r="647" spans="1:18" x14ac:dyDescent="0.25">
      <c r="A647" s="59">
        <v>646</v>
      </c>
      <c r="B647" s="125" t="str">
        <f t="shared" si="10"/>
        <v/>
      </c>
      <c r="C647" s="125" t="str">
        <f>IFERROR(VLOOKUP($A647,'Section 2'!$C$16:$R$1015,COLUMNS('Section 2'!$C$13:$C$13),0),"")</f>
        <v/>
      </c>
      <c r="D647" s="76" t="str">
        <f>IF($C647="","",IF(ISBLANK(VLOOKUP($A647,'Section 2'!$C$16:$R$1015,COLUMNS('Section 2'!$C$13:D$13),0)),"",VLOOKUP($A647,'Section 2'!$C$16:$R$1015,COLUMNS('Section 2'!$C$13:D$13),0)))</f>
        <v/>
      </c>
      <c r="E647" s="125" t="str">
        <f>IF($C647="","",IF(ISBLANK(VLOOKUP($A647,'Section 2'!$C$16:$R$1015,COLUMNS('Section 2'!$C$13:E$13),0)),"",VLOOKUP($A647,'Section 2'!$C$16:$R$1015,COLUMNS('Section 2'!$C$13:E$13),0)))</f>
        <v/>
      </c>
      <c r="F647" s="125" t="str">
        <f>IF($C647="","",IF(ISBLANK(VLOOKUP($A647,'Section 2'!$C$16:$R$1015,COLUMNS('Section 2'!$C$13:F$13),0)),"",VLOOKUP($A647,'Section 2'!$C$16:$R$1015,COLUMNS('Section 2'!$C$13:F$13),0)))</f>
        <v/>
      </c>
      <c r="G647" s="125" t="str">
        <f>IF($C647="","",IF(ISBLANK(VLOOKUP($A647,'Section 2'!$C$16:$R$1015,COLUMNS('Section 2'!$C$13:G$13),0)),"",VLOOKUP($A647,'Section 2'!$C$16:$R$1015,COLUMNS('Section 2'!$C$13:G$13),0)))</f>
        <v/>
      </c>
      <c r="H647" s="125" t="str">
        <f>IF($C647="","",IF(ISBLANK(VLOOKUP($A647,'Section 2'!$C$16:$R$1015,COLUMNS('Section 2'!$C$13:H$13),0)),"",VLOOKUP($A647,'Section 2'!$C$16:$R$1015,COLUMNS('Section 2'!$C$13:H$13),0)))</f>
        <v/>
      </c>
      <c r="I647" s="125" t="str">
        <f>IF($C647="","",IF(ISBLANK(VLOOKUP($A647,'Section 2'!$C$16:$R$1015,COLUMNS('Section 2'!$C$13:I$13),0)),"",VLOOKUP($A647,'Section 2'!$C$16:$R$1015,COLUMNS('Section 2'!$C$13:I$13),0)))</f>
        <v/>
      </c>
      <c r="J647" s="125" t="str">
        <f>IF($C647="","",IF(ISBLANK(VLOOKUP($A647,'Section 2'!$C$16:$R$1015,COLUMNS('Section 2'!$C$13:J$13),0)),"",VLOOKUP($A647,'Section 2'!$C$16:$R$1015,COLUMNS('Section 2'!$C$13:J$13),0)))</f>
        <v/>
      </c>
      <c r="K647" s="125" t="str">
        <f>IF($C647="","",IF(ISBLANK(VLOOKUP($A647,'Section 2'!$C$16:$R$1015,COLUMNS('Section 2'!$C$13:K$13),0)),"",VLOOKUP($A647,'Section 2'!$C$16:$R$1015,COLUMNS('Section 2'!$C$13:K$13),0)))</f>
        <v/>
      </c>
      <c r="L647" s="125" t="str">
        <f>IF($C647="","",IF(ISBLANK(VLOOKUP($A647,'Section 2'!$C$16:$R$1015,COLUMNS('Section 2'!$C$13:L$13),0)),"",VLOOKUP($A647,'Section 2'!$C$16:$R$1015,COLUMNS('Section 2'!$C$13:L$13),0)))</f>
        <v/>
      </c>
      <c r="M647" s="125" t="str">
        <f>IF($C647="","",IF(ISBLANK(VLOOKUP($A647,'Section 2'!$C$16:$R$1015,COLUMNS('Section 2'!$C$13:M$13),0)),"",VLOOKUP($A647,'Section 2'!$C$16:$R$1015,COLUMNS('Section 2'!$C$13:M$13),0)))</f>
        <v/>
      </c>
      <c r="N647" s="125" t="str">
        <f>IF($C647="","",IF(ISBLANK(VLOOKUP($A647,'Section 2'!$C$16:$R$1015,COLUMNS('Section 2'!$C$13:N$13),0)),"",VLOOKUP($A647,'Section 2'!$C$16:$R$1015,COLUMNS('Section 2'!$C$13:N$13),0)))</f>
        <v/>
      </c>
      <c r="O647" s="125" t="str">
        <f>IF($C647="","",IF(ISBLANK(VLOOKUP($A647,'Section 2'!$C$16:$R$1015,COLUMNS('Section 2'!$C$13:O$13),0)),"",VLOOKUP($A647,'Section 2'!$C$16:$R$1015,COLUMNS('Section 2'!$C$13:O$13),0)))</f>
        <v/>
      </c>
      <c r="P647" s="125" t="str">
        <f>IF($C647="","",IF(ISBLANK(VLOOKUP($A647,'Section 2'!$C$16:$R$1015,COLUMNS('Section 2'!$C$13:P$13),0)),"",VLOOKUP($A647,'Section 2'!$C$16:$R$1015,COLUMNS('Section 2'!$C$13:P$13),0)))</f>
        <v/>
      </c>
      <c r="Q647" s="125" t="str">
        <f>IF($C647="","",IF(ISBLANK(VLOOKUP($A647,'Section 2'!$C$16:$R$1015,COLUMNS('Section 2'!$C$13:Q$13),0)),"",VLOOKUP($A647,'Section 2'!$C$16:$R$1015,COLUMNS('Section 2'!$C$13:Q$13),0)))</f>
        <v/>
      </c>
      <c r="R647" s="125" t="str">
        <f>IF($C647="","",IF(ISBLANK(VLOOKUP($A647,'Section 2'!$C$16:$R$1015,COLUMNS('Section 2'!$C$13:R$13),0)),"",VLOOKUP($A647,'Section 2'!$C$16:$R$1015,COLUMNS('Section 2'!$C$13:R$13),0)))</f>
        <v/>
      </c>
    </row>
    <row r="648" spans="1:18" x14ac:dyDescent="0.25">
      <c r="A648" s="59">
        <v>647</v>
      </c>
      <c r="B648" s="125" t="str">
        <f t="shared" si="10"/>
        <v/>
      </c>
      <c r="C648" s="125" t="str">
        <f>IFERROR(VLOOKUP($A648,'Section 2'!$C$16:$R$1015,COLUMNS('Section 2'!$C$13:$C$13),0),"")</f>
        <v/>
      </c>
      <c r="D648" s="76" t="str">
        <f>IF($C648="","",IF(ISBLANK(VLOOKUP($A648,'Section 2'!$C$16:$R$1015,COLUMNS('Section 2'!$C$13:D$13),0)),"",VLOOKUP($A648,'Section 2'!$C$16:$R$1015,COLUMNS('Section 2'!$C$13:D$13),0)))</f>
        <v/>
      </c>
      <c r="E648" s="125" t="str">
        <f>IF($C648="","",IF(ISBLANK(VLOOKUP($A648,'Section 2'!$C$16:$R$1015,COLUMNS('Section 2'!$C$13:E$13),0)),"",VLOOKUP($A648,'Section 2'!$C$16:$R$1015,COLUMNS('Section 2'!$C$13:E$13),0)))</f>
        <v/>
      </c>
      <c r="F648" s="125" t="str">
        <f>IF($C648="","",IF(ISBLANK(VLOOKUP($A648,'Section 2'!$C$16:$R$1015,COLUMNS('Section 2'!$C$13:F$13),0)),"",VLOOKUP($A648,'Section 2'!$C$16:$R$1015,COLUMNS('Section 2'!$C$13:F$13),0)))</f>
        <v/>
      </c>
      <c r="G648" s="125" t="str">
        <f>IF($C648="","",IF(ISBLANK(VLOOKUP($A648,'Section 2'!$C$16:$R$1015,COLUMNS('Section 2'!$C$13:G$13),0)),"",VLOOKUP($A648,'Section 2'!$C$16:$R$1015,COLUMNS('Section 2'!$C$13:G$13),0)))</f>
        <v/>
      </c>
      <c r="H648" s="125" t="str">
        <f>IF($C648="","",IF(ISBLANK(VLOOKUP($A648,'Section 2'!$C$16:$R$1015,COLUMNS('Section 2'!$C$13:H$13),0)),"",VLOOKUP($A648,'Section 2'!$C$16:$R$1015,COLUMNS('Section 2'!$C$13:H$13),0)))</f>
        <v/>
      </c>
      <c r="I648" s="125" t="str">
        <f>IF($C648="","",IF(ISBLANK(VLOOKUP($A648,'Section 2'!$C$16:$R$1015,COLUMNS('Section 2'!$C$13:I$13),0)),"",VLOOKUP($A648,'Section 2'!$C$16:$R$1015,COLUMNS('Section 2'!$C$13:I$13),0)))</f>
        <v/>
      </c>
      <c r="J648" s="125" t="str">
        <f>IF($C648="","",IF(ISBLANK(VLOOKUP($A648,'Section 2'!$C$16:$R$1015,COLUMNS('Section 2'!$C$13:J$13),0)),"",VLOOKUP($A648,'Section 2'!$C$16:$R$1015,COLUMNS('Section 2'!$C$13:J$13),0)))</f>
        <v/>
      </c>
      <c r="K648" s="125" t="str">
        <f>IF($C648="","",IF(ISBLANK(VLOOKUP($A648,'Section 2'!$C$16:$R$1015,COLUMNS('Section 2'!$C$13:K$13),0)),"",VLOOKUP($A648,'Section 2'!$C$16:$R$1015,COLUMNS('Section 2'!$C$13:K$13),0)))</f>
        <v/>
      </c>
      <c r="L648" s="125" t="str">
        <f>IF($C648="","",IF(ISBLANK(VLOOKUP($A648,'Section 2'!$C$16:$R$1015,COLUMNS('Section 2'!$C$13:L$13),0)),"",VLOOKUP($A648,'Section 2'!$C$16:$R$1015,COLUMNS('Section 2'!$C$13:L$13),0)))</f>
        <v/>
      </c>
      <c r="M648" s="125" t="str">
        <f>IF($C648="","",IF(ISBLANK(VLOOKUP($A648,'Section 2'!$C$16:$R$1015,COLUMNS('Section 2'!$C$13:M$13),0)),"",VLOOKUP($A648,'Section 2'!$C$16:$R$1015,COLUMNS('Section 2'!$C$13:M$13),0)))</f>
        <v/>
      </c>
      <c r="N648" s="125" t="str">
        <f>IF($C648="","",IF(ISBLANK(VLOOKUP($A648,'Section 2'!$C$16:$R$1015,COLUMNS('Section 2'!$C$13:N$13),0)),"",VLOOKUP($A648,'Section 2'!$C$16:$R$1015,COLUMNS('Section 2'!$C$13:N$13),0)))</f>
        <v/>
      </c>
      <c r="O648" s="125" t="str">
        <f>IF($C648="","",IF(ISBLANK(VLOOKUP($A648,'Section 2'!$C$16:$R$1015,COLUMNS('Section 2'!$C$13:O$13),0)),"",VLOOKUP($A648,'Section 2'!$C$16:$R$1015,COLUMNS('Section 2'!$C$13:O$13),0)))</f>
        <v/>
      </c>
      <c r="P648" s="125" t="str">
        <f>IF($C648="","",IF(ISBLANK(VLOOKUP($A648,'Section 2'!$C$16:$R$1015,COLUMNS('Section 2'!$C$13:P$13),0)),"",VLOOKUP($A648,'Section 2'!$C$16:$R$1015,COLUMNS('Section 2'!$C$13:P$13),0)))</f>
        <v/>
      </c>
      <c r="Q648" s="125" t="str">
        <f>IF($C648="","",IF(ISBLANK(VLOOKUP($A648,'Section 2'!$C$16:$R$1015,COLUMNS('Section 2'!$C$13:Q$13),0)),"",VLOOKUP($A648,'Section 2'!$C$16:$R$1015,COLUMNS('Section 2'!$C$13:Q$13),0)))</f>
        <v/>
      </c>
      <c r="R648" s="125" t="str">
        <f>IF($C648="","",IF(ISBLANK(VLOOKUP($A648,'Section 2'!$C$16:$R$1015,COLUMNS('Section 2'!$C$13:R$13),0)),"",VLOOKUP($A648,'Section 2'!$C$16:$R$1015,COLUMNS('Section 2'!$C$13:R$13),0)))</f>
        <v/>
      </c>
    </row>
    <row r="649" spans="1:18" x14ac:dyDescent="0.25">
      <c r="A649" s="59">
        <v>648</v>
      </c>
      <c r="B649" s="125" t="str">
        <f t="shared" si="10"/>
        <v/>
      </c>
      <c r="C649" s="125" t="str">
        <f>IFERROR(VLOOKUP($A649,'Section 2'!$C$16:$R$1015,COLUMNS('Section 2'!$C$13:$C$13),0),"")</f>
        <v/>
      </c>
      <c r="D649" s="76" t="str">
        <f>IF($C649="","",IF(ISBLANK(VLOOKUP($A649,'Section 2'!$C$16:$R$1015,COLUMNS('Section 2'!$C$13:D$13),0)),"",VLOOKUP($A649,'Section 2'!$C$16:$R$1015,COLUMNS('Section 2'!$C$13:D$13),0)))</f>
        <v/>
      </c>
      <c r="E649" s="125" t="str">
        <f>IF($C649="","",IF(ISBLANK(VLOOKUP($A649,'Section 2'!$C$16:$R$1015,COLUMNS('Section 2'!$C$13:E$13),0)),"",VLOOKUP($A649,'Section 2'!$C$16:$R$1015,COLUMNS('Section 2'!$C$13:E$13),0)))</f>
        <v/>
      </c>
      <c r="F649" s="125" t="str">
        <f>IF($C649="","",IF(ISBLANK(VLOOKUP($A649,'Section 2'!$C$16:$R$1015,COLUMNS('Section 2'!$C$13:F$13),0)),"",VLOOKUP($A649,'Section 2'!$C$16:$R$1015,COLUMNS('Section 2'!$C$13:F$13),0)))</f>
        <v/>
      </c>
      <c r="G649" s="125" t="str">
        <f>IF($C649="","",IF(ISBLANK(VLOOKUP($A649,'Section 2'!$C$16:$R$1015,COLUMNS('Section 2'!$C$13:G$13),0)),"",VLOOKUP($A649,'Section 2'!$C$16:$R$1015,COLUMNS('Section 2'!$C$13:G$13),0)))</f>
        <v/>
      </c>
      <c r="H649" s="125" t="str">
        <f>IF($C649="","",IF(ISBLANK(VLOOKUP($A649,'Section 2'!$C$16:$R$1015,COLUMNS('Section 2'!$C$13:H$13),0)),"",VLOOKUP($A649,'Section 2'!$C$16:$R$1015,COLUMNS('Section 2'!$C$13:H$13),0)))</f>
        <v/>
      </c>
      <c r="I649" s="125" t="str">
        <f>IF($C649="","",IF(ISBLANK(VLOOKUP($A649,'Section 2'!$C$16:$R$1015,COLUMNS('Section 2'!$C$13:I$13),0)),"",VLOOKUP($A649,'Section 2'!$C$16:$R$1015,COLUMNS('Section 2'!$C$13:I$13),0)))</f>
        <v/>
      </c>
      <c r="J649" s="125" t="str">
        <f>IF($C649="","",IF(ISBLANK(VLOOKUP($A649,'Section 2'!$C$16:$R$1015,COLUMNS('Section 2'!$C$13:J$13),0)),"",VLOOKUP($A649,'Section 2'!$C$16:$R$1015,COLUMNS('Section 2'!$C$13:J$13),0)))</f>
        <v/>
      </c>
      <c r="K649" s="125" t="str">
        <f>IF($C649="","",IF(ISBLANK(VLOOKUP($A649,'Section 2'!$C$16:$R$1015,COLUMNS('Section 2'!$C$13:K$13),0)),"",VLOOKUP($A649,'Section 2'!$C$16:$R$1015,COLUMNS('Section 2'!$C$13:K$13),0)))</f>
        <v/>
      </c>
      <c r="L649" s="125" t="str">
        <f>IF($C649="","",IF(ISBLANK(VLOOKUP($A649,'Section 2'!$C$16:$R$1015,COLUMNS('Section 2'!$C$13:L$13),0)),"",VLOOKUP($A649,'Section 2'!$C$16:$R$1015,COLUMNS('Section 2'!$C$13:L$13),0)))</f>
        <v/>
      </c>
      <c r="M649" s="125" t="str">
        <f>IF($C649="","",IF(ISBLANK(VLOOKUP($A649,'Section 2'!$C$16:$R$1015,COLUMNS('Section 2'!$C$13:M$13),0)),"",VLOOKUP($A649,'Section 2'!$C$16:$R$1015,COLUMNS('Section 2'!$C$13:M$13),0)))</f>
        <v/>
      </c>
      <c r="N649" s="125" t="str">
        <f>IF($C649="","",IF(ISBLANK(VLOOKUP($A649,'Section 2'!$C$16:$R$1015,COLUMNS('Section 2'!$C$13:N$13),0)),"",VLOOKUP($A649,'Section 2'!$C$16:$R$1015,COLUMNS('Section 2'!$C$13:N$13),0)))</f>
        <v/>
      </c>
      <c r="O649" s="125" t="str">
        <f>IF($C649="","",IF(ISBLANK(VLOOKUP($A649,'Section 2'!$C$16:$R$1015,COLUMNS('Section 2'!$C$13:O$13),0)),"",VLOOKUP($A649,'Section 2'!$C$16:$R$1015,COLUMNS('Section 2'!$C$13:O$13),0)))</f>
        <v/>
      </c>
      <c r="P649" s="125" t="str">
        <f>IF($C649="","",IF(ISBLANK(VLOOKUP($A649,'Section 2'!$C$16:$R$1015,COLUMNS('Section 2'!$C$13:P$13),0)),"",VLOOKUP($A649,'Section 2'!$C$16:$R$1015,COLUMNS('Section 2'!$C$13:P$13),0)))</f>
        <v/>
      </c>
      <c r="Q649" s="125" t="str">
        <f>IF($C649="","",IF(ISBLANK(VLOOKUP($A649,'Section 2'!$C$16:$R$1015,COLUMNS('Section 2'!$C$13:Q$13),0)),"",VLOOKUP($A649,'Section 2'!$C$16:$R$1015,COLUMNS('Section 2'!$C$13:Q$13),0)))</f>
        <v/>
      </c>
      <c r="R649" s="125" t="str">
        <f>IF($C649="","",IF(ISBLANK(VLOOKUP($A649,'Section 2'!$C$16:$R$1015,COLUMNS('Section 2'!$C$13:R$13),0)),"",VLOOKUP($A649,'Section 2'!$C$16:$R$1015,COLUMNS('Section 2'!$C$13:R$13),0)))</f>
        <v/>
      </c>
    </row>
    <row r="650" spans="1:18" x14ac:dyDescent="0.25">
      <c r="A650" s="59">
        <v>649</v>
      </c>
      <c r="B650" s="125" t="str">
        <f t="shared" si="10"/>
        <v/>
      </c>
      <c r="C650" s="125" t="str">
        <f>IFERROR(VLOOKUP($A650,'Section 2'!$C$16:$R$1015,COLUMNS('Section 2'!$C$13:$C$13),0),"")</f>
        <v/>
      </c>
      <c r="D650" s="76" t="str">
        <f>IF($C650="","",IF(ISBLANK(VLOOKUP($A650,'Section 2'!$C$16:$R$1015,COLUMNS('Section 2'!$C$13:D$13),0)),"",VLOOKUP($A650,'Section 2'!$C$16:$R$1015,COLUMNS('Section 2'!$C$13:D$13),0)))</f>
        <v/>
      </c>
      <c r="E650" s="125" t="str">
        <f>IF($C650="","",IF(ISBLANK(VLOOKUP($A650,'Section 2'!$C$16:$R$1015,COLUMNS('Section 2'!$C$13:E$13),0)),"",VLOOKUP($A650,'Section 2'!$C$16:$R$1015,COLUMNS('Section 2'!$C$13:E$13),0)))</f>
        <v/>
      </c>
      <c r="F650" s="125" t="str">
        <f>IF($C650="","",IF(ISBLANK(VLOOKUP($A650,'Section 2'!$C$16:$R$1015,COLUMNS('Section 2'!$C$13:F$13),0)),"",VLOOKUP($A650,'Section 2'!$C$16:$R$1015,COLUMNS('Section 2'!$C$13:F$13),0)))</f>
        <v/>
      </c>
      <c r="G650" s="125" t="str">
        <f>IF($C650="","",IF(ISBLANK(VLOOKUP($A650,'Section 2'!$C$16:$R$1015,COLUMNS('Section 2'!$C$13:G$13),0)),"",VLOOKUP($A650,'Section 2'!$C$16:$R$1015,COLUMNS('Section 2'!$C$13:G$13),0)))</f>
        <v/>
      </c>
      <c r="H650" s="125" t="str">
        <f>IF($C650="","",IF(ISBLANK(VLOOKUP($A650,'Section 2'!$C$16:$R$1015,COLUMNS('Section 2'!$C$13:H$13),0)),"",VLOOKUP($A650,'Section 2'!$C$16:$R$1015,COLUMNS('Section 2'!$C$13:H$13),0)))</f>
        <v/>
      </c>
      <c r="I650" s="125" t="str">
        <f>IF($C650="","",IF(ISBLANK(VLOOKUP($A650,'Section 2'!$C$16:$R$1015,COLUMNS('Section 2'!$C$13:I$13),0)),"",VLOOKUP($A650,'Section 2'!$C$16:$R$1015,COLUMNS('Section 2'!$C$13:I$13),0)))</f>
        <v/>
      </c>
      <c r="J650" s="125" t="str">
        <f>IF($C650="","",IF(ISBLANK(VLOOKUP($A650,'Section 2'!$C$16:$R$1015,COLUMNS('Section 2'!$C$13:J$13),0)),"",VLOOKUP($A650,'Section 2'!$C$16:$R$1015,COLUMNS('Section 2'!$C$13:J$13),0)))</f>
        <v/>
      </c>
      <c r="K650" s="125" t="str">
        <f>IF($C650="","",IF(ISBLANK(VLOOKUP($A650,'Section 2'!$C$16:$R$1015,COLUMNS('Section 2'!$C$13:K$13),0)),"",VLOOKUP($A650,'Section 2'!$C$16:$R$1015,COLUMNS('Section 2'!$C$13:K$13),0)))</f>
        <v/>
      </c>
      <c r="L650" s="125" t="str">
        <f>IF($C650="","",IF(ISBLANK(VLOOKUP($A650,'Section 2'!$C$16:$R$1015,COLUMNS('Section 2'!$C$13:L$13),0)),"",VLOOKUP($A650,'Section 2'!$C$16:$R$1015,COLUMNS('Section 2'!$C$13:L$13),0)))</f>
        <v/>
      </c>
      <c r="M650" s="125" t="str">
        <f>IF($C650="","",IF(ISBLANK(VLOOKUP($A650,'Section 2'!$C$16:$R$1015,COLUMNS('Section 2'!$C$13:M$13),0)),"",VLOOKUP($A650,'Section 2'!$C$16:$R$1015,COLUMNS('Section 2'!$C$13:M$13),0)))</f>
        <v/>
      </c>
      <c r="N650" s="125" t="str">
        <f>IF($C650="","",IF(ISBLANK(VLOOKUP($A650,'Section 2'!$C$16:$R$1015,COLUMNS('Section 2'!$C$13:N$13),0)),"",VLOOKUP($A650,'Section 2'!$C$16:$R$1015,COLUMNS('Section 2'!$C$13:N$13),0)))</f>
        <v/>
      </c>
      <c r="O650" s="125" t="str">
        <f>IF($C650="","",IF(ISBLANK(VLOOKUP($A650,'Section 2'!$C$16:$R$1015,COLUMNS('Section 2'!$C$13:O$13),0)),"",VLOOKUP($A650,'Section 2'!$C$16:$R$1015,COLUMNS('Section 2'!$C$13:O$13),0)))</f>
        <v/>
      </c>
      <c r="P650" s="125" t="str">
        <f>IF($C650="","",IF(ISBLANK(VLOOKUP($A650,'Section 2'!$C$16:$R$1015,COLUMNS('Section 2'!$C$13:P$13),0)),"",VLOOKUP($A650,'Section 2'!$C$16:$R$1015,COLUMNS('Section 2'!$C$13:P$13),0)))</f>
        <v/>
      </c>
      <c r="Q650" s="125" t="str">
        <f>IF($C650="","",IF(ISBLANK(VLOOKUP($A650,'Section 2'!$C$16:$R$1015,COLUMNS('Section 2'!$C$13:Q$13),0)),"",VLOOKUP($A650,'Section 2'!$C$16:$R$1015,COLUMNS('Section 2'!$C$13:Q$13),0)))</f>
        <v/>
      </c>
      <c r="R650" s="125" t="str">
        <f>IF($C650="","",IF(ISBLANK(VLOOKUP($A650,'Section 2'!$C$16:$R$1015,COLUMNS('Section 2'!$C$13:R$13),0)),"",VLOOKUP($A650,'Section 2'!$C$16:$R$1015,COLUMNS('Section 2'!$C$13:R$13),0)))</f>
        <v/>
      </c>
    </row>
    <row r="651" spans="1:18" x14ac:dyDescent="0.25">
      <c r="A651" s="59">
        <v>650</v>
      </c>
      <c r="B651" s="125" t="str">
        <f t="shared" si="10"/>
        <v/>
      </c>
      <c r="C651" s="125" t="str">
        <f>IFERROR(VLOOKUP($A651,'Section 2'!$C$16:$R$1015,COLUMNS('Section 2'!$C$13:$C$13),0),"")</f>
        <v/>
      </c>
      <c r="D651" s="76" t="str">
        <f>IF($C651="","",IF(ISBLANK(VLOOKUP($A651,'Section 2'!$C$16:$R$1015,COLUMNS('Section 2'!$C$13:D$13),0)),"",VLOOKUP($A651,'Section 2'!$C$16:$R$1015,COLUMNS('Section 2'!$C$13:D$13),0)))</f>
        <v/>
      </c>
      <c r="E651" s="125" t="str">
        <f>IF($C651="","",IF(ISBLANK(VLOOKUP($A651,'Section 2'!$C$16:$R$1015,COLUMNS('Section 2'!$C$13:E$13),0)),"",VLOOKUP($A651,'Section 2'!$C$16:$R$1015,COLUMNS('Section 2'!$C$13:E$13),0)))</f>
        <v/>
      </c>
      <c r="F651" s="125" t="str">
        <f>IF($C651="","",IF(ISBLANK(VLOOKUP($A651,'Section 2'!$C$16:$R$1015,COLUMNS('Section 2'!$C$13:F$13),0)),"",VLOOKUP($A651,'Section 2'!$C$16:$R$1015,COLUMNS('Section 2'!$C$13:F$13),0)))</f>
        <v/>
      </c>
      <c r="G651" s="125" t="str">
        <f>IF($C651="","",IF(ISBLANK(VLOOKUP($A651,'Section 2'!$C$16:$R$1015,COLUMNS('Section 2'!$C$13:G$13),0)),"",VLOOKUP($A651,'Section 2'!$C$16:$R$1015,COLUMNS('Section 2'!$C$13:G$13),0)))</f>
        <v/>
      </c>
      <c r="H651" s="125" t="str">
        <f>IF($C651="","",IF(ISBLANK(VLOOKUP($A651,'Section 2'!$C$16:$R$1015,COLUMNS('Section 2'!$C$13:H$13),0)),"",VLOOKUP($A651,'Section 2'!$C$16:$R$1015,COLUMNS('Section 2'!$C$13:H$13),0)))</f>
        <v/>
      </c>
      <c r="I651" s="125" t="str">
        <f>IF($C651="","",IF(ISBLANK(VLOOKUP($A651,'Section 2'!$C$16:$R$1015,COLUMNS('Section 2'!$C$13:I$13),0)),"",VLOOKUP($A651,'Section 2'!$C$16:$R$1015,COLUMNS('Section 2'!$C$13:I$13),0)))</f>
        <v/>
      </c>
      <c r="J651" s="125" t="str">
        <f>IF($C651="","",IF(ISBLANK(VLOOKUP($A651,'Section 2'!$C$16:$R$1015,COLUMNS('Section 2'!$C$13:J$13),0)),"",VLOOKUP($A651,'Section 2'!$C$16:$R$1015,COLUMNS('Section 2'!$C$13:J$13),0)))</f>
        <v/>
      </c>
      <c r="K651" s="125" t="str">
        <f>IF($C651="","",IF(ISBLANK(VLOOKUP($A651,'Section 2'!$C$16:$R$1015,COLUMNS('Section 2'!$C$13:K$13),0)),"",VLOOKUP($A651,'Section 2'!$C$16:$R$1015,COLUMNS('Section 2'!$C$13:K$13),0)))</f>
        <v/>
      </c>
      <c r="L651" s="125" t="str">
        <f>IF($C651="","",IF(ISBLANK(VLOOKUP($A651,'Section 2'!$C$16:$R$1015,COLUMNS('Section 2'!$C$13:L$13),0)),"",VLOOKUP($A651,'Section 2'!$C$16:$R$1015,COLUMNS('Section 2'!$C$13:L$13),0)))</f>
        <v/>
      </c>
      <c r="M651" s="125" t="str">
        <f>IF($C651="","",IF(ISBLANK(VLOOKUP($A651,'Section 2'!$C$16:$R$1015,COLUMNS('Section 2'!$C$13:M$13),0)),"",VLOOKUP($A651,'Section 2'!$C$16:$R$1015,COLUMNS('Section 2'!$C$13:M$13),0)))</f>
        <v/>
      </c>
      <c r="N651" s="125" t="str">
        <f>IF($C651="","",IF(ISBLANK(VLOOKUP($A651,'Section 2'!$C$16:$R$1015,COLUMNS('Section 2'!$C$13:N$13),0)),"",VLOOKUP($A651,'Section 2'!$C$16:$R$1015,COLUMNS('Section 2'!$C$13:N$13),0)))</f>
        <v/>
      </c>
      <c r="O651" s="125" t="str">
        <f>IF($C651="","",IF(ISBLANK(VLOOKUP($A651,'Section 2'!$C$16:$R$1015,COLUMNS('Section 2'!$C$13:O$13),0)),"",VLOOKUP($A651,'Section 2'!$C$16:$R$1015,COLUMNS('Section 2'!$C$13:O$13),0)))</f>
        <v/>
      </c>
      <c r="P651" s="125" t="str">
        <f>IF($C651="","",IF(ISBLANK(VLOOKUP($A651,'Section 2'!$C$16:$R$1015,COLUMNS('Section 2'!$C$13:P$13),0)),"",VLOOKUP($A651,'Section 2'!$C$16:$R$1015,COLUMNS('Section 2'!$C$13:P$13),0)))</f>
        <v/>
      </c>
      <c r="Q651" s="125" t="str">
        <f>IF($C651="","",IF(ISBLANK(VLOOKUP($A651,'Section 2'!$C$16:$R$1015,COLUMNS('Section 2'!$C$13:Q$13),0)),"",VLOOKUP($A651,'Section 2'!$C$16:$R$1015,COLUMNS('Section 2'!$C$13:Q$13),0)))</f>
        <v/>
      </c>
      <c r="R651" s="125" t="str">
        <f>IF($C651="","",IF(ISBLANK(VLOOKUP($A651,'Section 2'!$C$16:$R$1015,COLUMNS('Section 2'!$C$13:R$13),0)),"",VLOOKUP($A651,'Section 2'!$C$16:$R$1015,COLUMNS('Section 2'!$C$13:R$13),0)))</f>
        <v/>
      </c>
    </row>
    <row r="652" spans="1:18" x14ac:dyDescent="0.25">
      <c r="A652" s="59">
        <v>651</v>
      </c>
      <c r="B652" s="125" t="str">
        <f t="shared" si="10"/>
        <v/>
      </c>
      <c r="C652" s="125" t="str">
        <f>IFERROR(VLOOKUP($A652,'Section 2'!$C$16:$R$1015,COLUMNS('Section 2'!$C$13:$C$13),0),"")</f>
        <v/>
      </c>
      <c r="D652" s="76" t="str">
        <f>IF($C652="","",IF(ISBLANK(VLOOKUP($A652,'Section 2'!$C$16:$R$1015,COLUMNS('Section 2'!$C$13:D$13),0)),"",VLOOKUP($A652,'Section 2'!$C$16:$R$1015,COLUMNS('Section 2'!$C$13:D$13),0)))</f>
        <v/>
      </c>
      <c r="E652" s="125" t="str">
        <f>IF($C652="","",IF(ISBLANK(VLOOKUP($A652,'Section 2'!$C$16:$R$1015,COLUMNS('Section 2'!$C$13:E$13),0)),"",VLOOKUP($A652,'Section 2'!$C$16:$R$1015,COLUMNS('Section 2'!$C$13:E$13),0)))</f>
        <v/>
      </c>
      <c r="F652" s="125" t="str">
        <f>IF($C652="","",IF(ISBLANK(VLOOKUP($A652,'Section 2'!$C$16:$R$1015,COLUMNS('Section 2'!$C$13:F$13),0)),"",VLOOKUP($A652,'Section 2'!$C$16:$R$1015,COLUMNS('Section 2'!$C$13:F$13),0)))</f>
        <v/>
      </c>
      <c r="G652" s="125" t="str">
        <f>IF($C652="","",IF(ISBLANK(VLOOKUP($A652,'Section 2'!$C$16:$R$1015,COLUMNS('Section 2'!$C$13:G$13),0)),"",VLOOKUP($A652,'Section 2'!$C$16:$R$1015,COLUMNS('Section 2'!$C$13:G$13),0)))</f>
        <v/>
      </c>
      <c r="H652" s="125" t="str">
        <f>IF($C652="","",IF(ISBLANK(VLOOKUP($A652,'Section 2'!$C$16:$R$1015,COLUMNS('Section 2'!$C$13:H$13),0)),"",VLOOKUP($A652,'Section 2'!$C$16:$R$1015,COLUMNS('Section 2'!$C$13:H$13),0)))</f>
        <v/>
      </c>
      <c r="I652" s="125" t="str">
        <f>IF($C652="","",IF(ISBLANK(VLOOKUP($A652,'Section 2'!$C$16:$R$1015,COLUMNS('Section 2'!$C$13:I$13),0)),"",VLOOKUP($A652,'Section 2'!$C$16:$R$1015,COLUMNS('Section 2'!$C$13:I$13),0)))</f>
        <v/>
      </c>
      <c r="J652" s="125" t="str">
        <f>IF($C652="","",IF(ISBLANK(VLOOKUP($A652,'Section 2'!$C$16:$R$1015,COLUMNS('Section 2'!$C$13:J$13),0)),"",VLOOKUP($A652,'Section 2'!$C$16:$R$1015,COLUMNS('Section 2'!$C$13:J$13),0)))</f>
        <v/>
      </c>
      <c r="K652" s="125" t="str">
        <f>IF($C652="","",IF(ISBLANK(VLOOKUP($A652,'Section 2'!$C$16:$R$1015,COLUMNS('Section 2'!$C$13:K$13),0)),"",VLOOKUP($A652,'Section 2'!$C$16:$R$1015,COLUMNS('Section 2'!$C$13:K$13),0)))</f>
        <v/>
      </c>
      <c r="L652" s="125" t="str">
        <f>IF($C652="","",IF(ISBLANK(VLOOKUP($A652,'Section 2'!$C$16:$R$1015,COLUMNS('Section 2'!$C$13:L$13),0)),"",VLOOKUP($A652,'Section 2'!$C$16:$R$1015,COLUMNS('Section 2'!$C$13:L$13),0)))</f>
        <v/>
      </c>
      <c r="M652" s="125" t="str">
        <f>IF($C652="","",IF(ISBLANK(VLOOKUP($A652,'Section 2'!$C$16:$R$1015,COLUMNS('Section 2'!$C$13:M$13),0)),"",VLOOKUP($A652,'Section 2'!$C$16:$R$1015,COLUMNS('Section 2'!$C$13:M$13),0)))</f>
        <v/>
      </c>
      <c r="N652" s="125" t="str">
        <f>IF($C652="","",IF(ISBLANK(VLOOKUP($A652,'Section 2'!$C$16:$R$1015,COLUMNS('Section 2'!$C$13:N$13),0)),"",VLOOKUP($A652,'Section 2'!$C$16:$R$1015,COLUMNS('Section 2'!$C$13:N$13),0)))</f>
        <v/>
      </c>
      <c r="O652" s="125" t="str">
        <f>IF($C652="","",IF(ISBLANK(VLOOKUP($A652,'Section 2'!$C$16:$R$1015,COLUMNS('Section 2'!$C$13:O$13),0)),"",VLOOKUP($A652,'Section 2'!$C$16:$R$1015,COLUMNS('Section 2'!$C$13:O$13),0)))</f>
        <v/>
      </c>
      <c r="P652" s="125" t="str">
        <f>IF($C652="","",IF(ISBLANK(VLOOKUP($A652,'Section 2'!$C$16:$R$1015,COLUMNS('Section 2'!$C$13:P$13),0)),"",VLOOKUP($A652,'Section 2'!$C$16:$R$1015,COLUMNS('Section 2'!$C$13:P$13),0)))</f>
        <v/>
      </c>
      <c r="Q652" s="125" t="str">
        <f>IF($C652="","",IF(ISBLANK(VLOOKUP($A652,'Section 2'!$C$16:$R$1015,COLUMNS('Section 2'!$C$13:Q$13),0)),"",VLOOKUP($A652,'Section 2'!$C$16:$R$1015,COLUMNS('Section 2'!$C$13:Q$13),0)))</f>
        <v/>
      </c>
      <c r="R652" s="125" t="str">
        <f>IF($C652="","",IF(ISBLANK(VLOOKUP($A652,'Section 2'!$C$16:$R$1015,COLUMNS('Section 2'!$C$13:R$13),0)),"",VLOOKUP($A652,'Section 2'!$C$16:$R$1015,COLUMNS('Section 2'!$C$13:R$13),0)))</f>
        <v/>
      </c>
    </row>
    <row r="653" spans="1:18" x14ac:dyDescent="0.25">
      <c r="A653" s="59">
        <v>652</v>
      </c>
      <c r="B653" s="125" t="str">
        <f t="shared" si="10"/>
        <v/>
      </c>
      <c r="C653" s="125" t="str">
        <f>IFERROR(VLOOKUP($A653,'Section 2'!$C$16:$R$1015,COLUMNS('Section 2'!$C$13:$C$13),0),"")</f>
        <v/>
      </c>
      <c r="D653" s="76" t="str">
        <f>IF($C653="","",IF(ISBLANK(VLOOKUP($A653,'Section 2'!$C$16:$R$1015,COLUMNS('Section 2'!$C$13:D$13),0)),"",VLOOKUP($A653,'Section 2'!$C$16:$R$1015,COLUMNS('Section 2'!$C$13:D$13),0)))</f>
        <v/>
      </c>
      <c r="E653" s="125" t="str">
        <f>IF($C653="","",IF(ISBLANK(VLOOKUP($A653,'Section 2'!$C$16:$R$1015,COLUMNS('Section 2'!$C$13:E$13),0)),"",VLOOKUP($A653,'Section 2'!$C$16:$R$1015,COLUMNS('Section 2'!$C$13:E$13),0)))</f>
        <v/>
      </c>
      <c r="F653" s="125" t="str">
        <f>IF($C653="","",IF(ISBLANK(VLOOKUP($A653,'Section 2'!$C$16:$R$1015,COLUMNS('Section 2'!$C$13:F$13),0)),"",VLOOKUP($A653,'Section 2'!$C$16:$R$1015,COLUMNS('Section 2'!$C$13:F$13),0)))</f>
        <v/>
      </c>
      <c r="G653" s="125" t="str">
        <f>IF($C653="","",IF(ISBLANK(VLOOKUP($A653,'Section 2'!$C$16:$R$1015,COLUMNS('Section 2'!$C$13:G$13),0)),"",VLOOKUP($A653,'Section 2'!$C$16:$R$1015,COLUMNS('Section 2'!$C$13:G$13),0)))</f>
        <v/>
      </c>
      <c r="H653" s="125" t="str">
        <f>IF($C653="","",IF(ISBLANK(VLOOKUP($A653,'Section 2'!$C$16:$R$1015,COLUMNS('Section 2'!$C$13:H$13),0)),"",VLOOKUP($A653,'Section 2'!$C$16:$R$1015,COLUMNS('Section 2'!$C$13:H$13),0)))</f>
        <v/>
      </c>
      <c r="I653" s="125" t="str">
        <f>IF($C653="","",IF(ISBLANK(VLOOKUP($A653,'Section 2'!$C$16:$R$1015,COLUMNS('Section 2'!$C$13:I$13),0)),"",VLOOKUP($A653,'Section 2'!$C$16:$R$1015,COLUMNS('Section 2'!$C$13:I$13),0)))</f>
        <v/>
      </c>
      <c r="J653" s="125" t="str">
        <f>IF($C653="","",IF(ISBLANK(VLOOKUP($A653,'Section 2'!$C$16:$R$1015,COLUMNS('Section 2'!$C$13:J$13),0)),"",VLOOKUP($A653,'Section 2'!$C$16:$R$1015,COLUMNS('Section 2'!$C$13:J$13),0)))</f>
        <v/>
      </c>
      <c r="K653" s="125" t="str">
        <f>IF($C653="","",IF(ISBLANK(VLOOKUP($A653,'Section 2'!$C$16:$R$1015,COLUMNS('Section 2'!$C$13:K$13),0)),"",VLOOKUP($A653,'Section 2'!$C$16:$R$1015,COLUMNS('Section 2'!$C$13:K$13),0)))</f>
        <v/>
      </c>
      <c r="L653" s="125" t="str">
        <f>IF($C653="","",IF(ISBLANK(VLOOKUP($A653,'Section 2'!$C$16:$R$1015,COLUMNS('Section 2'!$C$13:L$13),0)),"",VLOOKUP($A653,'Section 2'!$C$16:$R$1015,COLUMNS('Section 2'!$C$13:L$13),0)))</f>
        <v/>
      </c>
      <c r="M653" s="125" t="str">
        <f>IF($C653="","",IF(ISBLANK(VLOOKUP($A653,'Section 2'!$C$16:$R$1015,COLUMNS('Section 2'!$C$13:M$13),0)),"",VLOOKUP($A653,'Section 2'!$C$16:$R$1015,COLUMNS('Section 2'!$C$13:M$13),0)))</f>
        <v/>
      </c>
      <c r="N653" s="125" t="str">
        <f>IF($C653="","",IF(ISBLANK(VLOOKUP($A653,'Section 2'!$C$16:$R$1015,COLUMNS('Section 2'!$C$13:N$13),0)),"",VLOOKUP($A653,'Section 2'!$C$16:$R$1015,COLUMNS('Section 2'!$C$13:N$13),0)))</f>
        <v/>
      </c>
      <c r="O653" s="125" t="str">
        <f>IF($C653="","",IF(ISBLANK(VLOOKUP($A653,'Section 2'!$C$16:$R$1015,COLUMNS('Section 2'!$C$13:O$13),0)),"",VLOOKUP($A653,'Section 2'!$C$16:$R$1015,COLUMNS('Section 2'!$C$13:O$13),0)))</f>
        <v/>
      </c>
      <c r="P653" s="125" t="str">
        <f>IF($C653="","",IF(ISBLANK(VLOOKUP($A653,'Section 2'!$C$16:$R$1015,COLUMNS('Section 2'!$C$13:P$13),0)),"",VLOOKUP($A653,'Section 2'!$C$16:$R$1015,COLUMNS('Section 2'!$C$13:P$13),0)))</f>
        <v/>
      </c>
      <c r="Q653" s="125" t="str">
        <f>IF($C653="","",IF(ISBLANK(VLOOKUP($A653,'Section 2'!$C$16:$R$1015,COLUMNS('Section 2'!$C$13:Q$13),0)),"",VLOOKUP($A653,'Section 2'!$C$16:$R$1015,COLUMNS('Section 2'!$C$13:Q$13),0)))</f>
        <v/>
      </c>
      <c r="R653" s="125" t="str">
        <f>IF($C653="","",IF(ISBLANK(VLOOKUP($A653,'Section 2'!$C$16:$R$1015,COLUMNS('Section 2'!$C$13:R$13),0)),"",VLOOKUP($A653,'Section 2'!$C$16:$R$1015,COLUMNS('Section 2'!$C$13:R$13),0)))</f>
        <v/>
      </c>
    </row>
    <row r="654" spans="1:18" x14ac:dyDescent="0.25">
      <c r="A654" s="59">
        <v>653</v>
      </c>
      <c r="B654" s="125" t="str">
        <f t="shared" si="10"/>
        <v/>
      </c>
      <c r="C654" s="125" t="str">
        <f>IFERROR(VLOOKUP($A654,'Section 2'!$C$16:$R$1015,COLUMNS('Section 2'!$C$13:$C$13),0),"")</f>
        <v/>
      </c>
      <c r="D654" s="76" t="str">
        <f>IF($C654="","",IF(ISBLANK(VLOOKUP($A654,'Section 2'!$C$16:$R$1015,COLUMNS('Section 2'!$C$13:D$13),0)),"",VLOOKUP($A654,'Section 2'!$C$16:$R$1015,COLUMNS('Section 2'!$C$13:D$13),0)))</f>
        <v/>
      </c>
      <c r="E654" s="125" t="str">
        <f>IF($C654="","",IF(ISBLANK(VLOOKUP($A654,'Section 2'!$C$16:$R$1015,COLUMNS('Section 2'!$C$13:E$13),0)),"",VLOOKUP($A654,'Section 2'!$C$16:$R$1015,COLUMNS('Section 2'!$C$13:E$13),0)))</f>
        <v/>
      </c>
      <c r="F654" s="125" t="str">
        <f>IF($C654="","",IF(ISBLANK(VLOOKUP($A654,'Section 2'!$C$16:$R$1015,COLUMNS('Section 2'!$C$13:F$13),0)),"",VLOOKUP($A654,'Section 2'!$C$16:$R$1015,COLUMNS('Section 2'!$C$13:F$13),0)))</f>
        <v/>
      </c>
      <c r="G654" s="125" t="str">
        <f>IF($C654="","",IF(ISBLANK(VLOOKUP($A654,'Section 2'!$C$16:$R$1015,COLUMNS('Section 2'!$C$13:G$13),0)),"",VLOOKUP($A654,'Section 2'!$C$16:$R$1015,COLUMNS('Section 2'!$C$13:G$13),0)))</f>
        <v/>
      </c>
      <c r="H654" s="125" t="str">
        <f>IF($C654="","",IF(ISBLANK(VLOOKUP($A654,'Section 2'!$C$16:$R$1015,COLUMNS('Section 2'!$C$13:H$13),0)),"",VLOOKUP($A654,'Section 2'!$C$16:$R$1015,COLUMNS('Section 2'!$C$13:H$13),0)))</f>
        <v/>
      </c>
      <c r="I654" s="125" t="str">
        <f>IF($C654="","",IF(ISBLANK(VLOOKUP($A654,'Section 2'!$C$16:$R$1015,COLUMNS('Section 2'!$C$13:I$13),0)),"",VLOOKUP($A654,'Section 2'!$C$16:$R$1015,COLUMNS('Section 2'!$C$13:I$13),0)))</f>
        <v/>
      </c>
      <c r="J654" s="125" t="str">
        <f>IF($C654="","",IF(ISBLANK(VLOOKUP($A654,'Section 2'!$C$16:$R$1015,COLUMNS('Section 2'!$C$13:J$13),0)),"",VLOOKUP($A654,'Section 2'!$C$16:$R$1015,COLUMNS('Section 2'!$C$13:J$13),0)))</f>
        <v/>
      </c>
      <c r="K654" s="125" t="str">
        <f>IF($C654="","",IF(ISBLANK(VLOOKUP($A654,'Section 2'!$C$16:$R$1015,COLUMNS('Section 2'!$C$13:K$13),0)),"",VLOOKUP($A654,'Section 2'!$C$16:$R$1015,COLUMNS('Section 2'!$C$13:K$13),0)))</f>
        <v/>
      </c>
      <c r="L654" s="125" t="str">
        <f>IF($C654="","",IF(ISBLANK(VLOOKUP($A654,'Section 2'!$C$16:$R$1015,COLUMNS('Section 2'!$C$13:L$13),0)),"",VLOOKUP($A654,'Section 2'!$C$16:$R$1015,COLUMNS('Section 2'!$C$13:L$13),0)))</f>
        <v/>
      </c>
      <c r="M654" s="125" t="str">
        <f>IF($C654="","",IF(ISBLANK(VLOOKUP($A654,'Section 2'!$C$16:$R$1015,COLUMNS('Section 2'!$C$13:M$13),0)),"",VLOOKUP($A654,'Section 2'!$C$16:$R$1015,COLUMNS('Section 2'!$C$13:M$13),0)))</f>
        <v/>
      </c>
      <c r="N654" s="125" t="str">
        <f>IF($C654="","",IF(ISBLANK(VLOOKUP($A654,'Section 2'!$C$16:$R$1015,COLUMNS('Section 2'!$C$13:N$13),0)),"",VLOOKUP($A654,'Section 2'!$C$16:$R$1015,COLUMNS('Section 2'!$C$13:N$13),0)))</f>
        <v/>
      </c>
      <c r="O654" s="125" t="str">
        <f>IF($C654="","",IF(ISBLANK(VLOOKUP($A654,'Section 2'!$C$16:$R$1015,COLUMNS('Section 2'!$C$13:O$13),0)),"",VLOOKUP($A654,'Section 2'!$C$16:$R$1015,COLUMNS('Section 2'!$C$13:O$13),0)))</f>
        <v/>
      </c>
      <c r="P654" s="125" t="str">
        <f>IF($C654="","",IF(ISBLANK(VLOOKUP($A654,'Section 2'!$C$16:$R$1015,COLUMNS('Section 2'!$C$13:P$13),0)),"",VLOOKUP($A654,'Section 2'!$C$16:$R$1015,COLUMNS('Section 2'!$C$13:P$13),0)))</f>
        <v/>
      </c>
      <c r="Q654" s="125" t="str">
        <f>IF($C654="","",IF(ISBLANK(VLOOKUP($A654,'Section 2'!$C$16:$R$1015,COLUMNS('Section 2'!$C$13:Q$13),0)),"",VLOOKUP($A654,'Section 2'!$C$16:$R$1015,COLUMNS('Section 2'!$C$13:Q$13),0)))</f>
        <v/>
      </c>
      <c r="R654" s="125" t="str">
        <f>IF($C654="","",IF(ISBLANK(VLOOKUP($A654,'Section 2'!$C$16:$R$1015,COLUMNS('Section 2'!$C$13:R$13),0)),"",VLOOKUP($A654,'Section 2'!$C$16:$R$1015,COLUMNS('Section 2'!$C$13:R$13),0)))</f>
        <v/>
      </c>
    </row>
    <row r="655" spans="1:18" x14ac:dyDescent="0.25">
      <c r="A655" s="59">
        <v>654</v>
      </c>
      <c r="B655" s="125" t="str">
        <f t="shared" si="10"/>
        <v/>
      </c>
      <c r="C655" s="125" t="str">
        <f>IFERROR(VLOOKUP($A655,'Section 2'!$C$16:$R$1015,COLUMNS('Section 2'!$C$13:$C$13),0),"")</f>
        <v/>
      </c>
      <c r="D655" s="76" t="str">
        <f>IF($C655="","",IF(ISBLANK(VLOOKUP($A655,'Section 2'!$C$16:$R$1015,COLUMNS('Section 2'!$C$13:D$13),0)),"",VLOOKUP($A655,'Section 2'!$C$16:$R$1015,COLUMNS('Section 2'!$C$13:D$13),0)))</f>
        <v/>
      </c>
      <c r="E655" s="125" t="str">
        <f>IF($C655="","",IF(ISBLANK(VLOOKUP($A655,'Section 2'!$C$16:$R$1015,COLUMNS('Section 2'!$C$13:E$13),0)),"",VLOOKUP($A655,'Section 2'!$C$16:$R$1015,COLUMNS('Section 2'!$C$13:E$13),0)))</f>
        <v/>
      </c>
      <c r="F655" s="125" t="str">
        <f>IF($C655="","",IF(ISBLANK(VLOOKUP($A655,'Section 2'!$C$16:$R$1015,COLUMNS('Section 2'!$C$13:F$13),0)),"",VLOOKUP($A655,'Section 2'!$C$16:$R$1015,COLUMNS('Section 2'!$C$13:F$13),0)))</f>
        <v/>
      </c>
      <c r="G655" s="125" t="str">
        <f>IF($C655="","",IF(ISBLANK(VLOOKUP($A655,'Section 2'!$C$16:$R$1015,COLUMNS('Section 2'!$C$13:G$13),0)),"",VLOOKUP($A655,'Section 2'!$C$16:$R$1015,COLUMNS('Section 2'!$C$13:G$13),0)))</f>
        <v/>
      </c>
      <c r="H655" s="125" t="str">
        <f>IF($C655="","",IF(ISBLANK(VLOOKUP($A655,'Section 2'!$C$16:$R$1015,COLUMNS('Section 2'!$C$13:H$13),0)),"",VLOOKUP($A655,'Section 2'!$C$16:$R$1015,COLUMNS('Section 2'!$C$13:H$13),0)))</f>
        <v/>
      </c>
      <c r="I655" s="125" t="str">
        <f>IF($C655="","",IF(ISBLANK(VLOOKUP($A655,'Section 2'!$C$16:$R$1015,COLUMNS('Section 2'!$C$13:I$13),0)),"",VLOOKUP($A655,'Section 2'!$C$16:$R$1015,COLUMNS('Section 2'!$C$13:I$13),0)))</f>
        <v/>
      </c>
      <c r="J655" s="125" t="str">
        <f>IF($C655="","",IF(ISBLANK(VLOOKUP($A655,'Section 2'!$C$16:$R$1015,COLUMNS('Section 2'!$C$13:J$13),0)),"",VLOOKUP($A655,'Section 2'!$C$16:$R$1015,COLUMNS('Section 2'!$C$13:J$13),0)))</f>
        <v/>
      </c>
      <c r="K655" s="125" t="str">
        <f>IF($C655="","",IF(ISBLANK(VLOOKUP($A655,'Section 2'!$C$16:$R$1015,COLUMNS('Section 2'!$C$13:K$13),0)),"",VLOOKUP($A655,'Section 2'!$C$16:$R$1015,COLUMNS('Section 2'!$C$13:K$13),0)))</f>
        <v/>
      </c>
      <c r="L655" s="125" t="str">
        <f>IF($C655="","",IF(ISBLANK(VLOOKUP($A655,'Section 2'!$C$16:$R$1015,COLUMNS('Section 2'!$C$13:L$13),0)),"",VLOOKUP($A655,'Section 2'!$C$16:$R$1015,COLUMNS('Section 2'!$C$13:L$13),0)))</f>
        <v/>
      </c>
      <c r="M655" s="125" t="str">
        <f>IF($C655="","",IF(ISBLANK(VLOOKUP($A655,'Section 2'!$C$16:$R$1015,COLUMNS('Section 2'!$C$13:M$13),0)),"",VLOOKUP($A655,'Section 2'!$C$16:$R$1015,COLUMNS('Section 2'!$C$13:M$13),0)))</f>
        <v/>
      </c>
      <c r="N655" s="125" t="str">
        <f>IF($C655="","",IF(ISBLANK(VLOOKUP($A655,'Section 2'!$C$16:$R$1015,COLUMNS('Section 2'!$C$13:N$13),0)),"",VLOOKUP($A655,'Section 2'!$C$16:$R$1015,COLUMNS('Section 2'!$C$13:N$13),0)))</f>
        <v/>
      </c>
      <c r="O655" s="125" t="str">
        <f>IF($C655="","",IF(ISBLANK(VLOOKUP($A655,'Section 2'!$C$16:$R$1015,COLUMNS('Section 2'!$C$13:O$13),0)),"",VLOOKUP($A655,'Section 2'!$C$16:$R$1015,COLUMNS('Section 2'!$C$13:O$13),0)))</f>
        <v/>
      </c>
      <c r="P655" s="125" t="str">
        <f>IF($C655="","",IF(ISBLANK(VLOOKUP($A655,'Section 2'!$C$16:$R$1015,COLUMNS('Section 2'!$C$13:P$13),0)),"",VLOOKUP($A655,'Section 2'!$C$16:$R$1015,COLUMNS('Section 2'!$C$13:P$13),0)))</f>
        <v/>
      </c>
      <c r="Q655" s="125" t="str">
        <f>IF($C655="","",IF(ISBLANK(VLOOKUP($A655,'Section 2'!$C$16:$R$1015,COLUMNS('Section 2'!$C$13:Q$13),0)),"",VLOOKUP($A655,'Section 2'!$C$16:$R$1015,COLUMNS('Section 2'!$C$13:Q$13),0)))</f>
        <v/>
      </c>
      <c r="R655" s="125" t="str">
        <f>IF($C655="","",IF(ISBLANK(VLOOKUP($A655,'Section 2'!$C$16:$R$1015,COLUMNS('Section 2'!$C$13:R$13),0)),"",VLOOKUP($A655,'Section 2'!$C$16:$R$1015,COLUMNS('Section 2'!$C$13:R$13),0)))</f>
        <v/>
      </c>
    </row>
    <row r="656" spans="1:18" x14ac:dyDescent="0.25">
      <c r="A656" s="59">
        <v>655</v>
      </c>
      <c r="B656" s="125" t="str">
        <f t="shared" si="10"/>
        <v/>
      </c>
      <c r="C656" s="125" t="str">
        <f>IFERROR(VLOOKUP($A656,'Section 2'!$C$16:$R$1015,COLUMNS('Section 2'!$C$13:$C$13),0),"")</f>
        <v/>
      </c>
      <c r="D656" s="76" t="str">
        <f>IF($C656="","",IF(ISBLANK(VLOOKUP($A656,'Section 2'!$C$16:$R$1015,COLUMNS('Section 2'!$C$13:D$13),0)),"",VLOOKUP($A656,'Section 2'!$C$16:$R$1015,COLUMNS('Section 2'!$C$13:D$13),0)))</f>
        <v/>
      </c>
      <c r="E656" s="125" t="str">
        <f>IF($C656="","",IF(ISBLANK(VLOOKUP($A656,'Section 2'!$C$16:$R$1015,COLUMNS('Section 2'!$C$13:E$13),0)),"",VLOOKUP($A656,'Section 2'!$C$16:$R$1015,COLUMNS('Section 2'!$C$13:E$13),0)))</f>
        <v/>
      </c>
      <c r="F656" s="125" t="str">
        <f>IF($C656="","",IF(ISBLANK(VLOOKUP($A656,'Section 2'!$C$16:$R$1015,COLUMNS('Section 2'!$C$13:F$13),0)),"",VLOOKUP($A656,'Section 2'!$C$16:$R$1015,COLUMNS('Section 2'!$C$13:F$13),0)))</f>
        <v/>
      </c>
      <c r="G656" s="125" t="str">
        <f>IF($C656="","",IF(ISBLANK(VLOOKUP($A656,'Section 2'!$C$16:$R$1015,COLUMNS('Section 2'!$C$13:G$13),0)),"",VLOOKUP($A656,'Section 2'!$C$16:$R$1015,COLUMNS('Section 2'!$C$13:G$13),0)))</f>
        <v/>
      </c>
      <c r="H656" s="125" t="str">
        <f>IF($C656="","",IF(ISBLANK(VLOOKUP($A656,'Section 2'!$C$16:$R$1015,COLUMNS('Section 2'!$C$13:H$13),0)),"",VLOOKUP($A656,'Section 2'!$C$16:$R$1015,COLUMNS('Section 2'!$C$13:H$13),0)))</f>
        <v/>
      </c>
      <c r="I656" s="125" t="str">
        <f>IF($C656="","",IF(ISBLANK(VLOOKUP($A656,'Section 2'!$C$16:$R$1015,COLUMNS('Section 2'!$C$13:I$13),0)),"",VLOOKUP($A656,'Section 2'!$C$16:$R$1015,COLUMNS('Section 2'!$C$13:I$13),0)))</f>
        <v/>
      </c>
      <c r="J656" s="125" t="str">
        <f>IF($C656="","",IF(ISBLANK(VLOOKUP($A656,'Section 2'!$C$16:$R$1015,COLUMNS('Section 2'!$C$13:J$13),0)),"",VLOOKUP($A656,'Section 2'!$C$16:$R$1015,COLUMNS('Section 2'!$C$13:J$13),0)))</f>
        <v/>
      </c>
      <c r="K656" s="125" t="str">
        <f>IF($C656="","",IF(ISBLANK(VLOOKUP($A656,'Section 2'!$C$16:$R$1015,COLUMNS('Section 2'!$C$13:K$13),0)),"",VLOOKUP($A656,'Section 2'!$C$16:$R$1015,COLUMNS('Section 2'!$C$13:K$13),0)))</f>
        <v/>
      </c>
      <c r="L656" s="125" t="str">
        <f>IF($C656="","",IF(ISBLANK(VLOOKUP($A656,'Section 2'!$C$16:$R$1015,COLUMNS('Section 2'!$C$13:L$13),0)),"",VLOOKUP($A656,'Section 2'!$C$16:$R$1015,COLUMNS('Section 2'!$C$13:L$13),0)))</f>
        <v/>
      </c>
      <c r="M656" s="125" t="str">
        <f>IF($C656="","",IF(ISBLANK(VLOOKUP($A656,'Section 2'!$C$16:$R$1015,COLUMNS('Section 2'!$C$13:M$13),0)),"",VLOOKUP($A656,'Section 2'!$C$16:$R$1015,COLUMNS('Section 2'!$C$13:M$13),0)))</f>
        <v/>
      </c>
      <c r="N656" s="125" t="str">
        <f>IF($C656="","",IF(ISBLANK(VLOOKUP($A656,'Section 2'!$C$16:$R$1015,COLUMNS('Section 2'!$C$13:N$13),0)),"",VLOOKUP($A656,'Section 2'!$C$16:$R$1015,COLUMNS('Section 2'!$C$13:N$13),0)))</f>
        <v/>
      </c>
      <c r="O656" s="125" t="str">
        <f>IF($C656="","",IF(ISBLANK(VLOOKUP($A656,'Section 2'!$C$16:$R$1015,COLUMNS('Section 2'!$C$13:O$13),0)),"",VLOOKUP($A656,'Section 2'!$C$16:$R$1015,COLUMNS('Section 2'!$C$13:O$13),0)))</f>
        <v/>
      </c>
      <c r="P656" s="125" t="str">
        <f>IF($C656="","",IF(ISBLANK(VLOOKUP($A656,'Section 2'!$C$16:$R$1015,COLUMNS('Section 2'!$C$13:P$13),0)),"",VLOOKUP($A656,'Section 2'!$C$16:$R$1015,COLUMNS('Section 2'!$C$13:P$13),0)))</f>
        <v/>
      </c>
      <c r="Q656" s="125" t="str">
        <f>IF($C656="","",IF(ISBLANK(VLOOKUP($A656,'Section 2'!$C$16:$R$1015,COLUMNS('Section 2'!$C$13:Q$13),0)),"",VLOOKUP($A656,'Section 2'!$C$16:$R$1015,COLUMNS('Section 2'!$C$13:Q$13),0)))</f>
        <v/>
      </c>
      <c r="R656" s="125" t="str">
        <f>IF($C656="","",IF(ISBLANK(VLOOKUP($A656,'Section 2'!$C$16:$R$1015,COLUMNS('Section 2'!$C$13:R$13),0)),"",VLOOKUP($A656,'Section 2'!$C$16:$R$1015,COLUMNS('Section 2'!$C$13:R$13),0)))</f>
        <v/>
      </c>
    </row>
    <row r="657" spans="1:18" x14ac:dyDescent="0.25">
      <c r="A657" s="59">
        <v>656</v>
      </c>
      <c r="B657" s="125" t="str">
        <f t="shared" si="10"/>
        <v/>
      </c>
      <c r="C657" s="125" t="str">
        <f>IFERROR(VLOOKUP($A657,'Section 2'!$C$16:$R$1015,COLUMNS('Section 2'!$C$13:$C$13),0),"")</f>
        <v/>
      </c>
      <c r="D657" s="76" t="str">
        <f>IF($C657="","",IF(ISBLANK(VLOOKUP($A657,'Section 2'!$C$16:$R$1015,COLUMNS('Section 2'!$C$13:D$13),0)),"",VLOOKUP($A657,'Section 2'!$C$16:$R$1015,COLUMNS('Section 2'!$C$13:D$13),0)))</f>
        <v/>
      </c>
      <c r="E657" s="125" t="str">
        <f>IF($C657="","",IF(ISBLANK(VLOOKUP($A657,'Section 2'!$C$16:$R$1015,COLUMNS('Section 2'!$C$13:E$13),0)),"",VLOOKUP($A657,'Section 2'!$C$16:$R$1015,COLUMNS('Section 2'!$C$13:E$13),0)))</f>
        <v/>
      </c>
      <c r="F657" s="125" t="str">
        <f>IF($C657="","",IF(ISBLANK(VLOOKUP($A657,'Section 2'!$C$16:$R$1015,COLUMNS('Section 2'!$C$13:F$13),0)),"",VLOOKUP($A657,'Section 2'!$C$16:$R$1015,COLUMNS('Section 2'!$C$13:F$13),0)))</f>
        <v/>
      </c>
      <c r="G657" s="125" t="str">
        <f>IF($C657="","",IF(ISBLANK(VLOOKUP($A657,'Section 2'!$C$16:$R$1015,COLUMNS('Section 2'!$C$13:G$13),0)),"",VLOOKUP($A657,'Section 2'!$C$16:$R$1015,COLUMNS('Section 2'!$C$13:G$13),0)))</f>
        <v/>
      </c>
      <c r="H657" s="125" t="str">
        <f>IF($C657="","",IF(ISBLANK(VLOOKUP($A657,'Section 2'!$C$16:$R$1015,COLUMNS('Section 2'!$C$13:H$13),0)),"",VLOOKUP($A657,'Section 2'!$C$16:$R$1015,COLUMNS('Section 2'!$C$13:H$13),0)))</f>
        <v/>
      </c>
      <c r="I657" s="125" t="str">
        <f>IF($C657="","",IF(ISBLANK(VLOOKUP($A657,'Section 2'!$C$16:$R$1015,COLUMNS('Section 2'!$C$13:I$13),0)),"",VLOOKUP($A657,'Section 2'!$C$16:$R$1015,COLUMNS('Section 2'!$C$13:I$13),0)))</f>
        <v/>
      </c>
      <c r="J657" s="125" t="str">
        <f>IF($C657="","",IF(ISBLANK(VLOOKUP($A657,'Section 2'!$C$16:$R$1015,COLUMNS('Section 2'!$C$13:J$13),0)),"",VLOOKUP($A657,'Section 2'!$C$16:$R$1015,COLUMNS('Section 2'!$C$13:J$13),0)))</f>
        <v/>
      </c>
      <c r="K657" s="125" t="str">
        <f>IF($C657="","",IF(ISBLANK(VLOOKUP($A657,'Section 2'!$C$16:$R$1015,COLUMNS('Section 2'!$C$13:K$13),0)),"",VLOOKUP($A657,'Section 2'!$C$16:$R$1015,COLUMNS('Section 2'!$C$13:K$13),0)))</f>
        <v/>
      </c>
      <c r="L657" s="125" t="str">
        <f>IF($C657="","",IF(ISBLANK(VLOOKUP($A657,'Section 2'!$C$16:$R$1015,COLUMNS('Section 2'!$C$13:L$13),0)),"",VLOOKUP($A657,'Section 2'!$C$16:$R$1015,COLUMNS('Section 2'!$C$13:L$13),0)))</f>
        <v/>
      </c>
      <c r="M657" s="125" t="str">
        <f>IF($C657="","",IF(ISBLANK(VLOOKUP($A657,'Section 2'!$C$16:$R$1015,COLUMNS('Section 2'!$C$13:M$13),0)),"",VLOOKUP($A657,'Section 2'!$C$16:$R$1015,COLUMNS('Section 2'!$C$13:M$13),0)))</f>
        <v/>
      </c>
      <c r="N657" s="125" t="str">
        <f>IF($C657="","",IF(ISBLANK(VLOOKUP($A657,'Section 2'!$C$16:$R$1015,COLUMNS('Section 2'!$C$13:N$13),0)),"",VLOOKUP($A657,'Section 2'!$C$16:$R$1015,COLUMNS('Section 2'!$C$13:N$13),0)))</f>
        <v/>
      </c>
      <c r="O657" s="125" t="str">
        <f>IF($C657="","",IF(ISBLANK(VLOOKUP($A657,'Section 2'!$C$16:$R$1015,COLUMNS('Section 2'!$C$13:O$13),0)),"",VLOOKUP($A657,'Section 2'!$C$16:$R$1015,COLUMNS('Section 2'!$C$13:O$13),0)))</f>
        <v/>
      </c>
      <c r="P657" s="125" t="str">
        <f>IF($C657="","",IF(ISBLANK(VLOOKUP($A657,'Section 2'!$C$16:$R$1015,COLUMNS('Section 2'!$C$13:P$13),0)),"",VLOOKUP($A657,'Section 2'!$C$16:$R$1015,COLUMNS('Section 2'!$C$13:P$13),0)))</f>
        <v/>
      </c>
      <c r="Q657" s="125" t="str">
        <f>IF($C657="","",IF(ISBLANK(VLOOKUP($A657,'Section 2'!$C$16:$R$1015,COLUMNS('Section 2'!$C$13:Q$13),0)),"",VLOOKUP($A657,'Section 2'!$C$16:$R$1015,COLUMNS('Section 2'!$C$13:Q$13),0)))</f>
        <v/>
      </c>
      <c r="R657" s="125" t="str">
        <f>IF($C657="","",IF(ISBLANK(VLOOKUP($A657,'Section 2'!$C$16:$R$1015,COLUMNS('Section 2'!$C$13:R$13),0)),"",VLOOKUP($A657,'Section 2'!$C$16:$R$1015,COLUMNS('Section 2'!$C$13:R$13),0)))</f>
        <v/>
      </c>
    </row>
    <row r="658" spans="1:18" x14ac:dyDescent="0.25">
      <c r="A658" s="59">
        <v>657</v>
      </c>
      <c r="B658" s="125" t="str">
        <f t="shared" si="10"/>
        <v/>
      </c>
      <c r="C658" s="125" t="str">
        <f>IFERROR(VLOOKUP($A658,'Section 2'!$C$16:$R$1015,COLUMNS('Section 2'!$C$13:$C$13),0),"")</f>
        <v/>
      </c>
      <c r="D658" s="76" t="str">
        <f>IF($C658="","",IF(ISBLANK(VLOOKUP($A658,'Section 2'!$C$16:$R$1015,COLUMNS('Section 2'!$C$13:D$13),0)),"",VLOOKUP($A658,'Section 2'!$C$16:$R$1015,COLUMNS('Section 2'!$C$13:D$13),0)))</f>
        <v/>
      </c>
      <c r="E658" s="125" t="str">
        <f>IF($C658="","",IF(ISBLANK(VLOOKUP($A658,'Section 2'!$C$16:$R$1015,COLUMNS('Section 2'!$C$13:E$13),0)),"",VLOOKUP($A658,'Section 2'!$C$16:$R$1015,COLUMNS('Section 2'!$C$13:E$13),0)))</f>
        <v/>
      </c>
      <c r="F658" s="125" t="str">
        <f>IF($C658="","",IF(ISBLANK(VLOOKUP($A658,'Section 2'!$C$16:$R$1015,COLUMNS('Section 2'!$C$13:F$13),0)),"",VLOOKUP($A658,'Section 2'!$C$16:$R$1015,COLUMNS('Section 2'!$C$13:F$13),0)))</f>
        <v/>
      </c>
      <c r="G658" s="125" t="str">
        <f>IF($C658="","",IF(ISBLANK(VLOOKUP($A658,'Section 2'!$C$16:$R$1015,COLUMNS('Section 2'!$C$13:G$13),0)),"",VLOOKUP($A658,'Section 2'!$C$16:$R$1015,COLUMNS('Section 2'!$C$13:G$13),0)))</f>
        <v/>
      </c>
      <c r="H658" s="125" t="str">
        <f>IF($C658="","",IF(ISBLANK(VLOOKUP($A658,'Section 2'!$C$16:$R$1015,COLUMNS('Section 2'!$C$13:H$13),0)),"",VLOOKUP($A658,'Section 2'!$C$16:$R$1015,COLUMNS('Section 2'!$C$13:H$13),0)))</f>
        <v/>
      </c>
      <c r="I658" s="125" t="str">
        <f>IF($C658="","",IF(ISBLANK(VLOOKUP($A658,'Section 2'!$C$16:$R$1015,COLUMNS('Section 2'!$C$13:I$13),0)),"",VLOOKUP($A658,'Section 2'!$C$16:$R$1015,COLUMNS('Section 2'!$C$13:I$13),0)))</f>
        <v/>
      </c>
      <c r="J658" s="125" t="str">
        <f>IF($C658="","",IF(ISBLANK(VLOOKUP($A658,'Section 2'!$C$16:$R$1015,COLUMNS('Section 2'!$C$13:J$13),0)),"",VLOOKUP($A658,'Section 2'!$C$16:$R$1015,COLUMNS('Section 2'!$C$13:J$13),0)))</f>
        <v/>
      </c>
      <c r="K658" s="125" t="str">
        <f>IF($C658="","",IF(ISBLANK(VLOOKUP($A658,'Section 2'!$C$16:$R$1015,COLUMNS('Section 2'!$C$13:K$13),0)),"",VLOOKUP($A658,'Section 2'!$C$16:$R$1015,COLUMNS('Section 2'!$C$13:K$13),0)))</f>
        <v/>
      </c>
      <c r="L658" s="125" t="str">
        <f>IF($C658="","",IF(ISBLANK(VLOOKUP($A658,'Section 2'!$C$16:$R$1015,COLUMNS('Section 2'!$C$13:L$13),0)),"",VLOOKUP($A658,'Section 2'!$C$16:$R$1015,COLUMNS('Section 2'!$C$13:L$13),0)))</f>
        <v/>
      </c>
      <c r="M658" s="125" t="str">
        <f>IF($C658="","",IF(ISBLANK(VLOOKUP($A658,'Section 2'!$C$16:$R$1015,COLUMNS('Section 2'!$C$13:M$13),0)),"",VLOOKUP($A658,'Section 2'!$C$16:$R$1015,COLUMNS('Section 2'!$C$13:M$13),0)))</f>
        <v/>
      </c>
      <c r="N658" s="125" t="str">
        <f>IF($C658="","",IF(ISBLANK(VLOOKUP($A658,'Section 2'!$C$16:$R$1015,COLUMNS('Section 2'!$C$13:N$13),0)),"",VLOOKUP($A658,'Section 2'!$C$16:$R$1015,COLUMNS('Section 2'!$C$13:N$13),0)))</f>
        <v/>
      </c>
      <c r="O658" s="125" t="str">
        <f>IF($C658="","",IF(ISBLANK(VLOOKUP($A658,'Section 2'!$C$16:$R$1015,COLUMNS('Section 2'!$C$13:O$13),0)),"",VLOOKUP($A658,'Section 2'!$C$16:$R$1015,COLUMNS('Section 2'!$C$13:O$13),0)))</f>
        <v/>
      </c>
      <c r="P658" s="125" t="str">
        <f>IF($C658="","",IF(ISBLANK(VLOOKUP($A658,'Section 2'!$C$16:$R$1015,COLUMNS('Section 2'!$C$13:P$13),0)),"",VLOOKUP($A658,'Section 2'!$C$16:$R$1015,COLUMNS('Section 2'!$C$13:P$13),0)))</f>
        <v/>
      </c>
      <c r="Q658" s="125" t="str">
        <f>IF($C658="","",IF(ISBLANK(VLOOKUP($A658,'Section 2'!$C$16:$R$1015,COLUMNS('Section 2'!$C$13:Q$13),0)),"",VLOOKUP($A658,'Section 2'!$C$16:$R$1015,COLUMNS('Section 2'!$C$13:Q$13),0)))</f>
        <v/>
      </c>
      <c r="R658" s="125" t="str">
        <f>IF($C658="","",IF(ISBLANK(VLOOKUP($A658,'Section 2'!$C$16:$R$1015,COLUMNS('Section 2'!$C$13:R$13),0)),"",VLOOKUP($A658,'Section 2'!$C$16:$R$1015,COLUMNS('Section 2'!$C$13:R$13),0)))</f>
        <v/>
      </c>
    </row>
    <row r="659" spans="1:18" x14ac:dyDescent="0.25">
      <c r="A659" s="59">
        <v>658</v>
      </c>
      <c r="B659" s="125" t="str">
        <f t="shared" si="10"/>
        <v/>
      </c>
      <c r="C659" s="125" t="str">
        <f>IFERROR(VLOOKUP($A659,'Section 2'!$C$16:$R$1015,COLUMNS('Section 2'!$C$13:$C$13),0),"")</f>
        <v/>
      </c>
      <c r="D659" s="76" t="str">
        <f>IF($C659="","",IF(ISBLANK(VLOOKUP($A659,'Section 2'!$C$16:$R$1015,COLUMNS('Section 2'!$C$13:D$13),0)),"",VLOOKUP($A659,'Section 2'!$C$16:$R$1015,COLUMNS('Section 2'!$C$13:D$13),0)))</f>
        <v/>
      </c>
      <c r="E659" s="125" t="str">
        <f>IF($C659="","",IF(ISBLANK(VLOOKUP($A659,'Section 2'!$C$16:$R$1015,COLUMNS('Section 2'!$C$13:E$13),0)),"",VLOOKUP($A659,'Section 2'!$C$16:$R$1015,COLUMNS('Section 2'!$C$13:E$13),0)))</f>
        <v/>
      </c>
      <c r="F659" s="125" t="str">
        <f>IF($C659="","",IF(ISBLANK(VLOOKUP($A659,'Section 2'!$C$16:$R$1015,COLUMNS('Section 2'!$C$13:F$13),0)),"",VLOOKUP($A659,'Section 2'!$C$16:$R$1015,COLUMNS('Section 2'!$C$13:F$13),0)))</f>
        <v/>
      </c>
      <c r="G659" s="125" t="str">
        <f>IF($C659="","",IF(ISBLANK(VLOOKUP($A659,'Section 2'!$C$16:$R$1015,COLUMNS('Section 2'!$C$13:G$13),0)),"",VLOOKUP($A659,'Section 2'!$C$16:$R$1015,COLUMNS('Section 2'!$C$13:G$13),0)))</f>
        <v/>
      </c>
      <c r="H659" s="125" t="str">
        <f>IF($C659="","",IF(ISBLANK(VLOOKUP($A659,'Section 2'!$C$16:$R$1015,COLUMNS('Section 2'!$C$13:H$13),0)),"",VLOOKUP($A659,'Section 2'!$C$16:$R$1015,COLUMNS('Section 2'!$C$13:H$13),0)))</f>
        <v/>
      </c>
      <c r="I659" s="125" t="str">
        <f>IF($C659="","",IF(ISBLANK(VLOOKUP($A659,'Section 2'!$C$16:$R$1015,COLUMNS('Section 2'!$C$13:I$13),0)),"",VLOOKUP($A659,'Section 2'!$C$16:$R$1015,COLUMNS('Section 2'!$C$13:I$13),0)))</f>
        <v/>
      </c>
      <c r="J659" s="125" t="str">
        <f>IF($C659="","",IF(ISBLANK(VLOOKUP($A659,'Section 2'!$C$16:$R$1015,COLUMNS('Section 2'!$C$13:J$13),0)),"",VLOOKUP($A659,'Section 2'!$C$16:$R$1015,COLUMNS('Section 2'!$C$13:J$13),0)))</f>
        <v/>
      </c>
      <c r="K659" s="125" t="str">
        <f>IF($C659="","",IF(ISBLANK(VLOOKUP($A659,'Section 2'!$C$16:$R$1015,COLUMNS('Section 2'!$C$13:K$13),0)),"",VLOOKUP($A659,'Section 2'!$C$16:$R$1015,COLUMNS('Section 2'!$C$13:K$13),0)))</f>
        <v/>
      </c>
      <c r="L659" s="125" t="str">
        <f>IF($C659="","",IF(ISBLANK(VLOOKUP($A659,'Section 2'!$C$16:$R$1015,COLUMNS('Section 2'!$C$13:L$13),0)),"",VLOOKUP($A659,'Section 2'!$C$16:$R$1015,COLUMNS('Section 2'!$C$13:L$13),0)))</f>
        <v/>
      </c>
      <c r="M659" s="125" t="str">
        <f>IF($C659="","",IF(ISBLANK(VLOOKUP($A659,'Section 2'!$C$16:$R$1015,COLUMNS('Section 2'!$C$13:M$13),0)),"",VLOOKUP($A659,'Section 2'!$C$16:$R$1015,COLUMNS('Section 2'!$C$13:M$13),0)))</f>
        <v/>
      </c>
      <c r="N659" s="125" t="str">
        <f>IF($C659="","",IF(ISBLANK(VLOOKUP($A659,'Section 2'!$C$16:$R$1015,COLUMNS('Section 2'!$C$13:N$13),0)),"",VLOOKUP($A659,'Section 2'!$C$16:$R$1015,COLUMNS('Section 2'!$C$13:N$13),0)))</f>
        <v/>
      </c>
      <c r="O659" s="125" t="str">
        <f>IF($C659="","",IF(ISBLANK(VLOOKUP($A659,'Section 2'!$C$16:$R$1015,COLUMNS('Section 2'!$C$13:O$13),0)),"",VLOOKUP($A659,'Section 2'!$C$16:$R$1015,COLUMNS('Section 2'!$C$13:O$13),0)))</f>
        <v/>
      </c>
      <c r="P659" s="125" t="str">
        <f>IF($C659="","",IF(ISBLANK(VLOOKUP($A659,'Section 2'!$C$16:$R$1015,COLUMNS('Section 2'!$C$13:P$13),0)),"",VLOOKUP($A659,'Section 2'!$C$16:$R$1015,COLUMNS('Section 2'!$C$13:P$13),0)))</f>
        <v/>
      </c>
      <c r="Q659" s="125" t="str">
        <f>IF($C659="","",IF(ISBLANK(VLOOKUP($A659,'Section 2'!$C$16:$R$1015,COLUMNS('Section 2'!$C$13:Q$13),0)),"",VLOOKUP($A659,'Section 2'!$C$16:$R$1015,COLUMNS('Section 2'!$C$13:Q$13),0)))</f>
        <v/>
      </c>
      <c r="R659" s="125" t="str">
        <f>IF($C659="","",IF(ISBLANK(VLOOKUP($A659,'Section 2'!$C$16:$R$1015,COLUMNS('Section 2'!$C$13:R$13),0)),"",VLOOKUP($A659,'Section 2'!$C$16:$R$1015,COLUMNS('Section 2'!$C$13:R$13),0)))</f>
        <v/>
      </c>
    </row>
    <row r="660" spans="1:18" x14ac:dyDescent="0.25">
      <c r="A660" s="59">
        <v>659</v>
      </c>
      <c r="B660" s="125" t="str">
        <f t="shared" si="10"/>
        <v/>
      </c>
      <c r="C660" s="125" t="str">
        <f>IFERROR(VLOOKUP($A660,'Section 2'!$C$16:$R$1015,COLUMNS('Section 2'!$C$13:$C$13),0),"")</f>
        <v/>
      </c>
      <c r="D660" s="76" t="str">
        <f>IF($C660="","",IF(ISBLANK(VLOOKUP($A660,'Section 2'!$C$16:$R$1015,COLUMNS('Section 2'!$C$13:D$13),0)),"",VLOOKUP($A660,'Section 2'!$C$16:$R$1015,COLUMNS('Section 2'!$C$13:D$13),0)))</f>
        <v/>
      </c>
      <c r="E660" s="125" t="str">
        <f>IF($C660="","",IF(ISBLANK(VLOOKUP($A660,'Section 2'!$C$16:$R$1015,COLUMNS('Section 2'!$C$13:E$13),0)),"",VLOOKUP($A660,'Section 2'!$C$16:$R$1015,COLUMNS('Section 2'!$C$13:E$13),0)))</f>
        <v/>
      </c>
      <c r="F660" s="125" t="str">
        <f>IF($C660="","",IF(ISBLANK(VLOOKUP($A660,'Section 2'!$C$16:$R$1015,COLUMNS('Section 2'!$C$13:F$13),0)),"",VLOOKUP($A660,'Section 2'!$C$16:$R$1015,COLUMNS('Section 2'!$C$13:F$13),0)))</f>
        <v/>
      </c>
      <c r="G660" s="125" t="str">
        <f>IF($C660="","",IF(ISBLANK(VLOOKUP($A660,'Section 2'!$C$16:$R$1015,COLUMNS('Section 2'!$C$13:G$13),0)),"",VLOOKUP($A660,'Section 2'!$C$16:$R$1015,COLUMNS('Section 2'!$C$13:G$13),0)))</f>
        <v/>
      </c>
      <c r="H660" s="125" t="str">
        <f>IF($C660="","",IF(ISBLANK(VLOOKUP($A660,'Section 2'!$C$16:$R$1015,COLUMNS('Section 2'!$C$13:H$13),0)),"",VLOOKUP($A660,'Section 2'!$C$16:$R$1015,COLUMNS('Section 2'!$C$13:H$13),0)))</f>
        <v/>
      </c>
      <c r="I660" s="125" t="str">
        <f>IF($C660="","",IF(ISBLANK(VLOOKUP($A660,'Section 2'!$C$16:$R$1015,COLUMNS('Section 2'!$C$13:I$13),0)),"",VLOOKUP($A660,'Section 2'!$C$16:$R$1015,COLUMNS('Section 2'!$C$13:I$13),0)))</f>
        <v/>
      </c>
      <c r="J660" s="125" t="str">
        <f>IF($C660="","",IF(ISBLANK(VLOOKUP($A660,'Section 2'!$C$16:$R$1015,COLUMNS('Section 2'!$C$13:J$13),0)),"",VLOOKUP($A660,'Section 2'!$C$16:$R$1015,COLUMNS('Section 2'!$C$13:J$13),0)))</f>
        <v/>
      </c>
      <c r="K660" s="125" t="str">
        <f>IF($C660="","",IF(ISBLANK(VLOOKUP($A660,'Section 2'!$C$16:$R$1015,COLUMNS('Section 2'!$C$13:K$13),0)),"",VLOOKUP($A660,'Section 2'!$C$16:$R$1015,COLUMNS('Section 2'!$C$13:K$13),0)))</f>
        <v/>
      </c>
      <c r="L660" s="125" t="str">
        <f>IF($C660="","",IF(ISBLANK(VLOOKUP($A660,'Section 2'!$C$16:$R$1015,COLUMNS('Section 2'!$C$13:L$13),0)),"",VLOOKUP($A660,'Section 2'!$C$16:$R$1015,COLUMNS('Section 2'!$C$13:L$13),0)))</f>
        <v/>
      </c>
      <c r="M660" s="125" t="str">
        <f>IF($C660="","",IF(ISBLANK(VLOOKUP($A660,'Section 2'!$C$16:$R$1015,COLUMNS('Section 2'!$C$13:M$13),0)),"",VLOOKUP($A660,'Section 2'!$C$16:$R$1015,COLUMNS('Section 2'!$C$13:M$13),0)))</f>
        <v/>
      </c>
      <c r="N660" s="125" t="str">
        <f>IF($C660="","",IF(ISBLANK(VLOOKUP($A660,'Section 2'!$C$16:$R$1015,COLUMNS('Section 2'!$C$13:N$13),0)),"",VLOOKUP($A660,'Section 2'!$C$16:$R$1015,COLUMNS('Section 2'!$C$13:N$13),0)))</f>
        <v/>
      </c>
      <c r="O660" s="125" t="str">
        <f>IF($C660="","",IF(ISBLANK(VLOOKUP($A660,'Section 2'!$C$16:$R$1015,COLUMNS('Section 2'!$C$13:O$13),0)),"",VLOOKUP($A660,'Section 2'!$C$16:$R$1015,COLUMNS('Section 2'!$C$13:O$13),0)))</f>
        <v/>
      </c>
      <c r="P660" s="125" t="str">
        <f>IF($C660="","",IF(ISBLANK(VLOOKUP($A660,'Section 2'!$C$16:$R$1015,COLUMNS('Section 2'!$C$13:P$13),0)),"",VLOOKUP($A660,'Section 2'!$C$16:$R$1015,COLUMNS('Section 2'!$C$13:P$13),0)))</f>
        <v/>
      </c>
      <c r="Q660" s="125" t="str">
        <f>IF($C660="","",IF(ISBLANK(VLOOKUP($A660,'Section 2'!$C$16:$R$1015,COLUMNS('Section 2'!$C$13:Q$13),0)),"",VLOOKUP($A660,'Section 2'!$C$16:$R$1015,COLUMNS('Section 2'!$C$13:Q$13),0)))</f>
        <v/>
      </c>
      <c r="R660" s="125" t="str">
        <f>IF($C660="","",IF(ISBLANK(VLOOKUP($A660,'Section 2'!$C$16:$R$1015,COLUMNS('Section 2'!$C$13:R$13),0)),"",VLOOKUP($A660,'Section 2'!$C$16:$R$1015,COLUMNS('Section 2'!$C$13:R$13),0)))</f>
        <v/>
      </c>
    </row>
    <row r="661" spans="1:18" x14ac:dyDescent="0.25">
      <c r="A661" s="59">
        <v>660</v>
      </c>
      <c r="B661" s="125" t="str">
        <f t="shared" si="10"/>
        <v/>
      </c>
      <c r="C661" s="125" t="str">
        <f>IFERROR(VLOOKUP($A661,'Section 2'!$C$16:$R$1015,COLUMNS('Section 2'!$C$13:$C$13),0),"")</f>
        <v/>
      </c>
      <c r="D661" s="76" t="str">
        <f>IF($C661="","",IF(ISBLANK(VLOOKUP($A661,'Section 2'!$C$16:$R$1015,COLUMNS('Section 2'!$C$13:D$13),0)),"",VLOOKUP($A661,'Section 2'!$C$16:$R$1015,COLUMNS('Section 2'!$C$13:D$13),0)))</f>
        <v/>
      </c>
      <c r="E661" s="125" t="str">
        <f>IF($C661="","",IF(ISBLANK(VLOOKUP($A661,'Section 2'!$C$16:$R$1015,COLUMNS('Section 2'!$C$13:E$13),0)),"",VLOOKUP($A661,'Section 2'!$C$16:$R$1015,COLUMNS('Section 2'!$C$13:E$13),0)))</f>
        <v/>
      </c>
      <c r="F661" s="125" t="str">
        <f>IF($C661="","",IF(ISBLANK(VLOOKUP($A661,'Section 2'!$C$16:$R$1015,COLUMNS('Section 2'!$C$13:F$13),0)),"",VLOOKUP($A661,'Section 2'!$C$16:$R$1015,COLUMNS('Section 2'!$C$13:F$13),0)))</f>
        <v/>
      </c>
      <c r="G661" s="125" t="str">
        <f>IF($C661="","",IF(ISBLANK(VLOOKUP($A661,'Section 2'!$C$16:$R$1015,COLUMNS('Section 2'!$C$13:G$13),0)),"",VLOOKUP($A661,'Section 2'!$C$16:$R$1015,COLUMNS('Section 2'!$C$13:G$13),0)))</f>
        <v/>
      </c>
      <c r="H661" s="125" t="str">
        <f>IF($C661="","",IF(ISBLANK(VLOOKUP($A661,'Section 2'!$C$16:$R$1015,COLUMNS('Section 2'!$C$13:H$13),0)),"",VLOOKUP($A661,'Section 2'!$C$16:$R$1015,COLUMNS('Section 2'!$C$13:H$13),0)))</f>
        <v/>
      </c>
      <c r="I661" s="125" t="str">
        <f>IF($C661="","",IF(ISBLANK(VLOOKUP($A661,'Section 2'!$C$16:$R$1015,COLUMNS('Section 2'!$C$13:I$13),0)),"",VLOOKUP($A661,'Section 2'!$C$16:$R$1015,COLUMNS('Section 2'!$C$13:I$13),0)))</f>
        <v/>
      </c>
      <c r="J661" s="125" t="str">
        <f>IF($C661="","",IF(ISBLANK(VLOOKUP($A661,'Section 2'!$C$16:$R$1015,COLUMNS('Section 2'!$C$13:J$13),0)),"",VLOOKUP($A661,'Section 2'!$C$16:$R$1015,COLUMNS('Section 2'!$C$13:J$13),0)))</f>
        <v/>
      </c>
      <c r="K661" s="125" t="str">
        <f>IF($C661="","",IF(ISBLANK(VLOOKUP($A661,'Section 2'!$C$16:$R$1015,COLUMNS('Section 2'!$C$13:K$13),0)),"",VLOOKUP($A661,'Section 2'!$C$16:$R$1015,COLUMNS('Section 2'!$C$13:K$13),0)))</f>
        <v/>
      </c>
      <c r="L661" s="125" t="str">
        <f>IF($C661="","",IF(ISBLANK(VLOOKUP($A661,'Section 2'!$C$16:$R$1015,COLUMNS('Section 2'!$C$13:L$13),0)),"",VLOOKUP($A661,'Section 2'!$C$16:$R$1015,COLUMNS('Section 2'!$C$13:L$13),0)))</f>
        <v/>
      </c>
      <c r="M661" s="125" t="str">
        <f>IF($C661="","",IF(ISBLANK(VLOOKUP($A661,'Section 2'!$C$16:$R$1015,COLUMNS('Section 2'!$C$13:M$13),0)),"",VLOOKUP($A661,'Section 2'!$C$16:$R$1015,COLUMNS('Section 2'!$C$13:M$13),0)))</f>
        <v/>
      </c>
      <c r="N661" s="125" t="str">
        <f>IF($C661="","",IF(ISBLANK(VLOOKUP($A661,'Section 2'!$C$16:$R$1015,COLUMNS('Section 2'!$C$13:N$13),0)),"",VLOOKUP($A661,'Section 2'!$C$16:$R$1015,COLUMNS('Section 2'!$C$13:N$13),0)))</f>
        <v/>
      </c>
      <c r="O661" s="125" t="str">
        <f>IF($C661="","",IF(ISBLANK(VLOOKUP($A661,'Section 2'!$C$16:$R$1015,COLUMNS('Section 2'!$C$13:O$13),0)),"",VLOOKUP($A661,'Section 2'!$C$16:$R$1015,COLUMNS('Section 2'!$C$13:O$13),0)))</f>
        <v/>
      </c>
      <c r="P661" s="125" t="str">
        <f>IF($C661="","",IF(ISBLANK(VLOOKUP($A661,'Section 2'!$C$16:$R$1015,COLUMNS('Section 2'!$C$13:P$13),0)),"",VLOOKUP($A661,'Section 2'!$C$16:$R$1015,COLUMNS('Section 2'!$C$13:P$13),0)))</f>
        <v/>
      </c>
      <c r="Q661" s="125" t="str">
        <f>IF($C661="","",IF(ISBLANK(VLOOKUP($A661,'Section 2'!$C$16:$R$1015,COLUMNS('Section 2'!$C$13:Q$13),0)),"",VLOOKUP($A661,'Section 2'!$C$16:$R$1015,COLUMNS('Section 2'!$C$13:Q$13),0)))</f>
        <v/>
      </c>
      <c r="R661" s="125" t="str">
        <f>IF($C661="","",IF(ISBLANK(VLOOKUP($A661,'Section 2'!$C$16:$R$1015,COLUMNS('Section 2'!$C$13:R$13),0)),"",VLOOKUP($A661,'Section 2'!$C$16:$R$1015,COLUMNS('Section 2'!$C$13:R$13),0)))</f>
        <v/>
      </c>
    </row>
    <row r="662" spans="1:18" x14ac:dyDescent="0.25">
      <c r="A662" s="59">
        <v>661</v>
      </c>
      <c r="B662" s="125" t="str">
        <f t="shared" si="10"/>
        <v/>
      </c>
      <c r="C662" s="125" t="str">
        <f>IFERROR(VLOOKUP($A662,'Section 2'!$C$16:$R$1015,COLUMNS('Section 2'!$C$13:$C$13),0),"")</f>
        <v/>
      </c>
      <c r="D662" s="76" t="str">
        <f>IF($C662="","",IF(ISBLANK(VLOOKUP($A662,'Section 2'!$C$16:$R$1015,COLUMNS('Section 2'!$C$13:D$13),0)),"",VLOOKUP($A662,'Section 2'!$C$16:$R$1015,COLUMNS('Section 2'!$C$13:D$13),0)))</f>
        <v/>
      </c>
      <c r="E662" s="125" t="str">
        <f>IF($C662="","",IF(ISBLANK(VLOOKUP($A662,'Section 2'!$C$16:$R$1015,COLUMNS('Section 2'!$C$13:E$13),0)),"",VLOOKUP($A662,'Section 2'!$C$16:$R$1015,COLUMNS('Section 2'!$C$13:E$13),0)))</f>
        <v/>
      </c>
      <c r="F662" s="125" t="str">
        <f>IF($C662="","",IF(ISBLANK(VLOOKUP($A662,'Section 2'!$C$16:$R$1015,COLUMNS('Section 2'!$C$13:F$13),0)),"",VLOOKUP($A662,'Section 2'!$C$16:$R$1015,COLUMNS('Section 2'!$C$13:F$13),0)))</f>
        <v/>
      </c>
      <c r="G662" s="125" t="str">
        <f>IF($C662="","",IF(ISBLANK(VLOOKUP($A662,'Section 2'!$C$16:$R$1015,COLUMNS('Section 2'!$C$13:G$13),0)),"",VLOOKUP($A662,'Section 2'!$C$16:$R$1015,COLUMNS('Section 2'!$C$13:G$13),0)))</f>
        <v/>
      </c>
      <c r="H662" s="125" t="str">
        <f>IF($C662="","",IF(ISBLANK(VLOOKUP($A662,'Section 2'!$C$16:$R$1015,COLUMNS('Section 2'!$C$13:H$13),0)),"",VLOOKUP($A662,'Section 2'!$C$16:$R$1015,COLUMNS('Section 2'!$C$13:H$13),0)))</f>
        <v/>
      </c>
      <c r="I662" s="125" t="str">
        <f>IF($C662="","",IF(ISBLANK(VLOOKUP($A662,'Section 2'!$C$16:$R$1015,COLUMNS('Section 2'!$C$13:I$13),0)),"",VLOOKUP($A662,'Section 2'!$C$16:$R$1015,COLUMNS('Section 2'!$C$13:I$13),0)))</f>
        <v/>
      </c>
      <c r="J662" s="125" t="str">
        <f>IF($C662="","",IF(ISBLANK(VLOOKUP($A662,'Section 2'!$C$16:$R$1015,COLUMNS('Section 2'!$C$13:J$13),0)),"",VLOOKUP($A662,'Section 2'!$C$16:$R$1015,COLUMNS('Section 2'!$C$13:J$13),0)))</f>
        <v/>
      </c>
      <c r="K662" s="125" t="str">
        <f>IF($C662="","",IF(ISBLANK(VLOOKUP($A662,'Section 2'!$C$16:$R$1015,COLUMNS('Section 2'!$C$13:K$13),0)),"",VLOOKUP($A662,'Section 2'!$C$16:$R$1015,COLUMNS('Section 2'!$C$13:K$13),0)))</f>
        <v/>
      </c>
      <c r="L662" s="125" t="str">
        <f>IF($C662="","",IF(ISBLANK(VLOOKUP($A662,'Section 2'!$C$16:$R$1015,COLUMNS('Section 2'!$C$13:L$13),0)),"",VLOOKUP($A662,'Section 2'!$C$16:$R$1015,COLUMNS('Section 2'!$C$13:L$13),0)))</f>
        <v/>
      </c>
      <c r="M662" s="125" t="str">
        <f>IF($C662="","",IF(ISBLANK(VLOOKUP($A662,'Section 2'!$C$16:$R$1015,COLUMNS('Section 2'!$C$13:M$13),0)),"",VLOOKUP($A662,'Section 2'!$C$16:$R$1015,COLUMNS('Section 2'!$C$13:M$13),0)))</f>
        <v/>
      </c>
      <c r="N662" s="125" t="str">
        <f>IF($C662="","",IF(ISBLANK(VLOOKUP($A662,'Section 2'!$C$16:$R$1015,COLUMNS('Section 2'!$C$13:N$13),0)),"",VLOOKUP($A662,'Section 2'!$C$16:$R$1015,COLUMNS('Section 2'!$C$13:N$13),0)))</f>
        <v/>
      </c>
      <c r="O662" s="125" t="str">
        <f>IF($C662="","",IF(ISBLANK(VLOOKUP($A662,'Section 2'!$C$16:$R$1015,COLUMNS('Section 2'!$C$13:O$13),0)),"",VLOOKUP($A662,'Section 2'!$C$16:$R$1015,COLUMNS('Section 2'!$C$13:O$13),0)))</f>
        <v/>
      </c>
      <c r="P662" s="125" t="str">
        <f>IF($C662="","",IF(ISBLANK(VLOOKUP($A662,'Section 2'!$C$16:$R$1015,COLUMNS('Section 2'!$C$13:P$13),0)),"",VLOOKUP($A662,'Section 2'!$C$16:$R$1015,COLUMNS('Section 2'!$C$13:P$13),0)))</f>
        <v/>
      </c>
      <c r="Q662" s="125" t="str">
        <f>IF($C662="","",IF(ISBLANK(VLOOKUP($A662,'Section 2'!$C$16:$R$1015,COLUMNS('Section 2'!$C$13:Q$13),0)),"",VLOOKUP($A662,'Section 2'!$C$16:$R$1015,COLUMNS('Section 2'!$C$13:Q$13),0)))</f>
        <v/>
      </c>
      <c r="R662" s="125" t="str">
        <f>IF($C662="","",IF(ISBLANK(VLOOKUP($A662,'Section 2'!$C$16:$R$1015,COLUMNS('Section 2'!$C$13:R$13),0)),"",VLOOKUP($A662,'Section 2'!$C$16:$R$1015,COLUMNS('Section 2'!$C$13:R$13),0)))</f>
        <v/>
      </c>
    </row>
    <row r="663" spans="1:18" x14ac:dyDescent="0.25">
      <c r="A663" s="59">
        <v>662</v>
      </c>
      <c r="B663" s="125" t="str">
        <f t="shared" si="10"/>
        <v/>
      </c>
      <c r="C663" s="125" t="str">
        <f>IFERROR(VLOOKUP($A663,'Section 2'!$C$16:$R$1015,COLUMNS('Section 2'!$C$13:$C$13),0),"")</f>
        <v/>
      </c>
      <c r="D663" s="76" t="str">
        <f>IF($C663="","",IF(ISBLANK(VLOOKUP($A663,'Section 2'!$C$16:$R$1015,COLUMNS('Section 2'!$C$13:D$13),0)),"",VLOOKUP($A663,'Section 2'!$C$16:$R$1015,COLUMNS('Section 2'!$C$13:D$13),0)))</f>
        <v/>
      </c>
      <c r="E663" s="125" t="str">
        <f>IF($C663="","",IF(ISBLANK(VLOOKUP($A663,'Section 2'!$C$16:$R$1015,COLUMNS('Section 2'!$C$13:E$13),0)),"",VLOOKUP($A663,'Section 2'!$C$16:$R$1015,COLUMNS('Section 2'!$C$13:E$13),0)))</f>
        <v/>
      </c>
      <c r="F663" s="125" t="str">
        <f>IF($C663="","",IF(ISBLANK(VLOOKUP($A663,'Section 2'!$C$16:$R$1015,COLUMNS('Section 2'!$C$13:F$13),0)),"",VLOOKUP($A663,'Section 2'!$C$16:$R$1015,COLUMNS('Section 2'!$C$13:F$13),0)))</f>
        <v/>
      </c>
      <c r="G663" s="125" t="str">
        <f>IF($C663="","",IF(ISBLANK(VLOOKUP($A663,'Section 2'!$C$16:$R$1015,COLUMNS('Section 2'!$C$13:G$13),0)),"",VLOOKUP($A663,'Section 2'!$C$16:$R$1015,COLUMNS('Section 2'!$C$13:G$13),0)))</f>
        <v/>
      </c>
      <c r="H663" s="125" t="str">
        <f>IF($C663="","",IF(ISBLANK(VLOOKUP($A663,'Section 2'!$C$16:$R$1015,COLUMNS('Section 2'!$C$13:H$13),0)),"",VLOOKUP($A663,'Section 2'!$C$16:$R$1015,COLUMNS('Section 2'!$C$13:H$13),0)))</f>
        <v/>
      </c>
      <c r="I663" s="125" t="str">
        <f>IF($C663="","",IF(ISBLANK(VLOOKUP($A663,'Section 2'!$C$16:$R$1015,COLUMNS('Section 2'!$C$13:I$13),0)),"",VLOOKUP($A663,'Section 2'!$C$16:$R$1015,COLUMNS('Section 2'!$C$13:I$13),0)))</f>
        <v/>
      </c>
      <c r="J663" s="125" t="str">
        <f>IF($C663="","",IF(ISBLANK(VLOOKUP($A663,'Section 2'!$C$16:$R$1015,COLUMNS('Section 2'!$C$13:J$13),0)),"",VLOOKUP($A663,'Section 2'!$C$16:$R$1015,COLUMNS('Section 2'!$C$13:J$13),0)))</f>
        <v/>
      </c>
      <c r="K663" s="125" t="str">
        <f>IF($C663="","",IF(ISBLANK(VLOOKUP($A663,'Section 2'!$C$16:$R$1015,COLUMNS('Section 2'!$C$13:K$13),0)),"",VLOOKUP($A663,'Section 2'!$C$16:$R$1015,COLUMNS('Section 2'!$C$13:K$13),0)))</f>
        <v/>
      </c>
      <c r="L663" s="125" t="str">
        <f>IF($C663="","",IF(ISBLANK(VLOOKUP($A663,'Section 2'!$C$16:$R$1015,COLUMNS('Section 2'!$C$13:L$13),0)),"",VLOOKUP($A663,'Section 2'!$C$16:$R$1015,COLUMNS('Section 2'!$C$13:L$13),0)))</f>
        <v/>
      </c>
      <c r="M663" s="125" t="str">
        <f>IF($C663="","",IF(ISBLANK(VLOOKUP($A663,'Section 2'!$C$16:$R$1015,COLUMNS('Section 2'!$C$13:M$13),0)),"",VLOOKUP($A663,'Section 2'!$C$16:$R$1015,COLUMNS('Section 2'!$C$13:M$13),0)))</f>
        <v/>
      </c>
      <c r="N663" s="125" t="str">
        <f>IF($C663="","",IF(ISBLANK(VLOOKUP($A663,'Section 2'!$C$16:$R$1015,COLUMNS('Section 2'!$C$13:N$13),0)),"",VLOOKUP($A663,'Section 2'!$C$16:$R$1015,COLUMNS('Section 2'!$C$13:N$13),0)))</f>
        <v/>
      </c>
      <c r="O663" s="125" t="str">
        <f>IF($C663="","",IF(ISBLANK(VLOOKUP($A663,'Section 2'!$C$16:$R$1015,COLUMNS('Section 2'!$C$13:O$13),0)),"",VLOOKUP($A663,'Section 2'!$C$16:$R$1015,COLUMNS('Section 2'!$C$13:O$13),0)))</f>
        <v/>
      </c>
      <c r="P663" s="125" t="str">
        <f>IF($C663="","",IF(ISBLANK(VLOOKUP($A663,'Section 2'!$C$16:$R$1015,COLUMNS('Section 2'!$C$13:P$13),0)),"",VLOOKUP($A663,'Section 2'!$C$16:$R$1015,COLUMNS('Section 2'!$C$13:P$13),0)))</f>
        <v/>
      </c>
      <c r="Q663" s="125" t="str">
        <f>IF($C663="","",IF(ISBLANK(VLOOKUP($A663,'Section 2'!$C$16:$R$1015,COLUMNS('Section 2'!$C$13:Q$13),0)),"",VLOOKUP($A663,'Section 2'!$C$16:$R$1015,COLUMNS('Section 2'!$C$13:Q$13),0)))</f>
        <v/>
      </c>
      <c r="R663" s="125" t="str">
        <f>IF($C663="","",IF(ISBLANK(VLOOKUP($A663,'Section 2'!$C$16:$R$1015,COLUMNS('Section 2'!$C$13:R$13),0)),"",VLOOKUP($A663,'Section 2'!$C$16:$R$1015,COLUMNS('Section 2'!$C$13:R$13),0)))</f>
        <v/>
      </c>
    </row>
    <row r="664" spans="1:18" x14ac:dyDescent="0.25">
      <c r="A664" s="59">
        <v>663</v>
      </c>
      <c r="B664" s="125" t="str">
        <f t="shared" si="10"/>
        <v/>
      </c>
      <c r="C664" s="125" t="str">
        <f>IFERROR(VLOOKUP($A664,'Section 2'!$C$16:$R$1015,COLUMNS('Section 2'!$C$13:$C$13),0),"")</f>
        <v/>
      </c>
      <c r="D664" s="76" t="str">
        <f>IF($C664="","",IF(ISBLANK(VLOOKUP($A664,'Section 2'!$C$16:$R$1015,COLUMNS('Section 2'!$C$13:D$13),0)),"",VLOOKUP($A664,'Section 2'!$C$16:$R$1015,COLUMNS('Section 2'!$C$13:D$13),0)))</f>
        <v/>
      </c>
      <c r="E664" s="125" t="str">
        <f>IF($C664="","",IF(ISBLANK(VLOOKUP($A664,'Section 2'!$C$16:$R$1015,COLUMNS('Section 2'!$C$13:E$13),0)),"",VLOOKUP($A664,'Section 2'!$C$16:$R$1015,COLUMNS('Section 2'!$C$13:E$13),0)))</f>
        <v/>
      </c>
      <c r="F664" s="125" t="str">
        <f>IF($C664="","",IF(ISBLANK(VLOOKUP($A664,'Section 2'!$C$16:$R$1015,COLUMNS('Section 2'!$C$13:F$13),0)),"",VLOOKUP($A664,'Section 2'!$C$16:$R$1015,COLUMNS('Section 2'!$C$13:F$13),0)))</f>
        <v/>
      </c>
      <c r="G664" s="125" t="str">
        <f>IF($C664="","",IF(ISBLANK(VLOOKUP($A664,'Section 2'!$C$16:$R$1015,COLUMNS('Section 2'!$C$13:G$13),0)),"",VLOOKUP($A664,'Section 2'!$C$16:$R$1015,COLUMNS('Section 2'!$C$13:G$13),0)))</f>
        <v/>
      </c>
      <c r="H664" s="125" t="str">
        <f>IF($C664="","",IF(ISBLANK(VLOOKUP($A664,'Section 2'!$C$16:$R$1015,COLUMNS('Section 2'!$C$13:H$13),0)),"",VLOOKUP($A664,'Section 2'!$C$16:$R$1015,COLUMNS('Section 2'!$C$13:H$13),0)))</f>
        <v/>
      </c>
      <c r="I664" s="125" t="str">
        <f>IF($C664="","",IF(ISBLANK(VLOOKUP($A664,'Section 2'!$C$16:$R$1015,COLUMNS('Section 2'!$C$13:I$13),0)),"",VLOOKUP($A664,'Section 2'!$C$16:$R$1015,COLUMNS('Section 2'!$C$13:I$13),0)))</f>
        <v/>
      </c>
      <c r="J664" s="125" t="str">
        <f>IF($C664="","",IF(ISBLANK(VLOOKUP($A664,'Section 2'!$C$16:$R$1015,COLUMNS('Section 2'!$C$13:J$13),0)),"",VLOOKUP($A664,'Section 2'!$C$16:$R$1015,COLUMNS('Section 2'!$C$13:J$13),0)))</f>
        <v/>
      </c>
      <c r="K664" s="125" t="str">
        <f>IF($C664="","",IF(ISBLANK(VLOOKUP($A664,'Section 2'!$C$16:$R$1015,COLUMNS('Section 2'!$C$13:K$13),0)),"",VLOOKUP($A664,'Section 2'!$C$16:$R$1015,COLUMNS('Section 2'!$C$13:K$13),0)))</f>
        <v/>
      </c>
      <c r="L664" s="125" t="str">
        <f>IF($C664="","",IF(ISBLANK(VLOOKUP($A664,'Section 2'!$C$16:$R$1015,COLUMNS('Section 2'!$C$13:L$13),0)),"",VLOOKUP($A664,'Section 2'!$C$16:$R$1015,COLUMNS('Section 2'!$C$13:L$13),0)))</f>
        <v/>
      </c>
      <c r="M664" s="125" t="str">
        <f>IF($C664="","",IF(ISBLANK(VLOOKUP($A664,'Section 2'!$C$16:$R$1015,COLUMNS('Section 2'!$C$13:M$13),0)),"",VLOOKUP($A664,'Section 2'!$C$16:$R$1015,COLUMNS('Section 2'!$C$13:M$13),0)))</f>
        <v/>
      </c>
      <c r="N664" s="125" t="str">
        <f>IF($C664="","",IF(ISBLANK(VLOOKUP($A664,'Section 2'!$C$16:$R$1015,COLUMNS('Section 2'!$C$13:N$13),0)),"",VLOOKUP($A664,'Section 2'!$C$16:$R$1015,COLUMNS('Section 2'!$C$13:N$13),0)))</f>
        <v/>
      </c>
      <c r="O664" s="125" t="str">
        <f>IF($C664="","",IF(ISBLANK(VLOOKUP($A664,'Section 2'!$C$16:$R$1015,COLUMNS('Section 2'!$C$13:O$13),0)),"",VLOOKUP($A664,'Section 2'!$C$16:$R$1015,COLUMNS('Section 2'!$C$13:O$13),0)))</f>
        <v/>
      </c>
      <c r="P664" s="125" t="str">
        <f>IF($C664="","",IF(ISBLANK(VLOOKUP($A664,'Section 2'!$C$16:$R$1015,COLUMNS('Section 2'!$C$13:P$13),0)),"",VLOOKUP($A664,'Section 2'!$C$16:$R$1015,COLUMNS('Section 2'!$C$13:P$13),0)))</f>
        <v/>
      </c>
      <c r="Q664" s="125" t="str">
        <f>IF($C664="","",IF(ISBLANK(VLOOKUP($A664,'Section 2'!$C$16:$R$1015,COLUMNS('Section 2'!$C$13:Q$13),0)),"",VLOOKUP($A664,'Section 2'!$C$16:$R$1015,COLUMNS('Section 2'!$C$13:Q$13),0)))</f>
        <v/>
      </c>
      <c r="R664" s="125" t="str">
        <f>IF($C664="","",IF(ISBLANK(VLOOKUP($A664,'Section 2'!$C$16:$R$1015,COLUMNS('Section 2'!$C$13:R$13),0)),"",VLOOKUP($A664,'Section 2'!$C$16:$R$1015,COLUMNS('Section 2'!$C$13:R$13),0)))</f>
        <v/>
      </c>
    </row>
    <row r="665" spans="1:18" x14ac:dyDescent="0.25">
      <c r="A665" s="59">
        <v>664</v>
      </c>
      <c r="B665" s="125" t="str">
        <f t="shared" si="10"/>
        <v/>
      </c>
      <c r="C665" s="125" t="str">
        <f>IFERROR(VLOOKUP($A665,'Section 2'!$C$16:$R$1015,COLUMNS('Section 2'!$C$13:$C$13),0),"")</f>
        <v/>
      </c>
      <c r="D665" s="76" t="str">
        <f>IF($C665="","",IF(ISBLANK(VLOOKUP($A665,'Section 2'!$C$16:$R$1015,COLUMNS('Section 2'!$C$13:D$13),0)),"",VLOOKUP($A665,'Section 2'!$C$16:$R$1015,COLUMNS('Section 2'!$C$13:D$13),0)))</f>
        <v/>
      </c>
      <c r="E665" s="125" t="str">
        <f>IF($C665="","",IF(ISBLANK(VLOOKUP($A665,'Section 2'!$C$16:$R$1015,COLUMNS('Section 2'!$C$13:E$13),0)),"",VLOOKUP($A665,'Section 2'!$C$16:$R$1015,COLUMNS('Section 2'!$C$13:E$13),0)))</f>
        <v/>
      </c>
      <c r="F665" s="125" t="str">
        <f>IF($C665="","",IF(ISBLANK(VLOOKUP($A665,'Section 2'!$C$16:$R$1015,COLUMNS('Section 2'!$C$13:F$13),0)),"",VLOOKUP($A665,'Section 2'!$C$16:$R$1015,COLUMNS('Section 2'!$C$13:F$13),0)))</f>
        <v/>
      </c>
      <c r="G665" s="125" t="str">
        <f>IF($C665="","",IF(ISBLANK(VLOOKUP($A665,'Section 2'!$C$16:$R$1015,COLUMNS('Section 2'!$C$13:G$13),0)),"",VLOOKUP($A665,'Section 2'!$C$16:$R$1015,COLUMNS('Section 2'!$C$13:G$13),0)))</f>
        <v/>
      </c>
      <c r="H665" s="125" t="str">
        <f>IF($C665="","",IF(ISBLANK(VLOOKUP($A665,'Section 2'!$C$16:$R$1015,COLUMNS('Section 2'!$C$13:H$13),0)),"",VLOOKUP($A665,'Section 2'!$C$16:$R$1015,COLUMNS('Section 2'!$C$13:H$13),0)))</f>
        <v/>
      </c>
      <c r="I665" s="125" t="str">
        <f>IF($C665="","",IF(ISBLANK(VLOOKUP($A665,'Section 2'!$C$16:$R$1015,COLUMNS('Section 2'!$C$13:I$13),0)),"",VLOOKUP($A665,'Section 2'!$C$16:$R$1015,COLUMNS('Section 2'!$C$13:I$13),0)))</f>
        <v/>
      </c>
      <c r="J665" s="125" t="str">
        <f>IF($C665="","",IF(ISBLANK(VLOOKUP($A665,'Section 2'!$C$16:$R$1015,COLUMNS('Section 2'!$C$13:J$13),0)),"",VLOOKUP($A665,'Section 2'!$C$16:$R$1015,COLUMNS('Section 2'!$C$13:J$13),0)))</f>
        <v/>
      </c>
      <c r="K665" s="125" t="str">
        <f>IF($C665="","",IF(ISBLANK(VLOOKUP($A665,'Section 2'!$C$16:$R$1015,COLUMNS('Section 2'!$C$13:K$13),0)),"",VLOOKUP($A665,'Section 2'!$C$16:$R$1015,COLUMNS('Section 2'!$C$13:K$13),0)))</f>
        <v/>
      </c>
      <c r="L665" s="125" t="str">
        <f>IF($C665="","",IF(ISBLANK(VLOOKUP($A665,'Section 2'!$C$16:$R$1015,COLUMNS('Section 2'!$C$13:L$13),0)),"",VLOOKUP($A665,'Section 2'!$C$16:$R$1015,COLUMNS('Section 2'!$C$13:L$13),0)))</f>
        <v/>
      </c>
      <c r="M665" s="125" t="str">
        <f>IF($C665="","",IF(ISBLANK(VLOOKUP($A665,'Section 2'!$C$16:$R$1015,COLUMNS('Section 2'!$C$13:M$13),0)),"",VLOOKUP($A665,'Section 2'!$C$16:$R$1015,COLUMNS('Section 2'!$C$13:M$13),0)))</f>
        <v/>
      </c>
      <c r="N665" s="125" t="str">
        <f>IF($C665="","",IF(ISBLANK(VLOOKUP($A665,'Section 2'!$C$16:$R$1015,COLUMNS('Section 2'!$C$13:N$13),0)),"",VLOOKUP($A665,'Section 2'!$C$16:$R$1015,COLUMNS('Section 2'!$C$13:N$13),0)))</f>
        <v/>
      </c>
      <c r="O665" s="125" t="str">
        <f>IF($C665="","",IF(ISBLANK(VLOOKUP($A665,'Section 2'!$C$16:$R$1015,COLUMNS('Section 2'!$C$13:O$13),0)),"",VLOOKUP($A665,'Section 2'!$C$16:$R$1015,COLUMNS('Section 2'!$C$13:O$13),0)))</f>
        <v/>
      </c>
      <c r="P665" s="125" t="str">
        <f>IF($C665="","",IF(ISBLANK(VLOOKUP($A665,'Section 2'!$C$16:$R$1015,COLUMNS('Section 2'!$C$13:P$13),0)),"",VLOOKUP($A665,'Section 2'!$C$16:$R$1015,COLUMNS('Section 2'!$C$13:P$13),0)))</f>
        <v/>
      </c>
      <c r="Q665" s="125" t="str">
        <f>IF($C665="","",IF(ISBLANK(VLOOKUP($A665,'Section 2'!$C$16:$R$1015,COLUMNS('Section 2'!$C$13:Q$13),0)),"",VLOOKUP($A665,'Section 2'!$C$16:$R$1015,COLUMNS('Section 2'!$C$13:Q$13),0)))</f>
        <v/>
      </c>
      <c r="R665" s="125" t="str">
        <f>IF($C665="","",IF(ISBLANK(VLOOKUP($A665,'Section 2'!$C$16:$R$1015,COLUMNS('Section 2'!$C$13:R$13),0)),"",VLOOKUP($A665,'Section 2'!$C$16:$R$1015,COLUMNS('Section 2'!$C$13:R$13),0)))</f>
        <v/>
      </c>
    </row>
    <row r="666" spans="1:18" x14ac:dyDescent="0.25">
      <c r="A666" s="59">
        <v>665</v>
      </c>
      <c r="B666" s="125" t="str">
        <f t="shared" si="10"/>
        <v/>
      </c>
      <c r="C666" s="125" t="str">
        <f>IFERROR(VLOOKUP($A666,'Section 2'!$C$16:$R$1015,COLUMNS('Section 2'!$C$13:$C$13),0),"")</f>
        <v/>
      </c>
      <c r="D666" s="76" t="str">
        <f>IF($C666="","",IF(ISBLANK(VLOOKUP($A666,'Section 2'!$C$16:$R$1015,COLUMNS('Section 2'!$C$13:D$13),0)),"",VLOOKUP($A666,'Section 2'!$C$16:$R$1015,COLUMNS('Section 2'!$C$13:D$13),0)))</f>
        <v/>
      </c>
      <c r="E666" s="125" t="str">
        <f>IF($C666="","",IF(ISBLANK(VLOOKUP($A666,'Section 2'!$C$16:$R$1015,COLUMNS('Section 2'!$C$13:E$13),0)),"",VLOOKUP($A666,'Section 2'!$C$16:$R$1015,COLUMNS('Section 2'!$C$13:E$13),0)))</f>
        <v/>
      </c>
      <c r="F666" s="125" t="str">
        <f>IF($C666="","",IF(ISBLANK(VLOOKUP($A666,'Section 2'!$C$16:$R$1015,COLUMNS('Section 2'!$C$13:F$13),0)),"",VLOOKUP($A666,'Section 2'!$C$16:$R$1015,COLUMNS('Section 2'!$C$13:F$13),0)))</f>
        <v/>
      </c>
      <c r="G666" s="125" t="str">
        <f>IF($C666="","",IF(ISBLANK(VLOOKUP($A666,'Section 2'!$C$16:$R$1015,COLUMNS('Section 2'!$C$13:G$13),0)),"",VLOOKUP($A666,'Section 2'!$C$16:$R$1015,COLUMNS('Section 2'!$C$13:G$13),0)))</f>
        <v/>
      </c>
      <c r="H666" s="125" t="str">
        <f>IF($C666="","",IF(ISBLANK(VLOOKUP($A666,'Section 2'!$C$16:$R$1015,COLUMNS('Section 2'!$C$13:H$13),0)),"",VLOOKUP($A666,'Section 2'!$C$16:$R$1015,COLUMNS('Section 2'!$C$13:H$13),0)))</f>
        <v/>
      </c>
      <c r="I666" s="125" t="str">
        <f>IF($C666="","",IF(ISBLANK(VLOOKUP($A666,'Section 2'!$C$16:$R$1015,COLUMNS('Section 2'!$C$13:I$13),0)),"",VLOOKUP($A666,'Section 2'!$C$16:$R$1015,COLUMNS('Section 2'!$C$13:I$13),0)))</f>
        <v/>
      </c>
      <c r="J666" s="125" t="str">
        <f>IF($C666="","",IF(ISBLANK(VLOOKUP($A666,'Section 2'!$C$16:$R$1015,COLUMNS('Section 2'!$C$13:J$13),0)),"",VLOOKUP($A666,'Section 2'!$C$16:$R$1015,COLUMNS('Section 2'!$C$13:J$13),0)))</f>
        <v/>
      </c>
      <c r="K666" s="125" t="str">
        <f>IF($C666="","",IF(ISBLANK(VLOOKUP($A666,'Section 2'!$C$16:$R$1015,COLUMNS('Section 2'!$C$13:K$13),0)),"",VLOOKUP($A666,'Section 2'!$C$16:$R$1015,COLUMNS('Section 2'!$C$13:K$13),0)))</f>
        <v/>
      </c>
      <c r="L666" s="125" t="str">
        <f>IF($C666="","",IF(ISBLANK(VLOOKUP($A666,'Section 2'!$C$16:$R$1015,COLUMNS('Section 2'!$C$13:L$13),0)),"",VLOOKUP($A666,'Section 2'!$C$16:$R$1015,COLUMNS('Section 2'!$C$13:L$13),0)))</f>
        <v/>
      </c>
      <c r="M666" s="125" t="str">
        <f>IF($C666="","",IF(ISBLANK(VLOOKUP($A666,'Section 2'!$C$16:$R$1015,COLUMNS('Section 2'!$C$13:M$13),0)),"",VLOOKUP($A666,'Section 2'!$C$16:$R$1015,COLUMNS('Section 2'!$C$13:M$13),0)))</f>
        <v/>
      </c>
      <c r="N666" s="125" t="str">
        <f>IF($C666="","",IF(ISBLANK(VLOOKUP($A666,'Section 2'!$C$16:$R$1015,COLUMNS('Section 2'!$C$13:N$13),0)),"",VLOOKUP($A666,'Section 2'!$C$16:$R$1015,COLUMNS('Section 2'!$C$13:N$13),0)))</f>
        <v/>
      </c>
      <c r="O666" s="125" t="str">
        <f>IF($C666="","",IF(ISBLANK(VLOOKUP($A666,'Section 2'!$C$16:$R$1015,COLUMNS('Section 2'!$C$13:O$13),0)),"",VLOOKUP($A666,'Section 2'!$C$16:$R$1015,COLUMNS('Section 2'!$C$13:O$13),0)))</f>
        <v/>
      </c>
      <c r="P666" s="125" t="str">
        <f>IF($C666="","",IF(ISBLANK(VLOOKUP($A666,'Section 2'!$C$16:$R$1015,COLUMNS('Section 2'!$C$13:P$13),0)),"",VLOOKUP($A666,'Section 2'!$C$16:$R$1015,COLUMNS('Section 2'!$C$13:P$13),0)))</f>
        <v/>
      </c>
      <c r="Q666" s="125" t="str">
        <f>IF($C666="","",IF(ISBLANK(VLOOKUP($A666,'Section 2'!$C$16:$R$1015,COLUMNS('Section 2'!$C$13:Q$13),0)),"",VLOOKUP($A666,'Section 2'!$C$16:$R$1015,COLUMNS('Section 2'!$C$13:Q$13),0)))</f>
        <v/>
      </c>
      <c r="R666" s="125" t="str">
        <f>IF($C666="","",IF(ISBLANK(VLOOKUP($A666,'Section 2'!$C$16:$R$1015,COLUMNS('Section 2'!$C$13:R$13),0)),"",VLOOKUP($A666,'Section 2'!$C$16:$R$1015,COLUMNS('Section 2'!$C$13:R$13),0)))</f>
        <v/>
      </c>
    </row>
    <row r="667" spans="1:18" x14ac:dyDescent="0.25">
      <c r="A667" s="59">
        <v>666</v>
      </c>
      <c r="B667" s="125" t="str">
        <f t="shared" si="10"/>
        <v/>
      </c>
      <c r="C667" s="125" t="str">
        <f>IFERROR(VLOOKUP($A667,'Section 2'!$C$16:$R$1015,COLUMNS('Section 2'!$C$13:$C$13),0),"")</f>
        <v/>
      </c>
      <c r="D667" s="76" t="str">
        <f>IF($C667="","",IF(ISBLANK(VLOOKUP($A667,'Section 2'!$C$16:$R$1015,COLUMNS('Section 2'!$C$13:D$13),0)),"",VLOOKUP($A667,'Section 2'!$C$16:$R$1015,COLUMNS('Section 2'!$C$13:D$13),0)))</f>
        <v/>
      </c>
      <c r="E667" s="125" t="str">
        <f>IF($C667="","",IF(ISBLANK(VLOOKUP($A667,'Section 2'!$C$16:$R$1015,COLUMNS('Section 2'!$C$13:E$13),0)),"",VLOOKUP($A667,'Section 2'!$C$16:$R$1015,COLUMNS('Section 2'!$C$13:E$13),0)))</f>
        <v/>
      </c>
      <c r="F667" s="125" t="str">
        <f>IF($C667="","",IF(ISBLANK(VLOOKUP($A667,'Section 2'!$C$16:$R$1015,COLUMNS('Section 2'!$C$13:F$13),0)),"",VLOOKUP($A667,'Section 2'!$C$16:$R$1015,COLUMNS('Section 2'!$C$13:F$13),0)))</f>
        <v/>
      </c>
      <c r="G667" s="125" t="str">
        <f>IF($C667="","",IF(ISBLANK(VLOOKUP($A667,'Section 2'!$C$16:$R$1015,COLUMNS('Section 2'!$C$13:G$13),0)),"",VLOOKUP($A667,'Section 2'!$C$16:$R$1015,COLUMNS('Section 2'!$C$13:G$13),0)))</f>
        <v/>
      </c>
      <c r="H667" s="125" t="str">
        <f>IF($C667="","",IF(ISBLANK(VLOOKUP($A667,'Section 2'!$C$16:$R$1015,COLUMNS('Section 2'!$C$13:H$13),0)),"",VLOOKUP($A667,'Section 2'!$C$16:$R$1015,COLUMNS('Section 2'!$C$13:H$13),0)))</f>
        <v/>
      </c>
      <c r="I667" s="125" t="str">
        <f>IF($C667="","",IF(ISBLANK(VLOOKUP($A667,'Section 2'!$C$16:$R$1015,COLUMNS('Section 2'!$C$13:I$13),0)),"",VLOOKUP($A667,'Section 2'!$C$16:$R$1015,COLUMNS('Section 2'!$C$13:I$13),0)))</f>
        <v/>
      </c>
      <c r="J667" s="125" t="str">
        <f>IF($C667="","",IF(ISBLANK(VLOOKUP($A667,'Section 2'!$C$16:$R$1015,COLUMNS('Section 2'!$C$13:J$13),0)),"",VLOOKUP($A667,'Section 2'!$C$16:$R$1015,COLUMNS('Section 2'!$C$13:J$13),0)))</f>
        <v/>
      </c>
      <c r="K667" s="125" t="str">
        <f>IF($C667="","",IF(ISBLANK(VLOOKUP($A667,'Section 2'!$C$16:$R$1015,COLUMNS('Section 2'!$C$13:K$13),0)),"",VLOOKUP($A667,'Section 2'!$C$16:$R$1015,COLUMNS('Section 2'!$C$13:K$13),0)))</f>
        <v/>
      </c>
      <c r="L667" s="125" t="str">
        <f>IF($C667="","",IF(ISBLANK(VLOOKUP($A667,'Section 2'!$C$16:$R$1015,COLUMNS('Section 2'!$C$13:L$13),0)),"",VLOOKUP($A667,'Section 2'!$C$16:$R$1015,COLUMNS('Section 2'!$C$13:L$13),0)))</f>
        <v/>
      </c>
      <c r="M667" s="125" t="str">
        <f>IF($C667="","",IF(ISBLANK(VLOOKUP($A667,'Section 2'!$C$16:$R$1015,COLUMNS('Section 2'!$C$13:M$13),0)),"",VLOOKUP($A667,'Section 2'!$C$16:$R$1015,COLUMNS('Section 2'!$C$13:M$13),0)))</f>
        <v/>
      </c>
      <c r="N667" s="125" t="str">
        <f>IF($C667="","",IF(ISBLANK(VLOOKUP($A667,'Section 2'!$C$16:$R$1015,COLUMNS('Section 2'!$C$13:N$13),0)),"",VLOOKUP($A667,'Section 2'!$C$16:$R$1015,COLUMNS('Section 2'!$C$13:N$13),0)))</f>
        <v/>
      </c>
      <c r="O667" s="125" t="str">
        <f>IF($C667="","",IF(ISBLANK(VLOOKUP($A667,'Section 2'!$C$16:$R$1015,COLUMNS('Section 2'!$C$13:O$13),0)),"",VLOOKUP($A667,'Section 2'!$C$16:$R$1015,COLUMNS('Section 2'!$C$13:O$13),0)))</f>
        <v/>
      </c>
      <c r="P667" s="125" t="str">
        <f>IF($C667="","",IF(ISBLANK(VLOOKUP($A667,'Section 2'!$C$16:$R$1015,COLUMNS('Section 2'!$C$13:P$13),0)),"",VLOOKUP($A667,'Section 2'!$C$16:$R$1015,COLUMNS('Section 2'!$C$13:P$13),0)))</f>
        <v/>
      </c>
      <c r="Q667" s="125" t="str">
        <f>IF($C667="","",IF(ISBLANK(VLOOKUP($A667,'Section 2'!$C$16:$R$1015,COLUMNS('Section 2'!$C$13:Q$13),0)),"",VLOOKUP($A667,'Section 2'!$C$16:$R$1015,COLUMNS('Section 2'!$C$13:Q$13),0)))</f>
        <v/>
      </c>
      <c r="R667" s="125" t="str">
        <f>IF($C667="","",IF(ISBLANK(VLOOKUP($A667,'Section 2'!$C$16:$R$1015,COLUMNS('Section 2'!$C$13:R$13),0)),"",VLOOKUP($A667,'Section 2'!$C$16:$R$1015,COLUMNS('Section 2'!$C$13:R$13),0)))</f>
        <v/>
      </c>
    </row>
    <row r="668" spans="1:18" x14ac:dyDescent="0.25">
      <c r="A668" s="59">
        <v>667</v>
      </c>
      <c r="B668" s="125" t="str">
        <f t="shared" si="10"/>
        <v/>
      </c>
      <c r="C668" s="125" t="str">
        <f>IFERROR(VLOOKUP($A668,'Section 2'!$C$16:$R$1015,COLUMNS('Section 2'!$C$13:$C$13),0),"")</f>
        <v/>
      </c>
      <c r="D668" s="76" t="str">
        <f>IF($C668="","",IF(ISBLANK(VLOOKUP($A668,'Section 2'!$C$16:$R$1015,COLUMNS('Section 2'!$C$13:D$13),0)),"",VLOOKUP($A668,'Section 2'!$C$16:$R$1015,COLUMNS('Section 2'!$C$13:D$13),0)))</f>
        <v/>
      </c>
      <c r="E668" s="125" t="str">
        <f>IF($C668="","",IF(ISBLANK(VLOOKUP($A668,'Section 2'!$C$16:$R$1015,COLUMNS('Section 2'!$C$13:E$13),0)),"",VLOOKUP($A668,'Section 2'!$C$16:$R$1015,COLUMNS('Section 2'!$C$13:E$13),0)))</f>
        <v/>
      </c>
      <c r="F668" s="125" t="str">
        <f>IF($C668="","",IF(ISBLANK(VLOOKUP($A668,'Section 2'!$C$16:$R$1015,COLUMNS('Section 2'!$C$13:F$13),0)),"",VLOOKUP($A668,'Section 2'!$C$16:$R$1015,COLUMNS('Section 2'!$C$13:F$13),0)))</f>
        <v/>
      </c>
      <c r="G668" s="125" t="str">
        <f>IF($C668="","",IF(ISBLANK(VLOOKUP($A668,'Section 2'!$C$16:$R$1015,COLUMNS('Section 2'!$C$13:G$13),0)),"",VLOOKUP($A668,'Section 2'!$C$16:$R$1015,COLUMNS('Section 2'!$C$13:G$13),0)))</f>
        <v/>
      </c>
      <c r="H668" s="125" t="str">
        <f>IF($C668="","",IF(ISBLANK(VLOOKUP($A668,'Section 2'!$C$16:$R$1015,COLUMNS('Section 2'!$C$13:H$13),0)),"",VLOOKUP($A668,'Section 2'!$C$16:$R$1015,COLUMNS('Section 2'!$C$13:H$13),0)))</f>
        <v/>
      </c>
      <c r="I668" s="125" t="str">
        <f>IF($C668="","",IF(ISBLANK(VLOOKUP($A668,'Section 2'!$C$16:$R$1015,COLUMNS('Section 2'!$C$13:I$13),0)),"",VLOOKUP($A668,'Section 2'!$C$16:$R$1015,COLUMNS('Section 2'!$C$13:I$13),0)))</f>
        <v/>
      </c>
      <c r="J668" s="125" t="str">
        <f>IF($C668="","",IF(ISBLANK(VLOOKUP($A668,'Section 2'!$C$16:$R$1015,COLUMNS('Section 2'!$C$13:J$13),0)),"",VLOOKUP($A668,'Section 2'!$C$16:$R$1015,COLUMNS('Section 2'!$C$13:J$13),0)))</f>
        <v/>
      </c>
      <c r="K668" s="125" t="str">
        <f>IF($C668="","",IF(ISBLANK(VLOOKUP($A668,'Section 2'!$C$16:$R$1015,COLUMNS('Section 2'!$C$13:K$13),0)),"",VLOOKUP($A668,'Section 2'!$C$16:$R$1015,COLUMNS('Section 2'!$C$13:K$13),0)))</f>
        <v/>
      </c>
      <c r="L668" s="125" t="str">
        <f>IF($C668="","",IF(ISBLANK(VLOOKUP($A668,'Section 2'!$C$16:$R$1015,COLUMNS('Section 2'!$C$13:L$13),0)),"",VLOOKUP($A668,'Section 2'!$C$16:$R$1015,COLUMNS('Section 2'!$C$13:L$13),0)))</f>
        <v/>
      </c>
      <c r="M668" s="125" t="str">
        <f>IF($C668="","",IF(ISBLANK(VLOOKUP($A668,'Section 2'!$C$16:$R$1015,COLUMNS('Section 2'!$C$13:M$13),0)),"",VLOOKUP($A668,'Section 2'!$C$16:$R$1015,COLUMNS('Section 2'!$C$13:M$13),0)))</f>
        <v/>
      </c>
      <c r="N668" s="125" t="str">
        <f>IF($C668="","",IF(ISBLANK(VLOOKUP($A668,'Section 2'!$C$16:$R$1015,COLUMNS('Section 2'!$C$13:N$13),0)),"",VLOOKUP($A668,'Section 2'!$C$16:$R$1015,COLUMNS('Section 2'!$C$13:N$13),0)))</f>
        <v/>
      </c>
      <c r="O668" s="125" t="str">
        <f>IF($C668="","",IF(ISBLANK(VLOOKUP($A668,'Section 2'!$C$16:$R$1015,COLUMNS('Section 2'!$C$13:O$13),0)),"",VLOOKUP($A668,'Section 2'!$C$16:$R$1015,COLUMNS('Section 2'!$C$13:O$13),0)))</f>
        <v/>
      </c>
      <c r="P668" s="125" t="str">
        <f>IF($C668="","",IF(ISBLANK(VLOOKUP($A668,'Section 2'!$C$16:$R$1015,COLUMNS('Section 2'!$C$13:P$13),0)),"",VLOOKUP($A668,'Section 2'!$C$16:$R$1015,COLUMNS('Section 2'!$C$13:P$13),0)))</f>
        <v/>
      </c>
      <c r="Q668" s="125" t="str">
        <f>IF($C668="","",IF(ISBLANK(VLOOKUP($A668,'Section 2'!$C$16:$R$1015,COLUMNS('Section 2'!$C$13:Q$13),0)),"",VLOOKUP($A668,'Section 2'!$C$16:$R$1015,COLUMNS('Section 2'!$C$13:Q$13),0)))</f>
        <v/>
      </c>
      <c r="R668" s="125" t="str">
        <f>IF($C668="","",IF(ISBLANK(VLOOKUP($A668,'Section 2'!$C$16:$R$1015,COLUMNS('Section 2'!$C$13:R$13),0)),"",VLOOKUP($A668,'Section 2'!$C$16:$R$1015,COLUMNS('Section 2'!$C$13:R$13),0)))</f>
        <v/>
      </c>
    </row>
    <row r="669" spans="1:18" x14ac:dyDescent="0.25">
      <c r="A669" s="59">
        <v>668</v>
      </c>
      <c r="B669" s="125" t="str">
        <f t="shared" si="10"/>
        <v/>
      </c>
      <c r="C669" s="125" t="str">
        <f>IFERROR(VLOOKUP($A669,'Section 2'!$C$16:$R$1015,COLUMNS('Section 2'!$C$13:$C$13),0),"")</f>
        <v/>
      </c>
      <c r="D669" s="76" t="str">
        <f>IF($C669="","",IF(ISBLANK(VLOOKUP($A669,'Section 2'!$C$16:$R$1015,COLUMNS('Section 2'!$C$13:D$13),0)),"",VLOOKUP($A669,'Section 2'!$C$16:$R$1015,COLUMNS('Section 2'!$C$13:D$13),0)))</f>
        <v/>
      </c>
      <c r="E669" s="125" t="str">
        <f>IF($C669="","",IF(ISBLANK(VLOOKUP($A669,'Section 2'!$C$16:$R$1015,COLUMNS('Section 2'!$C$13:E$13),0)),"",VLOOKUP($A669,'Section 2'!$C$16:$R$1015,COLUMNS('Section 2'!$C$13:E$13),0)))</f>
        <v/>
      </c>
      <c r="F669" s="125" t="str">
        <f>IF($C669="","",IF(ISBLANK(VLOOKUP($A669,'Section 2'!$C$16:$R$1015,COLUMNS('Section 2'!$C$13:F$13),0)),"",VLOOKUP($A669,'Section 2'!$C$16:$R$1015,COLUMNS('Section 2'!$C$13:F$13),0)))</f>
        <v/>
      </c>
      <c r="G669" s="125" t="str">
        <f>IF($C669="","",IF(ISBLANK(VLOOKUP($A669,'Section 2'!$C$16:$R$1015,COLUMNS('Section 2'!$C$13:G$13),0)),"",VLOOKUP($A669,'Section 2'!$C$16:$R$1015,COLUMNS('Section 2'!$C$13:G$13),0)))</f>
        <v/>
      </c>
      <c r="H669" s="125" t="str">
        <f>IF($C669="","",IF(ISBLANK(VLOOKUP($A669,'Section 2'!$C$16:$R$1015,COLUMNS('Section 2'!$C$13:H$13),0)),"",VLOOKUP($A669,'Section 2'!$C$16:$R$1015,COLUMNS('Section 2'!$C$13:H$13),0)))</f>
        <v/>
      </c>
      <c r="I669" s="125" t="str">
        <f>IF($C669="","",IF(ISBLANK(VLOOKUP($A669,'Section 2'!$C$16:$R$1015,COLUMNS('Section 2'!$C$13:I$13),0)),"",VLOOKUP($A669,'Section 2'!$C$16:$R$1015,COLUMNS('Section 2'!$C$13:I$13),0)))</f>
        <v/>
      </c>
      <c r="J669" s="125" t="str">
        <f>IF($C669="","",IF(ISBLANK(VLOOKUP($A669,'Section 2'!$C$16:$R$1015,COLUMNS('Section 2'!$C$13:J$13),0)),"",VLOOKUP($A669,'Section 2'!$C$16:$R$1015,COLUMNS('Section 2'!$C$13:J$13),0)))</f>
        <v/>
      </c>
      <c r="K669" s="125" t="str">
        <f>IF($C669="","",IF(ISBLANK(VLOOKUP($A669,'Section 2'!$C$16:$R$1015,COLUMNS('Section 2'!$C$13:K$13),0)),"",VLOOKUP($A669,'Section 2'!$C$16:$R$1015,COLUMNS('Section 2'!$C$13:K$13),0)))</f>
        <v/>
      </c>
      <c r="L669" s="125" t="str">
        <f>IF($C669="","",IF(ISBLANK(VLOOKUP($A669,'Section 2'!$C$16:$R$1015,COLUMNS('Section 2'!$C$13:L$13),0)),"",VLOOKUP($A669,'Section 2'!$C$16:$R$1015,COLUMNS('Section 2'!$C$13:L$13),0)))</f>
        <v/>
      </c>
      <c r="M669" s="125" t="str">
        <f>IF($C669="","",IF(ISBLANK(VLOOKUP($A669,'Section 2'!$C$16:$R$1015,COLUMNS('Section 2'!$C$13:M$13),0)),"",VLOOKUP($A669,'Section 2'!$C$16:$R$1015,COLUMNS('Section 2'!$C$13:M$13),0)))</f>
        <v/>
      </c>
      <c r="N669" s="125" t="str">
        <f>IF($C669="","",IF(ISBLANK(VLOOKUP($A669,'Section 2'!$C$16:$R$1015,COLUMNS('Section 2'!$C$13:N$13),0)),"",VLOOKUP($A669,'Section 2'!$C$16:$R$1015,COLUMNS('Section 2'!$C$13:N$13),0)))</f>
        <v/>
      </c>
      <c r="O669" s="125" t="str">
        <f>IF($C669="","",IF(ISBLANK(VLOOKUP($A669,'Section 2'!$C$16:$R$1015,COLUMNS('Section 2'!$C$13:O$13),0)),"",VLOOKUP($A669,'Section 2'!$C$16:$R$1015,COLUMNS('Section 2'!$C$13:O$13),0)))</f>
        <v/>
      </c>
      <c r="P669" s="125" t="str">
        <f>IF($C669="","",IF(ISBLANK(VLOOKUP($A669,'Section 2'!$C$16:$R$1015,COLUMNS('Section 2'!$C$13:P$13),0)),"",VLOOKUP($A669,'Section 2'!$C$16:$R$1015,COLUMNS('Section 2'!$C$13:P$13),0)))</f>
        <v/>
      </c>
      <c r="Q669" s="125" t="str">
        <f>IF($C669="","",IF(ISBLANK(VLOOKUP($A669,'Section 2'!$C$16:$R$1015,COLUMNS('Section 2'!$C$13:Q$13),0)),"",VLOOKUP($A669,'Section 2'!$C$16:$R$1015,COLUMNS('Section 2'!$C$13:Q$13),0)))</f>
        <v/>
      </c>
      <c r="R669" s="125" t="str">
        <f>IF($C669="","",IF(ISBLANK(VLOOKUP($A669,'Section 2'!$C$16:$R$1015,COLUMNS('Section 2'!$C$13:R$13),0)),"",VLOOKUP($A669,'Section 2'!$C$16:$R$1015,COLUMNS('Section 2'!$C$13:R$13),0)))</f>
        <v/>
      </c>
    </row>
    <row r="670" spans="1:18" x14ac:dyDescent="0.25">
      <c r="A670" s="59">
        <v>669</v>
      </c>
      <c r="B670" s="125" t="str">
        <f t="shared" si="10"/>
        <v/>
      </c>
      <c r="C670" s="125" t="str">
        <f>IFERROR(VLOOKUP($A670,'Section 2'!$C$16:$R$1015,COLUMNS('Section 2'!$C$13:$C$13),0),"")</f>
        <v/>
      </c>
      <c r="D670" s="76" t="str">
        <f>IF($C670="","",IF(ISBLANK(VLOOKUP($A670,'Section 2'!$C$16:$R$1015,COLUMNS('Section 2'!$C$13:D$13),0)),"",VLOOKUP($A670,'Section 2'!$C$16:$R$1015,COLUMNS('Section 2'!$C$13:D$13),0)))</f>
        <v/>
      </c>
      <c r="E670" s="125" t="str">
        <f>IF($C670="","",IF(ISBLANK(VLOOKUP($A670,'Section 2'!$C$16:$R$1015,COLUMNS('Section 2'!$C$13:E$13),0)),"",VLOOKUP($A670,'Section 2'!$C$16:$R$1015,COLUMNS('Section 2'!$C$13:E$13),0)))</f>
        <v/>
      </c>
      <c r="F670" s="125" t="str">
        <f>IF($C670="","",IF(ISBLANK(VLOOKUP($A670,'Section 2'!$C$16:$R$1015,COLUMNS('Section 2'!$C$13:F$13),0)),"",VLOOKUP($A670,'Section 2'!$C$16:$R$1015,COLUMNS('Section 2'!$C$13:F$13),0)))</f>
        <v/>
      </c>
      <c r="G670" s="125" t="str">
        <f>IF($C670="","",IF(ISBLANK(VLOOKUP($A670,'Section 2'!$C$16:$R$1015,COLUMNS('Section 2'!$C$13:G$13),0)),"",VLOOKUP($A670,'Section 2'!$C$16:$R$1015,COLUMNS('Section 2'!$C$13:G$13),0)))</f>
        <v/>
      </c>
      <c r="H670" s="125" t="str">
        <f>IF($C670="","",IF(ISBLANK(VLOOKUP($A670,'Section 2'!$C$16:$R$1015,COLUMNS('Section 2'!$C$13:H$13),0)),"",VLOOKUP($A670,'Section 2'!$C$16:$R$1015,COLUMNS('Section 2'!$C$13:H$13),0)))</f>
        <v/>
      </c>
      <c r="I670" s="125" t="str">
        <f>IF($C670="","",IF(ISBLANK(VLOOKUP($A670,'Section 2'!$C$16:$R$1015,COLUMNS('Section 2'!$C$13:I$13),0)),"",VLOOKUP($A670,'Section 2'!$C$16:$R$1015,COLUMNS('Section 2'!$C$13:I$13),0)))</f>
        <v/>
      </c>
      <c r="J670" s="125" t="str">
        <f>IF($C670="","",IF(ISBLANK(VLOOKUP($A670,'Section 2'!$C$16:$R$1015,COLUMNS('Section 2'!$C$13:J$13),0)),"",VLOOKUP($A670,'Section 2'!$C$16:$R$1015,COLUMNS('Section 2'!$C$13:J$13),0)))</f>
        <v/>
      </c>
      <c r="K670" s="125" t="str">
        <f>IF($C670="","",IF(ISBLANK(VLOOKUP($A670,'Section 2'!$C$16:$R$1015,COLUMNS('Section 2'!$C$13:K$13),0)),"",VLOOKUP($A670,'Section 2'!$C$16:$R$1015,COLUMNS('Section 2'!$C$13:K$13),0)))</f>
        <v/>
      </c>
      <c r="L670" s="125" t="str">
        <f>IF($C670="","",IF(ISBLANK(VLOOKUP($A670,'Section 2'!$C$16:$R$1015,COLUMNS('Section 2'!$C$13:L$13),0)),"",VLOOKUP($A670,'Section 2'!$C$16:$R$1015,COLUMNS('Section 2'!$C$13:L$13),0)))</f>
        <v/>
      </c>
      <c r="M670" s="125" t="str">
        <f>IF($C670="","",IF(ISBLANK(VLOOKUP($A670,'Section 2'!$C$16:$R$1015,COLUMNS('Section 2'!$C$13:M$13),0)),"",VLOOKUP($A670,'Section 2'!$C$16:$R$1015,COLUMNS('Section 2'!$C$13:M$13),0)))</f>
        <v/>
      </c>
      <c r="N670" s="125" t="str">
        <f>IF($C670="","",IF(ISBLANK(VLOOKUP($A670,'Section 2'!$C$16:$R$1015,COLUMNS('Section 2'!$C$13:N$13),0)),"",VLOOKUP($A670,'Section 2'!$C$16:$R$1015,COLUMNS('Section 2'!$C$13:N$13),0)))</f>
        <v/>
      </c>
      <c r="O670" s="125" t="str">
        <f>IF($C670="","",IF(ISBLANK(VLOOKUP($A670,'Section 2'!$C$16:$R$1015,COLUMNS('Section 2'!$C$13:O$13),0)),"",VLOOKUP($A670,'Section 2'!$C$16:$R$1015,COLUMNS('Section 2'!$C$13:O$13),0)))</f>
        <v/>
      </c>
      <c r="P670" s="125" t="str">
        <f>IF($C670="","",IF(ISBLANK(VLOOKUP($A670,'Section 2'!$C$16:$R$1015,COLUMNS('Section 2'!$C$13:P$13),0)),"",VLOOKUP($A670,'Section 2'!$C$16:$R$1015,COLUMNS('Section 2'!$C$13:P$13),0)))</f>
        <v/>
      </c>
      <c r="Q670" s="125" t="str">
        <f>IF($C670="","",IF(ISBLANK(VLOOKUP($A670,'Section 2'!$C$16:$R$1015,COLUMNS('Section 2'!$C$13:Q$13),0)),"",VLOOKUP($A670,'Section 2'!$C$16:$R$1015,COLUMNS('Section 2'!$C$13:Q$13),0)))</f>
        <v/>
      </c>
      <c r="R670" s="125" t="str">
        <f>IF($C670="","",IF(ISBLANK(VLOOKUP($A670,'Section 2'!$C$16:$R$1015,COLUMNS('Section 2'!$C$13:R$13),0)),"",VLOOKUP($A670,'Section 2'!$C$16:$R$1015,COLUMNS('Section 2'!$C$13:R$13),0)))</f>
        <v/>
      </c>
    </row>
    <row r="671" spans="1:18" x14ac:dyDescent="0.25">
      <c r="A671" s="59">
        <v>670</v>
      </c>
      <c r="B671" s="125" t="str">
        <f t="shared" si="10"/>
        <v/>
      </c>
      <c r="C671" s="125" t="str">
        <f>IFERROR(VLOOKUP($A671,'Section 2'!$C$16:$R$1015,COLUMNS('Section 2'!$C$13:$C$13),0),"")</f>
        <v/>
      </c>
      <c r="D671" s="76" t="str">
        <f>IF($C671="","",IF(ISBLANK(VLOOKUP($A671,'Section 2'!$C$16:$R$1015,COLUMNS('Section 2'!$C$13:D$13),0)),"",VLOOKUP($A671,'Section 2'!$C$16:$R$1015,COLUMNS('Section 2'!$C$13:D$13),0)))</f>
        <v/>
      </c>
      <c r="E671" s="125" t="str">
        <f>IF($C671="","",IF(ISBLANK(VLOOKUP($A671,'Section 2'!$C$16:$R$1015,COLUMNS('Section 2'!$C$13:E$13),0)),"",VLOOKUP($A671,'Section 2'!$C$16:$R$1015,COLUMNS('Section 2'!$C$13:E$13),0)))</f>
        <v/>
      </c>
      <c r="F671" s="125" t="str">
        <f>IF($C671="","",IF(ISBLANK(VLOOKUP($A671,'Section 2'!$C$16:$R$1015,COLUMNS('Section 2'!$C$13:F$13),0)),"",VLOOKUP($A671,'Section 2'!$C$16:$R$1015,COLUMNS('Section 2'!$C$13:F$13),0)))</f>
        <v/>
      </c>
      <c r="G671" s="125" t="str">
        <f>IF($C671="","",IF(ISBLANK(VLOOKUP($A671,'Section 2'!$C$16:$R$1015,COLUMNS('Section 2'!$C$13:G$13),0)),"",VLOOKUP($A671,'Section 2'!$C$16:$R$1015,COLUMNS('Section 2'!$C$13:G$13),0)))</f>
        <v/>
      </c>
      <c r="H671" s="125" t="str">
        <f>IF($C671="","",IF(ISBLANK(VLOOKUP($A671,'Section 2'!$C$16:$R$1015,COLUMNS('Section 2'!$C$13:H$13),0)),"",VLOOKUP($A671,'Section 2'!$C$16:$R$1015,COLUMNS('Section 2'!$C$13:H$13),0)))</f>
        <v/>
      </c>
      <c r="I671" s="125" t="str">
        <f>IF($C671="","",IF(ISBLANK(VLOOKUP($A671,'Section 2'!$C$16:$R$1015,COLUMNS('Section 2'!$C$13:I$13),0)),"",VLOOKUP($A671,'Section 2'!$C$16:$R$1015,COLUMNS('Section 2'!$C$13:I$13),0)))</f>
        <v/>
      </c>
      <c r="J671" s="125" t="str">
        <f>IF($C671="","",IF(ISBLANK(VLOOKUP($A671,'Section 2'!$C$16:$R$1015,COLUMNS('Section 2'!$C$13:J$13),0)),"",VLOOKUP($A671,'Section 2'!$C$16:$R$1015,COLUMNS('Section 2'!$C$13:J$13),0)))</f>
        <v/>
      </c>
      <c r="K671" s="125" t="str">
        <f>IF($C671="","",IF(ISBLANK(VLOOKUP($A671,'Section 2'!$C$16:$R$1015,COLUMNS('Section 2'!$C$13:K$13),0)),"",VLOOKUP($A671,'Section 2'!$C$16:$R$1015,COLUMNS('Section 2'!$C$13:K$13),0)))</f>
        <v/>
      </c>
      <c r="L671" s="125" t="str">
        <f>IF($C671="","",IF(ISBLANK(VLOOKUP($A671,'Section 2'!$C$16:$R$1015,COLUMNS('Section 2'!$C$13:L$13),0)),"",VLOOKUP($A671,'Section 2'!$C$16:$R$1015,COLUMNS('Section 2'!$C$13:L$13),0)))</f>
        <v/>
      </c>
      <c r="M671" s="125" t="str">
        <f>IF($C671="","",IF(ISBLANK(VLOOKUP($A671,'Section 2'!$C$16:$R$1015,COLUMNS('Section 2'!$C$13:M$13),0)),"",VLOOKUP($A671,'Section 2'!$C$16:$R$1015,COLUMNS('Section 2'!$C$13:M$13),0)))</f>
        <v/>
      </c>
      <c r="N671" s="125" t="str">
        <f>IF($C671="","",IF(ISBLANK(VLOOKUP($A671,'Section 2'!$C$16:$R$1015,COLUMNS('Section 2'!$C$13:N$13),0)),"",VLOOKUP($A671,'Section 2'!$C$16:$R$1015,COLUMNS('Section 2'!$C$13:N$13),0)))</f>
        <v/>
      </c>
      <c r="O671" s="125" t="str">
        <f>IF($C671="","",IF(ISBLANK(VLOOKUP($A671,'Section 2'!$C$16:$R$1015,COLUMNS('Section 2'!$C$13:O$13),0)),"",VLOOKUP($A671,'Section 2'!$C$16:$R$1015,COLUMNS('Section 2'!$C$13:O$13),0)))</f>
        <v/>
      </c>
      <c r="P671" s="125" t="str">
        <f>IF($C671="","",IF(ISBLANK(VLOOKUP($A671,'Section 2'!$C$16:$R$1015,COLUMNS('Section 2'!$C$13:P$13),0)),"",VLOOKUP($A671,'Section 2'!$C$16:$R$1015,COLUMNS('Section 2'!$C$13:P$13),0)))</f>
        <v/>
      </c>
      <c r="Q671" s="125" t="str">
        <f>IF($C671="","",IF(ISBLANK(VLOOKUP($A671,'Section 2'!$C$16:$R$1015,COLUMNS('Section 2'!$C$13:Q$13),0)),"",VLOOKUP($A671,'Section 2'!$C$16:$R$1015,COLUMNS('Section 2'!$C$13:Q$13),0)))</f>
        <v/>
      </c>
      <c r="R671" s="125" t="str">
        <f>IF($C671="","",IF(ISBLANK(VLOOKUP($A671,'Section 2'!$C$16:$R$1015,COLUMNS('Section 2'!$C$13:R$13),0)),"",VLOOKUP($A671,'Section 2'!$C$16:$R$1015,COLUMNS('Section 2'!$C$13:R$13),0)))</f>
        <v/>
      </c>
    </row>
    <row r="672" spans="1:18" x14ac:dyDescent="0.25">
      <c r="A672" s="59">
        <v>671</v>
      </c>
      <c r="B672" s="125" t="str">
        <f t="shared" si="10"/>
        <v/>
      </c>
      <c r="C672" s="125" t="str">
        <f>IFERROR(VLOOKUP($A672,'Section 2'!$C$16:$R$1015,COLUMNS('Section 2'!$C$13:$C$13),0),"")</f>
        <v/>
      </c>
      <c r="D672" s="76" t="str">
        <f>IF($C672="","",IF(ISBLANK(VLOOKUP($A672,'Section 2'!$C$16:$R$1015,COLUMNS('Section 2'!$C$13:D$13),0)),"",VLOOKUP($A672,'Section 2'!$C$16:$R$1015,COLUMNS('Section 2'!$C$13:D$13),0)))</f>
        <v/>
      </c>
      <c r="E672" s="125" t="str">
        <f>IF($C672="","",IF(ISBLANK(VLOOKUP($A672,'Section 2'!$C$16:$R$1015,COLUMNS('Section 2'!$C$13:E$13),0)),"",VLOOKUP($A672,'Section 2'!$C$16:$R$1015,COLUMNS('Section 2'!$C$13:E$13),0)))</f>
        <v/>
      </c>
      <c r="F672" s="125" t="str">
        <f>IF($C672="","",IF(ISBLANK(VLOOKUP($A672,'Section 2'!$C$16:$R$1015,COLUMNS('Section 2'!$C$13:F$13),0)),"",VLOOKUP($A672,'Section 2'!$C$16:$R$1015,COLUMNS('Section 2'!$C$13:F$13),0)))</f>
        <v/>
      </c>
      <c r="G672" s="125" t="str">
        <f>IF($C672="","",IF(ISBLANK(VLOOKUP($A672,'Section 2'!$C$16:$R$1015,COLUMNS('Section 2'!$C$13:G$13),0)),"",VLOOKUP($A672,'Section 2'!$C$16:$R$1015,COLUMNS('Section 2'!$C$13:G$13),0)))</f>
        <v/>
      </c>
      <c r="H672" s="125" t="str">
        <f>IF($C672="","",IF(ISBLANK(VLOOKUP($A672,'Section 2'!$C$16:$R$1015,COLUMNS('Section 2'!$C$13:H$13),0)),"",VLOOKUP($A672,'Section 2'!$C$16:$R$1015,COLUMNS('Section 2'!$C$13:H$13),0)))</f>
        <v/>
      </c>
      <c r="I672" s="125" t="str">
        <f>IF($C672="","",IF(ISBLANK(VLOOKUP($A672,'Section 2'!$C$16:$R$1015,COLUMNS('Section 2'!$C$13:I$13),0)),"",VLOOKUP($A672,'Section 2'!$C$16:$R$1015,COLUMNS('Section 2'!$C$13:I$13),0)))</f>
        <v/>
      </c>
      <c r="J672" s="125" t="str">
        <f>IF($C672="","",IF(ISBLANK(VLOOKUP($A672,'Section 2'!$C$16:$R$1015,COLUMNS('Section 2'!$C$13:J$13),0)),"",VLOOKUP($A672,'Section 2'!$C$16:$R$1015,COLUMNS('Section 2'!$C$13:J$13),0)))</f>
        <v/>
      </c>
      <c r="K672" s="125" t="str">
        <f>IF($C672="","",IF(ISBLANK(VLOOKUP($A672,'Section 2'!$C$16:$R$1015,COLUMNS('Section 2'!$C$13:K$13),0)),"",VLOOKUP($A672,'Section 2'!$C$16:$R$1015,COLUMNS('Section 2'!$C$13:K$13),0)))</f>
        <v/>
      </c>
      <c r="L672" s="125" t="str">
        <f>IF($C672="","",IF(ISBLANK(VLOOKUP($A672,'Section 2'!$C$16:$R$1015,COLUMNS('Section 2'!$C$13:L$13),0)),"",VLOOKUP($A672,'Section 2'!$C$16:$R$1015,COLUMNS('Section 2'!$C$13:L$13),0)))</f>
        <v/>
      </c>
      <c r="M672" s="125" t="str">
        <f>IF($C672="","",IF(ISBLANK(VLOOKUP($A672,'Section 2'!$C$16:$R$1015,COLUMNS('Section 2'!$C$13:M$13),0)),"",VLOOKUP($A672,'Section 2'!$C$16:$R$1015,COLUMNS('Section 2'!$C$13:M$13),0)))</f>
        <v/>
      </c>
      <c r="N672" s="125" t="str">
        <f>IF($C672="","",IF(ISBLANK(VLOOKUP($A672,'Section 2'!$C$16:$R$1015,COLUMNS('Section 2'!$C$13:N$13),0)),"",VLOOKUP($A672,'Section 2'!$C$16:$R$1015,COLUMNS('Section 2'!$C$13:N$13),0)))</f>
        <v/>
      </c>
      <c r="O672" s="125" t="str">
        <f>IF($C672="","",IF(ISBLANK(VLOOKUP($A672,'Section 2'!$C$16:$R$1015,COLUMNS('Section 2'!$C$13:O$13),0)),"",VLOOKUP($A672,'Section 2'!$C$16:$R$1015,COLUMNS('Section 2'!$C$13:O$13),0)))</f>
        <v/>
      </c>
      <c r="P672" s="125" t="str">
        <f>IF($C672="","",IF(ISBLANK(VLOOKUP($A672,'Section 2'!$C$16:$R$1015,COLUMNS('Section 2'!$C$13:P$13),0)),"",VLOOKUP($A672,'Section 2'!$C$16:$R$1015,COLUMNS('Section 2'!$C$13:P$13),0)))</f>
        <v/>
      </c>
      <c r="Q672" s="125" t="str">
        <f>IF($C672="","",IF(ISBLANK(VLOOKUP($A672,'Section 2'!$C$16:$R$1015,COLUMNS('Section 2'!$C$13:Q$13),0)),"",VLOOKUP($A672,'Section 2'!$C$16:$R$1015,COLUMNS('Section 2'!$C$13:Q$13),0)))</f>
        <v/>
      </c>
      <c r="R672" s="125" t="str">
        <f>IF($C672="","",IF(ISBLANK(VLOOKUP($A672,'Section 2'!$C$16:$R$1015,COLUMNS('Section 2'!$C$13:R$13),0)),"",VLOOKUP($A672,'Section 2'!$C$16:$R$1015,COLUMNS('Section 2'!$C$13:R$13),0)))</f>
        <v/>
      </c>
    </row>
    <row r="673" spans="1:18" x14ac:dyDescent="0.25">
      <c r="A673" s="59">
        <v>672</v>
      </c>
      <c r="B673" s="125" t="str">
        <f t="shared" si="10"/>
        <v/>
      </c>
      <c r="C673" s="125" t="str">
        <f>IFERROR(VLOOKUP($A673,'Section 2'!$C$16:$R$1015,COLUMNS('Section 2'!$C$13:$C$13),0),"")</f>
        <v/>
      </c>
      <c r="D673" s="76" t="str">
        <f>IF($C673="","",IF(ISBLANK(VLOOKUP($A673,'Section 2'!$C$16:$R$1015,COLUMNS('Section 2'!$C$13:D$13),0)),"",VLOOKUP($A673,'Section 2'!$C$16:$R$1015,COLUMNS('Section 2'!$C$13:D$13),0)))</f>
        <v/>
      </c>
      <c r="E673" s="125" t="str">
        <f>IF($C673="","",IF(ISBLANK(VLOOKUP($A673,'Section 2'!$C$16:$R$1015,COLUMNS('Section 2'!$C$13:E$13),0)),"",VLOOKUP($A673,'Section 2'!$C$16:$R$1015,COLUMNS('Section 2'!$C$13:E$13),0)))</f>
        <v/>
      </c>
      <c r="F673" s="125" t="str">
        <f>IF($C673="","",IF(ISBLANK(VLOOKUP($A673,'Section 2'!$C$16:$R$1015,COLUMNS('Section 2'!$C$13:F$13),0)),"",VLOOKUP($A673,'Section 2'!$C$16:$R$1015,COLUMNS('Section 2'!$C$13:F$13),0)))</f>
        <v/>
      </c>
      <c r="G673" s="125" t="str">
        <f>IF($C673="","",IF(ISBLANK(VLOOKUP($A673,'Section 2'!$C$16:$R$1015,COLUMNS('Section 2'!$C$13:G$13),0)),"",VLOOKUP($A673,'Section 2'!$C$16:$R$1015,COLUMNS('Section 2'!$C$13:G$13),0)))</f>
        <v/>
      </c>
      <c r="H673" s="125" t="str">
        <f>IF($C673="","",IF(ISBLANK(VLOOKUP($A673,'Section 2'!$C$16:$R$1015,COLUMNS('Section 2'!$C$13:H$13),0)),"",VLOOKUP($A673,'Section 2'!$C$16:$R$1015,COLUMNS('Section 2'!$C$13:H$13),0)))</f>
        <v/>
      </c>
      <c r="I673" s="125" t="str">
        <f>IF($C673="","",IF(ISBLANK(VLOOKUP($A673,'Section 2'!$C$16:$R$1015,COLUMNS('Section 2'!$C$13:I$13),0)),"",VLOOKUP($A673,'Section 2'!$C$16:$R$1015,COLUMNS('Section 2'!$C$13:I$13),0)))</f>
        <v/>
      </c>
      <c r="J673" s="125" t="str">
        <f>IF($C673="","",IF(ISBLANK(VLOOKUP($A673,'Section 2'!$C$16:$R$1015,COLUMNS('Section 2'!$C$13:J$13),0)),"",VLOOKUP($A673,'Section 2'!$C$16:$R$1015,COLUMNS('Section 2'!$C$13:J$13),0)))</f>
        <v/>
      </c>
      <c r="K673" s="125" t="str">
        <f>IF($C673="","",IF(ISBLANK(VLOOKUP($A673,'Section 2'!$C$16:$R$1015,COLUMNS('Section 2'!$C$13:K$13),0)),"",VLOOKUP($A673,'Section 2'!$C$16:$R$1015,COLUMNS('Section 2'!$C$13:K$13),0)))</f>
        <v/>
      </c>
      <c r="L673" s="125" t="str">
        <f>IF($C673="","",IF(ISBLANK(VLOOKUP($A673,'Section 2'!$C$16:$R$1015,COLUMNS('Section 2'!$C$13:L$13),0)),"",VLOOKUP($A673,'Section 2'!$C$16:$R$1015,COLUMNS('Section 2'!$C$13:L$13),0)))</f>
        <v/>
      </c>
      <c r="M673" s="125" t="str">
        <f>IF($C673="","",IF(ISBLANK(VLOOKUP($A673,'Section 2'!$C$16:$R$1015,COLUMNS('Section 2'!$C$13:M$13),0)),"",VLOOKUP($A673,'Section 2'!$C$16:$R$1015,COLUMNS('Section 2'!$C$13:M$13),0)))</f>
        <v/>
      </c>
      <c r="N673" s="125" t="str">
        <f>IF($C673="","",IF(ISBLANK(VLOOKUP($A673,'Section 2'!$C$16:$R$1015,COLUMNS('Section 2'!$C$13:N$13),0)),"",VLOOKUP($A673,'Section 2'!$C$16:$R$1015,COLUMNS('Section 2'!$C$13:N$13),0)))</f>
        <v/>
      </c>
      <c r="O673" s="125" t="str">
        <f>IF($C673="","",IF(ISBLANK(VLOOKUP($A673,'Section 2'!$C$16:$R$1015,COLUMNS('Section 2'!$C$13:O$13),0)),"",VLOOKUP($A673,'Section 2'!$C$16:$R$1015,COLUMNS('Section 2'!$C$13:O$13),0)))</f>
        <v/>
      </c>
      <c r="P673" s="125" t="str">
        <f>IF($C673="","",IF(ISBLANK(VLOOKUP($A673,'Section 2'!$C$16:$R$1015,COLUMNS('Section 2'!$C$13:P$13),0)),"",VLOOKUP($A673,'Section 2'!$C$16:$R$1015,COLUMNS('Section 2'!$C$13:P$13),0)))</f>
        <v/>
      </c>
      <c r="Q673" s="125" t="str">
        <f>IF($C673="","",IF(ISBLANK(VLOOKUP($A673,'Section 2'!$C$16:$R$1015,COLUMNS('Section 2'!$C$13:Q$13),0)),"",VLOOKUP($A673,'Section 2'!$C$16:$R$1015,COLUMNS('Section 2'!$C$13:Q$13),0)))</f>
        <v/>
      </c>
      <c r="R673" s="125" t="str">
        <f>IF($C673="","",IF(ISBLANK(VLOOKUP($A673,'Section 2'!$C$16:$R$1015,COLUMNS('Section 2'!$C$13:R$13),0)),"",VLOOKUP($A673,'Section 2'!$C$16:$R$1015,COLUMNS('Section 2'!$C$13:R$13),0)))</f>
        <v/>
      </c>
    </row>
    <row r="674" spans="1:18" x14ac:dyDescent="0.25">
      <c r="A674" s="59">
        <v>673</v>
      </c>
      <c r="B674" s="125" t="str">
        <f t="shared" si="10"/>
        <v/>
      </c>
      <c r="C674" s="125" t="str">
        <f>IFERROR(VLOOKUP($A674,'Section 2'!$C$16:$R$1015,COLUMNS('Section 2'!$C$13:$C$13),0),"")</f>
        <v/>
      </c>
      <c r="D674" s="76" t="str">
        <f>IF($C674="","",IF(ISBLANK(VLOOKUP($A674,'Section 2'!$C$16:$R$1015,COLUMNS('Section 2'!$C$13:D$13),0)),"",VLOOKUP($A674,'Section 2'!$C$16:$R$1015,COLUMNS('Section 2'!$C$13:D$13),0)))</f>
        <v/>
      </c>
      <c r="E674" s="125" t="str">
        <f>IF($C674="","",IF(ISBLANK(VLOOKUP($A674,'Section 2'!$C$16:$R$1015,COLUMNS('Section 2'!$C$13:E$13),0)),"",VLOOKUP($A674,'Section 2'!$C$16:$R$1015,COLUMNS('Section 2'!$C$13:E$13),0)))</f>
        <v/>
      </c>
      <c r="F674" s="125" t="str">
        <f>IF($C674="","",IF(ISBLANK(VLOOKUP($A674,'Section 2'!$C$16:$R$1015,COLUMNS('Section 2'!$C$13:F$13),0)),"",VLOOKUP($A674,'Section 2'!$C$16:$R$1015,COLUMNS('Section 2'!$C$13:F$13),0)))</f>
        <v/>
      </c>
      <c r="G674" s="125" t="str">
        <f>IF($C674="","",IF(ISBLANK(VLOOKUP($A674,'Section 2'!$C$16:$R$1015,COLUMNS('Section 2'!$C$13:G$13),0)),"",VLOOKUP($A674,'Section 2'!$C$16:$R$1015,COLUMNS('Section 2'!$C$13:G$13),0)))</f>
        <v/>
      </c>
      <c r="H674" s="125" t="str">
        <f>IF($C674="","",IF(ISBLANK(VLOOKUP($A674,'Section 2'!$C$16:$R$1015,COLUMNS('Section 2'!$C$13:H$13),0)),"",VLOOKUP($A674,'Section 2'!$C$16:$R$1015,COLUMNS('Section 2'!$C$13:H$13),0)))</f>
        <v/>
      </c>
      <c r="I674" s="125" t="str">
        <f>IF($C674="","",IF(ISBLANK(VLOOKUP($A674,'Section 2'!$C$16:$R$1015,COLUMNS('Section 2'!$C$13:I$13),0)),"",VLOOKUP($A674,'Section 2'!$C$16:$R$1015,COLUMNS('Section 2'!$C$13:I$13),0)))</f>
        <v/>
      </c>
      <c r="J674" s="125" t="str">
        <f>IF($C674="","",IF(ISBLANK(VLOOKUP($A674,'Section 2'!$C$16:$R$1015,COLUMNS('Section 2'!$C$13:J$13),0)),"",VLOOKUP($A674,'Section 2'!$C$16:$R$1015,COLUMNS('Section 2'!$C$13:J$13),0)))</f>
        <v/>
      </c>
      <c r="K674" s="125" t="str">
        <f>IF($C674="","",IF(ISBLANK(VLOOKUP($A674,'Section 2'!$C$16:$R$1015,COLUMNS('Section 2'!$C$13:K$13),0)),"",VLOOKUP($A674,'Section 2'!$C$16:$R$1015,COLUMNS('Section 2'!$C$13:K$13),0)))</f>
        <v/>
      </c>
      <c r="L674" s="125" t="str">
        <f>IF($C674="","",IF(ISBLANK(VLOOKUP($A674,'Section 2'!$C$16:$R$1015,COLUMNS('Section 2'!$C$13:L$13),0)),"",VLOOKUP($A674,'Section 2'!$C$16:$R$1015,COLUMNS('Section 2'!$C$13:L$13),0)))</f>
        <v/>
      </c>
      <c r="M674" s="125" t="str">
        <f>IF($C674="","",IF(ISBLANK(VLOOKUP($A674,'Section 2'!$C$16:$R$1015,COLUMNS('Section 2'!$C$13:M$13),0)),"",VLOOKUP($A674,'Section 2'!$C$16:$R$1015,COLUMNS('Section 2'!$C$13:M$13),0)))</f>
        <v/>
      </c>
      <c r="N674" s="125" t="str">
        <f>IF($C674="","",IF(ISBLANK(VLOOKUP($A674,'Section 2'!$C$16:$R$1015,COLUMNS('Section 2'!$C$13:N$13),0)),"",VLOOKUP($A674,'Section 2'!$C$16:$R$1015,COLUMNS('Section 2'!$C$13:N$13),0)))</f>
        <v/>
      </c>
      <c r="O674" s="125" t="str">
        <f>IF($C674="","",IF(ISBLANK(VLOOKUP($A674,'Section 2'!$C$16:$R$1015,COLUMNS('Section 2'!$C$13:O$13),0)),"",VLOOKUP($A674,'Section 2'!$C$16:$R$1015,COLUMNS('Section 2'!$C$13:O$13),0)))</f>
        <v/>
      </c>
      <c r="P674" s="125" t="str">
        <f>IF($C674="","",IF(ISBLANK(VLOOKUP($A674,'Section 2'!$C$16:$R$1015,COLUMNS('Section 2'!$C$13:P$13),0)),"",VLOOKUP($A674,'Section 2'!$C$16:$R$1015,COLUMNS('Section 2'!$C$13:P$13),0)))</f>
        <v/>
      </c>
      <c r="Q674" s="125" t="str">
        <f>IF($C674="","",IF(ISBLANK(VLOOKUP($A674,'Section 2'!$C$16:$R$1015,COLUMNS('Section 2'!$C$13:Q$13),0)),"",VLOOKUP($A674,'Section 2'!$C$16:$R$1015,COLUMNS('Section 2'!$C$13:Q$13),0)))</f>
        <v/>
      </c>
      <c r="R674" s="125" t="str">
        <f>IF($C674="","",IF(ISBLANK(VLOOKUP($A674,'Section 2'!$C$16:$R$1015,COLUMNS('Section 2'!$C$13:R$13),0)),"",VLOOKUP($A674,'Section 2'!$C$16:$R$1015,COLUMNS('Section 2'!$C$13:R$13),0)))</f>
        <v/>
      </c>
    </row>
    <row r="675" spans="1:18" x14ac:dyDescent="0.25">
      <c r="A675" s="59">
        <v>674</v>
      </c>
      <c r="B675" s="125" t="str">
        <f t="shared" si="10"/>
        <v/>
      </c>
      <c r="C675" s="125" t="str">
        <f>IFERROR(VLOOKUP($A675,'Section 2'!$C$16:$R$1015,COLUMNS('Section 2'!$C$13:$C$13),0),"")</f>
        <v/>
      </c>
      <c r="D675" s="76" t="str">
        <f>IF($C675="","",IF(ISBLANK(VLOOKUP($A675,'Section 2'!$C$16:$R$1015,COLUMNS('Section 2'!$C$13:D$13),0)),"",VLOOKUP($A675,'Section 2'!$C$16:$R$1015,COLUMNS('Section 2'!$C$13:D$13),0)))</f>
        <v/>
      </c>
      <c r="E675" s="125" t="str">
        <f>IF($C675="","",IF(ISBLANK(VLOOKUP($A675,'Section 2'!$C$16:$R$1015,COLUMNS('Section 2'!$C$13:E$13),0)),"",VLOOKUP($A675,'Section 2'!$C$16:$R$1015,COLUMNS('Section 2'!$C$13:E$13),0)))</f>
        <v/>
      </c>
      <c r="F675" s="125" t="str">
        <f>IF($C675="","",IF(ISBLANK(VLOOKUP($A675,'Section 2'!$C$16:$R$1015,COLUMNS('Section 2'!$C$13:F$13),0)),"",VLOOKUP($A675,'Section 2'!$C$16:$R$1015,COLUMNS('Section 2'!$C$13:F$13),0)))</f>
        <v/>
      </c>
      <c r="G675" s="125" t="str">
        <f>IF($C675="","",IF(ISBLANK(VLOOKUP($A675,'Section 2'!$C$16:$R$1015,COLUMNS('Section 2'!$C$13:G$13),0)),"",VLOOKUP($A675,'Section 2'!$C$16:$R$1015,COLUMNS('Section 2'!$C$13:G$13),0)))</f>
        <v/>
      </c>
      <c r="H675" s="125" t="str">
        <f>IF($C675="","",IF(ISBLANK(VLOOKUP($A675,'Section 2'!$C$16:$R$1015,COLUMNS('Section 2'!$C$13:H$13),0)),"",VLOOKUP($A675,'Section 2'!$C$16:$R$1015,COLUMNS('Section 2'!$C$13:H$13),0)))</f>
        <v/>
      </c>
      <c r="I675" s="125" t="str">
        <f>IF($C675="","",IF(ISBLANK(VLOOKUP($A675,'Section 2'!$C$16:$R$1015,COLUMNS('Section 2'!$C$13:I$13),0)),"",VLOOKUP($A675,'Section 2'!$C$16:$R$1015,COLUMNS('Section 2'!$C$13:I$13),0)))</f>
        <v/>
      </c>
      <c r="J675" s="125" t="str">
        <f>IF($C675="","",IF(ISBLANK(VLOOKUP($A675,'Section 2'!$C$16:$R$1015,COLUMNS('Section 2'!$C$13:J$13),0)),"",VLOOKUP($A675,'Section 2'!$C$16:$R$1015,COLUMNS('Section 2'!$C$13:J$13),0)))</f>
        <v/>
      </c>
      <c r="K675" s="125" t="str">
        <f>IF($C675="","",IF(ISBLANK(VLOOKUP($A675,'Section 2'!$C$16:$R$1015,COLUMNS('Section 2'!$C$13:K$13),0)),"",VLOOKUP($A675,'Section 2'!$C$16:$R$1015,COLUMNS('Section 2'!$C$13:K$13),0)))</f>
        <v/>
      </c>
      <c r="L675" s="125" t="str">
        <f>IF($C675="","",IF(ISBLANK(VLOOKUP($A675,'Section 2'!$C$16:$R$1015,COLUMNS('Section 2'!$C$13:L$13),0)),"",VLOOKUP($A675,'Section 2'!$C$16:$R$1015,COLUMNS('Section 2'!$C$13:L$13),0)))</f>
        <v/>
      </c>
      <c r="M675" s="125" t="str">
        <f>IF($C675="","",IF(ISBLANK(VLOOKUP($A675,'Section 2'!$C$16:$R$1015,COLUMNS('Section 2'!$C$13:M$13),0)),"",VLOOKUP($A675,'Section 2'!$C$16:$R$1015,COLUMNS('Section 2'!$C$13:M$13),0)))</f>
        <v/>
      </c>
      <c r="N675" s="125" t="str">
        <f>IF($C675="","",IF(ISBLANK(VLOOKUP($A675,'Section 2'!$C$16:$R$1015,COLUMNS('Section 2'!$C$13:N$13),0)),"",VLOOKUP($A675,'Section 2'!$C$16:$R$1015,COLUMNS('Section 2'!$C$13:N$13),0)))</f>
        <v/>
      </c>
      <c r="O675" s="125" t="str">
        <f>IF($C675="","",IF(ISBLANK(VLOOKUP($A675,'Section 2'!$C$16:$R$1015,COLUMNS('Section 2'!$C$13:O$13),0)),"",VLOOKUP($A675,'Section 2'!$C$16:$R$1015,COLUMNS('Section 2'!$C$13:O$13),0)))</f>
        <v/>
      </c>
      <c r="P675" s="125" t="str">
        <f>IF($C675="","",IF(ISBLANK(VLOOKUP($A675,'Section 2'!$C$16:$R$1015,COLUMNS('Section 2'!$C$13:P$13),0)),"",VLOOKUP($A675,'Section 2'!$C$16:$R$1015,COLUMNS('Section 2'!$C$13:P$13),0)))</f>
        <v/>
      </c>
      <c r="Q675" s="125" t="str">
        <f>IF($C675="","",IF(ISBLANK(VLOOKUP($A675,'Section 2'!$C$16:$R$1015,COLUMNS('Section 2'!$C$13:Q$13),0)),"",VLOOKUP($A675,'Section 2'!$C$16:$R$1015,COLUMNS('Section 2'!$C$13:Q$13),0)))</f>
        <v/>
      </c>
      <c r="R675" s="125" t="str">
        <f>IF($C675="","",IF(ISBLANK(VLOOKUP($A675,'Section 2'!$C$16:$R$1015,COLUMNS('Section 2'!$C$13:R$13),0)),"",VLOOKUP($A675,'Section 2'!$C$16:$R$1015,COLUMNS('Section 2'!$C$13:R$13),0)))</f>
        <v/>
      </c>
    </row>
    <row r="676" spans="1:18" x14ac:dyDescent="0.25">
      <c r="A676" s="59">
        <v>675</v>
      </c>
      <c r="B676" s="125" t="str">
        <f t="shared" si="10"/>
        <v/>
      </c>
      <c r="C676" s="125" t="str">
        <f>IFERROR(VLOOKUP($A676,'Section 2'!$C$16:$R$1015,COLUMNS('Section 2'!$C$13:$C$13),0),"")</f>
        <v/>
      </c>
      <c r="D676" s="76" t="str">
        <f>IF($C676="","",IF(ISBLANK(VLOOKUP($A676,'Section 2'!$C$16:$R$1015,COLUMNS('Section 2'!$C$13:D$13),0)),"",VLOOKUP($A676,'Section 2'!$C$16:$R$1015,COLUMNS('Section 2'!$C$13:D$13),0)))</f>
        <v/>
      </c>
      <c r="E676" s="125" t="str">
        <f>IF($C676="","",IF(ISBLANK(VLOOKUP($A676,'Section 2'!$C$16:$R$1015,COLUMNS('Section 2'!$C$13:E$13),0)),"",VLOOKUP($A676,'Section 2'!$C$16:$R$1015,COLUMNS('Section 2'!$C$13:E$13),0)))</f>
        <v/>
      </c>
      <c r="F676" s="125" t="str">
        <f>IF($C676="","",IF(ISBLANK(VLOOKUP($A676,'Section 2'!$C$16:$R$1015,COLUMNS('Section 2'!$C$13:F$13),0)),"",VLOOKUP($A676,'Section 2'!$C$16:$R$1015,COLUMNS('Section 2'!$C$13:F$13),0)))</f>
        <v/>
      </c>
      <c r="G676" s="125" t="str">
        <f>IF($C676="","",IF(ISBLANK(VLOOKUP($A676,'Section 2'!$C$16:$R$1015,COLUMNS('Section 2'!$C$13:G$13),0)),"",VLOOKUP($A676,'Section 2'!$C$16:$R$1015,COLUMNS('Section 2'!$C$13:G$13),0)))</f>
        <v/>
      </c>
      <c r="H676" s="125" t="str">
        <f>IF($C676="","",IF(ISBLANK(VLOOKUP($A676,'Section 2'!$C$16:$R$1015,COLUMNS('Section 2'!$C$13:H$13),0)),"",VLOOKUP($A676,'Section 2'!$C$16:$R$1015,COLUMNS('Section 2'!$C$13:H$13),0)))</f>
        <v/>
      </c>
      <c r="I676" s="125" t="str">
        <f>IF($C676="","",IF(ISBLANK(VLOOKUP($A676,'Section 2'!$C$16:$R$1015,COLUMNS('Section 2'!$C$13:I$13),0)),"",VLOOKUP($A676,'Section 2'!$C$16:$R$1015,COLUMNS('Section 2'!$C$13:I$13),0)))</f>
        <v/>
      </c>
      <c r="J676" s="125" t="str">
        <f>IF($C676="","",IF(ISBLANK(VLOOKUP($A676,'Section 2'!$C$16:$R$1015,COLUMNS('Section 2'!$C$13:J$13),0)),"",VLOOKUP($A676,'Section 2'!$C$16:$R$1015,COLUMNS('Section 2'!$C$13:J$13),0)))</f>
        <v/>
      </c>
      <c r="K676" s="125" t="str">
        <f>IF($C676="","",IF(ISBLANK(VLOOKUP($A676,'Section 2'!$C$16:$R$1015,COLUMNS('Section 2'!$C$13:K$13),0)),"",VLOOKUP($A676,'Section 2'!$C$16:$R$1015,COLUMNS('Section 2'!$C$13:K$13),0)))</f>
        <v/>
      </c>
      <c r="L676" s="125" t="str">
        <f>IF($C676="","",IF(ISBLANK(VLOOKUP($A676,'Section 2'!$C$16:$R$1015,COLUMNS('Section 2'!$C$13:L$13),0)),"",VLOOKUP($A676,'Section 2'!$C$16:$R$1015,COLUMNS('Section 2'!$C$13:L$13),0)))</f>
        <v/>
      </c>
      <c r="M676" s="125" t="str">
        <f>IF($C676="","",IF(ISBLANK(VLOOKUP($A676,'Section 2'!$C$16:$R$1015,COLUMNS('Section 2'!$C$13:M$13),0)),"",VLOOKUP($A676,'Section 2'!$C$16:$R$1015,COLUMNS('Section 2'!$C$13:M$13),0)))</f>
        <v/>
      </c>
      <c r="N676" s="125" t="str">
        <f>IF($C676="","",IF(ISBLANK(VLOOKUP($A676,'Section 2'!$C$16:$R$1015,COLUMNS('Section 2'!$C$13:N$13),0)),"",VLOOKUP($A676,'Section 2'!$C$16:$R$1015,COLUMNS('Section 2'!$C$13:N$13),0)))</f>
        <v/>
      </c>
      <c r="O676" s="125" t="str">
        <f>IF($C676="","",IF(ISBLANK(VLOOKUP($A676,'Section 2'!$C$16:$R$1015,COLUMNS('Section 2'!$C$13:O$13),0)),"",VLOOKUP($A676,'Section 2'!$C$16:$R$1015,COLUMNS('Section 2'!$C$13:O$13),0)))</f>
        <v/>
      </c>
      <c r="P676" s="125" t="str">
        <f>IF($C676="","",IF(ISBLANK(VLOOKUP($A676,'Section 2'!$C$16:$R$1015,COLUMNS('Section 2'!$C$13:P$13),0)),"",VLOOKUP($A676,'Section 2'!$C$16:$R$1015,COLUMNS('Section 2'!$C$13:P$13),0)))</f>
        <v/>
      </c>
      <c r="Q676" s="125" t="str">
        <f>IF($C676="","",IF(ISBLANK(VLOOKUP($A676,'Section 2'!$C$16:$R$1015,COLUMNS('Section 2'!$C$13:Q$13),0)),"",VLOOKUP($A676,'Section 2'!$C$16:$R$1015,COLUMNS('Section 2'!$C$13:Q$13),0)))</f>
        <v/>
      </c>
      <c r="R676" s="125" t="str">
        <f>IF($C676="","",IF(ISBLANK(VLOOKUP($A676,'Section 2'!$C$16:$R$1015,COLUMNS('Section 2'!$C$13:R$13),0)),"",VLOOKUP($A676,'Section 2'!$C$16:$R$1015,COLUMNS('Section 2'!$C$13:R$13),0)))</f>
        <v/>
      </c>
    </row>
    <row r="677" spans="1:18" x14ac:dyDescent="0.25">
      <c r="A677" s="59">
        <v>676</v>
      </c>
      <c r="B677" s="125" t="str">
        <f t="shared" si="10"/>
        <v/>
      </c>
      <c r="C677" s="125" t="str">
        <f>IFERROR(VLOOKUP($A677,'Section 2'!$C$16:$R$1015,COLUMNS('Section 2'!$C$13:$C$13),0),"")</f>
        <v/>
      </c>
      <c r="D677" s="76" t="str">
        <f>IF($C677="","",IF(ISBLANK(VLOOKUP($A677,'Section 2'!$C$16:$R$1015,COLUMNS('Section 2'!$C$13:D$13),0)),"",VLOOKUP($A677,'Section 2'!$C$16:$R$1015,COLUMNS('Section 2'!$C$13:D$13),0)))</f>
        <v/>
      </c>
      <c r="E677" s="125" t="str">
        <f>IF($C677="","",IF(ISBLANK(VLOOKUP($A677,'Section 2'!$C$16:$R$1015,COLUMNS('Section 2'!$C$13:E$13),0)),"",VLOOKUP($A677,'Section 2'!$C$16:$R$1015,COLUMNS('Section 2'!$C$13:E$13),0)))</f>
        <v/>
      </c>
      <c r="F677" s="125" t="str">
        <f>IF($C677="","",IF(ISBLANK(VLOOKUP($A677,'Section 2'!$C$16:$R$1015,COLUMNS('Section 2'!$C$13:F$13),0)),"",VLOOKUP($A677,'Section 2'!$C$16:$R$1015,COLUMNS('Section 2'!$C$13:F$13),0)))</f>
        <v/>
      </c>
      <c r="G677" s="125" t="str">
        <f>IF($C677="","",IF(ISBLANK(VLOOKUP($A677,'Section 2'!$C$16:$R$1015,COLUMNS('Section 2'!$C$13:G$13),0)),"",VLOOKUP($A677,'Section 2'!$C$16:$R$1015,COLUMNS('Section 2'!$C$13:G$13),0)))</f>
        <v/>
      </c>
      <c r="H677" s="125" t="str">
        <f>IF($C677="","",IF(ISBLANK(VLOOKUP($A677,'Section 2'!$C$16:$R$1015,COLUMNS('Section 2'!$C$13:H$13),0)),"",VLOOKUP($A677,'Section 2'!$C$16:$R$1015,COLUMNS('Section 2'!$C$13:H$13),0)))</f>
        <v/>
      </c>
      <c r="I677" s="125" t="str">
        <f>IF($C677="","",IF(ISBLANK(VLOOKUP($A677,'Section 2'!$C$16:$R$1015,COLUMNS('Section 2'!$C$13:I$13),0)),"",VLOOKUP($A677,'Section 2'!$C$16:$R$1015,COLUMNS('Section 2'!$C$13:I$13),0)))</f>
        <v/>
      </c>
      <c r="J677" s="125" t="str">
        <f>IF($C677="","",IF(ISBLANK(VLOOKUP($A677,'Section 2'!$C$16:$R$1015,COLUMNS('Section 2'!$C$13:J$13),0)),"",VLOOKUP($A677,'Section 2'!$C$16:$R$1015,COLUMNS('Section 2'!$C$13:J$13),0)))</f>
        <v/>
      </c>
      <c r="K677" s="125" t="str">
        <f>IF($C677="","",IF(ISBLANK(VLOOKUP($A677,'Section 2'!$C$16:$R$1015,COLUMNS('Section 2'!$C$13:K$13),0)),"",VLOOKUP($A677,'Section 2'!$C$16:$R$1015,COLUMNS('Section 2'!$C$13:K$13),0)))</f>
        <v/>
      </c>
      <c r="L677" s="125" t="str">
        <f>IF($C677="","",IF(ISBLANK(VLOOKUP($A677,'Section 2'!$C$16:$R$1015,COLUMNS('Section 2'!$C$13:L$13),0)),"",VLOOKUP($A677,'Section 2'!$C$16:$R$1015,COLUMNS('Section 2'!$C$13:L$13),0)))</f>
        <v/>
      </c>
      <c r="M677" s="125" t="str">
        <f>IF($C677="","",IF(ISBLANK(VLOOKUP($A677,'Section 2'!$C$16:$R$1015,COLUMNS('Section 2'!$C$13:M$13),0)),"",VLOOKUP($A677,'Section 2'!$C$16:$R$1015,COLUMNS('Section 2'!$C$13:M$13),0)))</f>
        <v/>
      </c>
      <c r="N677" s="125" t="str">
        <f>IF($C677="","",IF(ISBLANK(VLOOKUP($A677,'Section 2'!$C$16:$R$1015,COLUMNS('Section 2'!$C$13:N$13),0)),"",VLOOKUP($A677,'Section 2'!$C$16:$R$1015,COLUMNS('Section 2'!$C$13:N$13),0)))</f>
        <v/>
      </c>
      <c r="O677" s="125" t="str">
        <f>IF($C677="","",IF(ISBLANK(VLOOKUP($A677,'Section 2'!$C$16:$R$1015,COLUMNS('Section 2'!$C$13:O$13),0)),"",VLOOKUP($A677,'Section 2'!$C$16:$R$1015,COLUMNS('Section 2'!$C$13:O$13),0)))</f>
        <v/>
      </c>
      <c r="P677" s="125" t="str">
        <f>IF($C677="","",IF(ISBLANK(VLOOKUP($A677,'Section 2'!$C$16:$R$1015,COLUMNS('Section 2'!$C$13:P$13),0)),"",VLOOKUP($A677,'Section 2'!$C$16:$R$1015,COLUMNS('Section 2'!$C$13:P$13),0)))</f>
        <v/>
      </c>
      <c r="Q677" s="125" t="str">
        <f>IF($C677="","",IF(ISBLANK(VLOOKUP($A677,'Section 2'!$C$16:$R$1015,COLUMNS('Section 2'!$C$13:Q$13),0)),"",VLOOKUP($A677,'Section 2'!$C$16:$R$1015,COLUMNS('Section 2'!$C$13:Q$13),0)))</f>
        <v/>
      </c>
      <c r="R677" s="125" t="str">
        <f>IF($C677="","",IF(ISBLANK(VLOOKUP($A677,'Section 2'!$C$16:$R$1015,COLUMNS('Section 2'!$C$13:R$13),0)),"",VLOOKUP($A677,'Section 2'!$C$16:$R$1015,COLUMNS('Section 2'!$C$13:R$13),0)))</f>
        <v/>
      </c>
    </row>
    <row r="678" spans="1:18" x14ac:dyDescent="0.25">
      <c r="A678" s="59">
        <v>677</v>
      </c>
      <c r="B678" s="125" t="str">
        <f t="shared" si="10"/>
        <v/>
      </c>
      <c r="C678" s="125" t="str">
        <f>IFERROR(VLOOKUP($A678,'Section 2'!$C$16:$R$1015,COLUMNS('Section 2'!$C$13:$C$13),0),"")</f>
        <v/>
      </c>
      <c r="D678" s="76" t="str">
        <f>IF($C678="","",IF(ISBLANK(VLOOKUP($A678,'Section 2'!$C$16:$R$1015,COLUMNS('Section 2'!$C$13:D$13),0)),"",VLOOKUP($A678,'Section 2'!$C$16:$R$1015,COLUMNS('Section 2'!$C$13:D$13),0)))</f>
        <v/>
      </c>
      <c r="E678" s="125" t="str">
        <f>IF($C678="","",IF(ISBLANK(VLOOKUP($A678,'Section 2'!$C$16:$R$1015,COLUMNS('Section 2'!$C$13:E$13),0)),"",VLOOKUP($A678,'Section 2'!$C$16:$R$1015,COLUMNS('Section 2'!$C$13:E$13),0)))</f>
        <v/>
      </c>
      <c r="F678" s="125" t="str">
        <f>IF($C678="","",IF(ISBLANK(VLOOKUP($A678,'Section 2'!$C$16:$R$1015,COLUMNS('Section 2'!$C$13:F$13),0)),"",VLOOKUP($A678,'Section 2'!$C$16:$R$1015,COLUMNS('Section 2'!$C$13:F$13),0)))</f>
        <v/>
      </c>
      <c r="G678" s="125" t="str">
        <f>IF($C678="","",IF(ISBLANK(VLOOKUP($A678,'Section 2'!$C$16:$R$1015,COLUMNS('Section 2'!$C$13:G$13),0)),"",VLOOKUP($A678,'Section 2'!$C$16:$R$1015,COLUMNS('Section 2'!$C$13:G$13),0)))</f>
        <v/>
      </c>
      <c r="H678" s="125" t="str">
        <f>IF($C678="","",IF(ISBLANK(VLOOKUP($A678,'Section 2'!$C$16:$R$1015,COLUMNS('Section 2'!$C$13:H$13),0)),"",VLOOKUP($A678,'Section 2'!$C$16:$R$1015,COLUMNS('Section 2'!$C$13:H$13),0)))</f>
        <v/>
      </c>
      <c r="I678" s="125" t="str">
        <f>IF($C678="","",IF(ISBLANK(VLOOKUP($A678,'Section 2'!$C$16:$R$1015,COLUMNS('Section 2'!$C$13:I$13),0)),"",VLOOKUP($A678,'Section 2'!$C$16:$R$1015,COLUMNS('Section 2'!$C$13:I$13),0)))</f>
        <v/>
      </c>
      <c r="J678" s="125" t="str">
        <f>IF($C678="","",IF(ISBLANK(VLOOKUP($A678,'Section 2'!$C$16:$R$1015,COLUMNS('Section 2'!$C$13:J$13),0)),"",VLOOKUP($A678,'Section 2'!$C$16:$R$1015,COLUMNS('Section 2'!$C$13:J$13),0)))</f>
        <v/>
      </c>
      <c r="K678" s="125" t="str">
        <f>IF($C678="","",IF(ISBLANK(VLOOKUP($A678,'Section 2'!$C$16:$R$1015,COLUMNS('Section 2'!$C$13:K$13),0)),"",VLOOKUP($A678,'Section 2'!$C$16:$R$1015,COLUMNS('Section 2'!$C$13:K$13),0)))</f>
        <v/>
      </c>
      <c r="L678" s="125" t="str">
        <f>IF($C678="","",IF(ISBLANK(VLOOKUP($A678,'Section 2'!$C$16:$R$1015,COLUMNS('Section 2'!$C$13:L$13),0)),"",VLOOKUP($A678,'Section 2'!$C$16:$R$1015,COLUMNS('Section 2'!$C$13:L$13),0)))</f>
        <v/>
      </c>
      <c r="M678" s="125" t="str">
        <f>IF($C678="","",IF(ISBLANK(VLOOKUP($A678,'Section 2'!$C$16:$R$1015,COLUMNS('Section 2'!$C$13:M$13),0)),"",VLOOKUP($A678,'Section 2'!$C$16:$R$1015,COLUMNS('Section 2'!$C$13:M$13),0)))</f>
        <v/>
      </c>
      <c r="N678" s="125" t="str">
        <f>IF($C678="","",IF(ISBLANK(VLOOKUP($A678,'Section 2'!$C$16:$R$1015,COLUMNS('Section 2'!$C$13:N$13),0)),"",VLOOKUP($A678,'Section 2'!$C$16:$R$1015,COLUMNS('Section 2'!$C$13:N$13),0)))</f>
        <v/>
      </c>
      <c r="O678" s="125" t="str">
        <f>IF($C678="","",IF(ISBLANK(VLOOKUP($A678,'Section 2'!$C$16:$R$1015,COLUMNS('Section 2'!$C$13:O$13),0)),"",VLOOKUP($A678,'Section 2'!$C$16:$R$1015,COLUMNS('Section 2'!$C$13:O$13),0)))</f>
        <v/>
      </c>
      <c r="P678" s="125" t="str">
        <f>IF($C678="","",IF(ISBLANK(VLOOKUP($A678,'Section 2'!$C$16:$R$1015,COLUMNS('Section 2'!$C$13:P$13),0)),"",VLOOKUP($A678,'Section 2'!$C$16:$R$1015,COLUMNS('Section 2'!$C$13:P$13),0)))</f>
        <v/>
      </c>
      <c r="Q678" s="125" t="str">
        <f>IF($C678="","",IF(ISBLANK(VLOOKUP($A678,'Section 2'!$C$16:$R$1015,COLUMNS('Section 2'!$C$13:Q$13),0)),"",VLOOKUP($A678,'Section 2'!$C$16:$R$1015,COLUMNS('Section 2'!$C$13:Q$13),0)))</f>
        <v/>
      </c>
      <c r="R678" s="125" t="str">
        <f>IF($C678="","",IF(ISBLANK(VLOOKUP($A678,'Section 2'!$C$16:$R$1015,COLUMNS('Section 2'!$C$13:R$13),0)),"",VLOOKUP($A678,'Section 2'!$C$16:$R$1015,COLUMNS('Section 2'!$C$13:R$13),0)))</f>
        <v/>
      </c>
    </row>
    <row r="679" spans="1:18" x14ac:dyDescent="0.25">
      <c r="A679" s="59">
        <v>678</v>
      </c>
      <c r="B679" s="125" t="str">
        <f t="shared" si="10"/>
        <v/>
      </c>
      <c r="C679" s="125" t="str">
        <f>IFERROR(VLOOKUP($A679,'Section 2'!$C$16:$R$1015,COLUMNS('Section 2'!$C$13:$C$13),0),"")</f>
        <v/>
      </c>
      <c r="D679" s="76" t="str">
        <f>IF($C679="","",IF(ISBLANK(VLOOKUP($A679,'Section 2'!$C$16:$R$1015,COLUMNS('Section 2'!$C$13:D$13),0)),"",VLOOKUP($A679,'Section 2'!$C$16:$R$1015,COLUMNS('Section 2'!$C$13:D$13),0)))</f>
        <v/>
      </c>
      <c r="E679" s="125" t="str">
        <f>IF($C679="","",IF(ISBLANK(VLOOKUP($A679,'Section 2'!$C$16:$R$1015,COLUMNS('Section 2'!$C$13:E$13),0)),"",VLOOKUP($A679,'Section 2'!$C$16:$R$1015,COLUMNS('Section 2'!$C$13:E$13),0)))</f>
        <v/>
      </c>
      <c r="F679" s="125" t="str">
        <f>IF($C679="","",IF(ISBLANK(VLOOKUP($A679,'Section 2'!$C$16:$R$1015,COLUMNS('Section 2'!$C$13:F$13),0)),"",VLOOKUP($A679,'Section 2'!$C$16:$R$1015,COLUMNS('Section 2'!$C$13:F$13),0)))</f>
        <v/>
      </c>
      <c r="G679" s="125" t="str">
        <f>IF($C679="","",IF(ISBLANK(VLOOKUP($A679,'Section 2'!$C$16:$R$1015,COLUMNS('Section 2'!$C$13:G$13),0)),"",VLOOKUP($A679,'Section 2'!$C$16:$R$1015,COLUMNS('Section 2'!$C$13:G$13),0)))</f>
        <v/>
      </c>
      <c r="H679" s="125" t="str">
        <f>IF($C679="","",IF(ISBLANK(VLOOKUP($A679,'Section 2'!$C$16:$R$1015,COLUMNS('Section 2'!$C$13:H$13),0)),"",VLOOKUP($A679,'Section 2'!$C$16:$R$1015,COLUMNS('Section 2'!$C$13:H$13),0)))</f>
        <v/>
      </c>
      <c r="I679" s="125" t="str">
        <f>IF($C679="","",IF(ISBLANK(VLOOKUP($A679,'Section 2'!$C$16:$R$1015,COLUMNS('Section 2'!$C$13:I$13),0)),"",VLOOKUP($A679,'Section 2'!$C$16:$R$1015,COLUMNS('Section 2'!$C$13:I$13),0)))</f>
        <v/>
      </c>
      <c r="J679" s="125" t="str">
        <f>IF($C679="","",IF(ISBLANK(VLOOKUP($A679,'Section 2'!$C$16:$R$1015,COLUMNS('Section 2'!$C$13:J$13),0)),"",VLOOKUP($A679,'Section 2'!$C$16:$R$1015,COLUMNS('Section 2'!$C$13:J$13),0)))</f>
        <v/>
      </c>
      <c r="K679" s="125" t="str">
        <f>IF($C679="","",IF(ISBLANK(VLOOKUP($A679,'Section 2'!$C$16:$R$1015,COLUMNS('Section 2'!$C$13:K$13),0)),"",VLOOKUP($A679,'Section 2'!$C$16:$R$1015,COLUMNS('Section 2'!$C$13:K$13),0)))</f>
        <v/>
      </c>
      <c r="L679" s="125" t="str">
        <f>IF($C679="","",IF(ISBLANK(VLOOKUP($A679,'Section 2'!$C$16:$R$1015,COLUMNS('Section 2'!$C$13:L$13),0)),"",VLOOKUP($A679,'Section 2'!$C$16:$R$1015,COLUMNS('Section 2'!$C$13:L$13),0)))</f>
        <v/>
      </c>
      <c r="M679" s="125" t="str">
        <f>IF($C679="","",IF(ISBLANK(VLOOKUP($A679,'Section 2'!$C$16:$R$1015,COLUMNS('Section 2'!$C$13:M$13),0)),"",VLOOKUP($A679,'Section 2'!$C$16:$R$1015,COLUMNS('Section 2'!$C$13:M$13),0)))</f>
        <v/>
      </c>
      <c r="N679" s="125" t="str">
        <f>IF($C679="","",IF(ISBLANK(VLOOKUP($A679,'Section 2'!$C$16:$R$1015,COLUMNS('Section 2'!$C$13:N$13),0)),"",VLOOKUP($A679,'Section 2'!$C$16:$R$1015,COLUMNS('Section 2'!$C$13:N$13),0)))</f>
        <v/>
      </c>
      <c r="O679" s="125" t="str">
        <f>IF($C679="","",IF(ISBLANK(VLOOKUP($A679,'Section 2'!$C$16:$R$1015,COLUMNS('Section 2'!$C$13:O$13),0)),"",VLOOKUP($A679,'Section 2'!$C$16:$R$1015,COLUMNS('Section 2'!$C$13:O$13),0)))</f>
        <v/>
      </c>
      <c r="P679" s="125" t="str">
        <f>IF($C679="","",IF(ISBLANK(VLOOKUP($A679,'Section 2'!$C$16:$R$1015,COLUMNS('Section 2'!$C$13:P$13),0)),"",VLOOKUP($A679,'Section 2'!$C$16:$R$1015,COLUMNS('Section 2'!$C$13:P$13),0)))</f>
        <v/>
      </c>
      <c r="Q679" s="125" t="str">
        <f>IF($C679="","",IF(ISBLANK(VLOOKUP($A679,'Section 2'!$C$16:$R$1015,COLUMNS('Section 2'!$C$13:Q$13),0)),"",VLOOKUP($A679,'Section 2'!$C$16:$R$1015,COLUMNS('Section 2'!$C$13:Q$13),0)))</f>
        <v/>
      </c>
      <c r="R679" s="125" t="str">
        <f>IF($C679="","",IF(ISBLANK(VLOOKUP($A679,'Section 2'!$C$16:$R$1015,COLUMNS('Section 2'!$C$13:R$13),0)),"",VLOOKUP($A679,'Section 2'!$C$16:$R$1015,COLUMNS('Section 2'!$C$13:R$13),0)))</f>
        <v/>
      </c>
    </row>
    <row r="680" spans="1:18" x14ac:dyDescent="0.25">
      <c r="A680" s="59">
        <v>679</v>
      </c>
      <c r="B680" s="125" t="str">
        <f t="shared" si="10"/>
        <v/>
      </c>
      <c r="C680" s="125" t="str">
        <f>IFERROR(VLOOKUP($A680,'Section 2'!$C$16:$R$1015,COLUMNS('Section 2'!$C$13:$C$13),0),"")</f>
        <v/>
      </c>
      <c r="D680" s="76" t="str">
        <f>IF($C680="","",IF(ISBLANK(VLOOKUP($A680,'Section 2'!$C$16:$R$1015,COLUMNS('Section 2'!$C$13:D$13),0)),"",VLOOKUP($A680,'Section 2'!$C$16:$R$1015,COLUMNS('Section 2'!$C$13:D$13),0)))</f>
        <v/>
      </c>
      <c r="E680" s="125" t="str">
        <f>IF($C680="","",IF(ISBLANK(VLOOKUP($A680,'Section 2'!$C$16:$R$1015,COLUMNS('Section 2'!$C$13:E$13),0)),"",VLOOKUP($A680,'Section 2'!$C$16:$R$1015,COLUMNS('Section 2'!$C$13:E$13),0)))</f>
        <v/>
      </c>
      <c r="F680" s="125" t="str">
        <f>IF($C680="","",IF(ISBLANK(VLOOKUP($A680,'Section 2'!$C$16:$R$1015,COLUMNS('Section 2'!$C$13:F$13),0)),"",VLOOKUP($A680,'Section 2'!$C$16:$R$1015,COLUMNS('Section 2'!$C$13:F$13),0)))</f>
        <v/>
      </c>
      <c r="G680" s="125" t="str">
        <f>IF($C680="","",IF(ISBLANK(VLOOKUP($A680,'Section 2'!$C$16:$R$1015,COLUMNS('Section 2'!$C$13:G$13),0)),"",VLOOKUP($A680,'Section 2'!$C$16:$R$1015,COLUMNS('Section 2'!$C$13:G$13),0)))</f>
        <v/>
      </c>
      <c r="H680" s="125" t="str">
        <f>IF($C680="","",IF(ISBLANK(VLOOKUP($A680,'Section 2'!$C$16:$R$1015,COLUMNS('Section 2'!$C$13:H$13),0)),"",VLOOKUP($A680,'Section 2'!$C$16:$R$1015,COLUMNS('Section 2'!$C$13:H$13),0)))</f>
        <v/>
      </c>
      <c r="I680" s="125" t="str">
        <f>IF($C680="","",IF(ISBLANK(VLOOKUP($A680,'Section 2'!$C$16:$R$1015,COLUMNS('Section 2'!$C$13:I$13),0)),"",VLOOKUP($A680,'Section 2'!$C$16:$R$1015,COLUMNS('Section 2'!$C$13:I$13),0)))</f>
        <v/>
      </c>
      <c r="J680" s="125" t="str">
        <f>IF($C680="","",IF(ISBLANK(VLOOKUP($A680,'Section 2'!$C$16:$R$1015,COLUMNS('Section 2'!$C$13:J$13),0)),"",VLOOKUP($A680,'Section 2'!$C$16:$R$1015,COLUMNS('Section 2'!$C$13:J$13),0)))</f>
        <v/>
      </c>
      <c r="K680" s="125" t="str">
        <f>IF($C680="","",IF(ISBLANK(VLOOKUP($A680,'Section 2'!$C$16:$R$1015,COLUMNS('Section 2'!$C$13:K$13),0)),"",VLOOKUP($A680,'Section 2'!$C$16:$R$1015,COLUMNS('Section 2'!$C$13:K$13),0)))</f>
        <v/>
      </c>
      <c r="L680" s="125" t="str">
        <f>IF($C680="","",IF(ISBLANK(VLOOKUP($A680,'Section 2'!$C$16:$R$1015,COLUMNS('Section 2'!$C$13:L$13),0)),"",VLOOKUP($A680,'Section 2'!$C$16:$R$1015,COLUMNS('Section 2'!$C$13:L$13),0)))</f>
        <v/>
      </c>
      <c r="M680" s="125" t="str">
        <f>IF($C680="","",IF(ISBLANK(VLOOKUP($A680,'Section 2'!$C$16:$R$1015,COLUMNS('Section 2'!$C$13:M$13),0)),"",VLOOKUP($A680,'Section 2'!$C$16:$R$1015,COLUMNS('Section 2'!$C$13:M$13),0)))</f>
        <v/>
      </c>
      <c r="N680" s="125" t="str">
        <f>IF($C680="","",IF(ISBLANK(VLOOKUP($A680,'Section 2'!$C$16:$R$1015,COLUMNS('Section 2'!$C$13:N$13),0)),"",VLOOKUP($A680,'Section 2'!$C$16:$R$1015,COLUMNS('Section 2'!$C$13:N$13),0)))</f>
        <v/>
      </c>
      <c r="O680" s="125" t="str">
        <f>IF($C680="","",IF(ISBLANK(VLOOKUP($A680,'Section 2'!$C$16:$R$1015,COLUMNS('Section 2'!$C$13:O$13),0)),"",VLOOKUP($A680,'Section 2'!$C$16:$R$1015,COLUMNS('Section 2'!$C$13:O$13),0)))</f>
        <v/>
      </c>
      <c r="P680" s="125" t="str">
        <f>IF($C680="","",IF(ISBLANK(VLOOKUP($A680,'Section 2'!$C$16:$R$1015,COLUMNS('Section 2'!$C$13:P$13),0)),"",VLOOKUP($A680,'Section 2'!$C$16:$R$1015,COLUMNS('Section 2'!$C$13:P$13),0)))</f>
        <v/>
      </c>
      <c r="Q680" s="125" t="str">
        <f>IF($C680="","",IF(ISBLANK(VLOOKUP($A680,'Section 2'!$C$16:$R$1015,COLUMNS('Section 2'!$C$13:Q$13),0)),"",VLOOKUP($A680,'Section 2'!$C$16:$R$1015,COLUMNS('Section 2'!$C$13:Q$13),0)))</f>
        <v/>
      </c>
      <c r="R680" s="125" t="str">
        <f>IF($C680="","",IF(ISBLANK(VLOOKUP($A680,'Section 2'!$C$16:$R$1015,COLUMNS('Section 2'!$C$13:R$13),0)),"",VLOOKUP($A680,'Section 2'!$C$16:$R$1015,COLUMNS('Section 2'!$C$13:R$13),0)))</f>
        <v/>
      </c>
    </row>
    <row r="681" spans="1:18" x14ac:dyDescent="0.25">
      <c r="A681" s="59">
        <v>680</v>
      </c>
      <c r="B681" s="125" t="str">
        <f t="shared" si="10"/>
        <v/>
      </c>
      <c r="C681" s="125" t="str">
        <f>IFERROR(VLOOKUP($A681,'Section 2'!$C$16:$R$1015,COLUMNS('Section 2'!$C$13:$C$13),0),"")</f>
        <v/>
      </c>
      <c r="D681" s="76" t="str">
        <f>IF($C681="","",IF(ISBLANK(VLOOKUP($A681,'Section 2'!$C$16:$R$1015,COLUMNS('Section 2'!$C$13:D$13),0)),"",VLOOKUP($A681,'Section 2'!$C$16:$R$1015,COLUMNS('Section 2'!$C$13:D$13),0)))</f>
        <v/>
      </c>
      <c r="E681" s="125" t="str">
        <f>IF($C681="","",IF(ISBLANK(VLOOKUP($A681,'Section 2'!$C$16:$R$1015,COLUMNS('Section 2'!$C$13:E$13),0)),"",VLOOKUP($A681,'Section 2'!$C$16:$R$1015,COLUMNS('Section 2'!$C$13:E$13),0)))</f>
        <v/>
      </c>
      <c r="F681" s="125" t="str">
        <f>IF($C681="","",IF(ISBLANK(VLOOKUP($A681,'Section 2'!$C$16:$R$1015,COLUMNS('Section 2'!$C$13:F$13),0)),"",VLOOKUP($A681,'Section 2'!$C$16:$R$1015,COLUMNS('Section 2'!$C$13:F$13),0)))</f>
        <v/>
      </c>
      <c r="G681" s="125" t="str">
        <f>IF($C681="","",IF(ISBLANK(VLOOKUP($A681,'Section 2'!$C$16:$R$1015,COLUMNS('Section 2'!$C$13:G$13),0)),"",VLOOKUP($A681,'Section 2'!$C$16:$R$1015,COLUMNS('Section 2'!$C$13:G$13),0)))</f>
        <v/>
      </c>
      <c r="H681" s="125" t="str">
        <f>IF($C681="","",IF(ISBLANK(VLOOKUP($A681,'Section 2'!$C$16:$R$1015,COLUMNS('Section 2'!$C$13:H$13),0)),"",VLOOKUP($A681,'Section 2'!$C$16:$R$1015,COLUMNS('Section 2'!$C$13:H$13),0)))</f>
        <v/>
      </c>
      <c r="I681" s="125" t="str">
        <f>IF($C681="","",IF(ISBLANK(VLOOKUP($A681,'Section 2'!$C$16:$R$1015,COLUMNS('Section 2'!$C$13:I$13),0)),"",VLOOKUP($A681,'Section 2'!$C$16:$R$1015,COLUMNS('Section 2'!$C$13:I$13),0)))</f>
        <v/>
      </c>
      <c r="J681" s="125" t="str">
        <f>IF($C681="","",IF(ISBLANK(VLOOKUP($A681,'Section 2'!$C$16:$R$1015,COLUMNS('Section 2'!$C$13:J$13),0)),"",VLOOKUP($A681,'Section 2'!$C$16:$R$1015,COLUMNS('Section 2'!$C$13:J$13),0)))</f>
        <v/>
      </c>
      <c r="K681" s="125" t="str">
        <f>IF($C681="","",IF(ISBLANK(VLOOKUP($A681,'Section 2'!$C$16:$R$1015,COLUMNS('Section 2'!$C$13:K$13),0)),"",VLOOKUP($A681,'Section 2'!$C$16:$R$1015,COLUMNS('Section 2'!$C$13:K$13),0)))</f>
        <v/>
      </c>
      <c r="L681" s="125" t="str">
        <f>IF($C681="","",IF(ISBLANK(VLOOKUP($A681,'Section 2'!$C$16:$R$1015,COLUMNS('Section 2'!$C$13:L$13),0)),"",VLOOKUP($A681,'Section 2'!$C$16:$R$1015,COLUMNS('Section 2'!$C$13:L$13),0)))</f>
        <v/>
      </c>
      <c r="M681" s="125" t="str">
        <f>IF($C681="","",IF(ISBLANK(VLOOKUP($A681,'Section 2'!$C$16:$R$1015,COLUMNS('Section 2'!$C$13:M$13),0)),"",VLOOKUP($A681,'Section 2'!$C$16:$R$1015,COLUMNS('Section 2'!$C$13:M$13),0)))</f>
        <v/>
      </c>
      <c r="N681" s="125" t="str">
        <f>IF($C681="","",IF(ISBLANK(VLOOKUP($A681,'Section 2'!$C$16:$R$1015,COLUMNS('Section 2'!$C$13:N$13),0)),"",VLOOKUP($A681,'Section 2'!$C$16:$R$1015,COLUMNS('Section 2'!$C$13:N$13),0)))</f>
        <v/>
      </c>
      <c r="O681" s="125" t="str">
        <f>IF($C681="","",IF(ISBLANK(VLOOKUP($A681,'Section 2'!$C$16:$R$1015,COLUMNS('Section 2'!$C$13:O$13),0)),"",VLOOKUP($A681,'Section 2'!$C$16:$R$1015,COLUMNS('Section 2'!$C$13:O$13),0)))</f>
        <v/>
      </c>
      <c r="P681" s="125" t="str">
        <f>IF($C681="","",IF(ISBLANK(VLOOKUP($A681,'Section 2'!$C$16:$R$1015,COLUMNS('Section 2'!$C$13:P$13),0)),"",VLOOKUP($A681,'Section 2'!$C$16:$R$1015,COLUMNS('Section 2'!$C$13:P$13),0)))</f>
        <v/>
      </c>
      <c r="Q681" s="125" t="str">
        <f>IF($C681="","",IF(ISBLANK(VLOOKUP($A681,'Section 2'!$C$16:$R$1015,COLUMNS('Section 2'!$C$13:Q$13),0)),"",VLOOKUP($A681,'Section 2'!$C$16:$R$1015,COLUMNS('Section 2'!$C$13:Q$13),0)))</f>
        <v/>
      </c>
      <c r="R681" s="125" t="str">
        <f>IF($C681="","",IF(ISBLANK(VLOOKUP($A681,'Section 2'!$C$16:$R$1015,COLUMNS('Section 2'!$C$13:R$13),0)),"",VLOOKUP($A681,'Section 2'!$C$16:$R$1015,COLUMNS('Section 2'!$C$13:R$13),0)))</f>
        <v/>
      </c>
    </row>
    <row r="682" spans="1:18" x14ac:dyDescent="0.25">
      <c r="A682" s="59">
        <v>681</v>
      </c>
      <c r="B682" s="125" t="str">
        <f t="shared" si="10"/>
        <v/>
      </c>
      <c r="C682" s="125" t="str">
        <f>IFERROR(VLOOKUP($A682,'Section 2'!$C$16:$R$1015,COLUMNS('Section 2'!$C$13:$C$13),0),"")</f>
        <v/>
      </c>
      <c r="D682" s="76" t="str">
        <f>IF($C682="","",IF(ISBLANK(VLOOKUP($A682,'Section 2'!$C$16:$R$1015,COLUMNS('Section 2'!$C$13:D$13),0)),"",VLOOKUP($A682,'Section 2'!$C$16:$R$1015,COLUMNS('Section 2'!$C$13:D$13),0)))</f>
        <v/>
      </c>
      <c r="E682" s="125" t="str">
        <f>IF($C682="","",IF(ISBLANK(VLOOKUP($A682,'Section 2'!$C$16:$R$1015,COLUMNS('Section 2'!$C$13:E$13),0)),"",VLOOKUP($A682,'Section 2'!$C$16:$R$1015,COLUMNS('Section 2'!$C$13:E$13),0)))</f>
        <v/>
      </c>
      <c r="F682" s="125" t="str">
        <f>IF($C682="","",IF(ISBLANK(VLOOKUP($A682,'Section 2'!$C$16:$R$1015,COLUMNS('Section 2'!$C$13:F$13),0)),"",VLOOKUP($A682,'Section 2'!$C$16:$R$1015,COLUMNS('Section 2'!$C$13:F$13),0)))</f>
        <v/>
      </c>
      <c r="G682" s="125" t="str">
        <f>IF($C682="","",IF(ISBLANK(VLOOKUP($A682,'Section 2'!$C$16:$R$1015,COLUMNS('Section 2'!$C$13:G$13),0)),"",VLOOKUP($A682,'Section 2'!$C$16:$R$1015,COLUMNS('Section 2'!$C$13:G$13),0)))</f>
        <v/>
      </c>
      <c r="H682" s="125" t="str">
        <f>IF($C682="","",IF(ISBLANK(VLOOKUP($A682,'Section 2'!$C$16:$R$1015,COLUMNS('Section 2'!$C$13:H$13),0)),"",VLOOKUP($A682,'Section 2'!$C$16:$R$1015,COLUMNS('Section 2'!$C$13:H$13),0)))</f>
        <v/>
      </c>
      <c r="I682" s="125" t="str">
        <f>IF($C682="","",IF(ISBLANK(VLOOKUP($A682,'Section 2'!$C$16:$R$1015,COLUMNS('Section 2'!$C$13:I$13),0)),"",VLOOKUP($A682,'Section 2'!$C$16:$R$1015,COLUMNS('Section 2'!$C$13:I$13),0)))</f>
        <v/>
      </c>
      <c r="J682" s="125" t="str">
        <f>IF($C682="","",IF(ISBLANK(VLOOKUP($A682,'Section 2'!$C$16:$R$1015,COLUMNS('Section 2'!$C$13:J$13),0)),"",VLOOKUP($A682,'Section 2'!$C$16:$R$1015,COLUMNS('Section 2'!$C$13:J$13),0)))</f>
        <v/>
      </c>
      <c r="K682" s="125" t="str">
        <f>IF($C682="","",IF(ISBLANK(VLOOKUP($A682,'Section 2'!$C$16:$R$1015,COLUMNS('Section 2'!$C$13:K$13),0)),"",VLOOKUP($A682,'Section 2'!$C$16:$R$1015,COLUMNS('Section 2'!$C$13:K$13),0)))</f>
        <v/>
      </c>
      <c r="L682" s="125" t="str">
        <f>IF($C682="","",IF(ISBLANK(VLOOKUP($A682,'Section 2'!$C$16:$R$1015,COLUMNS('Section 2'!$C$13:L$13),0)),"",VLOOKUP($A682,'Section 2'!$C$16:$R$1015,COLUMNS('Section 2'!$C$13:L$13),0)))</f>
        <v/>
      </c>
      <c r="M682" s="125" t="str">
        <f>IF($C682="","",IF(ISBLANK(VLOOKUP($A682,'Section 2'!$C$16:$R$1015,COLUMNS('Section 2'!$C$13:M$13),0)),"",VLOOKUP($A682,'Section 2'!$C$16:$R$1015,COLUMNS('Section 2'!$C$13:M$13),0)))</f>
        <v/>
      </c>
      <c r="N682" s="125" t="str">
        <f>IF($C682="","",IF(ISBLANK(VLOOKUP($A682,'Section 2'!$C$16:$R$1015,COLUMNS('Section 2'!$C$13:N$13),0)),"",VLOOKUP($A682,'Section 2'!$C$16:$R$1015,COLUMNS('Section 2'!$C$13:N$13),0)))</f>
        <v/>
      </c>
      <c r="O682" s="125" t="str">
        <f>IF($C682="","",IF(ISBLANK(VLOOKUP($A682,'Section 2'!$C$16:$R$1015,COLUMNS('Section 2'!$C$13:O$13),0)),"",VLOOKUP($A682,'Section 2'!$C$16:$R$1015,COLUMNS('Section 2'!$C$13:O$13),0)))</f>
        <v/>
      </c>
      <c r="P682" s="125" t="str">
        <f>IF($C682="","",IF(ISBLANK(VLOOKUP($A682,'Section 2'!$C$16:$R$1015,COLUMNS('Section 2'!$C$13:P$13),0)),"",VLOOKUP($A682,'Section 2'!$C$16:$R$1015,COLUMNS('Section 2'!$C$13:P$13),0)))</f>
        <v/>
      </c>
      <c r="Q682" s="125" t="str">
        <f>IF($C682="","",IF(ISBLANK(VLOOKUP($A682,'Section 2'!$C$16:$R$1015,COLUMNS('Section 2'!$C$13:Q$13),0)),"",VLOOKUP($A682,'Section 2'!$C$16:$R$1015,COLUMNS('Section 2'!$C$13:Q$13),0)))</f>
        <v/>
      </c>
      <c r="R682" s="125" t="str">
        <f>IF($C682="","",IF(ISBLANK(VLOOKUP($A682,'Section 2'!$C$16:$R$1015,COLUMNS('Section 2'!$C$13:R$13),0)),"",VLOOKUP($A682,'Section 2'!$C$16:$R$1015,COLUMNS('Section 2'!$C$13:R$13),0)))</f>
        <v/>
      </c>
    </row>
    <row r="683" spans="1:18" x14ac:dyDescent="0.25">
      <c r="A683" s="59">
        <v>682</v>
      </c>
      <c r="B683" s="125" t="str">
        <f t="shared" si="10"/>
        <v/>
      </c>
      <c r="C683" s="125" t="str">
        <f>IFERROR(VLOOKUP($A683,'Section 2'!$C$16:$R$1015,COLUMNS('Section 2'!$C$13:$C$13),0),"")</f>
        <v/>
      </c>
      <c r="D683" s="76" t="str">
        <f>IF($C683="","",IF(ISBLANK(VLOOKUP($A683,'Section 2'!$C$16:$R$1015,COLUMNS('Section 2'!$C$13:D$13),0)),"",VLOOKUP($A683,'Section 2'!$C$16:$R$1015,COLUMNS('Section 2'!$C$13:D$13),0)))</f>
        <v/>
      </c>
      <c r="E683" s="125" t="str">
        <f>IF($C683="","",IF(ISBLANK(VLOOKUP($A683,'Section 2'!$C$16:$R$1015,COLUMNS('Section 2'!$C$13:E$13),0)),"",VLOOKUP($A683,'Section 2'!$C$16:$R$1015,COLUMNS('Section 2'!$C$13:E$13),0)))</f>
        <v/>
      </c>
      <c r="F683" s="125" t="str">
        <f>IF($C683="","",IF(ISBLANK(VLOOKUP($A683,'Section 2'!$C$16:$R$1015,COLUMNS('Section 2'!$C$13:F$13),0)),"",VLOOKUP($A683,'Section 2'!$C$16:$R$1015,COLUMNS('Section 2'!$C$13:F$13),0)))</f>
        <v/>
      </c>
      <c r="G683" s="125" t="str">
        <f>IF($C683="","",IF(ISBLANK(VLOOKUP($A683,'Section 2'!$C$16:$R$1015,COLUMNS('Section 2'!$C$13:G$13),0)),"",VLOOKUP($A683,'Section 2'!$C$16:$R$1015,COLUMNS('Section 2'!$C$13:G$13),0)))</f>
        <v/>
      </c>
      <c r="H683" s="125" t="str">
        <f>IF($C683="","",IF(ISBLANK(VLOOKUP($A683,'Section 2'!$C$16:$R$1015,COLUMNS('Section 2'!$C$13:H$13),0)),"",VLOOKUP($A683,'Section 2'!$C$16:$R$1015,COLUMNS('Section 2'!$C$13:H$13),0)))</f>
        <v/>
      </c>
      <c r="I683" s="125" t="str">
        <f>IF($C683="","",IF(ISBLANK(VLOOKUP($A683,'Section 2'!$C$16:$R$1015,COLUMNS('Section 2'!$C$13:I$13),0)),"",VLOOKUP($A683,'Section 2'!$C$16:$R$1015,COLUMNS('Section 2'!$C$13:I$13),0)))</f>
        <v/>
      </c>
      <c r="J683" s="125" t="str">
        <f>IF($C683="","",IF(ISBLANK(VLOOKUP($A683,'Section 2'!$C$16:$R$1015,COLUMNS('Section 2'!$C$13:J$13),0)),"",VLOOKUP($A683,'Section 2'!$C$16:$R$1015,COLUMNS('Section 2'!$C$13:J$13),0)))</f>
        <v/>
      </c>
      <c r="K683" s="125" t="str">
        <f>IF($C683="","",IF(ISBLANK(VLOOKUP($A683,'Section 2'!$C$16:$R$1015,COLUMNS('Section 2'!$C$13:K$13),0)),"",VLOOKUP($A683,'Section 2'!$C$16:$R$1015,COLUMNS('Section 2'!$C$13:K$13),0)))</f>
        <v/>
      </c>
      <c r="L683" s="125" t="str">
        <f>IF($C683="","",IF(ISBLANK(VLOOKUP($A683,'Section 2'!$C$16:$R$1015,COLUMNS('Section 2'!$C$13:L$13),0)),"",VLOOKUP($A683,'Section 2'!$C$16:$R$1015,COLUMNS('Section 2'!$C$13:L$13),0)))</f>
        <v/>
      </c>
      <c r="M683" s="125" t="str">
        <f>IF($C683="","",IF(ISBLANK(VLOOKUP($A683,'Section 2'!$C$16:$R$1015,COLUMNS('Section 2'!$C$13:M$13),0)),"",VLOOKUP($A683,'Section 2'!$C$16:$R$1015,COLUMNS('Section 2'!$C$13:M$13),0)))</f>
        <v/>
      </c>
      <c r="N683" s="125" t="str">
        <f>IF($C683="","",IF(ISBLANK(VLOOKUP($A683,'Section 2'!$C$16:$R$1015,COLUMNS('Section 2'!$C$13:N$13),0)),"",VLOOKUP($A683,'Section 2'!$C$16:$R$1015,COLUMNS('Section 2'!$C$13:N$13),0)))</f>
        <v/>
      </c>
      <c r="O683" s="125" t="str">
        <f>IF($C683="","",IF(ISBLANK(VLOOKUP($A683,'Section 2'!$C$16:$R$1015,COLUMNS('Section 2'!$C$13:O$13),0)),"",VLOOKUP($A683,'Section 2'!$C$16:$R$1015,COLUMNS('Section 2'!$C$13:O$13),0)))</f>
        <v/>
      </c>
      <c r="P683" s="125" t="str">
        <f>IF($C683="","",IF(ISBLANK(VLOOKUP($A683,'Section 2'!$C$16:$R$1015,COLUMNS('Section 2'!$C$13:P$13),0)),"",VLOOKUP($A683,'Section 2'!$C$16:$R$1015,COLUMNS('Section 2'!$C$13:P$13),0)))</f>
        <v/>
      </c>
      <c r="Q683" s="125" t="str">
        <f>IF($C683="","",IF(ISBLANK(VLOOKUP($A683,'Section 2'!$C$16:$R$1015,COLUMNS('Section 2'!$C$13:Q$13),0)),"",VLOOKUP($A683,'Section 2'!$C$16:$R$1015,COLUMNS('Section 2'!$C$13:Q$13),0)))</f>
        <v/>
      </c>
      <c r="R683" s="125" t="str">
        <f>IF($C683="","",IF(ISBLANK(VLOOKUP($A683,'Section 2'!$C$16:$R$1015,COLUMNS('Section 2'!$C$13:R$13),0)),"",VLOOKUP($A683,'Section 2'!$C$16:$R$1015,COLUMNS('Section 2'!$C$13:R$13),0)))</f>
        <v/>
      </c>
    </row>
    <row r="684" spans="1:18" x14ac:dyDescent="0.25">
      <c r="A684" s="59">
        <v>683</v>
      </c>
      <c r="B684" s="125" t="str">
        <f t="shared" si="10"/>
        <v/>
      </c>
      <c r="C684" s="125" t="str">
        <f>IFERROR(VLOOKUP($A684,'Section 2'!$C$16:$R$1015,COLUMNS('Section 2'!$C$13:$C$13),0),"")</f>
        <v/>
      </c>
      <c r="D684" s="76" t="str">
        <f>IF($C684="","",IF(ISBLANK(VLOOKUP($A684,'Section 2'!$C$16:$R$1015,COLUMNS('Section 2'!$C$13:D$13),0)),"",VLOOKUP($A684,'Section 2'!$C$16:$R$1015,COLUMNS('Section 2'!$C$13:D$13),0)))</f>
        <v/>
      </c>
      <c r="E684" s="125" t="str">
        <f>IF($C684="","",IF(ISBLANK(VLOOKUP($A684,'Section 2'!$C$16:$R$1015,COLUMNS('Section 2'!$C$13:E$13),0)),"",VLOOKUP($A684,'Section 2'!$C$16:$R$1015,COLUMNS('Section 2'!$C$13:E$13),0)))</f>
        <v/>
      </c>
      <c r="F684" s="125" t="str">
        <f>IF($C684="","",IF(ISBLANK(VLOOKUP($A684,'Section 2'!$C$16:$R$1015,COLUMNS('Section 2'!$C$13:F$13),0)),"",VLOOKUP($A684,'Section 2'!$C$16:$R$1015,COLUMNS('Section 2'!$C$13:F$13),0)))</f>
        <v/>
      </c>
      <c r="G684" s="125" t="str">
        <f>IF($C684="","",IF(ISBLANK(VLOOKUP($A684,'Section 2'!$C$16:$R$1015,COLUMNS('Section 2'!$C$13:G$13),0)),"",VLOOKUP($A684,'Section 2'!$C$16:$R$1015,COLUMNS('Section 2'!$C$13:G$13),0)))</f>
        <v/>
      </c>
      <c r="H684" s="125" t="str">
        <f>IF($C684="","",IF(ISBLANK(VLOOKUP($A684,'Section 2'!$C$16:$R$1015,COLUMNS('Section 2'!$C$13:H$13),0)),"",VLOOKUP($A684,'Section 2'!$C$16:$R$1015,COLUMNS('Section 2'!$C$13:H$13),0)))</f>
        <v/>
      </c>
      <c r="I684" s="125" t="str">
        <f>IF($C684="","",IF(ISBLANK(VLOOKUP($A684,'Section 2'!$C$16:$R$1015,COLUMNS('Section 2'!$C$13:I$13),0)),"",VLOOKUP($A684,'Section 2'!$C$16:$R$1015,COLUMNS('Section 2'!$C$13:I$13),0)))</f>
        <v/>
      </c>
      <c r="J684" s="125" t="str">
        <f>IF($C684="","",IF(ISBLANK(VLOOKUP($A684,'Section 2'!$C$16:$R$1015,COLUMNS('Section 2'!$C$13:J$13),0)),"",VLOOKUP($A684,'Section 2'!$C$16:$R$1015,COLUMNS('Section 2'!$C$13:J$13),0)))</f>
        <v/>
      </c>
      <c r="K684" s="125" t="str">
        <f>IF($C684="","",IF(ISBLANK(VLOOKUP($A684,'Section 2'!$C$16:$R$1015,COLUMNS('Section 2'!$C$13:K$13),0)),"",VLOOKUP($A684,'Section 2'!$C$16:$R$1015,COLUMNS('Section 2'!$C$13:K$13),0)))</f>
        <v/>
      </c>
      <c r="L684" s="125" t="str">
        <f>IF($C684="","",IF(ISBLANK(VLOOKUP($A684,'Section 2'!$C$16:$R$1015,COLUMNS('Section 2'!$C$13:L$13),0)),"",VLOOKUP($A684,'Section 2'!$C$16:$R$1015,COLUMNS('Section 2'!$C$13:L$13),0)))</f>
        <v/>
      </c>
      <c r="M684" s="125" t="str">
        <f>IF($C684="","",IF(ISBLANK(VLOOKUP($A684,'Section 2'!$C$16:$R$1015,COLUMNS('Section 2'!$C$13:M$13),0)),"",VLOOKUP($A684,'Section 2'!$C$16:$R$1015,COLUMNS('Section 2'!$C$13:M$13),0)))</f>
        <v/>
      </c>
      <c r="N684" s="125" t="str">
        <f>IF($C684="","",IF(ISBLANK(VLOOKUP($A684,'Section 2'!$C$16:$R$1015,COLUMNS('Section 2'!$C$13:N$13),0)),"",VLOOKUP($A684,'Section 2'!$C$16:$R$1015,COLUMNS('Section 2'!$C$13:N$13),0)))</f>
        <v/>
      </c>
      <c r="O684" s="125" t="str">
        <f>IF($C684="","",IF(ISBLANK(VLOOKUP($A684,'Section 2'!$C$16:$R$1015,COLUMNS('Section 2'!$C$13:O$13),0)),"",VLOOKUP($A684,'Section 2'!$C$16:$R$1015,COLUMNS('Section 2'!$C$13:O$13),0)))</f>
        <v/>
      </c>
      <c r="P684" s="125" t="str">
        <f>IF($C684="","",IF(ISBLANK(VLOOKUP($A684,'Section 2'!$C$16:$R$1015,COLUMNS('Section 2'!$C$13:P$13),0)),"",VLOOKUP($A684,'Section 2'!$C$16:$R$1015,COLUMNS('Section 2'!$C$13:P$13),0)))</f>
        <v/>
      </c>
      <c r="Q684" s="125" t="str">
        <f>IF($C684="","",IF(ISBLANK(VLOOKUP($A684,'Section 2'!$C$16:$R$1015,COLUMNS('Section 2'!$C$13:Q$13),0)),"",VLOOKUP($A684,'Section 2'!$C$16:$R$1015,COLUMNS('Section 2'!$C$13:Q$13),0)))</f>
        <v/>
      </c>
      <c r="R684" s="125" t="str">
        <f>IF($C684="","",IF(ISBLANK(VLOOKUP($A684,'Section 2'!$C$16:$R$1015,COLUMNS('Section 2'!$C$13:R$13),0)),"",VLOOKUP($A684,'Section 2'!$C$16:$R$1015,COLUMNS('Section 2'!$C$13:R$13),0)))</f>
        <v/>
      </c>
    </row>
    <row r="685" spans="1:18" x14ac:dyDescent="0.25">
      <c r="A685" s="59">
        <v>684</v>
      </c>
      <c r="B685" s="125" t="str">
        <f t="shared" si="10"/>
        <v/>
      </c>
      <c r="C685" s="125" t="str">
        <f>IFERROR(VLOOKUP($A685,'Section 2'!$C$16:$R$1015,COLUMNS('Section 2'!$C$13:$C$13),0),"")</f>
        <v/>
      </c>
      <c r="D685" s="76" t="str">
        <f>IF($C685="","",IF(ISBLANK(VLOOKUP($A685,'Section 2'!$C$16:$R$1015,COLUMNS('Section 2'!$C$13:D$13),0)),"",VLOOKUP($A685,'Section 2'!$C$16:$R$1015,COLUMNS('Section 2'!$C$13:D$13),0)))</f>
        <v/>
      </c>
      <c r="E685" s="125" t="str">
        <f>IF($C685="","",IF(ISBLANK(VLOOKUP($A685,'Section 2'!$C$16:$R$1015,COLUMNS('Section 2'!$C$13:E$13),0)),"",VLOOKUP($A685,'Section 2'!$C$16:$R$1015,COLUMNS('Section 2'!$C$13:E$13),0)))</f>
        <v/>
      </c>
      <c r="F685" s="125" t="str">
        <f>IF($C685="","",IF(ISBLANK(VLOOKUP($A685,'Section 2'!$C$16:$R$1015,COLUMNS('Section 2'!$C$13:F$13),0)),"",VLOOKUP($A685,'Section 2'!$C$16:$R$1015,COLUMNS('Section 2'!$C$13:F$13),0)))</f>
        <v/>
      </c>
      <c r="G685" s="125" t="str">
        <f>IF($C685="","",IF(ISBLANK(VLOOKUP($A685,'Section 2'!$C$16:$R$1015,COLUMNS('Section 2'!$C$13:G$13),0)),"",VLOOKUP($A685,'Section 2'!$C$16:$R$1015,COLUMNS('Section 2'!$C$13:G$13),0)))</f>
        <v/>
      </c>
      <c r="H685" s="125" t="str">
        <f>IF($C685="","",IF(ISBLANK(VLOOKUP($A685,'Section 2'!$C$16:$R$1015,COLUMNS('Section 2'!$C$13:H$13),0)),"",VLOOKUP($A685,'Section 2'!$C$16:$R$1015,COLUMNS('Section 2'!$C$13:H$13),0)))</f>
        <v/>
      </c>
      <c r="I685" s="125" t="str">
        <f>IF($C685="","",IF(ISBLANK(VLOOKUP($A685,'Section 2'!$C$16:$R$1015,COLUMNS('Section 2'!$C$13:I$13),0)),"",VLOOKUP($A685,'Section 2'!$C$16:$R$1015,COLUMNS('Section 2'!$C$13:I$13),0)))</f>
        <v/>
      </c>
      <c r="J685" s="125" t="str">
        <f>IF($C685="","",IF(ISBLANK(VLOOKUP($A685,'Section 2'!$C$16:$R$1015,COLUMNS('Section 2'!$C$13:J$13),0)),"",VLOOKUP($A685,'Section 2'!$C$16:$R$1015,COLUMNS('Section 2'!$C$13:J$13),0)))</f>
        <v/>
      </c>
      <c r="K685" s="125" t="str">
        <f>IF($C685="","",IF(ISBLANK(VLOOKUP($A685,'Section 2'!$C$16:$R$1015,COLUMNS('Section 2'!$C$13:K$13),0)),"",VLOOKUP($A685,'Section 2'!$C$16:$R$1015,COLUMNS('Section 2'!$C$13:K$13),0)))</f>
        <v/>
      </c>
      <c r="L685" s="125" t="str">
        <f>IF($C685="","",IF(ISBLANK(VLOOKUP($A685,'Section 2'!$C$16:$R$1015,COLUMNS('Section 2'!$C$13:L$13),0)),"",VLOOKUP($A685,'Section 2'!$C$16:$R$1015,COLUMNS('Section 2'!$C$13:L$13),0)))</f>
        <v/>
      </c>
      <c r="M685" s="125" t="str">
        <f>IF($C685="","",IF(ISBLANK(VLOOKUP($A685,'Section 2'!$C$16:$R$1015,COLUMNS('Section 2'!$C$13:M$13),0)),"",VLOOKUP($A685,'Section 2'!$C$16:$R$1015,COLUMNS('Section 2'!$C$13:M$13),0)))</f>
        <v/>
      </c>
      <c r="N685" s="125" t="str">
        <f>IF($C685="","",IF(ISBLANK(VLOOKUP($A685,'Section 2'!$C$16:$R$1015,COLUMNS('Section 2'!$C$13:N$13),0)),"",VLOOKUP($A685,'Section 2'!$C$16:$R$1015,COLUMNS('Section 2'!$C$13:N$13),0)))</f>
        <v/>
      </c>
      <c r="O685" s="125" t="str">
        <f>IF($C685="","",IF(ISBLANK(VLOOKUP($A685,'Section 2'!$C$16:$R$1015,COLUMNS('Section 2'!$C$13:O$13),0)),"",VLOOKUP($A685,'Section 2'!$C$16:$R$1015,COLUMNS('Section 2'!$C$13:O$13),0)))</f>
        <v/>
      </c>
      <c r="P685" s="125" t="str">
        <f>IF($C685="","",IF(ISBLANK(VLOOKUP($A685,'Section 2'!$C$16:$R$1015,COLUMNS('Section 2'!$C$13:P$13),0)),"",VLOOKUP($A685,'Section 2'!$C$16:$R$1015,COLUMNS('Section 2'!$C$13:P$13),0)))</f>
        <v/>
      </c>
      <c r="Q685" s="125" t="str">
        <f>IF($C685="","",IF(ISBLANK(VLOOKUP($A685,'Section 2'!$C$16:$R$1015,COLUMNS('Section 2'!$C$13:Q$13),0)),"",VLOOKUP($A685,'Section 2'!$C$16:$R$1015,COLUMNS('Section 2'!$C$13:Q$13),0)))</f>
        <v/>
      </c>
      <c r="R685" s="125" t="str">
        <f>IF($C685="","",IF(ISBLANK(VLOOKUP($A685,'Section 2'!$C$16:$R$1015,COLUMNS('Section 2'!$C$13:R$13),0)),"",VLOOKUP($A685,'Section 2'!$C$16:$R$1015,COLUMNS('Section 2'!$C$13:R$13),0)))</f>
        <v/>
      </c>
    </row>
    <row r="686" spans="1:18" x14ac:dyDescent="0.25">
      <c r="A686" s="59">
        <v>685</v>
      </c>
      <c r="B686" s="125" t="str">
        <f t="shared" si="10"/>
        <v/>
      </c>
      <c r="C686" s="125" t="str">
        <f>IFERROR(VLOOKUP($A686,'Section 2'!$C$16:$R$1015,COLUMNS('Section 2'!$C$13:$C$13),0),"")</f>
        <v/>
      </c>
      <c r="D686" s="76" t="str">
        <f>IF($C686="","",IF(ISBLANK(VLOOKUP($A686,'Section 2'!$C$16:$R$1015,COLUMNS('Section 2'!$C$13:D$13),0)),"",VLOOKUP($A686,'Section 2'!$C$16:$R$1015,COLUMNS('Section 2'!$C$13:D$13),0)))</f>
        <v/>
      </c>
      <c r="E686" s="125" t="str">
        <f>IF($C686="","",IF(ISBLANK(VLOOKUP($A686,'Section 2'!$C$16:$R$1015,COLUMNS('Section 2'!$C$13:E$13),0)),"",VLOOKUP($A686,'Section 2'!$C$16:$R$1015,COLUMNS('Section 2'!$C$13:E$13),0)))</f>
        <v/>
      </c>
      <c r="F686" s="125" t="str">
        <f>IF($C686="","",IF(ISBLANK(VLOOKUP($A686,'Section 2'!$C$16:$R$1015,COLUMNS('Section 2'!$C$13:F$13),0)),"",VLOOKUP($A686,'Section 2'!$C$16:$R$1015,COLUMNS('Section 2'!$C$13:F$13),0)))</f>
        <v/>
      </c>
      <c r="G686" s="125" t="str">
        <f>IF($C686="","",IF(ISBLANK(VLOOKUP($A686,'Section 2'!$C$16:$R$1015,COLUMNS('Section 2'!$C$13:G$13),0)),"",VLOOKUP($A686,'Section 2'!$C$16:$R$1015,COLUMNS('Section 2'!$C$13:G$13),0)))</f>
        <v/>
      </c>
      <c r="H686" s="125" t="str">
        <f>IF($C686="","",IF(ISBLANK(VLOOKUP($A686,'Section 2'!$C$16:$R$1015,COLUMNS('Section 2'!$C$13:H$13),0)),"",VLOOKUP($A686,'Section 2'!$C$16:$R$1015,COLUMNS('Section 2'!$C$13:H$13),0)))</f>
        <v/>
      </c>
      <c r="I686" s="125" t="str">
        <f>IF($C686="","",IF(ISBLANK(VLOOKUP($A686,'Section 2'!$C$16:$R$1015,COLUMNS('Section 2'!$C$13:I$13),0)),"",VLOOKUP($A686,'Section 2'!$C$16:$R$1015,COLUMNS('Section 2'!$C$13:I$13),0)))</f>
        <v/>
      </c>
      <c r="J686" s="125" t="str">
        <f>IF($C686="","",IF(ISBLANK(VLOOKUP($A686,'Section 2'!$C$16:$R$1015,COLUMNS('Section 2'!$C$13:J$13),0)),"",VLOOKUP($A686,'Section 2'!$C$16:$R$1015,COLUMNS('Section 2'!$C$13:J$13),0)))</f>
        <v/>
      </c>
      <c r="K686" s="125" t="str">
        <f>IF($C686="","",IF(ISBLANK(VLOOKUP($A686,'Section 2'!$C$16:$R$1015,COLUMNS('Section 2'!$C$13:K$13),0)),"",VLOOKUP($A686,'Section 2'!$C$16:$R$1015,COLUMNS('Section 2'!$C$13:K$13),0)))</f>
        <v/>
      </c>
      <c r="L686" s="125" t="str">
        <f>IF($C686="","",IF(ISBLANK(VLOOKUP($A686,'Section 2'!$C$16:$R$1015,COLUMNS('Section 2'!$C$13:L$13),0)),"",VLOOKUP($A686,'Section 2'!$C$16:$R$1015,COLUMNS('Section 2'!$C$13:L$13),0)))</f>
        <v/>
      </c>
      <c r="M686" s="125" t="str">
        <f>IF($C686="","",IF(ISBLANK(VLOOKUP($A686,'Section 2'!$C$16:$R$1015,COLUMNS('Section 2'!$C$13:M$13),0)),"",VLOOKUP($A686,'Section 2'!$C$16:$R$1015,COLUMNS('Section 2'!$C$13:M$13),0)))</f>
        <v/>
      </c>
      <c r="N686" s="125" t="str">
        <f>IF($C686="","",IF(ISBLANK(VLOOKUP($A686,'Section 2'!$C$16:$R$1015,COLUMNS('Section 2'!$C$13:N$13),0)),"",VLOOKUP($A686,'Section 2'!$C$16:$R$1015,COLUMNS('Section 2'!$C$13:N$13),0)))</f>
        <v/>
      </c>
      <c r="O686" s="125" t="str">
        <f>IF($C686="","",IF(ISBLANK(VLOOKUP($A686,'Section 2'!$C$16:$R$1015,COLUMNS('Section 2'!$C$13:O$13),0)),"",VLOOKUP($A686,'Section 2'!$C$16:$R$1015,COLUMNS('Section 2'!$C$13:O$13),0)))</f>
        <v/>
      </c>
      <c r="P686" s="125" t="str">
        <f>IF($C686="","",IF(ISBLANK(VLOOKUP($A686,'Section 2'!$C$16:$R$1015,COLUMNS('Section 2'!$C$13:P$13),0)),"",VLOOKUP($A686,'Section 2'!$C$16:$R$1015,COLUMNS('Section 2'!$C$13:P$13),0)))</f>
        <v/>
      </c>
      <c r="Q686" s="125" t="str">
        <f>IF($C686="","",IF(ISBLANK(VLOOKUP($A686,'Section 2'!$C$16:$R$1015,COLUMNS('Section 2'!$C$13:Q$13),0)),"",VLOOKUP($A686,'Section 2'!$C$16:$R$1015,COLUMNS('Section 2'!$C$13:Q$13),0)))</f>
        <v/>
      </c>
      <c r="R686" s="125" t="str">
        <f>IF($C686="","",IF(ISBLANK(VLOOKUP($A686,'Section 2'!$C$16:$R$1015,COLUMNS('Section 2'!$C$13:R$13),0)),"",VLOOKUP($A686,'Section 2'!$C$16:$R$1015,COLUMNS('Section 2'!$C$13:R$13),0)))</f>
        <v/>
      </c>
    </row>
    <row r="687" spans="1:18" x14ac:dyDescent="0.25">
      <c r="A687" s="59">
        <v>686</v>
      </c>
      <c r="B687" s="125" t="str">
        <f t="shared" si="10"/>
        <v/>
      </c>
      <c r="C687" s="125" t="str">
        <f>IFERROR(VLOOKUP($A687,'Section 2'!$C$16:$R$1015,COLUMNS('Section 2'!$C$13:$C$13),0),"")</f>
        <v/>
      </c>
      <c r="D687" s="76" t="str">
        <f>IF($C687="","",IF(ISBLANK(VLOOKUP($A687,'Section 2'!$C$16:$R$1015,COLUMNS('Section 2'!$C$13:D$13),0)),"",VLOOKUP($A687,'Section 2'!$C$16:$R$1015,COLUMNS('Section 2'!$C$13:D$13),0)))</f>
        <v/>
      </c>
      <c r="E687" s="125" t="str">
        <f>IF($C687="","",IF(ISBLANK(VLOOKUP($A687,'Section 2'!$C$16:$R$1015,COLUMNS('Section 2'!$C$13:E$13),0)),"",VLOOKUP($A687,'Section 2'!$C$16:$R$1015,COLUMNS('Section 2'!$C$13:E$13),0)))</f>
        <v/>
      </c>
      <c r="F687" s="125" t="str">
        <f>IF($C687="","",IF(ISBLANK(VLOOKUP($A687,'Section 2'!$C$16:$R$1015,COLUMNS('Section 2'!$C$13:F$13),0)),"",VLOOKUP($A687,'Section 2'!$C$16:$R$1015,COLUMNS('Section 2'!$C$13:F$13),0)))</f>
        <v/>
      </c>
      <c r="G687" s="125" t="str">
        <f>IF($C687="","",IF(ISBLANK(VLOOKUP($A687,'Section 2'!$C$16:$R$1015,COLUMNS('Section 2'!$C$13:G$13),0)),"",VLOOKUP($A687,'Section 2'!$C$16:$R$1015,COLUMNS('Section 2'!$C$13:G$13),0)))</f>
        <v/>
      </c>
      <c r="H687" s="125" t="str">
        <f>IF($C687="","",IF(ISBLANK(VLOOKUP($A687,'Section 2'!$C$16:$R$1015,COLUMNS('Section 2'!$C$13:H$13),0)),"",VLOOKUP($A687,'Section 2'!$C$16:$R$1015,COLUMNS('Section 2'!$C$13:H$13),0)))</f>
        <v/>
      </c>
      <c r="I687" s="125" t="str">
        <f>IF($C687="","",IF(ISBLANK(VLOOKUP($A687,'Section 2'!$C$16:$R$1015,COLUMNS('Section 2'!$C$13:I$13),0)),"",VLOOKUP($A687,'Section 2'!$C$16:$R$1015,COLUMNS('Section 2'!$C$13:I$13),0)))</f>
        <v/>
      </c>
      <c r="J687" s="125" t="str">
        <f>IF($C687="","",IF(ISBLANK(VLOOKUP($A687,'Section 2'!$C$16:$R$1015,COLUMNS('Section 2'!$C$13:J$13),0)),"",VLOOKUP($A687,'Section 2'!$C$16:$R$1015,COLUMNS('Section 2'!$C$13:J$13),0)))</f>
        <v/>
      </c>
      <c r="K687" s="125" t="str">
        <f>IF($C687="","",IF(ISBLANK(VLOOKUP($A687,'Section 2'!$C$16:$R$1015,COLUMNS('Section 2'!$C$13:K$13),0)),"",VLOOKUP($A687,'Section 2'!$C$16:$R$1015,COLUMNS('Section 2'!$C$13:K$13),0)))</f>
        <v/>
      </c>
      <c r="L687" s="125" t="str">
        <f>IF($C687="","",IF(ISBLANK(VLOOKUP($A687,'Section 2'!$C$16:$R$1015,COLUMNS('Section 2'!$C$13:L$13),0)),"",VLOOKUP($A687,'Section 2'!$C$16:$R$1015,COLUMNS('Section 2'!$C$13:L$13),0)))</f>
        <v/>
      </c>
      <c r="M687" s="125" t="str">
        <f>IF($C687="","",IF(ISBLANK(VLOOKUP($A687,'Section 2'!$C$16:$R$1015,COLUMNS('Section 2'!$C$13:M$13),0)),"",VLOOKUP($A687,'Section 2'!$C$16:$R$1015,COLUMNS('Section 2'!$C$13:M$13),0)))</f>
        <v/>
      </c>
      <c r="N687" s="125" t="str">
        <f>IF($C687="","",IF(ISBLANK(VLOOKUP($A687,'Section 2'!$C$16:$R$1015,COLUMNS('Section 2'!$C$13:N$13),0)),"",VLOOKUP($A687,'Section 2'!$C$16:$R$1015,COLUMNS('Section 2'!$C$13:N$13),0)))</f>
        <v/>
      </c>
      <c r="O687" s="125" t="str">
        <f>IF($C687="","",IF(ISBLANK(VLOOKUP($A687,'Section 2'!$C$16:$R$1015,COLUMNS('Section 2'!$C$13:O$13),0)),"",VLOOKUP($A687,'Section 2'!$C$16:$R$1015,COLUMNS('Section 2'!$C$13:O$13),0)))</f>
        <v/>
      </c>
      <c r="P687" s="125" t="str">
        <f>IF($C687="","",IF(ISBLANK(VLOOKUP($A687,'Section 2'!$C$16:$R$1015,COLUMNS('Section 2'!$C$13:P$13),0)),"",VLOOKUP($A687,'Section 2'!$C$16:$R$1015,COLUMNS('Section 2'!$C$13:P$13),0)))</f>
        <v/>
      </c>
      <c r="Q687" s="125" t="str">
        <f>IF($C687="","",IF(ISBLANK(VLOOKUP($A687,'Section 2'!$C$16:$R$1015,COLUMNS('Section 2'!$C$13:Q$13),0)),"",VLOOKUP($A687,'Section 2'!$C$16:$R$1015,COLUMNS('Section 2'!$C$13:Q$13),0)))</f>
        <v/>
      </c>
      <c r="R687" s="125" t="str">
        <f>IF($C687="","",IF(ISBLANK(VLOOKUP($A687,'Section 2'!$C$16:$R$1015,COLUMNS('Section 2'!$C$13:R$13),0)),"",VLOOKUP($A687,'Section 2'!$C$16:$R$1015,COLUMNS('Section 2'!$C$13:R$13),0)))</f>
        <v/>
      </c>
    </row>
    <row r="688" spans="1:18" x14ac:dyDescent="0.25">
      <c r="A688" s="59">
        <v>687</v>
      </c>
      <c r="B688" s="125" t="str">
        <f t="shared" si="10"/>
        <v/>
      </c>
      <c r="C688" s="125" t="str">
        <f>IFERROR(VLOOKUP($A688,'Section 2'!$C$16:$R$1015,COLUMNS('Section 2'!$C$13:$C$13),0),"")</f>
        <v/>
      </c>
      <c r="D688" s="76" t="str">
        <f>IF($C688="","",IF(ISBLANK(VLOOKUP($A688,'Section 2'!$C$16:$R$1015,COLUMNS('Section 2'!$C$13:D$13),0)),"",VLOOKUP($A688,'Section 2'!$C$16:$R$1015,COLUMNS('Section 2'!$C$13:D$13),0)))</f>
        <v/>
      </c>
      <c r="E688" s="125" t="str">
        <f>IF($C688="","",IF(ISBLANK(VLOOKUP($A688,'Section 2'!$C$16:$R$1015,COLUMNS('Section 2'!$C$13:E$13),0)),"",VLOOKUP($A688,'Section 2'!$C$16:$R$1015,COLUMNS('Section 2'!$C$13:E$13),0)))</f>
        <v/>
      </c>
      <c r="F688" s="125" t="str">
        <f>IF($C688="","",IF(ISBLANK(VLOOKUP($A688,'Section 2'!$C$16:$R$1015,COLUMNS('Section 2'!$C$13:F$13),0)),"",VLOOKUP($A688,'Section 2'!$C$16:$R$1015,COLUMNS('Section 2'!$C$13:F$13),0)))</f>
        <v/>
      </c>
      <c r="G688" s="125" t="str">
        <f>IF($C688="","",IF(ISBLANK(VLOOKUP($A688,'Section 2'!$C$16:$R$1015,COLUMNS('Section 2'!$C$13:G$13),0)),"",VLOOKUP($A688,'Section 2'!$C$16:$R$1015,COLUMNS('Section 2'!$C$13:G$13),0)))</f>
        <v/>
      </c>
      <c r="H688" s="125" t="str">
        <f>IF($C688="","",IF(ISBLANK(VLOOKUP($A688,'Section 2'!$C$16:$R$1015,COLUMNS('Section 2'!$C$13:H$13),0)),"",VLOOKUP($A688,'Section 2'!$C$16:$R$1015,COLUMNS('Section 2'!$C$13:H$13),0)))</f>
        <v/>
      </c>
      <c r="I688" s="125" t="str">
        <f>IF($C688="","",IF(ISBLANK(VLOOKUP($A688,'Section 2'!$C$16:$R$1015,COLUMNS('Section 2'!$C$13:I$13),0)),"",VLOOKUP($A688,'Section 2'!$C$16:$R$1015,COLUMNS('Section 2'!$C$13:I$13),0)))</f>
        <v/>
      </c>
      <c r="J688" s="125" t="str">
        <f>IF($C688="","",IF(ISBLANK(VLOOKUP($A688,'Section 2'!$C$16:$R$1015,COLUMNS('Section 2'!$C$13:J$13),0)),"",VLOOKUP($A688,'Section 2'!$C$16:$R$1015,COLUMNS('Section 2'!$C$13:J$13),0)))</f>
        <v/>
      </c>
      <c r="K688" s="125" t="str">
        <f>IF($C688="","",IF(ISBLANK(VLOOKUP($A688,'Section 2'!$C$16:$R$1015,COLUMNS('Section 2'!$C$13:K$13),0)),"",VLOOKUP($A688,'Section 2'!$C$16:$R$1015,COLUMNS('Section 2'!$C$13:K$13),0)))</f>
        <v/>
      </c>
      <c r="L688" s="125" t="str">
        <f>IF($C688="","",IF(ISBLANK(VLOOKUP($A688,'Section 2'!$C$16:$R$1015,COLUMNS('Section 2'!$C$13:L$13),0)),"",VLOOKUP($A688,'Section 2'!$C$16:$R$1015,COLUMNS('Section 2'!$C$13:L$13),0)))</f>
        <v/>
      </c>
      <c r="M688" s="125" t="str">
        <f>IF($C688="","",IF(ISBLANK(VLOOKUP($A688,'Section 2'!$C$16:$R$1015,COLUMNS('Section 2'!$C$13:M$13),0)),"",VLOOKUP($A688,'Section 2'!$C$16:$R$1015,COLUMNS('Section 2'!$C$13:M$13),0)))</f>
        <v/>
      </c>
      <c r="N688" s="125" t="str">
        <f>IF($C688="","",IF(ISBLANK(VLOOKUP($A688,'Section 2'!$C$16:$R$1015,COLUMNS('Section 2'!$C$13:N$13),0)),"",VLOOKUP($A688,'Section 2'!$C$16:$R$1015,COLUMNS('Section 2'!$C$13:N$13),0)))</f>
        <v/>
      </c>
      <c r="O688" s="125" t="str">
        <f>IF($C688="","",IF(ISBLANK(VLOOKUP($A688,'Section 2'!$C$16:$R$1015,COLUMNS('Section 2'!$C$13:O$13),0)),"",VLOOKUP($A688,'Section 2'!$C$16:$R$1015,COLUMNS('Section 2'!$C$13:O$13),0)))</f>
        <v/>
      </c>
      <c r="P688" s="125" t="str">
        <f>IF($C688="","",IF(ISBLANK(VLOOKUP($A688,'Section 2'!$C$16:$R$1015,COLUMNS('Section 2'!$C$13:P$13),0)),"",VLOOKUP($A688,'Section 2'!$C$16:$R$1015,COLUMNS('Section 2'!$C$13:P$13),0)))</f>
        <v/>
      </c>
      <c r="Q688" s="125" t="str">
        <f>IF($C688="","",IF(ISBLANK(VLOOKUP($A688,'Section 2'!$C$16:$R$1015,COLUMNS('Section 2'!$C$13:Q$13),0)),"",VLOOKUP($A688,'Section 2'!$C$16:$R$1015,COLUMNS('Section 2'!$C$13:Q$13),0)))</f>
        <v/>
      </c>
      <c r="R688" s="125" t="str">
        <f>IF($C688="","",IF(ISBLANK(VLOOKUP($A688,'Section 2'!$C$16:$R$1015,COLUMNS('Section 2'!$C$13:R$13),0)),"",VLOOKUP($A688,'Section 2'!$C$16:$R$1015,COLUMNS('Section 2'!$C$13:R$13),0)))</f>
        <v/>
      </c>
    </row>
    <row r="689" spans="1:18" x14ac:dyDescent="0.25">
      <c r="A689" s="59">
        <v>688</v>
      </c>
      <c r="B689" s="125" t="str">
        <f t="shared" si="10"/>
        <v/>
      </c>
      <c r="C689" s="125" t="str">
        <f>IFERROR(VLOOKUP($A689,'Section 2'!$C$16:$R$1015,COLUMNS('Section 2'!$C$13:$C$13),0),"")</f>
        <v/>
      </c>
      <c r="D689" s="76" t="str">
        <f>IF($C689="","",IF(ISBLANK(VLOOKUP($A689,'Section 2'!$C$16:$R$1015,COLUMNS('Section 2'!$C$13:D$13),0)),"",VLOOKUP($A689,'Section 2'!$C$16:$R$1015,COLUMNS('Section 2'!$C$13:D$13),0)))</f>
        <v/>
      </c>
      <c r="E689" s="125" t="str">
        <f>IF($C689="","",IF(ISBLANK(VLOOKUP($A689,'Section 2'!$C$16:$R$1015,COLUMNS('Section 2'!$C$13:E$13),0)),"",VLOOKUP($A689,'Section 2'!$C$16:$R$1015,COLUMNS('Section 2'!$C$13:E$13),0)))</f>
        <v/>
      </c>
      <c r="F689" s="125" t="str">
        <f>IF($C689="","",IF(ISBLANK(VLOOKUP($A689,'Section 2'!$C$16:$R$1015,COLUMNS('Section 2'!$C$13:F$13),0)),"",VLOOKUP($A689,'Section 2'!$C$16:$R$1015,COLUMNS('Section 2'!$C$13:F$13),0)))</f>
        <v/>
      </c>
      <c r="G689" s="125" t="str">
        <f>IF($C689="","",IF(ISBLANK(VLOOKUP($A689,'Section 2'!$C$16:$R$1015,COLUMNS('Section 2'!$C$13:G$13),0)),"",VLOOKUP($A689,'Section 2'!$C$16:$R$1015,COLUMNS('Section 2'!$C$13:G$13),0)))</f>
        <v/>
      </c>
      <c r="H689" s="125" t="str">
        <f>IF($C689="","",IF(ISBLANK(VLOOKUP($A689,'Section 2'!$C$16:$R$1015,COLUMNS('Section 2'!$C$13:H$13),0)),"",VLOOKUP($A689,'Section 2'!$C$16:$R$1015,COLUMNS('Section 2'!$C$13:H$13),0)))</f>
        <v/>
      </c>
      <c r="I689" s="125" t="str">
        <f>IF($C689="","",IF(ISBLANK(VLOOKUP($A689,'Section 2'!$C$16:$R$1015,COLUMNS('Section 2'!$C$13:I$13),0)),"",VLOOKUP($A689,'Section 2'!$C$16:$R$1015,COLUMNS('Section 2'!$C$13:I$13),0)))</f>
        <v/>
      </c>
      <c r="J689" s="125" t="str">
        <f>IF($C689="","",IF(ISBLANK(VLOOKUP($A689,'Section 2'!$C$16:$R$1015,COLUMNS('Section 2'!$C$13:J$13),0)),"",VLOOKUP($A689,'Section 2'!$C$16:$R$1015,COLUMNS('Section 2'!$C$13:J$13),0)))</f>
        <v/>
      </c>
      <c r="K689" s="125" t="str">
        <f>IF($C689="","",IF(ISBLANK(VLOOKUP($A689,'Section 2'!$C$16:$R$1015,COLUMNS('Section 2'!$C$13:K$13),0)),"",VLOOKUP($A689,'Section 2'!$C$16:$R$1015,COLUMNS('Section 2'!$C$13:K$13),0)))</f>
        <v/>
      </c>
      <c r="L689" s="125" t="str">
        <f>IF($C689="","",IF(ISBLANK(VLOOKUP($A689,'Section 2'!$C$16:$R$1015,COLUMNS('Section 2'!$C$13:L$13),0)),"",VLOOKUP($A689,'Section 2'!$C$16:$R$1015,COLUMNS('Section 2'!$C$13:L$13),0)))</f>
        <v/>
      </c>
      <c r="M689" s="125" t="str">
        <f>IF($C689="","",IF(ISBLANK(VLOOKUP($A689,'Section 2'!$C$16:$R$1015,COLUMNS('Section 2'!$C$13:M$13),0)),"",VLOOKUP($A689,'Section 2'!$C$16:$R$1015,COLUMNS('Section 2'!$C$13:M$13),0)))</f>
        <v/>
      </c>
      <c r="N689" s="125" t="str">
        <f>IF($C689="","",IF(ISBLANK(VLOOKUP($A689,'Section 2'!$C$16:$R$1015,COLUMNS('Section 2'!$C$13:N$13),0)),"",VLOOKUP($A689,'Section 2'!$C$16:$R$1015,COLUMNS('Section 2'!$C$13:N$13),0)))</f>
        <v/>
      </c>
      <c r="O689" s="125" t="str">
        <f>IF($C689="","",IF(ISBLANK(VLOOKUP($A689,'Section 2'!$C$16:$R$1015,COLUMNS('Section 2'!$C$13:O$13),0)),"",VLOOKUP($A689,'Section 2'!$C$16:$R$1015,COLUMNS('Section 2'!$C$13:O$13),0)))</f>
        <v/>
      </c>
      <c r="P689" s="125" t="str">
        <f>IF($C689="","",IF(ISBLANK(VLOOKUP($A689,'Section 2'!$C$16:$R$1015,COLUMNS('Section 2'!$C$13:P$13),0)),"",VLOOKUP($A689,'Section 2'!$C$16:$R$1015,COLUMNS('Section 2'!$C$13:P$13),0)))</f>
        <v/>
      </c>
      <c r="Q689" s="125" t="str">
        <f>IF($C689="","",IF(ISBLANK(VLOOKUP($A689,'Section 2'!$C$16:$R$1015,COLUMNS('Section 2'!$C$13:Q$13),0)),"",VLOOKUP($A689,'Section 2'!$C$16:$R$1015,COLUMNS('Section 2'!$C$13:Q$13),0)))</f>
        <v/>
      </c>
      <c r="R689" s="125" t="str">
        <f>IF($C689="","",IF(ISBLANK(VLOOKUP($A689,'Section 2'!$C$16:$R$1015,COLUMNS('Section 2'!$C$13:R$13),0)),"",VLOOKUP($A689,'Section 2'!$C$16:$R$1015,COLUMNS('Section 2'!$C$13:R$13),0)))</f>
        <v/>
      </c>
    </row>
    <row r="690" spans="1:18" x14ac:dyDescent="0.25">
      <c r="A690" s="59">
        <v>689</v>
      </c>
      <c r="B690" s="125" t="str">
        <f t="shared" si="10"/>
        <v/>
      </c>
      <c r="C690" s="125" t="str">
        <f>IFERROR(VLOOKUP($A690,'Section 2'!$C$16:$R$1015,COLUMNS('Section 2'!$C$13:$C$13),0),"")</f>
        <v/>
      </c>
      <c r="D690" s="76" t="str">
        <f>IF($C690="","",IF(ISBLANK(VLOOKUP($A690,'Section 2'!$C$16:$R$1015,COLUMNS('Section 2'!$C$13:D$13),0)),"",VLOOKUP($A690,'Section 2'!$C$16:$R$1015,COLUMNS('Section 2'!$C$13:D$13),0)))</f>
        <v/>
      </c>
      <c r="E690" s="125" t="str">
        <f>IF($C690="","",IF(ISBLANK(VLOOKUP($A690,'Section 2'!$C$16:$R$1015,COLUMNS('Section 2'!$C$13:E$13),0)),"",VLOOKUP($A690,'Section 2'!$C$16:$R$1015,COLUMNS('Section 2'!$C$13:E$13),0)))</f>
        <v/>
      </c>
      <c r="F690" s="125" t="str">
        <f>IF($C690="","",IF(ISBLANK(VLOOKUP($A690,'Section 2'!$C$16:$R$1015,COLUMNS('Section 2'!$C$13:F$13),0)),"",VLOOKUP($A690,'Section 2'!$C$16:$R$1015,COLUMNS('Section 2'!$C$13:F$13),0)))</f>
        <v/>
      </c>
      <c r="G690" s="125" t="str">
        <f>IF($C690="","",IF(ISBLANK(VLOOKUP($A690,'Section 2'!$C$16:$R$1015,COLUMNS('Section 2'!$C$13:G$13),0)),"",VLOOKUP($A690,'Section 2'!$C$16:$R$1015,COLUMNS('Section 2'!$C$13:G$13),0)))</f>
        <v/>
      </c>
      <c r="H690" s="125" t="str">
        <f>IF($C690="","",IF(ISBLANK(VLOOKUP($A690,'Section 2'!$C$16:$R$1015,COLUMNS('Section 2'!$C$13:H$13),0)),"",VLOOKUP($A690,'Section 2'!$C$16:$R$1015,COLUMNS('Section 2'!$C$13:H$13),0)))</f>
        <v/>
      </c>
      <c r="I690" s="125" t="str">
        <f>IF($C690="","",IF(ISBLANK(VLOOKUP($A690,'Section 2'!$C$16:$R$1015,COLUMNS('Section 2'!$C$13:I$13),0)),"",VLOOKUP($A690,'Section 2'!$C$16:$R$1015,COLUMNS('Section 2'!$C$13:I$13),0)))</f>
        <v/>
      </c>
      <c r="J690" s="125" t="str">
        <f>IF($C690="","",IF(ISBLANK(VLOOKUP($A690,'Section 2'!$C$16:$R$1015,COLUMNS('Section 2'!$C$13:J$13),0)),"",VLOOKUP($A690,'Section 2'!$C$16:$R$1015,COLUMNS('Section 2'!$C$13:J$13),0)))</f>
        <v/>
      </c>
      <c r="K690" s="125" t="str">
        <f>IF($C690="","",IF(ISBLANK(VLOOKUP($A690,'Section 2'!$C$16:$R$1015,COLUMNS('Section 2'!$C$13:K$13),0)),"",VLOOKUP($A690,'Section 2'!$C$16:$R$1015,COLUMNS('Section 2'!$C$13:K$13),0)))</f>
        <v/>
      </c>
      <c r="L690" s="125" t="str">
        <f>IF($C690="","",IF(ISBLANK(VLOOKUP($A690,'Section 2'!$C$16:$R$1015,COLUMNS('Section 2'!$C$13:L$13),0)),"",VLOOKUP($A690,'Section 2'!$C$16:$R$1015,COLUMNS('Section 2'!$C$13:L$13),0)))</f>
        <v/>
      </c>
      <c r="M690" s="125" t="str">
        <f>IF($C690="","",IF(ISBLANK(VLOOKUP($A690,'Section 2'!$C$16:$R$1015,COLUMNS('Section 2'!$C$13:M$13),0)),"",VLOOKUP($A690,'Section 2'!$C$16:$R$1015,COLUMNS('Section 2'!$C$13:M$13),0)))</f>
        <v/>
      </c>
      <c r="N690" s="125" t="str">
        <f>IF($C690="","",IF(ISBLANK(VLOOKUP($A690,'Section 2'!$C$16:$R$1015,COLUMNS('Section 2'!$C$13:N$13),0)),"",VLOOKUP($A690,'Section 2'!$C$16:$R$1015,COLUMNS('Section 2'!$C$13:N$13),0)))</f>
        <v/>
      </c>
      <c r="O690" s="125" t="str">
        <f>IF($C690="","",IF(ISBLANK(VLOOKUP($A690,'Section 2'!$C$16:$R$1015,COLUMNS('Section 2'!$C$13:O$13),0)),"",VLOOKUP($A690,'Section 2'!$C$16:$R$1015,COLUMNS('Section 2'!$C$13:O$13),0)))</f>
        <v/>
      </c>
      <c r="P690" s="125" t="str">
        <f>IF($C690="","",IF(ISBLANK(VLOOKUP($A690,'Section 2'!$C$16:$R$1015,COLUMNS('Section 2'!$C$13:P$13),0)),"",VLOOKUP($A690,'Section 2'!$C$16:$R$1015,COLUMNS('Section 2'!$C$13:P$13),0)))</f>
        <v/>
      </c>
      <c r="Q690" s="125" t="str">
        <f>IF($C690="","",IF(ISBLANK(VLOOKUP($A690,'Section 2'!$C$16:$R$1015,COLUMNS('Section 2'!$C$13:Q$13),0)),"",VLOOKUP($A690,'Section 2'!$C$16:$R$1015,COLUMNS('Section 2'!$C$13:Q$13),0)))</f>
        <v/>
      </c>
      <c r="R690" s="125" t="str">
        <f>IF($C690="","",IF(ISBLANK(VLOOKUP($A690,'Section 2'!$C$16:$R$1015,COLUMNS('Section 2'!$C$13:R$13),0)),"",VLOOKUP($A690,'Section 2'!$C$16:$R$1015,COLUMNS('Section 2'!$C$13:R$13),0)))</f>
        <v/>
      </c>
    </row>
    <row r="691" spans="1:18" x14ac:dyDescent="0.25">
      <c r="A691" s="59">
        <v>690</v>
      </c>
      <c r="B691" s="125" t="str">
        <f t="shared" si="10"/>
        <v/>
      </c>
      <c r="C691" s="125" t="str">
        <f>IFERROR(VLOOKUP($A691,'Section 2'!$C$16:$R$1015,COLUMNS('Section 2'!$C$13:$C$13),0),"")</f>
        <v/>
      </c>
      <c r="D691" s="76" t="str">
        <f>IF($C691="","",IF(ISBLANK(VLOOKUP($A691,'Section 2'!$C$16:$R$1015,COLUMNS('Section 2'!$C$13:D$13),0)),"",VLOOKUP($A691,'Section 2'!$C$16:$R$1015,COLUMNS('Section 2'!$C$13:D$13),0)))</f>
        <v/>
      </c>
      <c r="E691" s="125" t="str">
        <f>IF($C691="","",IF(ISBLANK(VLOOKUP($A691,'Section 2'!$C$16:$R$1015,COLUMNS('Section 2'!$C$13:E$13),0)),"",VLOOKUP($A691,'Section 2'!$C$16:$R$1015,COLUMNS('Section 2'!$C$13:E$13),0)))</f>
        <v/>
      </c>
      <c r="F691" s="125" t="str">
        <f>IF($C691="","",IF(ISBLANK(VLOOKUP($A691,'Section 2'!$C$16:$R$1015,COLUMNS('Section 2'!$C$13:F$13),0)),"",VLOOKUP($A691,'Section 2'!$C$16:$R$1015,COLUMNS('Section 2'!$C$13:F$13),0)))</f>
        <v/>
      </c>
      <c r="G691" s="125" t="str">
        <f>IF($C691="","",IF(ISBLANK(VLOOKUP($A691,'Section 2'!$C$16:$R$1015,COLUMNS('Section 2'!$C$13:G$13),0)),"",VLOOKUP($A691,'Section 2'!$C$16:$R$1015,COLUMNS('Section 2'!$C$13:G$13),0)))</f>
        <v/>
      </c>
      <c r="H691" s="125" t="str">
        <f>IF($C691="","",IF(ISBLANK(VLOOKUP($A691,'Section 2'!$C$16:$R$1015,COLUMNS('Section 2'!$C$13:H$13),0)),"",VLOOKUP($A691,'Section 2'!$C$16:$R$1015,COLUMNS('Section 2'!$C$13:H$13),0)))</f>
        <v/>
      </c>
      <c r="I691" s="125" t="str">
        <f>IF($C691="","",IF(ISBLANK(VLOOKUP($A691,'Section 2'!$C$16:$R$1015,COLUMNS('Section 2'!$C$13:I$13),0)),"",VLOOKUP($A691,'Section 2'!$C$16:$R$1015,COLUMNS('Section 2'!$C$13:I$13),0)))</f>
        <v/>
      </c>
      <c r="J691" s="125" t="str">
        <f>IF($C691="","",IF(ISBLANK(VLOOKUP($A691,'Section 2'!$C$16:$R$1015,COLUMNS('Section 2'!$C$13:J$13),0)),"",VLOOKUP($A691,'Section 2'!$C$16:$R$1015,COLUMNS('Section 2'!$C$13:J$13),0)))</f>
        <v/>
      </c>
      <c r="K691" s="125" t="str">
        <f>IF($C691="","",IF(ISBLANK(VLOOKUP($A691,'Section 2'!$C$16:$R$1015,COLUMNS('Section 2'!$C$13:K$13),0)),"",VLOOKUP($A691,'Section 2'!$C$16:$R$1015,COLUMNS('Section 2'!$C$13:K$13),0)))</f>
        <v/>
      </c>
      <c r="L691" s="125" t="str">
        <f>IF($C691="","",IF(ISBLANK(VLOOKUP($A691,'Section 2'!$C$16:$R$1015,COLUMNS('Section 2'!$C$13:L$13),0)),"",VLOOKUP($A691,'Section 2'!$C$16:$R$1015,COLUMNS('Section 2'!$C$13:L$13),0)))</f>
        <v/>
      </c>
      <c r="M691" s="125" t="str">
        <f>IF($C691="","",IF(ISBLANK(VLOOKUP($A691,'Section 2'!$C$16:$R$1015,COLUMNS('Section 2'!$C$13:M$13),0)),"",VLOOKUP($A691,'Section 2'!$C$16:$R$1015,COLUMNS('Section 2'!$C$13:M$13),0)))</f>
        <v/>
      </c>
      <c r="N691" s="125" t="str">
        <f>IF($C691="","",IF(ISBLANK(VLOOKUP($A691,'Section 2'!$C$16:$R$1015,COLUMNS('Section 2'!$C$13:N$13),0)),"",VLOOKUP($A691,'Section 2'!$C$16:$R$1015,COLUMNS('Section 2'!$C$13:N$13),0)))</f>
        <v/>
      </c>
      <c r="O691" s="125" t="str">
        <f>IF($C691="","",IF(ISBLANK(VLOOKUP($A691,'Section 2'!$C$16:$R$1015,COLUMNS('Section 2'!$C$13:O$13),0)),"",VLOOKUP($A691,'Section 2'!$C$16:$R$1015,COLUMNS('Section 2'!$C$13:O$13),0)))</f>
        <v/>
      </c>
      <c r="P691" s="125" t="str">
        <f>IF($C691="","",IF(ISBLANK(VLOOKUP($A691,'Section 2'!$C$16:$R$1015,COLUMNS('Section 2'!$C$13:P$13),0)),"",VLOOKUP($A691,'Section 2'!$C$16:$R$1015,COLUMNS('Section 2'!$C$13:P$13),0)))</f>
        <v/>
      </c>
      <c r="Q691" s="125" t="str">
        <f>IF($C691="","",IF(ISBLANK(VLOOKUP($A691,'Section 2'!$C$16:$R$1015,COLUMNS('Section 2'!$C$13:Q$13),0)),"",VLOOKUP($A691,'Section 2'!$C$16:$R$1015,COLUMNS('Section 2'!$C$13:Q$13),0)))</f>
        <v/>
      </c>
      <c r="R691" s="125" t="str">
        <f>IF($C691="","",IF(ISBLANK(VLOOKUP($A691,'Section 2'!$C$16:$R$1015,COLUMNS('Section 2'!$C$13:R$13),0)),"",VLOOKUP($A691,'Section 2'!$C$16:$R$1015,COLUMNS('Section 2'!$C$13:R$13),0)))</f>
        <v/>
      </c>
    </row>
    <row r="692" spans="1:18" x14ac:dyDescent="0.25">
      <c r="A692" s="59">
        <v>691</v>
      </c>
      <c r="B692" s="125" t="str">
        <f t="shared" si="10"/>
        <v/>
      </c>
      <c r="C692" s="125" t="str">
        <f>IFERROR(VLOOKUP($A692,'Section 2'!$C$16:$R$1015,COLUMNS('Section 2'!$C$13:$C$13),0),"")</f>
        <v/>
      </c>
      <c r="D692" s="76" t="str">
        <f>IF($C692="","",IF(ISBLANK(VLOOKUP($A692,'Section 2'!$C$16:$R$1015,COLUMNS('Section 2'!$C$13:D$13),0)),"",VLOOKUP($A692,'Section 2'!$C$16:$R$1015,COLUMNS('Section 2'!$C$13:D$13),0)))</f>
        <v/>
      </c>
      <c r="E692" s="125" t="str">
        <f>IF($C692="","",IF(ISBLANK(VLOOKUP($A692,'Section 2'!$C$16:$R$1015,COLUMNS('Section 2'!$C$13:E$13),0)),"",VLOOKUP($A692,'Section 2'!$C$16:$R$1015,COLUMNS('Section 2'!$C$13:E$13),0)))</f>
        <v/>
      </c>
      <c r="F692" s="125" t="str">
        <f>IF($C692="","",IF(ISBLANK(VLOOKUP($A692,'Section 2'!$C$16:$R$1015,COLUMNS('Section 2'!$C$13:F$13),0)),"",VLOOKUP($A692,'Section 2'!$C$16:$R$1015,COLUMNS('Section 2'!$C$13:F$13),0)))</f>
        <v/>
      </c>
      <c r="G692" s="125" t="str">
        <f>IF($C692="","",IF(ISBLANK(VLOOKUP($A692,'Section 2'!$C$16:$R$1015,COLUMNS('Section 2'!$C$13:G$13),0)),"",VLOOKUP($A692,'Section 2'!$C$16:$R$1015,COLUMNS('Section 2'!$C$13:G$13),0)))</f>
        <v/>
      </c>
      <c r="H692" s="125" t="str">
        <f>IF($C692="","",IF(ISBLANK(VLOOKUP($A692,'Section 2'!$C$16:$R$1015,COLUMNS('Section 2'!$C$13:H$13),0)),"",VLOOKUP($A692,'Section 2'!$C$16:$R$1015,COLUMNS('Section 2'!$C$13:H$13),0)))</f>
        <v/>
      </c>
      <c r="I692" s="125" t="str">
        <f>IF($C692="","",IF(ISBLANK(VLOOKUP($A692,'Section 2'!$C$16:$R$1015,COLUMNS('Section 2'!$C$13:I$13),0)),"",VLOOKUP($A692,'Section 2'!$C$16:$R$1015,COLUMNS('Section 2'!$C$13:I$13),0)))</f>
        <v/>
      </c>
      <c r="J692" s="125" t="str">
        <f>IF($C692="","",IF(ISBLANK(VLOOKUP($A692,'Section 2'!$C$16:$R$1015,COLUMNS('Section 2'!$C$13:J$13),0)),"",VLOOKUP($A692,'Section 2'!$C$16:$R$1015,COLUMNS('Section 2'!$C$13:J$13),0)))</f>
        <v/>
      </c>
      <c r="K692" s="125" t="str">
        <f>IF($C692="","",IF(ISBLANK(VLOOKUP($A692,'Section 2'!$C$16:$R$1015,COLUMNS('Section 2'!$C$13:K$13),0)),"",VLOOKUP($A692,'Section 2'!$C$16:$R$1015,COLUMNS('Section 2'!$C$13:K$13),0)))</f>
        <v/>
      </c>
      <c r="L692" s="125" t="str">
        <f>IF($C692="","",IF(ISBLANK(VLOOKUP($A692,'Section 2'!$C$16:$R$1015,COLUMNS('Section 2'!$C$13:L$13),0)),"",VLOOKUP($A692,'Section 2'!$C$16:$R$1015,COLUMNS('Section 2'!$C$13:L$13),0)))</f>
        <v/>
      </c>
      <c r="M692" s="125" t="str">
        <f>IF($C692="","",IF(ISBLANK(VLOOKUP($A692,'Section 2'!$C$16:$R$1015,COLUMNS('Section 2'!$C$13:M$13),0)),"",VLOOKUP($A692,'Section 2'!$C$16:$R$1015,COLUMNS('Section 2'!$C$13:M$13),0)))</f>
        <v/>
      </c>
      <c r="N692" s="125" t="str">
        <f>IF($C692="","",IF(ISBLANK(VLOOKUP($A692,'Section 2'!$C$16:$R$1015,COLUMNS('Section 2'!$C$13:N$13),0)),"",VLOOKUP($A692,'Section 2'!$C$16:$R$1015,COLUMNS('Section 2'!$C$13:N$13),0)))</f>
        <v/>
      </c>
      <c r="O692" s="125" t="str">
        <f>IF($C692="","",IF(ISBLANK(VLOOKUP($A692,'Section 2'!$C$16:$R$1015,COLUMNS('Section 2'!$C$13:O$13),0)),"",VLOOKUP($A692,'Section 2'!$C$16:$R$1015,COLUMNS('Section 2'!$C$13:O$13),0)))</f>
        <v/>
      </c>
      <c r="P692" s="125" t="str">
        <f>IF($C692="","",IF(ISBLANK(VLOOKUP($A692,'Section 2'!$C$16:$R$1015,COLUMNS('Section 2'!$C$13:P$13),0)),"",VLOOKUP($A692,'Section 2'!$C$16:$R$1015,COLUMNS('Section 2'!$C$13:P$13),0)))</f>
        <v/>
      </c>
      <c r="Q692" s="125" t="str">
        <f>IF($C692="","",IF(ISBLANK(VLOOKUP($A692,'Section 2'!$C$16:$R$1015,COLUMNS('Section 2'!$C$13:Q$13),0)),"",VLOOKUP($A692,'Section 2'!$C$16:$R$1015,COLUMNS('Section 2'!$C$13:Q$13),0)))</f>
        <v/>
      </c>
      <c r="R692" s="125" t="str">
        <f>IF($C692="","",IF(ISBLANK(VLOOKUP($A692,'Section 2'!$C$16:$R$1015,COLUMNS('Section 2'!$C$13:R$13),0)),"",VLOOKUP($A692,'Section 2'!$C$16:$R$1015,COLUMNS('Section 2'!$C$13:R$13),0)))</f>
        <v/>
      </c>
    </row>
    <row r="693" spans="1:18" x14ac:dyDescent="0.25">
      <c r="A693" s="59">
        <v>692</v>
      </c>
      <c r="B693" s="125" t="str">
        <f t="shared" si="10"/>
        <v/>
      </c>
      <c r="C693" s="125" t="str">
        <f>IFERROR(VLOOKUP($A693,'Section 2'!$C$16:$R$1015,COLUMNS('Section 2'!$C$13:$C$13),0),"")</f>
        <v/>
      </c>
      <c r="D693" s="76" t="str">
        <f>IF($C693="","",IF(ISBLANK(VLOOKUP($A693,'Section 2'!$C$16:$R$1015,COLUMNS('Section 2'!$C$13:D$13),0)),"",VLOOKUP($A693,'Section 2'!$C$16:$R$1015,COLUMNS('Section 2'!$C$13:D$13),0)))</f>
        <v/>
      </c>
      <c r="E693" s="125" t="str">
        <f>IF($C693="","",IF(ISBLANK(VLOOKUP($A693,'Section 2'!$C$16:$R$1015,COLUMNS('Section 2'!$C$13:E$13),0)),"",VLOOKUP($A693,'Section 2'!$C$16:$R$1015,COLUMNS('Section 2'!$C$13:E$13),0)))</f>
        <v/>
      </c>
      <c r="F693" s="125" t="str">
        <f>IF($C693="","",IF(ISBLANK(VLOOKUP($A693,'Section 2'!$C$16:$R$1015,COLUMNS('Section 2'!$C$13:F$13),0)),"",VLOOKUP($A693,'Section 2'!$C$16:$R$1015,COLUMNS('Section 2'!$C$13:F$13),0)))</f>
        <v/>
      </c>
      <c r="G693" s="125" t="str">
        <f>IF($C693="","",IF(ISBLANK(VLOOKUP($A693,'Section 2'!$C$16:$R$1015,COLUMNS('Section 2'!$C$13:G$13),0)),"",VLOOKUP($A693,'Section 2'!$C$16:$R$1015,COLUMNS('Section 2'!$C$13:G$13),0)))</f>
        <v/>
      </c>
      <c r="H693" s="125" t="str">
        <f>IF($C693="","",IF(ISBLANK(VLOOKUP($A693,'Section 2'!$C$16:$R$1015,COLUMNS('Section 2'!$C$13:H$13),0)),"",VLOOKUP($A693,'Section 2'!$C$16:$R$1015,COLUMNS('Section 2'!$C$13:H$13),0)))</f>
        <v/>
      </c>
      <c r="I693" s="125" t="str">
        <f>IF($C693="","",IF(ISBLANK(VLOOKUP($A693,'Section 2'!$C$16:$R$1015,COLUMNS('Section 2'!$C$13:I$13),0)),"",VLOOKUP($A693,'Section 2'!$C$16:$R$1015,COLUMNS('Section 2'!$C$13:I$13),0)))</f>
        <v/>
      </c>
      <c r="J693" s="125" t="str">
        <f>IF($C693="","",IF(ISBLANK(VLOOKUP($A693,'Section 2'!$C$16:$R$1015,COLUMNS('Section 2'!$C$13:J$13),0)),"",VLOOKUP($A693,'Section 2'!$C$16:$R$1015,COLUMNS('Section 2'!$C$13:J$13),0)))</f>
        <v/>
      </c>
      <c r="K693" s="125" t="str">
        <f>IF($C693="","",IF(ISBLANK(VLOOKUP($A693,'Section 2'!$C$16:$R$1015,COLUMNS('Section 2'!$C$13:K$13),0)),"",VLOOKUP($A693,'Section 2'!$C$16:$R$1015,COLUMNS('Section 2'!$C$13:K$13),0)))</f>
        <v/>
      </c>
      <c r="L693" s="125" t="str">
        <f>IF($C693="","",IF(ISBLANK(VLOOKUP($A693,'Section 2'!$C$16:$R$1015,COLUMNS('Section 2'!$C$13:L$13),0)),"",VLOOKUP($A693,'Section 2'!$C$16:$R$1015,COLUMNS('Section 2'!$C$13:L$13),0)))</f>
        <v/>
      </c>
      <c r="M693" s="125" t="str">
        <f>IF($C693="","",IF(ISBLANK(VLOOKUP($A693,'Section 2'!$C$16:$R$1015,COLUMNS('Section 2'!$C$13:M$13),0)),"",VLOOKUP($A693,'Section 2'!$C$16:$R$1015,COLUMNS('Section 2'!$C$13:M$13),0)))</f>
        <v/>
      </c>
      <c r="N693" s="125" t="str">
        <f>IF($C693="","",IF(ISBLANK(VLOOKUP($A693,'Section 2'!$C$16:$R$1015,COLUMNS('Section 2'!$C$13:N$13),0)),"",VLOOKUP($A693,'Section 2'!$C$16:$R$1015,COLUMNS('Section 2'!$C$13:N$13),0)))</f>
        <v/>
      </c>
      <c r="O693" s="125" t="str">
        <f>IF($C693="","",IF(ISBLANK(VLOOKUP($A693,'Section 2'!$C$16:$R$1015,COLUMNS('Section 2'!$C$13:O$13),0)),"",VLOOKUP($A693,'Section 2'!$C$16:$R$1015,COLUMNS('Section 2'!$C$13:O$13),0)))</f>
        <v/>
      </c>
      <c r="P693" s="125" t="str">
        <f>IF($C693="","",IF(ISBLANK(VLOOKUP($A693,'Section 2'!$C$16:$R$1015,COLUMNS('Section 2'!$C$13:P$13),0)),"",VLOOKUP($A693,'Section 2'!$C$16:$R$1015,COLUMNS('Section 2'!$C$13:P$13),0)))</f>
        <v/>
      </c>
      <c r="Q693" s="125" t="str">
        <f>IF($C693="","",IF(ISBLANK(VLOOKUP($A693,'Section 2'!$C$16:$R$1015,COLUMNS('Section 2'!$C$13:Q$13),0)),"",VLOOKUP($A693,'Section 2'!$C$16:$R$1015,COLUMNS('Section 2'!$C$13:Q$13),0)))</f>
        <v/>
      </c>
      <c r="R693" s="125" t="str">
        <f>IF($C693="","",IF(ISBLANK(VLOOKUP($A693,'Section 2'!$C$16:$R$1015,COLUMNS('Section 2'!$C$13:R$13),0)),"",VLOOKUP($A693,'Section 2'!$C$16:$R$1015,COLUMNS('Section 2'!$C$13:R$13),0)))</f>
        <v/>
      </c>
    </row>
    <row r="694" spans="1:18" x14ac:dyDescent="0.25">
      <c r="A694" s="59">
        <v>693</v>
      </c>
      <c r="B694" s="125" t="str">
        <f t="shared" si="10"/>
        <v/>
      </c>
      <c r="C694" s="125" t="str">
        <f>IFERROR(VLOOKUP($A694,'Section 2'!$C$16:$R$1015,COLUMNS('Section 2'!$C$13:$C$13),0),"")</f>
        <v/>
      </c>
      <c r="D694" s="76" t="str">
        <f>IF($C694="","",IF(ISBLANK(VLOOKUP($A694,'Section 2'!$C$16:$R$1015,COLUMNS('Section 2'!$C$13:D$13),0)),"",VLOOKUP($A694,'Section 2'!$C$16:$R$1015,COLUMNS('Section 2'!$C$13:D$13),0)))</f>
        <v/>
      </c>
      <c r="E694" s="125" t="str">
        <f>IF($C694="","",IF(ISBLANK(VLOOKUP($A694,'Section 2'!$C$16:$R$1015,COLUMNS('Section 2'!$C$13:E$13),0)),"",VLOOKUP($A694,'Section 2'!$C$16:$R$1015,COLUMNS('Section 2'!$C$13:E$13),0)))</f>
        <v/>
      </c>
      <c r="F694" s="125" t="str">
        <f>IF($C694="","",IF(ISBLANK(VLOOKUP($A694,'Section 2'!$C$16:$R$1015,COLUMNS('Section 2'!$C$13:F$13),0)),"",VLOOKUP($A694,'Section 2'!$C$16:$R$1015,COLUMNS('Section 2'!$C$13:F$13),0)))</f>
        <v/>
      </c>
      <c r="G694" s="125" t="str">
        <f>IF($C694="","",IF(ISBLANK(VLOOKUP($A694,'Section 2'!$C$16:$R$1015,COLUMNS('Section 2'!$C$13:G$13),0)),"",VLOOKUP($A694,'Section 2'!$C$16:$R$1015,COLUMNS('Section 2'!$C$13:G$13),0)))</f>
        <v/>
      </c>
      <c r="H694" s="125" t="str">
        <f>IF($C694="","",IF(ISBLANK(VLOOKUP($A694,'Section 2'!$C$16:$R$1015,COLUMNS('Section 2'!$C$13:H$13),0)),"",VLOOKUP($A694,'Section 2'!$C$16:$R$1015,COLUMNS('Section 2'!$C$13:H$13),0)))</f>
        <v/>
      </c>
      <c r="I694" s="125" t="str">
        <f>IF($C694="","",IF(ISBLANK(VLOOKUP($A694,'Section 2'!$C$16:$R$1015,COLUMNS('Section 2'!$C$13:I$13),0)),"",VLOOKUP($A694,'Section 2'!$C$16:$R$1015,COLUMNS('Section 2'!$C$13:I$13),0)))</f>
        <v/>
      </c>
      <c r="J694" s="125" t="str">
        <f>IF($C694="","",IF(ISBLANK(VLOOKUP($A694,'Section 2'!$C$16:$R$1015,COLUMNS('Section 2'!$C$13:J$13),0)),"",VLOOKUP($A694,'Section 2'!$C$16:$R$1015,COLUMNS('Section 2'!$C$13:J$13),0)))</f>
        <v/>
      </c>
      <c r="K694" s="125" t="str">
        <f>IF($C694="","",IF(ISBLANK(VLOOKUP($A694,'Section 2'!$C$16:$R$1015,COLUMNS('Section 2'!$C$13:K$13),0)),"",VLOOKUP($A694,'Section 2'!$C$16:$R$1015,COLUMNS('Section 2'!$C$13:K$13),0)))</f>
        <v/>
      </c>
      <c r="L694" s="125" t="str">
        <f>IF($C694="","",IF(ISBLANK(VLOOKUP($A694,'Section 2'!$C$16:$R$1015,COLUMNS('Section 2'!$C$13:L$13),0)),"",VLOOKUP($A694,'Section 2'!$C$16:$R$1015,COLUMNS('Section 2'!$C$13:L$13),0)))</f>
        <v/>
      </c>
      <c r="M694" s="125" t="str">
        <f>IF($C694="","",IF(ISBLANK(VLOOKUP($A694,'Section 2'!$C$16:$R$1015,COLUMNS('Section 2'!$C$13:M$13),0)),"",VLOOKUP($A694,'Section 2'!$C$16:$R$1015,COLUMNS('Section 2'!$C$13:M$13),0)))</f>
        <v/>
      </c>
      <c r="N694" s="125" t="str">
        <f>IF($C694="","",IF(ISBLANK(VLOOKUP($A694,'Section 2'!$C$16:$R$1015,COLUMNS('Section 2'!$C$13:N$13),0)),"",VLOOKUP($A694,'Section 2'!$C$16:$R$1015,COLUMNS('Section 2'!$C$13:N$13),0)))</f>
        <v/>
      </c>
      <c r="O694" s="125" t="str">
        <f>IF($C694="","",IF(ISBLANK(VLOOKUP($A694,'Section 2'!$C$16:$R$1015,COLUMNS('Section 2'!$C$13:O$13),0)),"",VLOOKUP($A694,'Section 2'!$C$16:$R$1015,COLUMNS('Section 2'!$C$13:O$13),0)))</f>
        <v/>
      </c>
      <c r="P694" s="125" t="str">
        <f>IF($C694="","",IF(ISBLANK(VLOOKUP($A694,'Section 2'!$C$16:$R$1015,COLUMNS('Section 2'!$C$13:P$13),0)),"",VLOOKUP($A694,'Section 2'!$C$16:$R$1015,COLUMNS('Section 2'!$C$13:P$13),0)))</f>
        <v/>
      </c>
      <c r="Q694" s="125" t="str">
        <f>IF($C694="","",IF(ISBLANK(VLOOKUP($A694,'Section 2'!$C$16:$R$1015,COLUMNS('Section 2'!$C$13:Q$13),0)),"",VLOOKUP($A694,'Section 2'!$C$16:$R$1015,COLUMNS('Section 2'!$C$13:Q$13),0)))</f>
        <v/>
      </c>
      <c r="R694" s="125" t="str">
        <f>IF($C694="","",IF(ISBLANK(VLOOKUP($A694,'Section 2'!$C$16:$R$1015,COLUMNS('Section 2'!$C$13:R$13),0)),"",VLOOKUP($A694,'Section 2'!$C$16:$R$1015,COLUMNS('Section 2'!$C$13:R$13),0)))</f>
        <v/>
      </c>
    </row>
    <row r="695" spans="1:18" x14ac:dyDescent="0.25">
      <c r="A695" s="59">
        <v>694</v>
      </c>
      <c r="B695" s="125" t="str">
        <f t="shared" si="10"/>
        <v/>
      </c>
      <c r="C695" s="125" t="str">
        <f>IFERROR(VLOOKUP($A695,'Section 2'!$C$16:$R$1015,COLUMNS('Section 2'!$C$13:$C$13),0),"")</f>
        <v/>
      </c>
      <c r="D695" s="76" t="str">
        <f>IF($C695="","",IF(ISBLANK(VLOOKUP($A695,'Section 2'!$C$16:$R$1015,COLUMNS('Section 2'!$C$13:D$13),0)),"",VLOOKUP($A695,'Section 2'!$C$16:$R$1015,COLUMNS('Section 2'!$C$13:D$13),0)))</f>
        <v/>
      </c>
      <c r="E695" s="125" t="str">
        <f>IF($C695="","",IF(ISBLANK(VLOOKUP($A695,'Section 2'!$C$16:$R$1015,COLUMNS('Section 2'!$C$13:E$13),0)),"",VLOOKUP($A695,'Section 2'!$C$16:$R$1015,COLUMNS('Section 2'!$C$13:E$13),0)))</f>
        <v/>
      </c>
      <c r="F695" s="125" t="str">
        <f>IF($C695="","",IF(ISBLANK(VLOOKUP($A695,'Section 2'!$C$16:$R$1015,COLUMNS('Section 2'!$C$13:F$13),0)),"",VLOOKUP($A695,'Section 2'!$C$16:$R$1015,COLUMNS('Section 2'!$C$13:F$13),0)))</f>
        <v/>
      </c>
      <c r="G695" s="125" t="str">
        <f>IF($C695="","",IF(ISBLANK(VLOOKUP($A695,'Section 2'!$C$16:$R$1015,COLUMNS('Section 2'!$C$13:G$13),0)),"",VLOOKUP($A695,'Section 2'!$C$16:$R$1015,COLUMNS('Section 2'!$C$13:G$13),0)))</f>
        <v/>
      </c>
      <c r="H695" s="125" t="str">
        <f>IF($C695="","",IF(ISBLANK(VLOOKUP($A695,'Section 2'!$C$16:$R$1015,COLUMNS('Section 2'!$C$13:H$13),0)),"",VLOOKUP($A695,'Section 2'!$C$16:$R$1015,COLUMNS('Section 2'!$C$13:H$13),0)))</f>
        <v/>
      </c>
      <c r="I695" s="125" t="str">
        <f>IF($C695="","",IF(ISBLANK(VLOOKUP($A695,'Section 2'!$C$16:$R$1015,COLUMNS('Section 2'!$C$13:I$13),0)),"",VLOOKUP($A695,'Section 2'!$C$16:$R$1015,COLUMNS('Section 2'!$C$13:I$13),0)))</f>
        <v/>
      </c>
      <c r="J695" s="125" t="str">
        <f>IF($C695="","",IF(ISBLANK(VLOOKUP($A695,'Section 2'!$C$16:$R$1015,COLUMNS('Section 2'!$C$13:J$13),0)),"",VLOOKUP($A695,'Section 2'!$C$16:$R$1015,COLUMNS('Section 2'!$C$13:J$13),0)))</f>
        <v/>
      </c>
      <c r="K695" s="125" t="str">
        <f>IF($C695="","",IF(ISBLANK(VLOOKUP($A695,'Section 2'!$C$16:$R$1015,COLUMNS('Section 2'!$C$13:K$13),0)),"",VLOOKUP($A695,'Section 2'!$C$16:$R$1015,COLUMNS('Section 2'!$C$13:K$13),0)))</f>
        <v/>
      </c>
      <c r="L695" s="125" t="str">
        <f>IF($C695="","",IF(ISBLANK(VLOOKUP($A695,'Section 2'!$C$16:$R$1015,COLUMNS('Section 2'!$C$13:L$13),0)),"",VLOOKUP($A695,'Section 2'!$C$16:$R$1015,COLUMNS('Section 2'!$C$13:L$13),0)))</f>
        <v/>
      </c>
      <c r="M695" s="125" t="str">
        <f>IF($C695="","",IF(ISBLANK(VLOOKUP($A695,'Section 2'!$C$16:$R$1015,COLUMNS('Section 2'!$C$13:M$13),0)),"",VLOOKUP($A695,'Section 2'!$C$16:$R$1015,COLUMNS('Section 2'!$C$13:M$13),0)))</f>
        <v/>
      </c>
      <c r="N695" s="125" t="str">
        <f>IF($C695="","",IF(ISBLANK(VLOOKUP($A695,'Section 2'!$C$16:$R$1015,COLUMNS('Section 2'!$C$13:N$13),0)),"",VLOOKUP($A695,'Section 2'!$C$16:$R$1015,COLUMNS('Section 2'!$C$13:N$13),0)))</f>
        <v/>
      </c>
      <c r="O695" s="125" t="str">
        <f>IF($C695="","",IF(ISBLANK(VLOOKUP($A695,'Section 2'!$C$16:$R$1015,COLUMNS('Section 2'!$C$13:O$13),0)),"",VLOOKUP($A695,'Section 2'!$C$16:$R$1015,COLUMNS('Section 2'!$C$13:O$13),0)))</f>
        <v/>
      </c>
      <c r="P695" s="125" t="str">
        <f>IF($C695="","",IF(ISBLANK(VLOOKUP($A695,'Section 2'!$C$16:$R$1015,COLUMNS('Section 2'!$C$13:P$13),0)),"",VLOOKUP($A695,'Section 2'!$C$16:$R$1015,COLUMNS('Section 2'!$C$13:P$13),0)))</f>
        <v/>
      </c>
      <c r="Q695" s="125" t="str">
        <f>IF($C695="","",IF(ISBLANK(VLOOKUP($A695,'Section 2'!$C$16:$R$1015,COLUMNS('Section 2'!$C$13:Q$13),0)),"",VLOOKUP($A695,'Section 2'!$C$16:$R$1015,COLUMNS('Section 2'!$C$13:Q$13),0)))</f>
        <v/>
      </c>
      <c r="R695" s="125" t="str">
        <f>IF($C695="","",IF(ISBLANK(VLOOKUP($A695,'Section 2'!$C$16:$R$1015,COLUMNS('Section 2'!$C$13:R$13),0)),"",VLOOKUP($A695,'Section 2'!$C$16:$R$1015,COLUMNS('Section 2'!$C$13:R$13),0)))</f>
        <v/>
      </c>
    </row>
    <row r="696" spans="1:18" x14ac:dyDescent="0.25">
      <c r="A696" s="59">
        <v>695</v>
      </c>
      <c r="B696" s="125" t="str">
        <f t="shared" si="10"/>
        <v/>
      </c>
      <c r="C696" s="125" t="str">
        <f>IFERROR(VLOOKUP($A696,'Section 2'!$C$16:$R$1015,COLUMNS('Section 2'!$C$13:$C$13),0),"")</f>
        <v/>
      </c>
      <c r="D696" s="76" t="str">
        <f>IF($C696="","",IF(ISBLANK(VLOOKUP($A696,'Section 2'!$C$16:$R$1015,COLUMNS('Section 2'!$C$13:D$13),0)),"",VLOOKUP($A696,'Section 2'!$C$16:$R$1015,COLUMNS('Section 2'!$C$13:D$13),0)))</f>
        <v/>
      </c>
      <c r="E696" s="125" t="str">
        <f>IF($C696="","",IF(ISBLANK(VLOOKUP($A696,'Section 2'!$C$16:$R$1015,COLUMNS('Section 2'!$C$13:E$13),0)),"",VLOOKUP($A696,'Section 2'!$C$16:$R$1015,COLUMNS('Section 2'!$C$13:E$13),0)))</f>
        <v/>
      </c>
      <c r="F696" s="125" t="str">
        <f>IF($C696="","",IF(ISBLANK(VLOOKUP($A696,'Section 2'!$C$16:$R$1015,COLUMNS('Section 2'!$C$13:F$13),0)),"",VLOOKUP($A696,'Section 2'!$C$16:$R$1015,COLUMNS('Section 2'!$C$13:F$13),0)))</f>
        <v/>
      </c>
      <c r="G696" s="125" t="str">
        <f>IF($C696="","",IF(ISBLANK(VLOOKUP($A696,'Section 2'!$C$16:$R$1015,COLUMNS('Section 2'!$C$13:G$13),0)),"",VLOOKUP($A696,'Section 2'!$C$16:$R$1015,COLUMNS('Section 2'!$C$13:G$13),0)))</f>
        <v/>
      </c>
      <c r="H696" s="125" t="str">
        <f>IF($C696="","",IF(ISBLANK(VLOOKUP($A696,'Section 2'!$C$16:$R$1015,COLUMNS('Section 2'!$C$13:H$13),0)),"",VLOOKUP($A696,'Section 2'!$C$16:$R$1015,COLUMNS('Section 2'!$C$13:H$13),0)))</f>
        <v/>
      </c>
      <c r="I696" s="125" t="str">
        <f>IF($C696="","",IF(ISBLANK(VLOOKUP($A696,'Section 2'!$C$16:$R$1015,COLUMNS('Section 2'!$C$13:I$13),0)),"",VLOOKUP($A696,'Section 2'!$C$16:$R$1015,COLUMNS('Section 2'!$C$13:I$13),0)))</f>
        <v/>
      </c>
      <c r="J696" s="125" t="str">
        <f>IF($C696="","",IF(ISBLANK(VLOOKUP($A696,'Section 2'!$C$16:$R$1015,COLUMNS('Section 2'!$C$13:J$13),0)),"",VLOOKUP($A696,'Section 2'!$C$16:$R$1015,COLUMNS('Section 2'!$C$13:J$13),0)))</f>
        <v/>
      </c>
      <c r="K696" s="125" t="str">
        <f>IF($C696="","",IF(ISBLANK(VLOOKUP($A696,'Section 2'!$C$16:$R$1015,COLUMNS('Section 2'!$C$13:K$13),0)),"",VLOOKUP($A696,'Section 2'!$C$16:$R$1015,COLUMNS('Section 2'!$C$13:K$13),0)))</f>
        <v/>
      </c>
      <c r="L696" s="125" t="str">
        <f>IF($C696="","",IF(ISBLANK(VLOOKUP($A696,'Section 2'!$C$16:$R$1015,COLUMNS('Section 2'!$C$13:L$13),0)),"",VLOOKUP($A696,'Section 2'!$C$16:$R$1015,COLUMNS('Section 2'!$C$13:L$13),0)))</f>
        <v/>
      </c>
      <c r="M696" s="125" t="str">
        <f>IF($C696="","",IF(ISBLANK(VLOOKUP($A696,'Section 2'!$C$16:$R$1015,COLUMNS('Section 2'!$C$13:M$13),0)),"",VLOOKUP($A696,'Section 2'!$C$16:$R$1015,COLUMNS('Section 2'!$C$13:M$13),0)))</f>
        <v/>
      </c>
      <c r="N696" s="125" t="str">
        <f>IF($C696="","",IF(ISBLANK(VLOOKUP($A696,'Section 2'!$C$16:$R$1015,COLUMNS('Section 2'!$C$13:N$13),0)),"",VLOOKUP($A696,'Section 2'!$C$16:$R$1015,COLUMNS('Section 2'!$C$13:N$13),0)))</f>
        <v/>
      </c>
      <c r="O696" s="125" t="str">
        <f>IF($C696="","",IF(ISBLANK(VLOOKUP($A696,'Section 2'!$C$16:$R$1015,COLUMNS('Section 2'!$C$13:O$13),0)),"",VLOOKUP($A696,'Section 2'!$C$16:$R$1015,COLUMNS('Section 2'!$C$13:O$13),0)))</f>
        <v/>
      </c>
      <c r="P696" s="125" t="str">
        <f>IF($C696="","",IF(ISBLANK(VLOOKUP($A696,'Section 2'!$C$16:$R$1015,COLUMNS('Section 2'!$C$13:P$13),0)),"",VLOOKUP($A696,'Section 2'!$C$16:$R$1015,COLUMNS('Section 2'!$C$13:P$13),0)))</f>
        <v/>
      </c>
      <c r="Q696" s="125" t="str">
        <f>IF($C696="","",IF(ISBLANK(VLOOKUP($A696,'Section 2'!$C$16:$R$1015,COLUMNS('Section 2'!$C$13:Q$13),0)),"",VLOOKUP($A696,'Section 2'!$C$16:$R$1015,COLUMNS('Section 2'!$C$13:Q$13),0)))</f>
        <v/>
      </c>
      <c r="R696" s="125" t="str">
        <f>IF($C696="","",IF(ISBLANK(VLOOKUP($A696,'Section 2'!$C$16:$R$1015,COLUMNS('Section 2'!$C$13:R$13),0)),"",VLOOKUP($A696,'Section 2'!$C$16:$R$1015,COLUMNS('Section 2'!$C$13:R$13),0)))</f>
        <v/>
      </c>
    </row>
    <row r="697" spans="1:18" x14ac:dyDescent="0.25">
      <c r="A697" s="59">
        <v>696</v>
      </c>
      <c r="B697" s="125" t="str">
        <f t="shared" si="10"/>
        <v/>
      </c>
      <c r="C697" s="125" t="str">
        <f>IFERROR(VLOOKUP($A697,'Section 2'!$C$16:$R$1015,COLUMNS('Section 2'!$C$13:$C$13),0),"")</f>
        <v/>
      </c>
      <c r="D697" s="76" t="str">
        <f>IF($C697="","",IF(ISBLANK(VLOOKUP($A697,'Section 2'!$C$16:$R$1015,COLUMNS('Section 2'!$C$13:D$13),0)),"",VLOOKUP($A697,'Section 2'!$C$16:$R$1015,COLUMNS('Section 2'!$C$13:D$13),0)))</f>
        <v/>
      </c>
      <c r="E697" s="125" t="str">
        <f>IF($C697="","",IF(ISBLANK(VLOOKUP($A697,'Section 2'!$C$16:$R$1015,COLUMNS('Section 2'!$C$13:E$13),0)),"",VLOOKUP($A697,'Section 2'!$C$16:$R$1015,COLUMNS('Section 2'!$C$13:E$13),0)))</f>
        <v/>
      </c>
      <c r="F697" s="125" t="str">
        <f>IF($C697="","",IF(ISBLANK(VLOOKUP($A697,'Section 2'!$C$16:$R$1015,COLUMNS('Section 2'!$C$13:F$13),0)),"",VLOOKUP($A697,'Section 2'!$C$16:$R$1015,COLUMNS('Section 2'!$C$13:F$13),0)))</f>
        <v/>
      </c>
      <c r="G697" s="125" t="str">
        <f>IF($C697="","",IF(ISBLANK(VLOOKUP($A697,'Section 2'!$C$16:$R$1015,COLUMNS('Section 2'!$C$13:G$13),0)),"",VLOOKUP($A697,'Section 2'!$C$16:$R$1015,COLUMNS('Section 2'!$C$13:G$13),0)))</f>
        <v/>
      </c>
      <c r="H697" s="125" t="str">
        <f>IF($C697="","",IF(ISBLANK(VLOOKUP($A697,'Section 2'!$C$16:$R$1015,COLUMNS('Section 2'!$C$13:H$13),0)),"",VLOOKUP($A697,'Section 2'!$C$16:$R$1015,COLUMNS('Section 2'!$C$13:H$13),0)))</f>
        <v/>
      </c>
      <c r="I697" s="125" t="str">
        <f>IF($C697="","",IF(ISBLANK(VLOOKUP($A697,'Section 2'!$C$16:$R$1015,COLUMNS('Section 2'!$C$13:I$13),0)),"",VLOOKUP($A697,'Section 2'!$C$16:$R$1015,COLUMNS('Section 2'!$C$13:I$13),0)))</f>
        <v/>
      </c>
      <c r="J697" s="125" t="str">
        <f>IF($C697="","",IF(ISBLANK(VLOOKUP($A697,'Section 2'!$C$16:$R$1015,COLUMNS('Section 2'!$C$13:J$13),0)),"",VLOOKUP($A697,'Section 2'!$C$16:$R$1015,COLUMNS('Section 2'!$C$13:J$13),0)))</f>
        <v/>
      </c>
      <c r="K697" s="125" t="str">
        <f>IF($C697="","",IF(ISBLANK(VLOOKUP($A697,'Section 2'!$C$16:$R$1015,COLUMNS('Section 2'!$C$13:K$13),0)),"",VLOOKUP($A697,'Section 2'!$C$16:$R$1015,COLUMNS('Section 2'!$C$13:K$13),0)))</f>
        <v/>
      </c>
      <c r="L697" s="125" t="str">
        <f>IF($C697="","",IF(ISBLANK(VLOOKUP($A697,'Section 2'!$C$16:$R$1015,COLUMNS('Section 2'!$C$13:L$13),0)),"",VLOOKUP($A697,'Section 2'!$C$16:$R$1015,COLUMNS('Section 2'!$C$13:L$13),0)))</f>
        <v/>
      </c>
      <c r="M697" s="125" t="str">
        <f>IF($C697="","",IF(ISBLANK(VLOOKUP($A697,'Section 2'!$C$16:$R$1015,COLUMNS('Section 2'!$C$13:M$13),0)),"",VLOOKUP($A697,'Section 2'!$C$16:$R$1015,COLUMNS('Section 2'!$C$13:M$13),0)))</f>
        <v/>
      </c>
      <c r="N697" s="125" t="str">
        <f>IF($C697="","",IF(ISBLANK(VLOOKUP($A697,'Section 2'!$C$16:$R$1015,COLUMNS('Section 2'!$C$13:N$13),0)),"",VLOOKUP($A697,'Section 2'!$C$16:$R$1015,COLUMNS('Section 2'!$C$13:N$13),0)))</f>
        <v/>
      </c>
      <c r="O697" s="125" t="str">
        <f>IF($C697="","",IF(ISBLANK(VLOOKUP($A697,'Section 2'!$C$16:$R$1015,COLUMNS('Section 2'!$C$13:O$13),0)),"",VLOOKUP($A697,'Section 2'!$C$16:$R$1015,COLUMNS('Section 2'!$C$13:O$13),0)))</f>
        <v/>
      </c>
      <c r="P697" s="125" t="str">
        <f>IF($C697="","",IF(ISBLANK(VLOOKUP($A697,'Section 2'!$C$16:$R$1015,COLUMNS('Section 2'!$C$13:P$13),0)),"",VLOOKUP($A697,'Section 2'!$C$16:$R$1015,COLUMNS('Section 2'!$C$13:P$13),0)))</f>
        <v/>
      </c>
      <c r="Q697" s="125" t="str">
        <f>IF($C697="","",IF(ISBLANK(VLOOKUP($A697,'Section 2'!$C$16:$R$1015,COLUMNS('Section 2'!$C$13:Q$13),0)),"",VLOOKUP($A697,'Section 2'!$C$16:$R$1015,COLUMNS('Section 2'!$C$13:Q$13),0)))</f>
        <v/>
      </c>
      <c r="R697" s="125" t="str">
        <f>IF($C697="","",IF(ISBLANK(VLOOKUP($A697,'Section 2'!$C$16:$R$1015,COLUMNS('Section 2'!$C$13:R$13),0)),"",VLOOKUP($A697,'Section 2'!$C$16:$R$1015,COLUMNS('Section 2'!$C$13:R$13),0)))</f>
        <v/>
      </c>
    </row>
    <row r="698" spans="1:18" x14ac:dyDescent="0.25">
      <c r="A698" s="59">
        <v>697</v>
      </c>
      <c r="B698" s="125" t="str">
        <f t="shared" si="10"/>
        <v/>
      </c>
      <c r="C698" s="125" t="str">
        <f>IFERROR(VLOOKUP($A698,'Section 2'!$C$16:$R$1015,COLUMNS('Section 2'!$C$13:$C$13),0),"")</f>
        <v/>
      </c>
      <c r="D698" s="76" t="str">
        <f>IF($C698="","",IF(ISBLANK(VLOOKUP($A698,'Section 2'!$C$16:$R$1015,COLUMNS('Section 2'!$C$13:D$13),0)),"",VLOOKUP($A698,'Section 2'!$C$16:$R$1015,COLUMNS('Section 2'!$C$13:D$13),0)))</f>
        <v/>
      </c>
      <c r="E698" s="125" t="str">
        <f>IF($C698="","",IF(ISBLANK(VLOOKUP($A698,'Section 2'!$C$16:$R$1015,COLUMNS('Section 2'!$C$13:E$13),0)),"",VLOOKUP($A698,'Section 2'!$C$16:$R$1015,COLUMNS('Section 2'!$C$13:E$13),0)))</f>
        <v/>
      </c>
      <c r="F698" s="125" t="str">
        <f>IF($C698="","",IF(ISBLANK(VLOOKUP($A698,'Section 2'!$C$16:$R$1015,COLUMNS('Section 2'!$C$13:F$13),0)),"",VLOOKUP($A698,'Section 2'!$C$16:$R$1015,COLUMNS('Section 2'!$C$13:F$13),0)))</f>
        <v/>
      </c>
      <c r="G698" s="125" t="str">
        <f>IF($C698="","",IF(ISBLANK(VLOOKUP($A698,'Section 2'!$C$16:$R$1015,COLUMNS('Section 2'!$C$13:G$13),0)),"",VLOOKUP($A698,'Section 2'!$C$16:$R$1015,COLUMNS('Section 2'!$C$13:G$13),0)))</f>
        <v/>
      </c>
      <c r="H698" s="125" t="str">
        <f>IF($C698="","",IF(ISBLANK(VLOOKUP($A698,'Section 2'!$C$16:$R$1015,COLUMNS('Section 2'!$C$13:H$13),0)),"",VLOOKUP($A698,'Section 2'!$C$16:$R$1015,COLUMNS('Section 2'!$C$13:H$13),0)))</f>
        <v/>
      </c>
      <c r="I698" s="125" t="str">
        <f>IF($C698="","",IF(ISBLANK(VLOOKUP($A698,'Section 2'!$C$16:$R$1015,COLUMNS('Section 2'!$C$13:I$13),0)),"",VLOOKUP($A698,'Section 2'!$C$16:$R$1015,COLUMNS('Section 2'!$C$13:I$13),0)))</f>
        <v/>
      </c>
      <c r="J698" s="125" t="str">
        <f>IF($C698="","",IF(ISBLANK(VLOOKUP($A698,'Section 2'!$C$16:$R$1015,COLUMNS('Section 2'!$C$13:J$13),0)),"",VLOOKUP($A698,'Section 2'!$C$16:$R$1015,COLUMNS('Section 2'!$C$13:J$13),0)))</f>
        <v/>
      </c>
      <c r="K698" s="125" t="str">
        <f>IF($C698="","",IF(ISBLANK(VLOOKUP($A698,'Section 2'!$C$16:$R$1015,COLUMNS('Section 2'!$C$13:K$13),0)),"",VLOOKUP($A698,'Section 2'!$C$16:$R$1015,COLUMNS('Section 2'!$C$13:K$13),0)))</f>
        <v/>
      </c>
      <c r="L698" s="125" t="str">
        <f>IF($C698="","",IF(ISBLANK(VLOOKUP($A698,'Section 2'!$C$16:$R$1015,COLUMNS('Section 2'!$C$13:L$13),0)),"",VLOOKUP($A698,'Section 2'!$C$16:$R$1015,COLUMNS('Section 2'!$C$13:L$13),0)))</f>
        <v/>
      </c>
      <c r="M698" s="125" t="str">
        <f>IF($C698="","",IF(ISBLANK(VLOOKUP($A698,'Section 2'!$C$16:$R$1015,COLUMNS('Section 2'!$C$13:M$13),0)),"",VLOOKUP($A698,'Section 2'!$C$16:$R$1015,COLUMNS('Section 2'!$C$13:M$13),0)))</f>
        <v/>
      </c>
      <c r="N698" s="125" t="str">
        <f>IF($C698="","",IF(ISBLANK(VLOOKUP($A698,'Section 2'!$C$16:$R$1015,COLUMNS('Section 2'!$C$13:N$13),0)),"",VLOOKUP($A698,'Section 2'!$C$16:$R$1015,COLUMNS('Section 2'!$C$13:N$13),0)))</f>
        <v/>
      </c>
      <c r="O698" s="125" t="str">
        <f>IF($C698="","",IF(ISBLANK(VLOOKUP($A698,'Section 2'!$C$16:$R$1015,COLUMNS('Section 2'!$C$13:O$13),0)),"",VLOOKUP($A698,'Section 2'!$C$16:$R$1015,COLUMNS('Section 2'!$C$13:O$13),0)))</f>
        <v/>
      </c>
      <c r="P698" s="125" t="str">
        <f>IF($C698="","",IF(ISBLANK(VLOOKUP($A698,'Section 2'!$C$16:$R$1015,COLUMNS('Section 2'!$C$13:P$13),0)),"",VLOOKUP($A698,'Section 2'!$C$16:$R$1015,COLUMNS('Section 2'!$C$13:P$13),0)))</f>
        <v/>
      </c>
      <c r="Q698" s="125" t="str">
        <f>IF($C698="","",IF(ISBLANK(VLOOKUP($A698,'Section 2'!$C$16:$R$1015,COLUMNS('Section 2'!$C$13:Q$13),0)),"",VLOOKUP($A698,'Section 2'!$C$16:$R$1015,COLUMNS('Section 2'!$C$13:Q$13),0)))</f>
        <v/>
      </c>
      <c r="R698" s="125" t="str">
        <f>IF($C698="","",IF(ISBLANK(VLOOKUP($A698,'Section 2'!$C$16:$R$1015,COLUMNS('Section 2'!$C$13:R$13),0)),"",VLOOKUP($A698,'Section 2'!$C$16:$R$1015,COLUMNS('Section 2'!$C$13:R$13),0)))</f>
        <v/>
      </c>
    </row>
    <row r="699" spans="1:18" x14ac:dyDescent="0.25">
      <c r="A699" s="59">
        <v>698</v>
      </c>
      <c r="B699" s="125" t="str">
        <f t="shared" si="10"/>
        <v/>
      </c>
      <c r="C699" s="125" t="str">
        <f>IFERROR(VLOOKUP($A699,'Section 2'!$C$16:$R$1015,COLUMNS('Section 2'!$C$13:$C$13),0),"")</f>
        <v/>
      </c>
      <c r="D699" s="76" t="str">
        <f>IF($C699="","",IF(ISBLANK(VLOOKUP($A699,'Section 2'!$C$16:$R$1015,COLUMNS('Section 2'!$C$13:D$13),0)),"",VLOOKUP($A699,'Section 2'!$C$16:$R$1015,COLUMNS('Section 2'!$C$13:D$13),0)))</f>
        <v/>
      </c>
      <c r="E699" s="125" t="str">
        <f>IF($C699="","",IF(ISBLANK(VLOOKUP($A699,'Section 2'!$C$16:$R$1015,COLUMNS('Section 2'!$C$13:E$13),0)),"",VLOOKUP($A699,'Section 2'!$C$16:$R$1015,COLUMNS('Section 2'!$C$13:E$13),0)))</f>
        <v/>
      </c>
      <c r="F699" s="125" t="str">
        <f>IF($C699="","",IF(ISBLANK(VLOOKUP($A699,'Section 2'!$C$16:$R$1015,COLUMNS('Section 2'!$C$13:F$13),0)),"",VLOOKUP($A699,'Section 2'!$C$16:$R$1015,COLUMNS('Section 2'!$C$13:F$13),0)))</f>
        <v/>
      </c>
      <c r="G699" s="125" t="str">
        <f>IF($C699="","",IF(ISBLANK(VLOOKUP($A699,'Section 2'!$C$16:$R$1015,COLUMNS('Section 2'!$C$13:G$13),0)),"",VLOOKUP($A699,'Section 2'!$C$16:$R$1015,COLUMNS('Section 2'!$C$13:G$13),0)))</f>
        <v/>
      </c>
      <c r="H699" s="125" t="str">
        <f>IF($C699="","",IF(ISBLANK(VLOOKUP($A699,'Section 2'!$C$16:$R$1015,COLUMNS('Section 2'!$C$13:H$13),0)),"",VLOOKUP($A699,'Section 2'!$C$16:$R$1015,COLUMNS('Section 2'!$C$13:H$13),0)))</f>
        <v/>
      </c>
      <c r="I699" s="125" t="str">
        <f>IF($C699="","",IF(ISBLANK(VLOOKUP($A699,'Section 2'!$C$16:$R$1015,COLUMNS('Section 2'!$C$13:I$13),0)),"",VLOOKUP($A699,'Section 2'!$C$16:$R$1015,COLUMNS('Section 2'!$C$13:I$13),0)))</f>
        <v/>
      </c>
      <c r="J699" s="125" t="str">
        <f>IF($C699="","",IF(ISBLANK(VLOOKUP($A699,'Section 2'!$C$16:$R$1015,COLUMNS('Section 2'!$C$13:J$13),0)),"",VLOOKUP($A699,'Section 2'!$C$16:$R$1015,COLUMNS('Section 2'!$C$13:J$13),0)))</f>
        <v/>
      </c>
      <c r="K699" s="125" t="str">
        <f>IF($C699="","",IF(ISBLANK(VLOOKUP($A699,'Section 2'!$C$16:$R$1015,COLUMNS('Section 2'!$C$13:K$13),0)),"",VLOOKUP($A699,'Section 2'!$C$16:$R$1015,COLUMNS('Section 2'!$C$13:K$13),0)))</f>
        <v/>
      </c>
      <c r="L699" s="125" t="str">
        <f>IF($C699="","",IF(ISBLANK(VLOOKUP($A699,'Section 2'!$C$16:$R$1015,COLUMNS('Section 2'!$C$13:L$13),0)),"",VLOOKUP($A699,'Section 2'!$C$16:$R$1015,COLUMNS('Section 2'!$C$13:L$13),0)))</f>
        <v/>
      </c>
      <c r="M699" s="125" t="str">
        <f>IF($C699="","",IF(ISBLANK(VLOOKUP($A699,'Section 2'!$C$16:$R$1015,COLUMNS('Section 2'!$C$13:M$13),0)),"",VLOOKUP($A699,'Section 2'!$C$16:$R$1015,COLUMNS('Section 2'!$C$13:M$13),0)))</f>
        <v/>
      </c>
      <c r="N699" s="125" t="str">
        <f>IF($C699="","",IF(ISBLANK(VLOOKUP($A699,'Section 2'!$C$16:$R$1015,COLUMNS('Section 2'!$C$13:N$13),0)),"",VLOOKUP($A699,'Section 2'!$C$16:$R$1015,COLUMNS('Section 2'!$C$13:N$13),0)))</f>
        <v/>
      </c>
      <c r="O699" s="125" t="str">
        <f>IF($C699="","",IF(ISBLANK(VLOOKUP($A699,'Section 2'!$C$16:$R$1015,COLUMNS('Section 2'!$C$13:O$13),0)),"",VLOOKUP($A699,'Section 2'!$C$16:$R$1015,COLUMNS('Section 2'!$C$13:O$13),0)))</f>
        <v/>
      </c>
      <c r="P699" s="125" t="str">
        <f>IF($C699="","",IF(ISBLANK(VLOOKUP($A699,'Section 2'!$C$16:$R$1015,COLUMNS('Section 2'!$C$13:P$13),0)),"",VLOOKUP($A699,'Section 2'!$C$16:$R$1015,COLUMNS('Section 2'!$C$13:P$13),0)))</f>
        <v/>
      </c>
      <c r="Q699" s="125" t="str">
        <f>IF($C699="","",IF(ISBLANK(VLOOKUP($A699,'Section 2'!$C$16:$R$1015,COLUMNS('Section 2'!$C$13:Q$13),0)),"",VLOOKUP($A699,'Section 2'!$C$16:$R$1015,COLUMNS('Section 2'!$C$13:Q$13),0)))</f>
        <v/>
      </c>
      <c r="R699" s="125" t="str">
        <f>IF($C699="","",IF(ISBLANK(VLOOKUP($A699,'Section 2'!$C$16:$R$1015,COLUMNS('Section 2'!$C$13:R$13),0)),"",VLOOKUP($A699,'Section 2'!$C$16:$R$1015,COLUMNS('Section 2'!$C$13:R$13),0)))</f>
        <v/>
      </c>
    </row>
    <row r="700" spans="1:18" x14ac:dyDescent="0.25">
      <c r="A700" s="59">
        <v>699</v>
      </c>
      <c r="B700" s="125" t="str">
        <f t="shared" si="10"/>
        <v/>
      </c>
      <c r="C700" s="125" t="str">
        <f>IFERROR(VLOOKUP($A700,'Section 2'!$C$16:$R$1015,COLUMNS('Section 2'!$C$13:$C$13),0),"")</f>
        <v/>
      </c>
      <c r="D700" s="76" t="str">
        <f>IF($C700="","",IF(ISBLANK(VLOOKUP($A700,'Section 2'!$C$16:$R$1015,COLUMNS('Section 2'!$C$13:D$13),0)),"",VLOOKUP($A700,'Section 2'!$C$16:$R$1015,COLUMNS('Section 2'!$C$13:D$13),0)))</f>
        <v/>
      </c>
      <c r="E700" s="125" t="str">
        <f>IF($C700="","",IF(ISBLANK(VLOOKUP($A700,'Section 2'!$C$16:$R$1015,COLUMNS('Section 2'!$C$13:E$13),0)),"",VLOOKUP($A700,'Section 2'!$C$16:$R$1015,COLUMNS('Section 2'!$C$13:E$13),0)))</f>
        <v/>
      </c>
      <c r="F700" s="125" t="str">
        <f>IF($C700="","",IF(ISBLANK(VLOOKUP($A700,'Section 2'!$C$16:$R$1015,COLUMNS('Section 2'!$C$13:F$13),0)),"",VLOOKUP($A700,'Section 2'!$C$16:$R$1015,COLUMNS('Section 2'!$C$13:F$13),0)))</f>
        <v/>
      </c>
      <c r="G700" s="125" t="str">
        <f>IF($C700="","",IF(ISBLANK(VLOOKUP($A700,'Section 2'!$C$16:$R$1015,COLUMNS('Section 2'!$C$13:G$13),0)),"",VLOOKUP($A700,'Section 2'!$C$16:$R$1015,COLUMNS('Section 2'!$C$13:G$13),0)))</f>
        <v/>
      </c>
      <c r="H700" s="125" t="str">
        <f>IF($C700="","",IF(ISBLANK(VLOOKUP($A700,'Section 2'!$C$16:$R$1015,COLUMNS('Section 2'!$C$13:H$13),0)),"",VLOOKUP($A700,'Section 2'!$C$16:$R$1015,COLUMNS('Section 2'!$C$13:H$13),0)))</f>
        <v/>
      </c>
      <c r="I700" s="125" t="str">
        <f>IF($C700="","",IF(ISBLANK(VLOOKUP($A700,'Section 2'!$C$16:$R$1015,COLUMNS('Section 2'!$C$13:I$13),0)),"",VLOOKUP($A700,'Section 2'!$C$16:$R$1015,COLUMNS('Section 2'!$C$13:I$13),0)))</f>
        <v/>
      </c>
      <c r="J700" s="125" t="str">
        <f>IF($C700="","",IF(ISBLANK(VLOOKUP($A700,'Section 2'!$C$16:$R$1015,COLUMNS('Section 2'!$C$13:J$13),0)),"",VLOOKUP($A700,'Section 2'!$C$16:$R$1015,COLUMNS('Section 2'!$C$13:J$13),0)))</f>
        <v/>
      </c>
      <c r="K700" s="125" t="str">
        <f>IF($C700="","",IF(ISBLANK(VLOOKUP($A700,'Section 2'!$C$16:$R$1015,COLUMNS('Section 2'!$C$13:K$13),0)),"",VLOOKUP($A700,'Section 2'!$C$16:$R$1015,COLUMNS('Section 2'!$C$13:K$13),0)))</f>
        <v/>
      </c>
      <c r="L700" s="125" t="str">
        <f>IF($C700="","",IF(ISBLANK(VLOOKUP($A700,'Section 2'!$C$16:$R$1015,COLUMNS('Section 2'!$C$13:L$13),0)),"",VLOOKUP($A700,'Section 2'!$C$16:$R$1015,COLUMNS('Section 2'!$C$13:L$13),0)))</f>
        <v/>
      </c>
      <c r="M700" s="125" t="str">
        <f>IF($C700="","",IF(ISBLANK(VLOOKUP($A700,'Section 2'!$C$16:$R$1015,COLUMNS('Section 2'!$C$13:M$13),0)),"",VLOOKUP($A700,'Section 2'!$C$16:$R$1015,COLUMNS('Section 2'!$C$13:M$13),0)))</f>
        <v/>
      </c>
      <c r="N700" s="125" t="str">
        <f>IF($C700="","",IF(ISBLANK(VLOOKUP($A700,'Section 2'!$C$16:$R$1015,COLUMNS('Section 2'!$C$13:N$13),0)),"",VLOOKUP($A700,'Section 2'!$C$16:$R$1015,COLUMNS('Section 2'!$C$13:N$13),0)))</f>
        <v/>
      </c>
      <c r="O700" s="125" t="str">
        <f>IF($C700="","",IF(ISBLANK(VLOOKUP($A700,'Section 2'!$C$16:$R$1015,COLUMNS('Section 2'!$C$13:O$13),0)),"",VLOOKUP($A700,'Section 2'!$C$16:$R$1015,COLUMNS('Section 2'!$C$13:O$13),0)))</f>
        <v/>
      </c>
      <c r="P700" s="125" t="str">
        <f>IF($C700="","",IF(ISBLANK(VLOOKUP($A700,'Section 2'!$C$16:$R$1015,COLUMNS('Section 2'!$C$13:P$13),0)),"",VLOOKUP($A700,'Section 2'!$C$16:$R$1015,COLUMNS('Section 2'!$C$13:P$13),0)))</f>
        <v/>
      </c>
      <c r="Q700" s="125" t="str">
        <f>IF($C700="","",IF(ISBLANK(VLOOKUP($A700,'Section 2'!$C$16:$R$1015,COLUMNS('Section 2'!$C$13:Q$13),0)),"",VLOOKUP($A700,'Section 2'!$C$16:$R$1015,COLUMNS('Section 2'!$C$13:Q$13),0)))</f>
        <v/>
      </c>
      <c r="R700" s="125" t="str">
        <f>IF($C700="","",IF(ISBLANK(VLOOKUP($A700,'Section 2'!$C$16:$R$1015,COLUMNS('Section 2'!$C$13:R$13),0)),"",VLOOKUP($A700,'Section 2'!$C$16:$R$1015,COLUMNS('Section 2'!$C$13:R$13),0)))</f>
        <v/>
      </c>
    </row>
    <row r="701" spans="1:18" x14ac:dyDescent="0.25">
      <c r="A701" s="59">
        <v>700</v>
      </c>
      <c r="B701" s="125" t="str">
        <f t="shared" si="10"/>
        <v/>
      </c>
      <c r="C701" s="125" t="str">
        <f>IFERROR(VLOOKUP($A701,'Section 2'!$C$16:$R$1015,COLUMNS('Section 2'!$C$13:$C$13),0),"")</f>
        <v/>
      </c>
      <c r="D701" s="76" t="str">
        <f>IF($C701="","",IF(ISBLANK(VLOOKUP($A701,'Section 2'!$C$16:$R$1015,COLUMNS('Section 2'!$C$13:D$13),0)),"",VLOOKUP($A701,'Section 2'!$C$16:$R$1015,COLUMNS('Section 2'!$C$13:D$13),0)))</f>
        <v/>
      </c>
      <c r="E701" s="125" t="str">
        <f>IF($C701="","",IF(ISBLANK(VLOOKUP($A701,'Section 2'!$C$16:$R$1015,COLUMNS('Section 2'!$C$13:E$13),0)),"",VLOOKUP($A701,'Section 2'!$C$16:$R$1015,COLUMNS('Section 2'!$C$13:E$13),0)))</f>
        <v/>
      </c>
      <c r="F701" s="125" t="str">
        <f>IF($C701="","",IF(ISBLANK(VLOOKUP($A701,'Section 2'!$C$16:$R$1015,COLUMNS('Section 2'!$C$13:F$13),0)),"",VLOOKUP($A701,'Section 2'!$C$16:$R$1015,COLUMNS('Section 2'!$C$13:F$13),0)))</f>
        <v/>
      </c>
      <c r="G701" s="125" t="str">
        <f>IF($C701="","",IF(ISBLANK(VLOOKUP($A701,'Section 2'!$C$16:$R$1015,COLUMNS('Section 2'!$C$13:G$13),0)),"",VLOOKUP($A701,'Section 2'!$C$16:$R$1015,COLUMNS('Section 2'!$C$13:G$13),0)))</f>
        <v/>
      </c>
      <c r="H701" s="125" t="str">
        <f>IF($C701="","",IF(ISBLANK(VLOOKUP($A701,'Section 2'!$C$16:$R$1015,COLUMNS('Section 2'!$C$13:H$13),0)),"",VLOOKUP($A701,'Section 2'!$C$16:$R$1015,COLUMNS('Section 2'!$C$13:H$13),0)))</f>
        <v/>
      </c>
      <c r="I701" s="125" t="str">
        <f>IF($C701="","",IF(ISBLANK(VLOOKUP($A701,'Section 2'!$C$16:$R$1015,COLUMNS('Section 2'!$C$13:I$13),0)),"",VLOOKUP($A701,'Section 2'!$C$16:$R$1015,COLUMNS('Section 2'!$C$13:I$13),0)))</f>
        <v/>
      </c>
      <c r="J701" s="125" t="str">
        <f>IF($C701="","",IF(ISBLANK(VLOOKUP($A701,'Section 2'!$C$16:$R$1015,COLUMNS('Section 2'!$C$13:J$13),0)),"",VLOOKUP($A701,'Section 2'!$C$16:$R$1015,COLUMNS('Section 2'!$C$13:J$13),0)))</f>
        <v/>
      </c>
      <c r="K701" s="125" t="str">
        <f>IF($C701="","",IF(ISBLANK(VLOOKUP($A701,'Section 2'!$C$16:$R$1015,COLUMNS('Section 2'!$C$13:K$13),0)),"",VLOOKUP($A701,'Section 2'!$C$16:$R$1015,COLUMNS('Section 2'!$C$13:K$13),0)))</f>
        <v/>
      </c>
      <c r="L701" s="125" t="str">
        <f>IF($C701="","",IF(ISBLANK(VLOOKUP($A701,'Section 2'!$C$16:$R$1015,COLUMNS('Section 2'!$C$13:L$13),0)),"",VLOOKUP($A701,'Section 2'!$C$16:$R$1015,COLUMNS('Section 2'!$C$13:L$13),0)))</f>
        <v/>
      </c>
      <c r="M701" s="125" t="str">
        <f>IF($C701="","",IF(ISBLANK(VLOOKUP($A701,'Section 2'!$C$16:$R$1015,COLUMNS('Section 2'!$C$13:M$13),0)),"",VLOOKUP($A701,'Section 2'!$C$16:$R$1015,COLUMNS('Section 2'!$C$13:M$13),0)))</f>
        <v/>
      </c>
      <c r="N701" s="125" t="str">
        <f>IF($C701="","",IF(ISBLANK(VLOOKUP($A701,'Section 2'!$C$16:$R$1015,COLUMNS('Section 2'!$C$13:N$13),0)),"",VLOOKUP($A701,'Section 2'!$C$16:$R$1015,COLUMNS('Section 2'!$C$13:N$13),0)))</f>
        <v/>
      </c>
      <c r="O701" s="125" t="str">
        <f>IF($C701="","",IF(ISBLANK(VLOOKUP($A701,'Section 2'!$C$16:$R$1015,COLUMNS('Section 2'!$C$13:O$13),0)),"",VLOOKUP($A701,'Section 2'!$C$16:$R$1015,COLUMNS('Section 2'!$C$13:O$13),0)))</f>
        <v/>
      </c>
      <c r="P701" s="125" t="str">
        <f>IF($C701="","",IF(ISBLANK(VLOOKUP($A701,'Section 2'!$C$16:$R$1015,COLUMNS('Section 2'!$C$13:P$13),0)),"",VLOOKUP($A701,'Section 2'!$C$16:$R$1015,COLUMNS('Section 2'!$C$13:P$13),0)))</f>
        <v/>
      </c>
      <c r="Q701" s="125" t="str">
        <f>IF($C701="","",IF(ISBLANK(VLOOKUP($A701,'Section 2'!$C$16:$R$1015,COLUMNS('Section 2'!$C$13:Q$13),0)),"",VLOOKUP($A701,'Section 2'!$C$16:$R$1015,COLUMNS('Section 2'!$C$13:Q$13),0)))</f>
        <v/>
      </c>
      <c r="R701" s="125" t="str">
        <f>IF($C701="","",IF(ISBLANK(VLOOKUP($A701,'Section 2'!$C$16:$R$1015,COLUMNS('Section 2'!$C$13:R$13),0)),"",VLOOKUP($A701,'Section 2'!$C$16:$R$1015,COLUMNS('Section 2'!$C$13:R$13),0)))</f>
        <v/>
      </c>
    </row>
    <row r="702" spans="1:18" x14ac:dyDescent="0.25">
      <c r="A702" s="59">
        <v>701</v>
      </c>
      <c r="B702" s="125" t="str">
        <f t="shared" si="10"/>
        <v/>
      </c>
      <c r="C702" s="125" t="str">
        <f>IFERROR(VLOOKUP($A702,'Section 2'!$C$16:$R$1015,COLUMNS('Section 2'!$C$13:$C$13),0),"")</f>
        <v/>
      </c>
      <c r="D702" s="76" t="str">
        <f>IF($C702="","",IF(ISBLANK(VLOOKUP($A702,'Section 2'!$C$16:$R$1015,COLUMNS('Section 2'!$C$13:D$13),0)),"",VLOOKUP($A702,'Section 2'!$C$16:$R$1015,COLUMNS('Section 2'!$C$13:D$13),0)))</f>
        <v/>
      </c>
      <c r="E702" s="125" t="str">
        <f>IF($C702="","",IF(ISBLANK(VLOOKUP($A702,'Section 2'!$C$16:$R$1015,COLUMNS('Section 2'!$C$13:E$13),0)),"",VLOOKUP($A702,'Section 2'!$C$16:$R$1015,COLUMNS('Section 2'!$C$13:E$13),0)))</f>
        <v/>
      </c>
      <c r="F702" s="125" t="str">
        <f>IF($C702="","",IF(ISBLANK(VLOOKUP($A702,'Section 2'!$C$16:$R$1015,COLUMNS('Section 2'!$C$13:F$13),0)),"",VLOOKUP($A702,'Section 2'!$C$16:$R$1015,COLUMNS('Section 2'!$C$13:F$13),0)))</f>
        <v/>
      </c>
      <c r="G702" s="125" t="str">
        <f>IF($C702="","",IF(ISBLANK(VLOOKUP($A702,'Section 2'!$C$16:$R$1015,COLUMNS('Section 2'!$C$13:G$13),0)),"",VLOOKUP($A702,'Section 2'!$C$16:$R$1015,COLUMNS('Section 2'!$C$13:G$13),0)))</f>
        <v/>
      </c>
      <c r="H702" s="125" t="str">
        <f>IF($C702="","",IF(ISBLANK(VLOOKUP($A702,'Section 2'!$C$16:$R$1015,COLUMNS('Section 2'!$C$13:H$13),0)),"",VLOOKUP($A702,'Section 2'!$C$16:$R$1015,COLUMNS('Section 2'!$C$13:H$13),0)))</f>
        <v/>
      </c>
      <c r="I702" s="125" t="str">
        <f>IF($C702="","",IF(ISBLANK(VLOOKUP($A702,'Section 2'!$C$16:$R$1015,COLUMNS('Section 2'!$C$13:I$13),0)),"",VLOOKUP($A702,'Section 2'!$C$16:$R$1015,COLUMNS('Section 2'!$C$13:I$13),0)))</f>
        <v/>
      </c>
      <c r="J702" s="125" t="str">
        <f>IF($C702="","",IF(ISBLANK(VLOOKUP($A702,'Section 2'!$C$16:$R$1015,COLUMNS('Section 2'!$C$13:J$13),0)),"",VLOOKUP($A702,'Section 2'!$C$16:$R$1015,COLUMNS('Section 2'!$C$13:J$13),0)))</f>
        <v/>
      </c>
      <c r="K702" s="125" t="str">
        <f>IF($C702="","",IF(ISBLANK(VLOOKUP($A702,'Section 2'!$C$16:$R$1015,COLUMNS('Section 2'!$C$13:K$13),0)),"",VLOOKUP($A702,'Section 2'!$C$16:$R$1015,COLUMNS('Section 2'!$C$13:K$13),0)))</f>
        <v/>
      </c>
      <c r="L702" s="125" t="str">
        <f>IF($C702="","",IF(ISBLANK(VLOOKUP($A702,'Section 2'!$C$16:$R$1015,COLUMNS('Section 2'!$C$13:L$13),0)),"",VLOOKUP($A702,'Section 2'!$C$16:$R$1015,COLUMNS('Section 2'!$C$13:L$13),0)))</f>
        <v/>
      </c>
      <c r="M702" s="125" t="str">
        <f>IF($C702="","",IF(ISBLANK(VLOOKUP($A702,'Section 2'!$C$16:$R$1015,COLUMNS('Section 2'!$C$13:M$13),0)),"",VLOOKUP($A702,'Section 2'!$C$16:$R$1015,COLUMNS('Section 2'!$C$13:M$13),0)))</f>
        <v/>
      </c>
      <c r="N702" s="125" t="str">
        <f>IF($C702="","",IF(ISBLANK(VLOOKUP($A702,'Section 2'!$C$16:$R$1015,COLUMNS('Section 2'!$C$13:N$13),0)),"",VLOOKUP($A702,'Section 2'!$C$16:$R$1015,COLUMNS('Section 2'!$C$13:N$13),0)))</f>
        <v/>
      </c>
      <c r="O702" s="125" t="str">
        <f>IF($C702="","",IF(ISBLANK(VLOOKUP($A702,'Section 2'!$C$16:$R$1015,COLUMNS('Section 2'!$C$13:O$13),0)),"",VLOOKUP($A702,'Section 2'!$C$16:$R$1015,COLUMNS('Section 2'!$C$13:O$13),0)))</f>
        <v/>
      </c>
      <c r="P702" s="125" t="str">
        <f>IF($C702="","",IF(ISBLANK(VLOOKUP($A702,'Section 2'!$C$16:$R$1015,COLUMNS('Section 2'!$C$13:P$13),0)),"",VLOOKUP($A702,'Section 2'!$C$16:$R$1015,COLUMNS('Section 2'!$C$13:P$13),0)))</f>
        <v/>
      </c>
      <c r="Q702" s="125" t="str">
        <f>IF($C702="","",IF(ISBLANK(VLOOKUP($A702,'Section 2'!$C$16:$R$1015,COLUMNS('Section 2'!$C$13:Q$13),0)),"",VLOOKUP($A702,'Section 2'!$C$16:$R$1015,COLUMNS('Section 2'!$C$13:Q$13),0)))</f>
        <v/>
      </c>
      <c r="R702" s="125" t="str">
        <f>IF($C702="","",IF(ISBLANK(VLOOKUP($A702,'Section 2'!$C$16:$R$1015,COLUMNS('Section 2'!$C$13:R$13),0)),"",VLOOKUP($A702,'Section 2'!$C$16:$R$1015,COLUMNS('Section 2'!$C$13:R$13),0)))</f>
        <v/>
      </c>
    </row>
    <row r="703" spans="1:18" x14ac:dyDescent="0.25">
      <c r="A703" s="59">
        <v>702</v>
      </c>
      <c r="B703" s="125" t="str">
        <f t="shared" si="10"/>
        <v/>
      </c>
      <c r="C703" s="125" t="str">
        <f>IFERROR(VLOOKUP($A703,'Section 2'!$C$16:$R$1015,COLUMNS('Section 2'!$C$13:$C$13),0),"")</f>
        <v/>
      </c>
      <c r="D703" s="76" t="str">
        <f>IF($C703="","",IF(ISBLANK(VLOOKUP($A703,'Section 2'!$C$16:$R$1015,COLUMNS('Section 2'!$C$13:D$13),0)),"",VLOOKUP($A703,'Section 2'!$C$16:$R$1015,COLUMNS('Section 2'!$C$13:D$13),0)))</f>
        <v/>
      </c>
      <c r="E703" s="125" t="str">
        <f>IF($C703="","",IF(ISBLANK(VLOOKUP($A703,'Section 2'!$C$16:$R$1015,COLUMNS('Section 2'!$C$13:E$13),0)),"",VLOOKUP($A703,'Section 2'!$C$16:$R$1015,COLUMNS('Section 2'!$C$13:E$13),0)))</f>
        <v/>
      </c>
      <c r="F703" s="125" t="str">
        <f>IF($C703="","",IF(ISBLANK(VLOOKUP($A703,'Section 2'!$C$16:$R$1015,COLUMNS('Section 2'!$C$13:F$13),0)),"",VLOOKUP($A703,'Section 2'!$C$16:$R$1015,COLUMNS('Section 2'!$C$13:F$13),0)))</f>
        <v/>
      </c>
      <c r="G703" s="125" t="str">
        <f>IF($C703="","",IF(ISBLANK(VLOOKUP($A703,'Section 2'!$C$16:$R$1015,COLUMNS('Section 2'!$C$13:G$13),0)),"",VLOOKUP($A703,'Section 2'!$C$16:$R$1015,COLUMNS('Section 2'!$C$13:G$13),0)))</f>
        <v/>
      </c>
      <c r="H703" s="125" t="str">
        <f>IF($C703="","",IF(ISBLANK(VLOOKUP($A703,'Section 2'!$C$16:$R$1015,COLUMNS('Section 2'!$C$13:H$13),0)),"",VLOOKUP($A703,'Section 2'!$C$16:$R$1015,COLUMNS('Section 2'!$C$13:H$13),0)))</f>
        <v/>
      </c>
      <c r="I703" s="125" t="str">
        <f>IF($C703="","",IF(ISBLANK(VLOOKUP($A703,'Section 2'!$C$16:$R$1015,COLUMNS('Section 2'!$C$13:I$13),0)),"",VLOOKUP($A703,'Section 2'!$C$16:$R$1015,COLUMNS('Section 2'!$C$13:I$13),0)))</f>
        <v/>
      </c>
      <c r="J703" s="125" t="str">
        <f>IF($C703="","",IF(ISBLANK(VLOOKUP($A703,'Section 2'!$C$16:$R$1015,COLUMNS('Section 2'!$C$13:J$13),0)),"",VLOOKUP($A703,'Section 2'!$C$16:$R$1015,COLUMNS('Section 2'!$C$13:J$13),0)))</f>
        <v/>
      </c>
      <c r="K703" s="125" t="str">
        <f>IF($C703="","",IF(ISBLANK(VLOOKUP($A703,'Section 2'!$C$16:$R$1015,COLUMNS('Section 2'!$C$13:K$13),0)),"",VLOOKUP($A703,'Section 2'!$C$16:$R$1015,COLUMNS('Section 2'!$C$13:K$13),0)))</f>
        <v/>
      </c>
      <c r="L703" s="125" t="str">
        <f>IF($C703="","",IF(ISBLANK(VLOOKUP($A703,'Section 2'!$C$16:$R$1015,COLUMNS('Section 2'!$C$13:L$13),0)),"",VLOOKUP($A703,'Section 2'!$C$16:$R$1015,COLUMNS('Section 2'!$C$13:L$13),0)))</f>
        <v/>
      </c>
      <c r="M703" s="125" t="str">
        <f>IF($C703="","",IF(ISBLANK(VLOOKUP($A703,'Section 2'!$C$16:$R$1015,COLUMNS('Section 2'!$C$13:M$13),0)),"",VLOOKUP($A703,'Section 2'!$C$16:$R$1015,COLUMNS('Section 2'!$C$13:M$13),0)))</f>
        <v/>
      </c>
      <c r="N703" s="125" t="str">
        <f>IF($C703="","",IF(ISBLANK(VLOOKUP($A703,'Section 2'!$C$16:$R$1015,COLUMNS('Section 2'!$C$13:N$13),0)),"",VLOOKUP($A703,'Section 2'!$C$16:$R$1015,COLUMNS('Section 2'!$C$13:N$13),0)))</f>
        <v/>
      </c>
      <c r="O703" s="125" t="str">
        <f>IF($C703="","",IF(ISBLANK(VLOOKUP($A703,'Section 2'!$C$16:$R$1015,COLUMNS('Section 2'!$C$13:O$13),0)),"",VLOOKUP($A703,'Section 2'!$C$16:$R$1015,COLUMNS('Section 2'!$C$13:O$13),0)))</f>
        <v/>
      </c>
      <c r="P703" s="125" t="str">
        <f>IF($C703="","",IF(ISBLANK(VLOOKUP($A703,'Section 2'!$C$16:$R$1015,COLUMNS('Section 2'!$C$13:P$13),0)),"",VLOOKUP($A703,'Section 2'!$C$16:$R$1015,COLUMNS('Section 2'!$C$13:P$13),0)))</f>
        <v/>
      </c>
      <c r="Q703" s="125" t="str">
        <f>IF($C703="","",IF(ISBLANK(VLOOKUP($A703,'Section 2'!$C$16:$R$1015,COLUMNS('Section 2'!$C$13:Q$13),0)),"",VLOOKUP($A703,'Section 2'!$C$16:$R$1015,COLUMNS('Section 2'!$C$13:Q$13),0)))</f>
        <v/>
      </c>
      <c r="R703" s="125" t="str">
        <f>IF($C703="","",IF(ISBLANK(VLOOKUP($A703,'Section 2'!$C$16:$R$1015,COLUMNS('Section 2'!$C$13:R$13),0)),"",VLOOKUP($A703,'Section 2'!$C$16:$R$1015,COLUMNS('Section 2'!$C$13:R$13),0)))</f>
        <v/>
      </c>
    </row>
    <row r="704" spans="1:18" x14ac:dyDescent="0.25">
      <c r="A704" s="59">
        <v>703</v>
      </c>
      <c r="B704" s="125" t="str">
        <f t="shared" si="10"/>
        <v/>
      </c>
      <c r="C704" s="125" t="str">
        <f>IFERROR(VLOOKUP($A704,'Section 2'!$C$16:$R$1015,COLUMNS('Section 2'!$C$13:$C$13),0),"")</f>
        <v/>
      </c>
      <c r="D704" s="76" t="str">
        <f>IF($C704="","",IF(ISBLANK(VLOOKUP($A704,'Section 2'!$C$16:$R$1015,COLUMNS('Section 2'!$C$13:D$13),0)),"",VLOOKUP($A704,'Section 2'!$C$16:$R$1015,COLUMNS('Section 2'!$C$13:D$13),0)))</f>
        <v/>
      </c>
      <c r="E704" s="125" t="str">
        <f>IF($C704="","",IF(ISBLANK(VLOOKUP($A704,'Section 2'!$C$16:$R$1015,COLUMNS('Section 2'!$C$13:E$13),0)),"",VLOOKUP($A704,'Section 2'!$C$16:$R$1015,COLUMNS('Section 2'!$C$13:E$13),0)))</f>
        <v/>
      </c>
      <c r="F704" s="125" t="str">
        <f>IF($C704="","",IF(ISBLANK(VLOOKUP($A704,'Section 2'!$C$16:$R$1015,COLUMNS('Section 2'!$C$13:F$13),0)),"",VLOOKUP($A704,'Section 2'!$C$16:$R$1015,COLUMNS('Section 2'!$C$13:F$13),0)))</f>
        <v/>
      </c>
      <c r="G704" s="125" t="str">
        <f>IF($C704="","",IF(ISBLANK(VLOOKUP($A704,'Section 2'!$C$16:$R$1015,COLUMNS('Section 2'!$C$13:G$13),0)),"",VLOOKUP($A704,'Section 2'!$C$16:$R$1015,COLUMNS('Section 2'!$C$13:G$13),0)))</f>
        <v/>
      </c>
      <c r="H704" s="125" t="str">
        <f>IF($C704="","",IF(ISBLANK(VLOOKUP($A704,'Section 2'!$C$16:$R$1015,COLUMNS('Section 2'!$C$13:H$13),0)),"",VLOOKUP($A704,'Section 2'!$C$16:$R$1015,COLUMNS('Section 2'!$C$13:H$13),0)))</f>
        <v/>
      </c>
      <c r="I704" s="125" t="str">
        <f>IF($C704="","",IF(ISBLANK(VLOOKUP($A704,'Section 2'!$C$16:$R$1015,COLUMNS('Section 2'!$C$13:I$13),0)),"",VLOOKUP($A704,'Section 2'!$C$16:$R$1015,COLUMNS('Section 2'!$C$13:I$13),0)))</f>
        <v/>
      </c>
      <c r="J704" s="125" t="str">
        <f>IF($C704="","",IF(ISBLANK(VLOOKUP($A704,'Section 2'!$C$16:$R$1015,COLUMNS('Section 2'!$C$13:J$13),0)),"",VLOOKUP($A704,'Section 2'!$C$16:$R$1015,COLUMNS('Section 2'!$C$13:J$13),0)))</f>
        <v/>
      </c>
      <c r="K704" s="125" t="str">
        <f>IF($C704="","",IF(ISBLANK(VLOOKUP($A704,'Section 2'!$C$16:$R$1015,COLUMNS('Section 2'!$C$13:K$13),0)),"",VLOOKUP($A704,'Section 2'!$C$16:$R$1015,COLUMNS('Section 2'!$C$13:K$13),0)))</f>
        <v/>
      </c>
      <c r="L704" s="125" t="str">
        <f>IF($C704="","",IF(ISBLANK(VLOOKUP($A704,'Section 2'!$C$16:$R$1015,COLUMNS('Section 2'!$C$13:L$13),0)),"",VLOOKUP($A704,'Section 2'!$C$16:$R$1015,COLUMNS('Section 2'!$C$13:L$13),0)))</f>
        <v/>
      </c>
      <c r="M704" s="125" t="str">
        <f>IF($C704="","",IF(ISBLANK(VLOOKUP($A704,'Section 2'!$C$16:$R$1015,COLUMNS('Section 2'!$C$13:M$13),0)),"",VLOOKUP($A704,'Section 2'!$C$16:$R$1015,COLUMNS('Section 2'!$C$13:M$13),0)))</f>
        <v/>
      </c>
      <c r="N704" s="125" t="str">
        <f>IF($C704="","",IF(ISBLANK(VLOOKUP($A704,'Section 2'!$C$16:$R$1015,COLUMNS('Section 2'!$C$13:N$13),0)),"",VLOOKUP($A704,'Section 2'!$C$16:$R$1015,COLUMNS('Section 2'!$C$13:N$13),0)))</f>
        <v/>
      </c>
      <c r="O704" s="125" t="str">
        <f>IF($C704="","",IF(ISBLANK(VLOOKUP($A704,'Section 2'!$C$16:$R$1015,COLUMNS('Section 2'!$C$13:O$13),0)),"",VLOOKUP($A704,'Section 2'!$C$16:$R$1015,COLUMNS('Section 2'!$C$13:O$13),0)))</f>
        <v/>
      </c>
      <c r="P704" s="125" t="str">
        <f>IF($C704="","",IF(ISBLANK(VLOOKUP($A704,'Section 2'!$C$16:$R$1015,COLUMNS('Section 2'!$C$13:P$13),0)),"",VLOOKUP($A704,'Section 2'!$C$16:$R$1015,COLUMNS('Section 2'!$C$13:P$13),0)))</f>
        <v/>
      </c>
      <c r="Q704" s="125" t="str">
        <f>IF($C704="","",IF(ISBLANK(VLOOKUP($A704,'Section 2'!$C$16:$R$1015,COLUMNS('Section 2'!$C$13:Q$13),0)),"",VLOOKUP($A704,'Section 2'!$C$16:$R$1015,COLUMNS('Section 2'!$C$13:Q$13),0)))</f>
        <v/>
      </c>
      <c r="R704" s="125" t="str">
        <f>IF($C704="","",IF(ISBLANK(VLOOKUP($A704,'Section 2'!$C$16:$R$1015,COLUMNS('Section 2'!$C$13:R$13),0)),"",VLOOKUP($A704,'Section 2'!$C$16:$R$1015,COLUMNS('Section 2'!$C$13:R$13),0)))</f>
        <v/>
      </c>
    </row>
    <row r="705" spans="1:18" x14ac:dyDescent="0.25">
      <c r="A705" s="59">
        <v>704</v>
      </c>
      <c r="B705" s="125" t="str">
        <f t="shared" si="10"/>
        <v/>
      </c>
      <c r="C705" s="125" t="str">
        <f>IFERROR(VLOOKUP($A705,'Section 2'!$C$16:$R$1015,COLUMNS('Section 2'!$C$13:$C$13),0),"")</f>
        <v/>
      </c>
      <c r="D705" s="76" t="str">
        <f>IF($C705="","",IF(ISBLANK(VLOOKUP($A705,'Section 2'!$C$16:$R$1015,COLUMNS('Section 2'!$C$13:D$13),0)),"",VLOOKUP($A705,'Section 2'!$C$16:$R$1015,COLUMNS('Section 2'!$C$13:D$13),0)))</f>
        <v/>
      </c>
      <c r="E705" s="125" t="str">
        <f>IF($C705="","",IF(ISBLANK(VLOOKUP($A705,'Section 2'!$C$16:$R$1015,COLUMNS('Section 2'!$C$13:E$13),0)),"",VLOOKUP($A705,'Section 2'!$C$16:$R$1015,COLUMNS('Section 2'!$C$13:E$13),0)))</f>
        <v/>
      </c>
      <c r="F705" s="125" t="str">
        <f>IF($C705="","",IF(ISBLANK(VLOOKUP($A705,'Section 2'!$C$16:$R$1015,COLUMNS('Section 2'!$C$13:F$13),0)),"",VLOOKUP($A705,'Section 2'!$C$16:$R$1015,COLUMNS('Section 2'!$C$13:F$13),0)))</f>
        <v/>
      </c>
      <c r="G705" s="125" t="str">
        <f>IF($C705="","",IF(ISBLANK(VLOOKUP($A705,'Section 2'!$C$16:$R$1015,COLUMNS('Section 2'!$C$13:G$13),0)),"",VLOOKUP($A705,'Section 2'!$C$16:$R$1015,COLUMNS('Section 2'!$C$13:G$13),0)))</f>
        <v/>
      </c>
      <c r="H705" s="125" t="str">
        <f>IF($C705="","",IF(ISBLANK(VLOOKUP($A705,'Section 2'!$C$16:$R$1015,COLUMNS('Section 2'!$C$13:H$13),0)),"",VLOOKUP($A705,'Section 2'!$C$16:$R$1015,COLUMNS('Section 2'!$C$13:H$13),0)))</f>
        <v/>
      </c>
      <c r="I705" s="125" t="str">
        <f>IF($C705="","",IF(ISBLANK(VLOOKUP($A705,'Section 2'!$C$16:$R$1015,COLUMNS('Section 2'!$C$13:I$13),0)),"",VLOOKUP($A705,'Section 2'!$C$16:$R$1015,COLUMNS('Section 2'!$C$13:I$13),0)))</f>
        <v/>
      </c>
      <c r="J705" s="125" t="str">
        <f>IF($C705="","",IF(ISBLANK(VLOOKUP($A705,'Section 2'!$C$16:$R$1015,COLUMNS('Section 2'!$C$13:J$13),0)),"",VLOOKUP($A705,'Section 2'!$C$16:$R$1015,COLUMNS('Section 2'!$C$13:J$13),0)))</f>
        <v/>
      </c>
      <c r="K705" s="125" t="str">
        <f>IF($C705="","",IF(ISBLANK(VLOOKUP($A705,'Section 2'!$C$16:$R$1015,COLUMNS('Section 2'!$C$13:K$13),0)),"",VLOOKUP($A705,'Section 2'!$C$16:$R$1015,COLUMNS('Section 2'!$C$13:K$13),0)))</f>
        <v/>
      </c>
      <c r="L705" s="125" t="str">
        <f>IF($C705="","",IF(ISBLANK(VLOOKUP($A705,'Section 2'!$C$16:$R$1015,COLUMNS('Section 2'!$C$13:L$13),0)),"",VLOOKUP($A705,'Section 2'!$C$16:$R$1015,COLUMNS('Section 2'!$C$13:L$13),0)))</f>
        <v/>
      </c>
      <c r="M705" s="125" t="str">
        <f>IF($C705="","",IF(ISBLANK(VLOOKUP($A705,'Section 2'!$C$16:$R$1015,COLUMNS('Section 2'!$C$13:M$13),0)),"",VLOOKUP($A705,'Section 2'!$C$16:$R$1015,COLUMNS('Section 2'!$C$13:M$13),0)))</f>
        <v/>
      </c>
      <c r="N705" s="125" t="str">
        <f>IF($C705="","",IF(ISBLANK(VLOOKUP($A705,'Section 2'!$C$16:$R$1015,COLUMNS('Section 2'!$C$13:N$13),0)),"",VLOOKUP($A705,'Section 2'!$C$16:$R$1015,COLUMNS('Section 2'!$C$13:N$13),0)))</f>
        <v/>
      </c>
      <c r="O705" s="125" t="str">
        <f>IF($C705="","",IF(ISBLANK(VLOOKUP($A705,'Section 2'!$C$16:$R$1015,COLUMNS('Section 2'!$C$13:O$13),0)),"",VLOOKUP($A705,'Section 2'!$C$16:$R$1015,COLUMNS('Section 2'!$C$13:O$13),0)))</f>
        <v/>
      </c>
      <c r="P705" s="125" t="str">
        <f>IF($C705="","",IF(ISBLANK(VLOOKUP($A705,'Section 2'!$C$16:$R$1015,COLUMNS('Section 2'!$C$13:P$13),0)),"",VLOOKUP($A705,'Section 2'!$C$16:$R$1015,COLUMNS('Section 2'!$C$13:P$13),0)))</f>
        <v/>
      </c>
      <c r="Q705" s="125" t="str">
        <f>IF($C705="","",IF(ISBLANK(VLOOKUP($A705,'Section 2'!$C$16:$R$1015,COLUMNS('Section 2'!$C$13:Q$13),0)),"",VLOOKUP($A705,'Section 2'!$C$16:$R$1015,COLUMNS('Section 2'!$C$13:Q$13),0)))</f>
        <v/>
      </c>
      <c r="R705" s="125" t="str">
        <f>IF($C705="","",IF(ISBLANK(VLOOKUP($A705,'Section 2'!$C$16:$R$1015,COLUMNS('Section 2'!$C$13:R$13),0)),"",VLOOKUP($A705,'Section 2'!$C$16:$R$1015,COLUMNS('Section 2'!$C$13:R$13),0)))</f>
        <v/>
      </c>
    </row>
    <row r="706" spans="1:18" x14ac:dyDescent="0.25">
      <c r="A706" s="59">
        <v>705</v>
      </c>
      <c r="B706" s="125" t="str">
        <f t="shared" si="10"/>
        <v/>
      </c>
      <c r="C706" s="125" t="str">
        <f>IFERROR(VLOOKUP($A706,'Section 2'!$C$16:$R$1015,COLUMNS('Section 2'!$C$13:$C$13),0),"")</f>
        <v/>
      </c>
      <c r="D706" s="76" t="str">
        <f>IF($C706="","",IF(ISBLANK(VLOOKUP($A706,'Section 2'!$C$16:$R$1015,COLUMNS('Section 2'!$C$13:D$13),0)),"",VLOOKUP($A706,'Section 2'!$C$16:$R$1015,COLUMNS('Section 2'!$C$13:D$13),0)))</f>
        <v/>
      </c>
      <c r="E706" s="125" t="str">
        <f>IF($C706="","",IF(ISBLANK(VLOOKUP($A706,'Section 2'!$C$16:$R$1015,COLUMNS('Section 2'!$C$13:E$13),0)),"",VLOOKUP($A706,'Section 2'!$C$16:$R$1015,COLUMNS('Section 2'!$C$13:E$13),0)))</f>
        <v/>
      </c>
      <c r="F706" s="125" t="str">
        <f>IF($C706="","",IF(ISBLANK(VLOOKUP($A706,'Section 2'!$C$16:$R$1015,COLUMNS('Section 2'!$C$13:F$13),0)),"",VLOOKUP($A706,'Section 2'!$C$16:$R$1015,COLUMNS('Section 2'!$C$13:F$13),0)))</f>
        <v/>
      </c>
      <c r="G706" s="125" t="str">
        <f>IF($C706="","",IF(ISBLANK(VLOOKUP($A706,'Section 2'!$C$16:$R$1015,COLUMNS('Section 2'!$C$13:G$13),0)),"",VLOOKUP($A706,'Section 2'!$C$16:$R$1015,COLUMNS('Section 2'!$C$13:G$13),0)))</f>
        <v/>
      </c>
      <c r="H706" s="125" t="str">
        <f>IF($C706="","",IF(ISBLANK(VLOOKUP($A706,'Section 2'!$C$16:$R$1015,COLUMNS('Section 2'!$C$13:H$13),0)),"",VLOOKUP($A706,'Section 2'!$C$16:$R$1015,COLUMNS('Section 2'!$C$13:H$13),0)))</f>
        <v/>
      </c>
      <c r="I706" s="125" t="str">
        <f>IF($C706="","",IF(ISBLANK(VLOOKUP($A706,'Section 2'!$C$16:$R$1015,COLUMNS('Section 2'!$C$13:I$13),0)),"",VLOOKUP($A706,'Section 2'!$C$16:$R$1015,COLUMNS('Section 2'!$C$13:I$13),0)))</f>
        <v/>
      </c>
      <c r="J706" s="125" t="str">
        <f>IF($C706="","",IF(ISBLANK(VLOOKUP($A706,'Section 2'!$C$16:$R$1015,COLUMNS('Section 2'!$C$13:J$13),0)),"",VLOOKUP($A706,'Section 2'!$C$16:$R$1015,COLUMNS('Section 2'!$C$13:J$13),0)))</f>
        <v/>
      </c>
      <c r="K706" s="125" t="str">
        <f>IF($C706="","",IF(ISBLANK(VLOOKUP($A706,'Section 2'!$C$16:$R$1015,COLUMNS('Section 2'!$C$13:K$13),0)),"",VLOOKUP($A706,'Section 2'!$C$16:$R$1015,COLUMNS('Section 2'!$C$13:K$13),0)))</f>
        <v/>
      </c>
      <c r="L706" s="125" t="str">
        <f>IF($C706="","",IF(ISBLANK(VLOOKUP($A706,'Section 2'!$C$16:$R$1015,COLUMNS('Section 2'!$C$13:L$13),0)),"",VLOOKUP($A706,'Section 2'!$C$16:$R$1015,COLUMNS('Section 2'!$C$13:L$13),0)))</f>
        <v/>
      </c>
      <c r="M706" s="125" t="str">
        <f>IF($C706="","",IF(ISBLANK(VLOOKUP($A706,'Section 2'!$C$16:$R$1015,COLUMNS('Section 2'!$C$13:M$13),0)),"",VLOOKUP($A706,'Section 2'!$C$16:$R$1015,COLUMNS('Section 2'!$C$13:M$13),0)))</f>
        <v/>
      </c>
      <c r="N706" s="125" t="str">
        <f>IF($C706="","",IF(ISBLANK(VLOOKUP($A706,'Section 2'!$C$16:$R$1015,COLUMNS('Section 2'!$C$13:N$13),0)),"",VLOOKUP($A706,'Section 2'!$C$16:$R$1015,COLUMNS('Section 2'!$C$13:N$13),0)))</f>
        <v/>
      </c>
      <c r="O706" s="125" t="str">
        <f>IF($C706="","",IF(ISBLANK(VLOOKUP($A706,'Section 2'!$C$16:$R$1015,COLUMNS('Section 2'!$C$13:O$13),0)),"",VLOOKUP($A706,'Section 2'!$C$16:$R$1015,COLUMNS('Section 2'!$C$13:O$13),0)))</f>
        <v/>
      </c>
      <c r="P706" s="125" t="str">
        <f>IF($C706="","",IF(ISBLANK(VLOOKUP($A706,'Section 2'!$C$16:$R$1015,COLUMNS('Section 2'!$C$13:P$13),0)),"",VLOOKUP($A706,'Section 2'!$C$16:$R$1015,COLUMNS('Section 2'!$C$13:P$13),0)))</f>
        <v/>
      </c>
      <c r="Q706" s="125" t="str">
        <f>IF($C706="","",IF(ISBLANK(VLOOKUP($A706,'Section 2'!$C$16:$R$1015,COLUMNS('Section 2'!$C$13:Q$13),0)),"",VLOOKUP($A706,'Section 2'!$C$16:$R$1015,COLUMNS('Section 2'!$C$13:Q$13),0)))</f>
        <v/>
      </c>
      <c r="R706" s="125" t="str">
        <f>IF($C706="","",IF(ISBLANK(VLOOKUP($A706,'Section 2'!$C$16:$R$1015,COLUMNS('Section 2'!$C$13:R$13),0)),"",VLOOKUP($A706,'Section 2'!$C$16:$R$1015,COLUMNS('Section 2'!$C$13:R$13),0)))</f>
        <v/>
      </c>
    </row>
    <row r="707" spans="1:18" x14ac:dyDescent="0.25">
      <c r="A707" s="59">
        <v>706</v>
      </c>
      <c r="B707" s="125" t="str">
        <f t="shared" ref="B707:B770" si="11">IF(C707="","",2)</f>
        <v/>
      </c>
      <c r="C707" s="125" t="str">
        <f>IFERROR(VLOOKUP($A707,'Section 2'!$C$16:$R$1015,COLUMNS('Section 2'!$C$13:$C$13),0),"")</f>
        <v/>
      </c>
      <c r="D707" s="76" t="str">
        <f>IF($C707="","",IF(ISBLANK(VLOOKUP($A707,'Section 2'!$C$16:$R$1015,COLUMNS('Section 2'!$C$13:D$13),0)),"",VLOOKUP($A707,'Section 2'!$C$16:$R$1015,COLUMNS('Section 2'!$C$13:D$13),0)))</f>
        <v/>
      </c>
      <c r="E707" s="125" t="str">
        <f>IF($C707="","",IF(ISBLANK(VLOOKUP($A707,'Section 2'!$C$16:$R$1015,COLUMNS('Section 2'!$C$13:E$13),0)),"",VLOOKUP($A707,'Section 2'!$C$16:$R$1015,COLUMNS('Section 2'!$C$13:E$13),0)))</f>
        <v/>
      </c>
      <c r="F707" s="125" t="str">
        <f>IF($C707="","",IF(ISBLANK(VLOOKUP($A707,'Section 2'!$C$16:$R$1015,COLUMNS('Section 2'!$C$13:F$13),0)),"",VLOOKUP($A707,'Section 2'!$C$16:$R$1015,COLUMNS('Section 2'!$C$13:F$13),0)))</f>
        <v/>
      </c>
      <c r="G707" s="125" t="str">
        <f>IF($C707="","",IF(ISBLANK(VLOOKUP($A707,'Section 2'!$C$16:$R$1015,COLUMNS('Section 2'!$C$13:G$13),0)),"",VLOOKUP($A707,'Section 2'!$C$16:$R$1015,COLUMNS('Section 2'!$C$13:G$13),0)))</f>
        <v/>
      </c>
      <c r="H707" s="125" t="str">
        <f>IF($C707="","",IF(ISBLANK(VLOOKUP($A707,'Section 2'!$C$16:$R$1015,COLUMNS('Section 2'!$C$13:H$13),0)),"",VLOOKUP($A707,'Section 2'!$C$16:$R$1015,COLUMNS('Section 2'!$C$13:H$13),0)))</f>
        <v/>
      </c>
      <c r="I707" s="125" t="str">
        <f>IF($C707="","",IF(ISBLANK(VLOOKUP($A707,'Section 2'!$C$16:$R$1015,COLUMNS('Section 2'!$C$13:I$13),0)),"",VLOOKUP($A707,'Section 2'!$C$16:$R$1015,COLUMNS('Section 2'!$C$13:I$13),0)))</f>
        <v/>
      </c>
      <c r="J707" s="125" t="str">
        <f>IF($C707="","",IF(ISBLANK(VLOOKUP($A707,'Section 2'!$C$16:$R$1015,COLUMNS('Section 2'!$C$13:J$13),0)),"",VLOOKUP($A707,'Section 2'!$C$16:$R$1015,COLUMNS('Section 2'!$C$13:J$13),0)))</f>
        <v/>
      </c>
      <c r="K707" s="125" t="str">
        <f>IF($C707="","",IF(ISBLANK(VLOOKUP($A707,'Section 2'!$C$16:$R$1015,COLUMNS('Section 2'!$C$13:K$13),0)),"",VLOOKUP($A707,'Section 2'!$C$16:$R$1015,COLUMNS('Section 2'!$C$13:K$13),0)))</f>
        <v/>
      </c>
      <c r="L707" s="125" t="str">
        <f>IF($C707="","",IF(ISBLANK(VLOOKUP($A707,'Section 2'!$C$16:$R$1015,COLUMNS('Section 2'!$C$13:L$13),0)),"",VLOOKUP($A707,'Section 2'!$C$16:$R$1015,COLUMNS('Section 2'!$C$13:L$13),0)))</f>
        <v/>
      </c>
      <c r="M707" s="125" t="str">
        <f>IF($C707="","",IF(ISBLANK(VLOOKUP($A707,'Section 2'!$C$16:$R$1015,COLUMNS('Section 2'!$C$13:M$13),0)),"",VLOOKUP($A707,'Section 2'!$C$16:$R$1015,COLUMNS('Section 2'!$C$13:M$13),0)))</f>
        <v/>
      </c>
      <c r="N707" s="125" t="str">
        <f>IF($C707="","",IF(ISBLANK(VLOOKUP($A707,'Section 2'!$C$16:$R$1015,COLUMNS('Section 2'!$C$13:N$13),0)),"",VLOOKUP($A707,'Section 2'!$C$16:$R$1015,COLUMNS('Section 2'!$C$13:N$13),0)))</f>
        <v/>
      </c>
      <c r="O707" s="125" t="str">
        <f>IF($C707="","",IF(ISBLANK(VLOOKUP($A707,'Section 2'!$C$16:$R$1015,COLUMNS('Section 2'!$C$13:O$13),0)),"",VLOOKUP($A707,'Section 2'!$C$16:$R$1015,COLUMNS('Section 2'!$C$13:O$13),0)))</f>
        <v/>
      </c>
      <c r="P707" s="125" t="str">
        <f>IF($C707="","",IF(ISBLANK(VLOOKUP($A707,'Section 2'!$C$16:$R$1015,COLUMNS('Section 2'!$C$13:P$13),0)),"",VLOOKUP($A707,'Section 2'!$C$16:$R$1015,COLUMNS('Section 2'!$C$13:P$13),0)))</f>
        <v/>
      </c>
      <c r="Q707" s="125" t="str">
        <f>IF($C707="","",IF(ISBLANK(VLOOKUP($A707,'Section 2'!$C$16:$R$1015,COLUMNS('Section 2'!$C$13:Q$13),0)),"",VLOOKUP($A707,'Section 2'!$C$16:$R$1015,COLUMNS('Section 2'!$C$13:Q$13),0)))</f>
        <v/>
      </c>
      <c r="R707" s="125" t="str">
        <f>IF($C707="","",IF(ISBLANK(VLOOKUP($A707,'Section 2'!$C$16:$R$1015,COLUMNS('Section 2'!$C$13:R$13),0)),"",VLOOKUP($A707,'Section 2'!$C$16:$R$1015,COLUMNS('Section 2'!$C$13:R$13),0)))</f>
        <v/>
      </c>
    </row>
    <row r="708" spans="1:18" x14ac:dyDescent="0.25">
      <c r="A708" s="59">
        <v>707</v>
      </c>
      <c r="B708" s="125" t="str">
        <f t="shared" si="11"/>
        <v/>
      </c>
      <c r="C708" s="125" t="str">
        <f>IFERROR(VLOOKUP($A708,'Section 2'!$C$16:$R$1015,COLUMNS('Section 2'!$C$13:$C$13),0),"")</f>
        <v/>
      </c>
      <c r="D708" s="76" t="str">
        <f>IF($C708="","",IF(ISBLANK(VLOOKUP($A708,'Section 2'!$C$16:$R$1015,COLUMNS('Section 2'!$C$13:D$13),0)),"",VLOOKUP($A708,'Section 2'!$C$16:$R$1015,COLUMNS('Section 2'!$C$13:D$13),0)))</f>
        <v/>
      </c>
      <c r="E708" s="125" t="str">
        <f>IF($C708="","",IF(ISBLANK(VLOOKUP($A708,'Section 2'!$C$16:$R$1015,COLUMNS('Section 2'!$C$13:E$13),0)),"",VLOOKUP($A708,'Section 2'!$C$16:$R$1015,COLUMNS('Section 2'!$C$13:E$13),0)))</f>
        <v/>
      </c>
      <c r="F708" s="125" t="str">
        <f>IF($C708="","",IF(ISBLANK(VLOOKUP($A708,'Section 2'!$C$16:$R$1015,COLUMNS('Section 2'!$C$13:F$13),0)),"",VLOOKUP($A708,'Section 2'!$C$16:$R$1015,COLUMNS('Section 2'!$C$13:F$13),0)))</f>
        <v/>
      </c>
      <c r="G708" s="125" t="str">
        <f>IF($C708="","",IF(ISBLANK(VLOOKUP($A708,'Section 2'!$C$16:$R$1015,COLUMNS('Section 2'!$C$13:G$13),0)),"",VLOOKUP($A708,'Section 2'!$C$16:$R$1015,COLUMNS('Section 2'!$C$13:G$13),0)))</f>
        <v/>
      </c>
      <c r="H708" s="125" t="str">
        <f>IF($C708="","",IF(ISBLANK(VLOOKUP($A708,'Section 2'!$C$16:$R$1015,COLUMNS('Section 2'!$C$13:H$13),0)),"",VLOOKUP($A708,'Section 2'!$C$16:$R$1015,COLUMNS('Section 2'!$C$13:H$13),0)))</f>
        <v/>
      </c>
      <c r="I708" s="125" t="str">
        <f>IF($C708="","",IF(ISBLANK(VLOOKUP($A708,'Section 2'!$C$16:$R$1015,COLUMNS('Section 2'!$C$13:I$13),0)),"",VLOOKUP($A708,'Section 2'!$C$16:$R$1015,COLUMNS('Section 2'!$C$13:I$13),0)))</f>
        <v/>
      </c>
      <c r="J708" s="125" t="str">
        <f>IF($C708="","",IF(ISBLANK(VLOOKUP($A708,'Section 2'!$C$16:$R$1015,COLUMNS('Section 2'!$C$13:J$13),0)),"",VLOOKUP($A708,'Section 2'!$C$16:$R$1015,COLUMNS('Section 2'!$C$13:J$13),0)))</f>
        <v/>
      </c>
      <c r="K708" s="125" t="str">
        <f>IF($C708="","",IF(ISBLANK(VLOOKUP($A708,'Section 2'!$C$16:$R$1015,COLUMNS('Section 2'!$C$13:K$13),0)),"",VLOOKUP($A708,'Section 2'!$C$16:$R$1015,COLUMNS('Section 2'!$C$13:K$13),0)))</f>
        <v/>
      </c>
      <c r="L708" s="125" t="str">
        <f>IF($C708="","",IF(ISBLANK(VLOOKUP($A708,'Section 2'!$C$16:$R$1015,COLUMNS('Section 2'!$C$13:L$13),0)),"",VLOOKUP($A708,'Section 2'!$C$16:$R$1015,COLUMNS('Section 2'!$C$13:L$13),0)))</f>
        <v/>
      </c>
      <c r="M708" s="125" t="str">
        <f>IF($C708="","",IF(ISBLANK(VLOOKUP($A708,'Section 2'!$C$16:$R$1015,COLUMNS('Section 2'!$C$13:M$13),0)),"",VLOOKUP($A708,'Section 2'!$C$16:$R$1015,COLUMNS('Section 2'!$C$13:M$13),0)))</f>
        <v/>
      </c>
      <c r="N708" s="125" t="str">
        <f>IF($C708="","",IF(ISBLANK(VLOOKUP($A708,'Section 2'!$C$16:$R$1015,COLUMNS('Section 2'!$C$13:N$13),0)),"",VLOOKUP($A708,'Section 2'!$C$16:$R$1015,COLUMNS('Section 2'!$C$13:N$13),0)))</f>
        <v/>
      </c>
      <c r="O708" s="125" t="str">
        <f>IF($C708="","",IF(ISBLANK(VLOOKUP($A708,'Section 2'!$C$16:$R$1015,COLUMNS('Section 2'!$C$13:O$13),0)),"",VLOOKUP($A708,'Section 2'!$C$16:$R$1015,COLUMNS('Section 2'!$C$13:O$13),0)))</f>
        <v/>
      </c>
      <c r="P708" s="125" t="str">
        <f>IF($C708="","",IF(ISBLANK(VLOOKUP($A708,'Section 2'!$C$16:$R$1015,COLUMNS('Section 2'!$C$13:P$13),0)),"",VLOOKUP($A708,'Section 2'!$C$16:$R$1015,COLUMNS('Section 2'!$C$13:P$13),0)))</f>
        <v/>
      </c>
      <c r="Q708" s="125" t="str">
        <f>IF($C708="","",IF(ISBLANK(VLOOKUP($A708,'Section 2'!$C$16:$R$1015,COLUMNS('Section 2'!$C$13:Q$13),0)),"",VLOOKUP($A708,'Section 2'!$C$16:$R$1015,COLUMNS('Section 2'!$C$13:Q$13),0)))</f>
        <v/>
      </c>
      <c r="R708" s="125" t="str">
        <f>IF($C708="","",IF(ISBLANK(VLOOKUP($A708,'Section 2'!$C$16:$R$1015,COLUMNS('Section 2'!$C$13:R$13),0)),"",VLOOKUP($A708,'Section 2'!$C$16:$R$1015,COLUMNS('Section 2'!$C$13:R$13),0)))</f>
        <v/>
      </c>
    </row>
    <row r="709" spans="1:18" x14ac:dyDescent="0.25">
      <c r="A709" s="59">
        <v>708</v>
      </c>
      <c r="B709" s="125" t="str">
        <f t="shared" si="11"/>
        <v/>
      </c>
      <c r="C709" s="125" t="str">
        <f>IFERROR(VLOOKUP($A709,'Section 2'!$C$16:$R$1015,COLUMNS('Section 2'!$C$13:$C$13),0),"")</f>
        <v/>
      </c>
      <c r="D709" s="76" t="str">
        <f>IF($C709="","",IF(ISBLANK(VLOOKUP($A709,'Section 2'!$C$16:$R$1015,COLUMNS('Section 2'!$C$13:D$13),0)),"",VLOOKUP($A709,'Section 2'!$C$16:$R$1015,COLUMNS('Section 2'!$C$13:D$13),0)))</f>
        <v/>
      </c>
      <c r="E709" s="125" t="str">
        <f>IF($C709="","",IF(ISBLANK(VLOOKUP($A709,'Section 2'!$C$16:$R$1015,COLUMNS('Section 2'!$C$13:E$13),0)),"",VLOOKUP($A709,'Section 2'!$C$16:$R$1015,COLUMNS('Section 2'!$C$13:E$13),0)))</f>
        <v/>
      </c>
      <c r="F709" s="125" t="str">
        <f>IF($C709="","",IF(ISBLANK(VLOOKUP($A709,'Section 2'!$C$16:$R$1015,COLUMNS('Section 2'!$C$13:F$13),0)),"",VLOOKUP($A709,'Section 2'!$C$16:$R$1015,COLUMNS('Section 2'!$C$13:F$13),0)))</f>
        <v/>
      </c>
      <c r="G709" s="125" t="str">
        <f>IF($C709="","",IF(ISBLANK(VLOOKUP($A709,'Section 2'!$C$16:$R$1015,COLUMNS('Section 2'!$C$13:G$13),0)),"",VLOOKUP($A709,'Section 2'!$C$16:$R$1015,COLUMNS('Section 2'!$C$13:G$13),0)))</f>
        <v/>
      </c>
      <c r="H709" s="125" t="str">
        <f>IF($C709="","",IF(ISBLANK(VLOOKUP($A709,'Section 2'!$C$16:$R$1015,COLUMNS('Section 2'!$C$13:H$13),0)),"",VLOOKUP($A709,'Section 2'!$C$16:$R$1015,COLUMNS('Section 2'!$C$13:H$13),0)))</f>
        <v/>
      </c>
      <c r="I709" s="125" t="str">
        <f>IF($C709="","",IF(ISBLANK(VLOOKUP($A709,'Section 2'!$C$16:$R$1015,COLUMNS('Section 2'!$C$13:I$13),0)),"",VLOOKUP($A709,'Section 2'!$C$16:$R$1015,COLUMNS('Section 2'!$C$13:I$13),0)))</f>
        <v/>
      </c>
      <c r="J709" s="125" t="str">
        <f>IF($C709="","",IF(ISBLANK(VLOOKUP($A709,'Section 2'!$C$16:$R$1015,COLUMNS('Section 2'!$C$13:J$13),0)),"",VLOOKUP($A709,'Section 2'!$C$16:$R$1015,COLUMNS('Section 2'!$C$13:J$13),0)))</f>
        <v/>
      </c>
      <c r="K709" s="125" t="str">
        <f>IF($C709="","",IF(ISBLANK(VLOOKUP($A709,'Section 2'!$C$16:$R$1015,COLUMNS('Section 2'!$C$13:K$13),0)),"",VLOOKUP($A709,'Section 2'!$C$16:$R$1015,COLUMNS('Section 2'!$C$13:K$13),0)))</f>
        <v/>
      </c>
      <c r="L709" s="125" t="str">
        <f>IF($C709="","",IF(ISBLANK(VLOOKUP($A709,'Section 2'!$C$16:$R$1015,COLUMNS('Section 2'!$C$13:L$13),0)),"",VLOOKUP($A709,'Section 2'!$C$16:$R$1015,COLUMNS('Section 2'!$C$13:L$13),0)))</f>
        <v/>
      </c>
      <c r="M709" s="125" t="str">
        <f>IF($C709="","",IF(ISBLANK(VLOOKUP($A709,'Section 2'!$C$16:$R$1015,COLUMNS('Section 2'!$C$13:M$13),0)),"",VLOOKUP($A709,'Section 2'!$C$16:$R$1015,COLUMNS('Section 2'!$C$13:M$13),0)))</f>
        <v/>
      </c>
      <c r="N709" s="125" t="str">
        <f>IF($C709="","",IF(ISBLANK(VLOOKUP($A709,'Section 2'!$C$16:$R$1015,COLUMNS('Section 2'!$C$13:N$13),0)),"",VLOOKUP($A709,'Section 2'!$C$16:$R$1015,COLUMNS('Section 2'!$C$13:N$13),0)))</f>
        <v/>
      </c>
      <c r="O709" s="125" t="str">
        <f>IF($C709="","",IF(ISBLANK(VLOOKUP($A709,'Section 2'!$C$16:$R$1015,COLUMNS('Section 2'!$C$13:O$13),0)),"",VLOOKUP($A709,'Section 2'!$C$16:$R$1015,COLUMNS('Section 2'!$C$13:O$13),0)))</f>
        <v/>
      </c>
      <c r="P709" s="125" t="str">
        <f>IF($C709="","",IF(ISBLANK(VLOOKUP($A709,'Section 2'!$C$16:$R$1015,COLUMNS('Section 2'!$C$13:P$13),0)),"",VLOOKUP($A709,'Section 2'!$C$16:$R$1015,COLUMNS('Section 2'!$C$13:P$13),0)))</f>
        <v/>
      </c>
      <c r="Q709" s="125" t="str">
        <f>IF($C709="","",IF(ISBLANK(VLOOKUP($A709,'Section 2'!$C$16:$R$1015,COLUMNS('Section 2'!$C$13:Q$13),0)),"",VLOOKUP($A709,'Section 2'!$C$16:$R$1015,COLUMNS('Section 2'!$C$13:Q$13),0)))</f>
        <v/>
      </c>
      <c r="R709" s="125" t="str">
        <f>IF($C709="","",IF(ISBLANK(VLOOKUP($A709,'Section 2'!$C$16:$R$1015,COLUMNS('Section 2'!$C$13:R$13),0)),"",VLOOKUP($A709,'Section 2'!$C$16:$R$1015,COLUMNS('Section 2'!$C$13:R$13),0)))</f>
        <v/>
      </c>
    </row>
    <row r="710" spans="1:18" x14ac:dyDescent="0.25">
      <c r="A710" s="59">
        <v>709</v>
      </c>
      <c r="B710" s="125" t="str">
        <f t="shared" si="11"/>
        <v/>
      </c>
      <c r="C710" s="125" t="str">
        <f>IFERROR(VLOOKUP($A710,'Section 2'!$C$16:$R$1015,COLUMNS('Section 2'!$C$13:$C$13),0),"")</f>
        <v/>
      </c>
      <c r="D710" s="76" t="str">
        <f>IF($C710="","",IF(ISBLANK(VLOOKUP($A710,'Section 2'!$C$16:$R$1015,COLUMNS('Section 2'!$C$13:D$13),0)),"",VLOOKUP($A710,'Section 2'!$C$16:$R$1015,COLUMNS('Section 2'!$C$13:D$13),0)))</f>
        <v/>
      </c>
      <c r="E710" s="125" t="str">
        <f>IF($C710="","",IF(ISBLANK(VLOOKUP($A710,'Section 2'!$C$16:$R$1015,COLUMNS('Section 2'!$C$13:E$13),0)),"",VLOOKUP($A710,'Section 2'!$C$16:$R$1015,COLUMNS('Section 2'!$C$13:E$13),0)))</f>
        <v/>
      </c>
      <c r="F710" s="125" t="str">
        <f>IF($C710="","",IF(ISBLANK(VLOOKUP($A710,'Section 2'!$C$16:$R$1015,COLUMNS('Section 2'!$C$13:F$13),0)),"",VLOOKUP($A710,'Section 2'!$C$16:$R$1015,COLUMNS('Section 2'!$C$13:F$13),0)))</f>
        <v/>
      </c>
      <c r="G710" s="125" t="str">
        <f>IF($C710="","",IF(ISBLANK(VLOOKUP($A710,'Section 2'!$C$16:$R$1015,COLUMNS('Section 2'!$C$13:G$13),0)),"",VLOOKUP($A710,'Section 2'!$C$16:$R$1015,COLUMNS('Section 2'!$C$13:G$13),0)))</f>
        <v/>
      </c>
      <c r="H710" s="125" t="str">
        <f>IF($C710="","",IF(ISBLANK(VLOOKUP($A710,'Section 2'!$C$16:$R$1015,COLUMNS('Section 2'!$C$13:H$13),0)),"",VLOOKUP($A710,'Section 2'!$C$16:$R$1015,COLUMNS('Section 2'!$C$13:H$13),0)))</f>
        <v/>
      </c>
      <c r="I710" s="125" t="str">
        <f>IF($C710="","",IF(ISBLANK(VLOOKUP($A710,'Section 2'!$C$16:$R$1015,COLUMNS('Section 2'!$C$13:I$13),0)),"",VLOOKUP($A710,'Section 2'!$C$16:$R$1015,COLUMNS('Section 2'!$C$13:I$13),0)))</f>
        <v/>
      </c>
      <c r="J710" s="125" t="str">
        <f>IF($C710="","",IF(ISBLANK(VLOOKUP($A710,'Section 2'!$C$16:$R$1015,COLUMNS('Section 2'!$C$13:J$13),0)),"",VLOOKUP($A710,'Section 2'!$C$16:$R$1015,COLUMNS('Section 2'!$C$13:J$13),0)))</f>
        <v/>
      </c>
      <c r="K710" s="125" t="str">
        <f>IF($C710="","",IF(ISBLANK(VLOOKUP($A710,'Section 2'!$C$16:$R$1015,COLUMNS('Section 2'!$C$13:K$13),0)),"",VLOOKUP($A710,'Section 2'!$C$16:$R$1015,COLUMNS('Section 2'!$C$13:K$13),0)))</f>
        <v/>
      </c>
      <c r="L710" s="125" t="str">
        <f>IF($C710="","",IF(ISBLANK(VLOOKUP($A710,'Section 2'!$C$16:$R$1015,COLUMNS('Section 2'!$C$13:L$13),0)),"",VLOOKUP($A710,'Section 2'!$C$16:$R$1015,COLUMNS('Section 2'!$C$13:L$13),0)))</f>
        <v/>
      </c>
      <c r="M710" s="125" t="str">
        <f>IF($C710="","",IF(ISBLANK(VLOOKUP($A710,'Section 2'!$C$16:$R$1015,COLUMNS('Section 2'!$C$13:M$13),0)),"",VLOOKUP($A710,'Section 2'!$C$16:$R$1015,COLUMNS('Section 2'!$C$13:M$13),0)))</f>
        <v/>
      </c>
      <c r="N710" s="125" t="str">
        <f>IF($C710="","",IF(ISBLANK(VLOOKUP($A710,'Section 2'!$C$16:$R$1015,COLUMNS('Section 2'!$C$13:N$13),0)),"",VLOOKUP($A710,'Section 2'!$C$16:$R$1015,COLUMNS('Section 2'!$C$13:N$13),0)))</f>
        <v/>
      </c>
      <c r="O710" s="125" t="str">
        <f>IF($C710="","",IF(ISBLANK(VLOOKUP($A710,'Section 2'!$C$16:$R$1015,COLUMNS('Section 2'!$C$13:O$13),0)),"",VLOOKUP($A710,'Section 2'!$C$16:$R$1015,COLUMNS('Section 2'!$C$13:O$13),0)))</f>
        <v/>
      </c>
      <c r="P710" s="125" t="str">
        <f>IF($C710="","",IF(ISBLANK(VLOOKUP($A710,'Section 2'!$C$16:$R$1015,COLUMNS('Section 2'!$C$13:P$13),0)),"",VLOOKUP($A710,'Section 2'!$C$16:$R$1015,COLUMNS('Section 2'!$C$13:P$13),0)))</f>
        <v/>
      </c>
      <c r="Q710" s="125" t="str">
        <f>IF($C710="","",IF(ISBLANK(VLOOKUP($A710,'Section 2'!$C$16:$R$1015,COLUMNS('Section 2'!$C$13:Q$13),0)),"",VLOOKUP($A710,'Section 2'!$C$16:$R$1015,COLUMNS('Section 2'!$C$13:Q$13),0)))</f>
        <v/>
      </c>
      <c r="R710" s="125" t="str">
        <f>IF($C710="","",IF(ISBLANK(VLOOKUP($A710,'Section 2'!$C$16:$R$1015,COLUMNS('Section 2'!$C$13:R$13),0)),"",VLOOKUP($A710,'Section 2'!$C$16:$R$1015,COLUMNS('Section 2'!$C$13:R$13),0)))</f>
        <v/>
      </c>
    </row>
    <row r="711" spans="1:18" x14ac:dyDescent="0.25">
      <c r="A711" s="59">
        <v>710</v>
      </c>
      <c r="B711" s="125" t="str">
        <f t="shared" si="11"/>
        <v/>
      </c>
      <c r="C711" s="125" t="str">
        <f>IFERROR(VLOOKUP($A711,'Section 2'!$C$16:$R$1015,COLUMNS('Section 2'!$C$13:$C$13),0),"")</f>
        <v/>
      </c>
      <c r="D711" s="76" t="str">
        <f>IF($C711="","",IF(ISBLANK(VLOOKUP($A711,'Section 2'!$C$16:$R$1015,COLUMNS('Section 2'!$C$13:D$13),0)),"",VLOOKUP($A711,'Section 2'!$C$16:$R$1015,COLUMNS('Section 2'!$C$13:D$13),0)))</f>
        <v/>
      </c>
      <c r="E711" s="125" t="str">
        <f>IF($C711="","",IF(ISBLANK(VLOOKUP($A711,'Section 2'!$C$16:$R$1015,COLUMNS('Section 2'!$C$13:E$13),0)),"",VLOOKUP($A711,'Section 2'!$C$16:$R$1015,COLUMNS('Section 2'!$C$13:E$13),0)))</f>
        <v/>
      </c>
      <c r="F711" s="125" t="str">
        <f>IF($C711="","",IF(ISBLANK(VLOOKUP($A711,'Section 2'!$C$16:$R$1015,COLUMNS('Section 2'!$C$13:F$13),0)),"",VLOOKUP($A711,'Section 2'!$C$16:$R$1015,COLUMNS('Section 2'!$C$13:F$13),0)))</f>
        <v/>
      </c>
      <c r="G711" s="125" t="str">
        <f>IF($C711="","",IF(ISBLANK(VLOOKUP($A711,'Section 2'!$C$16:$R$1015,COLUMNS('Section 2'!$C$13:G$13),0)),"",VLOOKUP($A711,'Section 2'!$C$16:$R$1015,COLUMNS('Section 2'!$C$13:G$13),0)))</f>
        <v/>
      </c>
      <c r="H711" s="125" t="str">
        <f>IF($C711="","",IF(ISBLANK(VLOOKUP($A711,'Section 2'!$C$16:$R$1015,COLUMNS('Section 2'!$C$13:H$13),0)),"",VLOOKUP($A711,'Section 2'!$C$16:$R$1015,COLUMNS('Section 2'!$C$13:H$13),0)))</f>
        <v/>
      </c>
      <c r="I711" s="125" t="str">
        <f>IF($C711="","",IF(ISBLANK(VLOOKUP($A711,'Section 2'!$C$16:$R$1015,COLUMNS('Section 2'!$C$13:I$13),0)),"",VLOOKUP($A711,'Section 2'!$C$16:$R$1015,COLUMNS('Section 2'!$C$13:I$13),0)))</f>
        <v/>
      </c>
      <c r="J711" s="125" t="str">
        <f>IF($C711="","",IF(ISBLANK(VLOOKUP($A711,'Section 2'!$C$16:$R$1015,COLUMNS('Section 2'!$C$13:J$13),0)),"",VLOOKUP($A711,'Section 2'!$C$16:$R$1015,COLUMNS('Section 2'!$C$13:J$13),0)))</f>
        <v/>
      </c>
      <c r="K711" s="125" t="str">
        <f>IF($C711="","",IF(ISBLANK(VLOOKUP($A711,'Section 2'!$C$16:$R$1015,COLUMNS('Section 2'!$C$13:K$13),0)),"",VLOOKUP($A711,'Section 2'!$C$16:$R$1015,COLUMNS('Section 2'!$C$13:K$13),0)))</f>
        <v/>
      </c>
      <c r="L711" s="125" t="str">
        <f>IF($C711="","",IF(ISBLANK(VLOOKUP($A711,'Section 2'!$C$16:$R$1015,COLUMNS('Section 2'!$C$13:L$13),0)),"",VLOOKUP($A711,'Section 2'!$C$16:$R$1015,COLUMNS('Section 2'!$C$13:L$13),0)))</f>
        <v/>
      </c>
      <c r="M711" s="125" t="str">
        <f>IF($C711="","",IF(ISBLANK(VLOOKUP($A711,'Section 2'!$C$16:$R$1015,COLUMNS('Section 2'!$C$13:M$13),0)),"",VLOOKUP($A711,'Section 2'!$C$16:$R$1015,COLUMNS('Section 2'!$C$13:M$13),0)))</f>
        <v/>
      </c>
      <c r="N711" s="125" t="str">
        <f>IF($C711="","",IF(ISBLANK(VLOOKUP($A711,'Section 2'!$C$16:$R$1015,COLUMNS('Section 2'!$C$13:N$13),0)),"",VLOOKUP($A711,'Section 2'!$C$16:$R$1015,COLUMNS('Section 2'!$C$13:N$13),0)))</f>
        <v/>
      </c>
      <c r="O711" s="125" t="str">
        <f>IF($C711="","",IF(ISBLANK(VLOOKUP($A711,'Section 2'!$C$16:$R$1015,COLUMNS('Section 2'!$C$13:O$13),0)),"",VLOOKUP($A711,'Section 2'!$C$16:$R$1015,COLUMNS('Section 2'!$C$13:O$13),0)))</f>
        <v/>
      </c>
      <c r="P711" s="125" t="str">
        <f>IF($C711="","",IF(ISBLANK(VLOOKUP($A711,'Section 2'!$C$16:$R$1015,COLUMNS('Section 2'!$C$13:P$13),0)),"",VLOOKUP($A711,'Section 2'!$C$16:$R$1015,COLUMNS('Section 2'!$C$13:P$13),0)))</f>
        <v/>
      </c>
      <c r="Q711" s="125" t="str">
        <f>IF($C711="","",IF(ISBLANK(VLOOKUP($A711,'Section 2'!$C$16:$R$1015,COLUMNS('Section 2'!$C$13:Q$13),0)),"",VLOOKUP($A711,'Section 2'!$C$16:$R$1015,COLUMNS('Section 2'!$C$13:Q$13),0)))</f>
        <v/>
      </c>
      <c r="R711" s="125" t="str">
        <f>IF($C711="","",IF(ISBLANK(VLOOKUP($A711,'Section 2'!$C$16:$R$1015,COLUMNS('Section 2'!$C$13:R$13),0)),"",VLOOKUP($A711,'Section 2'!$C$16:$R$1015,COLUMNS('Section 2'!$C$13:R$13),0)))</f>
        <v/>
      </c>
    </row>
    <row r="712" spans="1:18" x14ac:dyDescent="0.25">
      <c r="A712" s="59">
        <v>711</v>
      </c>
      <c r="B712" s="125" t="str">
        <f t="shared" si="11"/>
        <v/>
      </c>
      <c r="C712" s="125" t="str">
        <f>IFERROR(VLOOKUP($A712,'Section 2'!$C$16:$R$1015,COLUMNS('Section 2'!$C$13:$C$13),0),"")</f>
        <v/>
      </c>
      <c r="D712" s="76" t="str">
        <f>IF($C712="","",IF(ISBLANK(VLOOKUP($A712,'Section 2'!$C$16:$R$1015,COLUMNS('Section 2'!$C$13:D$13),0)),"",VLOOKUP($A712,'Section 2'!$C$16:$R$1015,COLUMNS('Section 2'!$C$13:D$13),0)))</f>
        <v/>
      </c>
      <c r="E712" s="125" t="str">
        <f>IF($C712="","",IF(ISBLANK(VLOOKUP($A712,'Section 2'!$C$16:$R$1015,COLUMNS('Section 2'!$C$13:E$13),0)),"",VLOOKUP($A712,'Section 2'!$C$16:$R$1015,COLUMNS('Section 2'!$C$13:E$13),0)))</f>
        <v/>
      </c>
      <c r="F712" s="125" t="str">
        <f>IF($C712="","",IF(ISBLANK(VLOOKUP($A712,'Section 2'!$C$16:$R$1015,COLUMNS('Section 2'!$C$13:F$13),0)),"",VLOOKUP($A712,'Section 2'!$C$16:$R$1015,COLUMNS('Section 2'!$C$13:F$13),0)))</f>
        <v/>
      </c>
      <c r="G712" s="125" t="str">
        <f>IF($C712="","",IF(ISBLANK(VLOOKUP($A712,'Section 2'!$C$16:$R$1015,COLUMNS('Section 2'!$C$13:G$13),0)),"",VLOOKUP($A712,'Section 2'!$C$16:$R$1015,COLUMNS('Section 2'!$C$13:G$13),0)))</f>
        <v/>
      </c>
      <c r="H712" s="125" t="str">
        <f>IF($C712="","",IF(ISBLANK(VLOOKUP($A712,'Section 2'!$C$16:$R$1015,COLUMNS('Section 2'!$C$13:H$13),0)),"",VLOOKUP($A712,'Section 2'!$C$16:$R$1015,COLUMNS('Section 2'!$C$13:H$13),0)))</f>
        <v/>
      </c>
      <c r="I712" s="125" t="str">
        <f>IF($C712="","",IF(ISBLANK(VLOOKUP($A712,'Section 2'!$C$16:$R$1015,COLUMNS('Section 2'!$C$13:I$13),0)),"",VLOOKUP($A712,'Section 2'!$C$16:$R$1015,COLUMNS('Section 2'!$C$13:I$13),0)))</f>
        <v/>
      </c>
      <c r="J712" s="125" t="str">
        <f>IF($C712="","",IF(ISBLANK(VLOOKUP($A712,'Section 2'!$C$16:$R$1015,COLUMNS('Section 2'!$C$13:J$13),0)),"",VLOOKUP($A712,'Section 2'!$C$16:$R$1015,COLUMNS('Section 2'!$C$13:J$13),0)))</f>
        <v/>
      </c>
      <c r="K712" s="125" t="str">
        <f>IF($C712="","",IF(ISBLANK(VLOOKUP($A712,'Section 2'!$C$16:$R$1015,COLUMNS('Section 2'!$C$13:K$13),0)),"",VLOOKUP($A712,'Section 2'!$C$16:$R$1015,COLUMNS('Section 2'!$C$13:K$13),0)))</f>
        <v/>
      </c>
      <c r="L712" s="125" t="str">
        <f>IF($C712="","",IF(ISBLANK(VLOOKUP($A712,'Section 2'!$C$16:$R$1015,COLUMNS('Section 2'!$C$13:L$13),0)),"",VLOOKUP($A712,'Section 2'!$C$16:$R$1015,COLUMNS('Section 2'!$C$13:L$13),0)))</f>
        <v/>
      </c>
      <c r="M712" s="125" t="str">
        <f>IF($C712="","",IF(ISBLANK(VLOOKUP($A712,'Section 2'!$C$16:$R$1015,COLUMNS('Section 2'!$C$13:M$13),0)),"",VLOOKUP($A712,'Section 2'!$C$16:$R$1015,COLUMNS('Section 2'!$C$13:M$13),0)))</f>
        <v/>
      </c>
      <c r="N712" s="125" t="str">
        <f>IF($C712="","",IF(ISBLANK(VLOOKUP($A712,'Section 2'!$C$16:$R$1015,COLUMNS('Section 2'!$C$13:N$13),0)),"",VLOOKUP($A712,'Section 2'!$C$16:$R$1015,COLUMNS('Section 2'!$C$13:N$13),0)))</f>
        <v/>
      </c>
      <c r="O712" s="125" t="str">
        <f>IF($C712="","",IF(ISBLANK(VLOOKUP($A712,'Section 2'!$C$16:$R$1015,COLUMNS('Section 2'!$C$13:O$13),0)),"",VLOOKUP($A712,'Section 2'!$C$16:$R$1015,COLUMNS('Section 2'!$C$13:O$13),0)))</f>
        <v/>
      </c>
      <c r="P712" s="125" t="str">
        <f>IF($C712="","",IF(ISBLANK(VLOOKUP($A712,'Section 2'!$C$16:$R$1015,COLUMNS('Section 2'!$C$13:P$13),0)),"",VLOOKUP($A712,'Section 2'!$C$16:$R$1015,COLUMNS('Section 2'!$C$13:P$13),0)))</f>
        <v/>
      </c>
      <c r="Q712" s="125" t="str">
        <f>IF($C712="","",IF(ISBLANK(VLOOKUP($A712,'Section 2'!$C$16:$R$1015,COLUMNS('Section 2'!$C$13:Q$13),0)),"",VLOOKUP($A712,'Section 2'!$C$16:$R$1015,COLUMNS('Section 2'!$C$13:Q$13),0)))</f>
        <v/>
      </c>
      <c r="R712" s="125" t="str">
        <f>IF($C712="","",IF(ISBLANK(VLOOKUP($A712,'Section 2'!$C$16:$R$1015,COLUMNS('Section 2'!$C$13:R$13),0)),"",VLOOKUP($A712,'Section 2'!$C$16:$R$1015,COLUMNS('Section 2'!$C$13:R$13),0)))</f>
        <v/>
      </c>
    </row>
    <row r="713" spans="1:18" x14ac:dyDescent="0.25">
      <c r="A713" s="59">
        <v>712</v>
      </c>
      <c r="B713" s="125" t="str">
        <f t="shared" si="11"/>
        <v/>
      </c>
      <c r="C713" s="125" t="str">
        <f>IFERROR(VLOOKUP($A713,'Section 2'!$C$16:$R$1015,COLUMNS('Section 2'!$C$13:$C$13),0),"")</f>
        <v/>
      </c>
      <c r="D713" s="76" t="str">
        <f>IF($C713="","",IF(ISBLANK(VLOOKUP($A713,'Section 2'!$C$16:$R$1015,COLUMNS('Section 2'!$C$13:D$13),0)),"",VLOOKUP($A713,'Section 2'!$C$16:$R$1015,COLUMNS('Section 2'!$C$13:D$13),0)))</f>
        <v/>
      </c>
      <c r="E713" s="125" t="str">
        <f>IF($C713="","",IF(ISBLANK(VLOOKUP($A713,'Section 2'!$C$16:$R$1015,COLUMNS('Section 2'!$C$13:E$13),0)),"",VLOOKUP($A713,'Section 2'!$C$16:$R$1015,COLUMNS('Section 2'!$C$13:E$13),0)))</f>
        <v/>
      </c>
      <c r="F713" s="125" t="str">
        <f>IF($C713="","",IF(ISBLANK(VLOOKUP($A713,'Section 2'!$C$16:$R$1015,COLUMNS('Section 2'!$C$13:F$13),0)),"",VLOOKUP($A713,'Section 2'!$C$16:$R$1015,COLUMNS('Section 2'!$C$13:F$13),0)))</f>
        <v/>
      </c>
      <c r="G713" s="125" t="str">
        <f>IF($C713="","",IF(ISBLANK(VLOOKUP($A713,'Section 2'!$C$16:$R$1015,COLUMNS('Section 2'!$C$13:G$13),0)),"",VLOOKUP($A713,'Section 2'!$C$16:$R$1015,COLUMNS('Section 2'!$C$13:G$13),0)))</f>
        <v/>
      </c>
      <c r="H713" s="125" t="str">
        <f>IF($C713="","",IF(ISBLANK(VLOOKUP($A713,'Section 2'!$C$16:$R$1015,COLUMNS('Section 2'!$C$13:H$13),0)),"",VLOOKUP($A713,'Section 2'!$C$16:$R$1015,COLUMNS('Section 2'!$C$13:H$13),0)))</f>
        <v/>
      </c>
      <c r="I713" s="125" t="str">
        <f>IF($C713="","",IF(ISBLANK(VLOOKUP($A713,'Section 2'!$C$16:$R$1015,COLUMNS('Section 2'!$C$13:I$13),0)),"",VLOOKUP($A713,'Section 2'!$C$16:$R$1015,COLUMNS('Section 2'!$C$13:I$13),0)))</f>
        <v/>
      </c>
      <c r="J713" s="125" t="str">
        <f>IF($C713="","",IF(ISBLANK(VLOOKUP($A713,'Section 2'!$C$16:$R$1015,COLUMNS('Section 2'!$C$13:J$13),0)),"",VLOOKUP($A713,'Section 2'!$C$16:$R$1015,COLUMNS('Section 2'!$C$13:J$13),0)))</f>
        <v/>
      </c>
      <c r="K713" s="125" t="str">
        <f>IF($C713="","",IF(ISBLANK(VLOOKUP($A713,'Section 2'!$C$16:$R$1015,COLUMNS('Section 2'!$C$13:K$13),0)),"",VLOOKUP($A713,'Section 2'!$C$16:$R$1015,COLUMNS('Section 2'!$C$13:K$13),0)))</f>
        <v/>
      </c>
      <c r="L713" s="125" t="str">
        <f>IF($C713="","",IF(ISBLANK(VLOOKUP($A713,'Section 2'!$C$16:$R$1015,COLUMNS('Section 2'!$C$13:L$13),0)),"",VLOOKUP($A713,'Section 2'!$C$16:$R$1015,COLUMNS('Section 2'!$C$13:L$13),0)))</f>
        <v/>
      </c>
      <c r="M713" s="125" t="str">
        <f>IF($C713="","",IF(ISBLANK(VLOOKUP($A713,'Section 2'!$C$16:$R$1015,COLUMNS('Section 2'!$C$13:M$13),0)),"",VLOOKUP($A713,'Section 2'!$C$16:$R$1015,COLUMNS('Section 2'!$C$13:M$13),0)))</f>
        <v/>
      </c>
      <c r="N713" s="125" t="str">
        <f>IF($C713="","",IF(ISBLANK(VLOOKUP($A713,'Section 2'!$C$16:$R$1015,COLUMNS('Section 2'!$C$13:N$13),0)),"",VLOOKUP($A713,'Section 2'!$C$16:$R$1015,COLUMNS('Section 2'!$C$13:N$13),0)))</f>
        <v/>
      </c>
      <c r="O713" s="125" t="str">
        <f>IF($C713="","",IF(ISBLANK(VLOOKUP($A713,'Section 2'!$C$16:$R$1015,COLUMNS('Section 2'!$C$13:O$13),0)),"",VLOOKUP($A713,'Section 2'!$C$16:$R$1015,COLUMNS('Section 2'!$C$13:O$13),0)))</f>
        <v/>
      </c>
      <c r="P713" s="125" t="str">
        <f>IF($C713="","",IF(ISBLANK(VLOOKUP($A713,'Section 2'!$C$16:$R$1015,COLUMNS('Section 2'!$C$13:P$13),0)),"",VLOOKUP($A713,'Section 2'!$C$16:$R$1015,COLUMNS('Section 2'!$C$13:P$13),0)))</f>
        <v/>
      </c>
      <c r="Q713" s="125" t="str">
        <f>IF($C713="","",IF(ISBLANK(VLOOKUP($A713,'Section 2'!$C$16:$R$1015,COLUMNS('Section 2'!$C$13:Q$13),0)),"",VLOOKUP($A713,'Section 2'!$C$16:$R$1015,COLUMNS('Section 2'!$C$13:Q$13),0)))</f>
        <v/>
      </c>
      <c r="R713" s="125" t="str">
        <f>IF($C713="","",IF(ISBLANK(VLOOKUP($A713,'Section 2'!$C$16:$R$1015,COLUMNS('Section 2'!$C$13:R$13),0)),"",VLOOKUP($A713,'Section 2'!$C$16:$R$1015,COLUMNS('Section 2'!$C$13:R$13),0)))</f>
        <v/>
      </c>
    </row>
    <row r="714" spans="1:18" x14ac:dyDescent="0.25">
      <c r="A714" s="59">
        <v>713</v>
      </c>
      <c r="B714" s="125" t="str">
        <f t="shared" si="11"/>
        <v/>
      </c>
      <c r="C714" s="125" t="str">
        <f>IFERROR(VLOOKUP($A714,'Section 2'!$C$16:$R$1015,COLUMNS('Section 2'!$C$13:$C$13),0),"")</f>
        <v/>
      </c>
      <c r="D714" s="76" t="str">
        <f>IF($C714="","",IF(ISBLANK(VLOOKUP($A714,'Section 2'!$C$16:$R$1015,COLUMNS('Section 2'!$C$13:D$13),0)),"",VLOOKUP($A714,'Section 2'!$C$16:$R$1015,COLUMNS('Section 2'!$C$13:D$13),0)))</f>
        <v/>
      </c>
      <c r="E714" s="125" t="str">
        <f>IF($C714="","",IF(ISBLANK(VLOOKUP($A714,'Section 2'!$C$16:$R$1015,COLUMNS('Section 2'!$C$13:E$13),0)),"",VLOOKUP($A714,'Section 2'!$C$16:$R$1015,COLUMNS('Section 2'!$C$13:E$13),0)))</f>
        <v/>
      </c>
      <c r="F714" s="125" t="str">
        <f>IF($C714="","",IF(ISBLANK(VLOOKUP($A714,'Section 2'!$C$16:$R$1015,COLUMNS('Section 2'!$C$13:F$13),0)),"",VLOOKUP($A714,'Section 2'!$C$16:$R$1015,COLUMNS('Section 2'!$C$13:F$13),0)))</f>
        <v/>
      </c>
      <c r="G714" s="125" t="str">
        <f>IF($C714="","",IF(ISBLANK(VLOOKUP($A714,'Section 2'!$C$16:$R$1015,COLUMNS('Section 2'!$C$13:G$13),0)),"",VLOOKUP($A714,'Section 2'!$C$16:$R$1015,COLUMNS('Section 2'!$C$13:G$13),0)))</f>
        <v/>
      </c>
      <c r="H714" s="125" t="str">
        <f>IF($C714="","",IF(ISBLANK(VLOOKUP($A714,'Section 2'!$C$16:$R$1015,COLUMNS('Section 2'!$C$13:H$13),0)),"",VLOOKUP($A714,'Section 2'!$C$16:$R$1015,COLUMNS('Section 2'!$C$13:H$13),0)))</f>
        <v/>
      </c>
      <c r="I714" s="125" t="str">
        <f>IF($C714="","",IF(ISBLANK(VLOOKUP($A714,'Section 2'!$C$16:$R$1015,COLUMNS('Section 2'!$C$13:I$13),0)),"",VLOOKUP($A714,'Section 2'!$C$16:$R$1015,COLUMNS('Section 2'!$C$13:I$13),0)))</f>
        <v/>
      </c>
      <c r="J714" s="125" t="str">
        <f>IF($C714="","",IF(ISBLANK(VLOOKUP($A714,'Section 2'!$C$16:$R$1015,COLUMNS('Section 2'!$C$13:J$13),0)),"",VLOOKUP($A714,'Section 2'!$C$16:$R$1015,COLUMNS('Section 2'!$C$13:J$13),0)))</f>
        <v/>
      </c>
      <c r="K714" s="125" t="str">
        <f>IF($C714="","",IF(ISBLANK(VLOOKUP($A714,'Section 2'!$C$16:$R$1015,COLUMNS('Section 2'!$C$13:K$13),0)),"",VLOOKUP($A714,'Section 2'!$C$16:$R$1015,COLUMNS('Section 2'!$C$13:K$13),0)))</f>
        <v/>
      </c>
      <c r="L714" s="125" t="str">
        <f>IF($C714="","",IF(ISBLANK(VLOOKUP($A714,'Section 2'!$C$16:$R$1015,COLUMNS('Section 2'!$C$13:L$13),0)),"",VLOOKUP($A714,'Section 2'!$C$16:$R$1015,COLUMNS('Section 2'!$C$13:L$13),0)))</f>
        <v/>
      </c>
      <c r="M714" s="125" t="str">
        <f>IF($C714="","",IF(ISBLANK(VLOOKUP($A714,'Section 2'!$C$16:$R$1015,COLUMNS('Section 2'!$C$13:M$13),0)),"",VLOOKUP($A714,'Section 2'!$C$16:$R$1015,COLUMNS('Section 2'!$C$13:M$13),0)))</f>
        <v/>
      </c>
      <c r="N714" s="125" t="str">
        <f>IF($C714="","",IF(ISBLANK(VLOOKUP($A714,'Section 2'!$C$16:$R$1015,COLUMNS('Section 2'!$C$13:N$13),0)),"",VLOOKUP($A714,'Section 2'!$C$16:$R$1015,COLUMNS('Section 2'!$C$13:N$13),0)))</f>
        <v/>
      </c>
      <c r="O714" s="125" t="str">
        <f>IF($C714="","",IF(ISBLANK(VLOOKUP($A714,'Section 2'!$C$16:$R$1015,COLUMNS('Section 2'!$C$13:O$13),0)),"",VLOOKUP($A714,'Section 2'!$C$16:$R$1015,COLUMNS('Section 2'!$C$13:O$13),0)))</f>
        <v/>
      </c>
      <c r="P714" s="125" t="str">
        <f>IF($C714="","",IF(ISBLANK(VLOOKUP($A714,'Section 2'!$C$16:$R$1015,COLUMNS('Section 2'!$C$13:P$13),0)),"",VLOOKUP($A714,'Section 2'!$C$16:$R$1015,COLUMNS('Section 2'!$C$13:P$13),0)))</f>
        <v/>
      </c>
      <c r="Q714" s="125" t="str">
        <f>IF($C714="","",IF(ISBLANK(VLOOKUP($A714,'Section 2'!$C$16:$R$1015,COLUMNS('Section 2'!$C$13:Q$13),0)),"",VLOOKUP($A714,'Section 2'!$C$16:$R$1015,COLUMNS('Section 2'!$C$13:Q$13),0)))</f>
        <v/>
      </c>
      <c r="R714" s="125" t="str">
        <f>IF($C714="","",IF(ISBLANK(VLOOKUP($A714,'Section 2'!$C$16:$R$1015,COLUMNS('Section 2'!$C$13:R$13),0)),"",VLOOKUP($A714,'Section 2'!$C$16:$R$1015,COLUMNS('Section 2'!$C$13:R$13),0)))</f>
        <v/>
      </c>
    </row>
    <row r="715" spans="1:18" x14ac:dyDescent="0.25">
      <c r="A715" s="59">
        <v>714</v>
      </c>
      <c r="B715" s="125" t="str">
        <f t="shared" si="11"/>
        <v/>
      </c>
      <c r="C715" s="125" t="str">
        <f>IFERROR(VLOOKUP($A715,'Section 2'!$C$16:$R$1015,COLUMNS('Section 2'!$C$13:$C$13),0),"")</f>
        <v/>
      </c>
      <c r="D715" s="76" t="str">
        <f>IF($C715="","",IF(ISBLANK(VLOOKUP($A715,'Section 2'!$C$16:$R$1015,COLUMNS('Section 2'!$C$13:D$13),0)),"",VLOOKUP($A715,'Section 2'!$C$16:$R$1015,COLUMNS('Section 2'!$C$13:D$13),0)))</f>
        <v/>
      </c>
      <c r="E715" s="125" t="str">
        <f>IF($C715="","",IF(ISBLANK(VLOOKUP($A715,'Section 2'!$C$16:$R$1015,COLUMNS('Section 2'!$C$13:E$13),0)),"",VLOOKUP($A715,'Section 2'!$C$16:$R$1015,COLUMNS('Section 2'!$C$13:E$13),0)))</f>
        <v/>
      </c>
      <c r="F715" s="125" t="str">
        <f>IF($C715="","",IF(ISBLANK(VLOOKUP($A715,'Section 2'!$C$16:$R$1015,COLUMNS('Section 2'!$C$13:F$13),0)),"",VLOOKUP($A715,'Section 2'!$C$16:$R$1015,COLUMNS('Section 2'!$C$13:F$13),0)))</f>
        <v/>
      </c>
      <c r="G715" s="125" t="str">
        <f>IF($C715="","",IF(ISBLANK(VLOOKUP($A715,'Section 2'!$C$16:$R$1015,COLUMNS('Section 2'!$C$13:G$13),0)),"",VLOOKUP($A715,'Section 2'!$C$16:$R$1015,COLUMNS('Section 2'!$C$13:G$13),0)))</f>
        <v/>
      </c>
      <c r="H715" s="125" t="str">
        <f>IF($C715="","",IF(ISBLANK(VLOOKUP($A715,'Section 2'!$C$16:$R$1015,COLUMNS('Section 2'!$C$13:H$13),0)),"",VLOOKUP($A715,'Section 2'!$C$16:$R$1015,COLUMNS('Section 2'!$C$13:H$13),0)))</f>
        <v/>
      </c>
      <c r="I715" s="125" t="str">
        <f>IF($C715="","",IF(ISBLANK(VLOOKUP($A715,'Section 2'!$C$16:$R$1015,COLUMNS('Section 2'!$C$13:I$13),0)),"",VLOOKUP($A715,'Section 2'!$C$16:$R$1015,COLUMNS('Section 2'!$C$13:I$13),0)))</f>
        <v/>
      </c>
      <c r="J715" s="125" t="str">
        <f>IF($C715="","",IF(ISBLANK(VLOOKUP($A715,'Section 2'!$C$16:$R$1015,COLUMNS('Section 2'!$C$13:J$13),0)),"",VLOOKUP($A715,'Section 2'!$C$16:$R$1015,COLUMNS('Section 2'!$C$13:J$13),0)))</f>
        <v/>
      </c>
      <c r="K715" s="125" t="str">
        <f>IF($C715="","",IF(ISBLANK(VLOOKUP($A715,'Section 2'!$C$16:$R$1015,COLUMNS('Section 2'!$C$13:K$13),0)),"",VLOOKUP($A715,'Section 2'!$C$16:$R$1015,COLUMNS('Section 2'!$C$13:K$13),0)))</f>
        <v/>
      </c>
      <c r="L715" s="125" t="str">
        <f>IF($C715="","",IF(ISBLANK(VLOOKUP($A715,'Section 2'!$C$16:$R$1015,COLUMNS('Section 2'!$C$13:L$13),0)),"",VLOOKUP($A715,'Section 2'!$C$16:$R$1015,COLUMNS('Section 2'!$C$13:L$13),0)))</f>
        <v/>
      </c>
      <c r="M715" s="125" t="str">
        <f>IF($C715="","",IF(ISBLANK(VLOOKUP($A715,'Section 2'!$C$16:$R$1015,COLUMNS('Section 2'!$C$13:M$13),0)),"",VLOOKUP($A715,'Section 2'!$C$16:$R$1015,COLUMNS('Section 2'!$C$13:M$13),0)))</f>
        <v/>
      </c>
      <c r="N715" s="125" t="str">
        <f>IF($C715="","",IF(ISBLANK(VLOOKUP($A715,'Section 2'!$C$16:$R$1015,COLUMNS('Section 2'!$C$13:N$13),0)),"",VLOOKUP($A715,'Section 2'!$C$16:$R$1015,COLUMNS('Section 2'!$C$13:N$13),0)))</f>
        <v/>
      </c>
      <c r="O715" s="125" t="str">
        <f>IF($C715="","",IF(ISBLANK(VLOOKUP($A715,'Section 2'!$C$16:$R$1015,COLUMNS('Section 2'!$C$13:O$13),0)),"",VLOOKUP($A715,'Section 2'!$C$16:$R$1015,COLUMNS('Section 2'!$C$13:O$13),0)))</f>
        <v/>
      </c>
      <c r="P715" s="125" t="str">
        <f>IF($C715="","",IF(ISBLANK(VLOOKUP($A715,'Section 2'!$C$16:$R$1015,COLUMNS('Section 2'!$C$13:P$13),0)),"",VLOOKUP($A715,'Section 2'!$C$16:$R$1015,COLUMNS('Section 2'!$C$13:P$13),0)))</f>
        <v/>
      </c>
      <c r="Q715" s="125" t="str">
        <f>IF($C715="","",IF(ISBLANK(VLOOKUP($A715,'Section 2'!$C$16:$R$1015,COLUMNS('Section 2'!$C$13:Q$13),0)),"",VLOOKUP($A715,'Section 2'!$C$16:$R$1015,COLUMNS('Section 2'!$C$13:Q$13),0)))</f>
        <v/>
      </c>
      <c r="R715" s="125" t="str">
        <f>IF($C715="","",IF(ISBLANK(VLOOKUP($A715,'Section 2'!$C$16:$R$1015,COLUMNS('Section 2'!$C$13:R$13),0)),"",VLOOKUP($A715,'Section 2'!$C$16:$R$1015,COLUMNS('Section 2'!$C$13:R$13),0)))</f>
        <v/>
      </c>
    </row>
    <row r="716" spans="1:18" x14ac:dyDescent="0.25">
      <c r="A716" s="59">
        <v>715</v>
      </c>
      <c r="B716" s="125" t="str">
        <f t="shared" si="11"/>
        <v/>
      </c>
      <c r="C716" s="125" t="str">
        <f>IFERROR(VLOOKUP($A716,'Section 2'!$C$16:$R$1015,COLUMNS('Section 2'!$C$13:$C$13),0),"")</f>
        <v/>
      </c>
      <c r="D716" s="76" t="str">
        <f>IF($C716="","",IF(ISBLANK(VLOOKUP($A716,'Section 2'!$C$16:$R$1015,COLUMNS('Section 2'!$C$13:D$13),0)),"",VLOOKUP($A716,'Section 2'!$C$16:$R$1015,COLUMNS('Section 2'!$C$13:D$13),0)))</f>
        <v/>
      </c>
      <c r="E716" s="125" t="str">
        <f>IF($C716="","",IF(ISBLANK(VLOOKUP($A716,'Section 2'!$C$16:$R$1015,COLUMNS('Section 2'!$C$13:E$13),0)),"",VLOOKUP($A716,'Section 2'!$C$16:$R$1015,COLUMNS('Section 2'!$C$13:E$13),0)))</f>
        <v/>
      </c>
      <c r="F716" s="125" t="str">
        <f>IF($C716="","",IF(ISBLANK(VLOOKUP($A716,'Section 2'!$C$16:$R$1015,COLUMNS('Section 2'!$C$13:F$13),0)),"",VLOOKUP($A716,'Section 2'!$C$16:$R$1015,COLUMNS('Section 2'!$C$13:F$13),0)))</f>
        <v/>
      </c>
      <c r="G716" s="125" t="str">
        <f>IF($C716="","",IF(ISBLANK(VLOOKUP($A716,'Section 2'!$C$16:$R$1015,COLUMNS('Section 2'!$C$13:G$13),0)),"",VLOOKUP($A716,'Section 2'!$C$16:$R$1015,COLUMNS('Section 2'!$C$13:G$13),0)))</f>
        <v/>
      </c>
      <c r="H716" s="125" t="str">
        <f>IF($C716="","",IF(ISBLANK(VLOOKUP($A716,'Section 2'!$C$16:$R$1015,COLUMNS('Section 2'!$C$13:H$13),0)),"",VLOOKUP($A716,'Section 2'!$C$16:$R$1015,COLUMNS('Section 2'!$C$13:H$13),0)))</f>
        <v/>
      </c>
      <c r="I716" s="125" t="str">
        <f>IF($C716="","",IF(ISBLANK(VLOOKUP($A716,'Section 2'!$C$16:$R$1015,COLUMNS('Section 2'!$C$13:I$13),0)),"",VLOOKUP($A716,'Section 2'!$C$16:$R$1015,COLUMNS('Section 2'!$C$13:I$13),0)))</f>
        <v/>
      </c>
      <c r="J716" s="125" t="str">
        <f>IF($C716="","",IF(ISBLANK(VLOOKUP($A716,'Section 2'!$C$16:$R$1015,COLUMNS('Section 2'!$C$13:J$13),0)),"",VLOOKUP($A716,'Section 2'!$C$16:$R$1015,COLUMNS('Section 2'!$C$13:J$13),0)))</f>
        <v/>
      </c>
      <c r="K716" s="125" t="str">
        <f>IF($C716="","",IF(ISBLANK(VLOOKUP($A716,'Section 2'!$C$16:$R$1015,COLUMNS('Section 2'!$C$13:K$13),0)),"",VLOOKUP($A716,'Section 2'!$C$16:$R$1015,COLUMNS('Section 2'!$C$13:K$13),0)))</f>
        <v/>
      </c>
      <c r="L716" s="125" t="str">
        <f>IF($C716="","",IF(ISBLANK(VLOOKUP($A716,'Section 2'!$C$16:$R$1015,COLUMNS('Section 2'!$C$13:L$13),0)),"",VLOOKUP($A716,'Section 2'!$C$16:$R$1015,COLUMNS('Section 2'!$C$13:L$13),0)))</f>
        <v/>
      </c>
      <c r="M716" s="125" t="str">
        <f>IF($C716="","",IF(ISBLANK(VLOOKUP($A716,'Section 2'!$C$16:$R$1015,COLUMNS('Section 2'!$C$13:M$13),0)),"",VLOOKUP($A716,'Section 2'!$C$16:$R$1015,COLUMNS('Section 2'!$C$13:M$13),0)))</f>
        <v/>
      </c>
      <c r="N716" s="125" t="str">
        <f>IF($C716="","",IF(ISBLANK(VLOOKUP($A716,'Section 2'!$C$16:$R$1015,COLUMNS('Section 2'!$C$13:N$13),0)),"",VLOOKUP($A716,'Section 2'!$C$16:$R$1015,COLUMNS('Section 2'!$C$13:N$13),0)))</f>
        <v/>
      </c>
      <c r="O716" s="125" t="str">
        <f>IF($C716="","",IF(ISBLANK(VLOOKUP($A716,'Section 2'!$C$16:$R$1015,COLUMNS('Section 2'!$C$13:O$13),0)),"",VLOOKUP($A716,'Section 2'!$C$16:$R$1015,COLUMNS('Section 2'!$C$13:O$13),0)))</f>
        <v/>
      </c>
      <c r="P716" s="125" t="str">
        <f>IF($C716="","",IF(ISBLANK(VLOOKUP($A716,'Section 2'!$C$16:$R$1015,COLUMNS('Section 2'!$C$13:P$13),0)),"",VLOOKUP($A716,'Section 2'!$C$16:$R$1015,COLUMNS('Section 2'!$C$13:P$13),0)))</f>
        <v/>
      </c>
      <c r="Q716" s="125" t="str">
        <f>IF($C716="","",IF(ISBLANK(VLOOKUP($A716,'Section 2'!$C$16:$R$1015,COLUMNS('Section 2'!$C$13:Q$13),0)),"",VLOOKUP($A716,'Section 2'!$C$16:$R$1015,COLUMNS('Section 2'!$C$13:Q$13),0)))</f>
        <v/>
      </c>
      <c r="R716" s="125" t="str">
        <f>IF($C716="","",IF(ISBLANK(VLOOKUP($A716,'Section 2'!$C$16:$R$1015,COLUMNS('Section 2'!$C$13:R$13),0)),"",VLOOKUP($A716,'Section 2'!$C$16:$R$1015,COLUMNS('Section 2'!$C$13:R$13),0)))</f>
        <v/>
      </c>
    </row>
    <row r="717" spans="1:18" x14ac:dyDescent="0.25">
      <c r="A717" s="59">
        <v>716</v>
      </c>
      <c r="B717" s="125" t="str">
        <f t="shared" si="11"/>
        <v/>
      </c>
      <c r="C717" s="125" t="str">
        <f>IFERROR(VLOOKUP($A717,'Section 2'!$C$16:$R$1015,COLUMNS('Section 2'!$C$13:$C$13),0),"")</f>
        <v/>
      </c>
      <c r="D717" s="76" t="str">
        <f>IF($C717="","",IF(ISBLANK(VLOOKUP($A717,'Section 2'!$C$16:$R$1015,COLUMNS('Section 2'!$C$13:D$13),0)),"",VLOOKUP($A717,'Section 2'!$C$16:$R$1015,COLUMNS('Section 2'!$C$13:D$13),0)))</f>
        <v/>
      </c>
      <c r="E717" s="125" t="str">
        <f>IF($C717="","",IF(ISBLANK(VLOOKUP($A717,'Section 2'!$C$16:$R$1015,COLUMNS('Section 2'!$C$13:E$13),0)),"",VLOOKUP($A717,'Section 2'!$C$16:$R$1015,COLUMNS('Section 2'!$C$13:E$13),0)))</f>
        <v/>
      </c>
      <c r="F717" s="125" t="str">
        <f>IF($C717="","",IF(ISBLANK(VLOOKUP($A717,'Section 2'!$C$16:$R$1015,COLUMNS('Section 2'!$C$13:F$13),0)),"",VLOOKUP($A717,'Section 2'!$C$16:$R$1015,COLUMNS('Section 2'!$C$13:F$13),0)))</f>
        <v/>
      </c>
      <c r="G717" s="125" t="str">
        <f>IF($C717="","",IF(ISBLANK(VLOOKUP($A717,'Section 2'!$C$16:$R$1015,COLUMNS('Section 2'!$C$13:G$13),0)),"",VLOOKUP($A717,'Section 2'!$C$16:$R$1015,COLUMNS('Section 2'!$C$13:G$13),0)))</f>
        <v/>
      </c>
      <c r="H717" s="125" t="str">
        <f>IF($C717="","",IF(ISBLANK(VLOOKUP($A717,'Section 2'!$C$16:$R$1015,COLUMNS('Section 2'!$C$13:H$13),0)),"",VLOOKUP($A717,'Section 2'!$C$16:$R$1015,COLUMNS('Section 2'!$C$13:H$13),0)))</f>
        <v/>
      </c>
      <c r="I717" s="125" t="str">
        <f>IF($C717="","",IF(ISBLANK(VLOOKUP($A717,'Section 2'!$C$16:$R$1015,COLUMNS('Section 2'!$C$13:I$13),0)),"",VLOOKUP($A717,'Section 2'!$C$16:$R$1015,COLUMNS('Section 2'!$C$13:I$13),0)))</f>
        <v/>
      </c>
      <c r="J717" s="125" t="str">
        <f>IF($C717="","",IF(ISBLANK(VLOOKUP($A717,'Section 2'!$C$16:$R$1015,COLUMNS('Section 2'!$C$13:J$13),0)),"",VLOOKUP($A717,'Section 2'!$C$16:$R$1015,COLUMNS('Section 2'!$C$13:J$13),0)))</f>
        <v/>
      </c>
      <c r="K717" s="125" t="str">
        <f>IF($C717="","",IF(ISBLANK(VLOOKUP($A717,'Section 2'!$C$16:$R$1015,COLUMNS('Section 2'!$C$13:K$13),0)),"",VLOOKUP($A717,'Section 2'!$C$16:$R$1015,COLUMNS('Section 2'!$C$13:K$13),0)))</f>
        <v/>
      </c>
      <c r="L717" s="125" t="str">
        <f>IF($C717="","",IF(ISBLANK(VLOOKUP($A717,'Section 2'!$C$16:$R$1015,COLUMNS('Section 2'!$C$13:L$13),0)),"",VLOOKUP($A717,'Section 2'!$C$16:$R$1015,COLUMNS('Section 2'!$C$13:L$13),0)))</f>
        <v/>
      </c>
      <c r="M717" s="125" t="str">
        <f>IF($C717="","",IF(ISBLANK(VLOOKUP($A717,'Section 2'!$C$16:$R$1015,COLUMNS('Section 2'!$C$13:M$13),0)),"",VLOOKUP($A717,'Section 2'!$C$16:$R$1015,COLUMNS('Section 2'!$C$13:M$13),0)))</f>
        <v/>
      </c>
      <c r="N717" s="125" t="str">
        <f>IF($C717="","",IF(ISBLANK(VLOOKUP($A717,'Section 2'!$C$16:$R$1015,COLUMNS('Section 2'!$C$13:N$13),0)),"",VLOOKUP($A717,'Section 2'!$C$16:$R$1015,COLUMNS('Section 2'!$C$13:N$13),0)))</f>
        <v/>
      </c>
      <c r="O717" s="125" t="str">
        <f>IF($C717="","",IF(ISBLANK(VLOOKUP($A717,'Section 2'!$C$16:$R$1015,COLUMNS('Section 2'!$C$13:O$13),0)),"",VLOOKUP($A717,'Section 2'!$C$16:$R$1015,COLUMNS('Section 2'!$C$13:O$13),0)))</f>
        <v/>
      </c>
      <c r="P717" s="125" t="str">
        <f>IF($C717="","",IF(ISBLANK(VLOOKUP($A717,'Section 2'!$C$16:$R$1015,COLUMNS('Section 2'!$C$13:P$13),0)),"",VLOOKUP($A717,'Section 2'!$C$16:$R$1015,COLUMNS('Section 2'!$C$13:P$13),0)))</f>
        <v/>
      </c>
      <c r="Q717" s="125" t="str">
        <f>IF($C717="","",IF(ISBLANK(VLOOKUP($A717,'Section 2'!$C$16:$R$1015,COLUMNS('Section 2'!$C$13:Q$13),0)),"",VLOOKUP($A717,'Section 2'!$C$16:$R$1015,COLUMNS('Section 2'!$C$13:Q$13),0)))</f>
        <v/>
      </c>
      <c r="R717" s="125" t="str">
        <f>IF($C717="","",IF(ISBLANK(VLOOKUP($A717,'Section 2'!$C$16:$R$1015,COLUMNS('Section 2'!$C$13:R$13),0)),"",VLOOKUP($A717,'Section 2'!$C$16:$R$1015,COLUMNS('Section 2'!$C$13:R$13),0)))</f>
        <v/>
      </c>
    </row>
    <row r="718" spans="1:18" x14ac:dyDescent="0.25">
      <c r="A718" s="59">
        <v>717</v>
      </c>
      <c r="B718" s="125" t="str">
        <f t="shared" si="11"/>
        <v/>
      </c>
      <c r="C718" s="125" t="str">
        <f>IFERROR(VLOOKUP($A718,'Section 2'!$C$16:$R$1015,COLUMNS('Section 2'!$C$13:$C$13),0),"")</f>
        <v/>
      </c>
      <c r="D718" s="76" t="str">
        <f>IF($C718="","",IF(ISBLANK(VLOOKUP($A718,'Section 2'!$C$16:$R$1015,COLUMNS('Section 2'!$C$13:D$13),0)),"",VLOOKUP($A718,'Section 2'!$C$16:$R$1015,COLUMNS('Section 2'!$C$13:D$13),0)))</f>
        <v/>
      </c>
      <c r="E718" s="125" t="str">
        <f>IF($C718="","",IF(ISBLANK(VLOOKUP($A718,'Section 2'!$C$16:$R$1015,COLUMNS('Section 2'!$C$13:E$13),0)),"",VLOOKUP($A718,'Section 2'!$C$16:$R$1015,COLUMNS('Section 2'!$C$13:E$13),0)))</f>
        <v/>
      </c>
      <c r="F718" s="125" t="str">
        <f>IF($C718="","",IF(ISBLANK(VLOOKUP($A718,'Section 2'!$C$16:$R$1015,COLUMNS('Section 2'!$C$13:F$13),0)),"",VLOOKUP($A718,'Section 2'!$C$16:$R$1015,COLUMNS('Section 2'!$C$13:F$13),0)))</f>
        <v/>
      </c>
      <c r="G718" s="125" t="str">
        <f>IF($C718="","",IF(ISBLANK(VLOOKUP($A718,'Section 2'!$C$16:$R$1015,COLUMNS('Section 2'!$C$13:G$13),0)),"",VLOOKUP($A718,'Section 2'!$C$16:$R$1015,COLUMNS('Section 2'!$C$13:G$13),0)))</f>
        <v/>
      </c>
      <c r="H718" s="125" t="str">
        <f>IF($C718="","",IF(ISBLANK(VLOOKUP($A718,'Section 2'!$C$16:$R$1015,COLUMNS('Section 2'!$C$13:H$13),0)),"",VLOOKUP($A718,'Section 2'!$C$16:$R$1015,COLUMNS('Section 2'!$C$13:H$13),0)))</f>
        <v/>
      </c>
      <c r="I718" s="125" t="str">
        <f>IF($C718="","",IF(ISBLANK(VLOOKUP($A718,'Section 2'!$C$16:$R$1015,COLUMNS('Section 2'!$C$13:I$13),0)),"",VLOOKUP($A718,'Section 2'!$C$16:$R$1015,COLUMNS('Section 2'!$C$13:I$13),0)))</f>
        <v/>
      </c>
      <c r="J718" s="125" t="str">
        <f>IF($C718="","",IF(ISBLANK(VLOOKUP($A718,'Section 2'!$C$16:$R$1015,COLUMNS('Section 2'!$C$13:J$13),0)),"",VLOOKUP($A718,'Section 2'!$C$16:$R$1015,COLUMNS('Section 2'!$C$13:J$13),0)))</f>
        <v/>
      </c>
      <c r="K718" s="125" t="str">
        <f>IF($C718="","",IF(ISBLANK(VLOOKUP($A718,'Section 2'!$C$16:$R$1015,COLUMNS('Section 2'!$C$13:K$13),0)),"",VLOOKUP($A718,'Section 2'!$C$16:$R$1015,COLUMNS('Section 2'!$C$13:K$13),0)))</f>
        <v/>
      </c>
      <c r="L718" s="125" t="str">
        <f>IF($C718="","",IF(ISBLANK(VLOOKUP($A718,'Section 2'!$C$16:$R$1015,COLUMNS('Section 2'!$C$13:L$13),0)),"",VLOOKUP($A718,'Section 2'!$C$16:$R$1015,COLUMNS('Section 2'!$C$13:L$13),0)))</f>
        <v/>
      </c>
      <c r="M718" s="125" t="str">
        <f>IF($C718="","",IF(ISBLANK(VLOOKUP($A718,'Section 2'!$C$16:$R$1015,COLUMNS('Section 2'!$C$13:M$13),0)),"",VLOOKUP($A718,'Section 2'!$C$16:$R$1015,COLUMNS('Section 2'!$C$13:M$13),0)))</f>
        <v/>
      </c>
      <c r="N718" s="125" t="str">
        <f>IF($C718="","",IF(ISBLANK(VLOOKUP($A718,'Section 2'!$C$16:$R$1015,COLUMNS('Section 2'!$C$13:N$13),0)),"",VLOOKUP($A718,'Section 2'!$C$16:$R$1015,COLUMNS('Section 2'!$C$13:N$13),0)))</f>
        <v/>
      </c>
      <c r="O718" s="125" t="str">
        <f>IF($C718="","",IF(ISBLANK(VLOOKUP($A718,'Section 2'!$C$16:$R$1015,COLUMNS('Section 2'!$C$13:O$13),0)),"",VLOOKUP($A718,'Section 2'!$C$16:$R$1015,COLUMNS('Section 2'!$C$13:O$13),0)))</f>
        <v/>
      </c>
      <c r="P718" s="125" t="str">
        <f>IF($C718="","",IF(ISBLANK(VLOOKUP($A718,'Section 2'!$C$16:$R$1015,COLUMNS('Section 2'!$C$13:P$13),0)),"",VLOOKUP($A718,'Section 2'!$C$16:$R$1015,COLUMNS('Section 2'!$C$13:P$13),0)))</f>
        <v/>
      </c>
      <c r="Q718" s="125" t="str">
        <f>IF($C718="","",IF(ISBLANK(VLOOKUP($A718,'Section 2'!$C$16:$R$1015,COLUMNS('Section 2'!$C$13:Q$13),0)),"",VLOOKUP($A718,'Section 2'!$C$16:$R$1015,COLUMNS('Section 2'!$C$13:Q$13),0)))</f>
        <v/>
      </c>
      <c r="R718" s="125" t="str">
        <f>IF($C718="","",IF(ISBLANK(VLOOKUP($A718,'Section 2'!$C$16:$R$1015,COLUMNS('Section 2'!$C$13:R$13),0)),"",VLOOKUP($A718,'Section 2'!$C$16:$R$1015,COLUMNS('Section 2'!$C$13:R$13),0)))</f>
        <v/>
      </c>
    </row>
    <row r="719" spans="1:18" x14ac:dyDescent="0.25">
      <c r="A719" s="59">
        <v>718</v>
      </c>
      <c r="B719" s="125" t="str">
        <f t="shared" si="11"/>
        <v/>
      </c>
      <c r="C719" s="125" t="str">
        <f>IFERROR(VLOOKUP($A719,'Section 2'!$C$16:$R$1015,COLUMNS('Section 2'!$C$13:$C$13),0),"")</f>
        <v/>
      </c>
      <c r="D719" s="76" t="str">
        <f>IF($C719="","",IF(ISBLANK(VLOOKUP($A719,'Section 2'!$C$16:$R$1015,COLUMNS('Section 2'!$C$13:D$13),0)),"",VLOOKUP($A719,'Section 2'!$C$16:$R$1015,COLUMNS('Section 2'!$C$13:D$13),0)))</f>
        <v/>
      </c>
      <c r="E719" s="125" t="str">
        <f>IF($C719="","",IF(ISBLANK(VLOOKUP($A719,'Section 2'!$C$16:$R$1015,COLUMNS('Section 2'!$C$13:E$13),0)),"",VLOOKUP($A719,'Section 2'!$C$16:$R$1015,COLUMNS('Section 2'!$C$13:E$13),0)))</f>
        <v/>
      </c>
      <c r="F719" s="125" t="str">
        <f>IF($C719="","",IF(ISBLANK(VLOOKUP($A719,'Section 2'!$C$16:$R$1015,COLUMNS('Section 2'!$C$13:F$13),0)),"",VLOOKUP($A719,'Section 2'!$C$16:$R$1015,COLUMNS('Section 2'!$C$13:F$13),0)))</f>
        <v/>
      </c>
      <c r="G719" s="125" t="str">
        <f>IF($C719="","",IF(ISBLANK(VLOOKUP($A719,'Section 2'!$C$16:$R$1015,COLUMNS('Section 2'!$C$13:G$13),0)),"",VLOOKUP($A719,'Section 2'!$C$16:$R$1015,COLUMNS('Section 2'!$C$13:G$13),0)))</f>
        <v/>
      </c>
      <c r="H719" s="125" t="str">
        <f>IF($C719="","",IF(ISBLANK(VLOOKUP($A719,'Section 2'!$C$16:$R$1015,COLUMNS('Section 2'!$C$13:H$13),0)),"",VLOOKUP($A719,'Section 2'!$C$16:$R$1015,COLUMNS('Section 2'!$C$13:H$13),0)))</f>
        <v/>
      </c>
      <c r="I719" s="125" t="str">
        <f>IF($C719="","",IF(ISBLANK(VLOOKUP($A719,'Section 2'!$C$16:$R$1015,COLUMNS('Section 2'!$C$13:I$13),0)),"",VLOOKUP($A719,'Section 2'!$C$16:$R$1015,COLUMNS('Section 2'!$C$13:I$13),0)))</f>
        <v/>
      </c>
      <c r="J719" s="125" t="str">
        <f>IF($C719="","",IF(ISBLANK(VLOOKUP($A719,'Section 2'!$C$16:$R$1015,COLUMNS('Section 2'!$C$13:J$13),0)),"",VLOOKUP($A719,'Section 2'!$C$16:$R$1015,COLUMNS('Section 2'!$C$13:J$13),0)))</f>
        <v/>
      </c>
      <c r="K719" s="125" t="str">
        <f>IF($C719="","",IF(ISBLANK(VLOOKUP($A719,'Section 2'!$C$16:$R$1015,COLUMNS('Section 2'!$C$13:K$13),0)),"",VLOOKUP($A719,'Section 2'!$C$16:$R$1015,COLUMNS('Section 2'!$C$13:K$13),0)))</f>
        <v/>
      </c>
      <c r="L719" s="125" t="str">
        <f>IF($C719="","",IF(ISBLANK(VLOOKUP($A719,'Section 2'!$C$16:$R$1015,COLUMNS('Section 2'!$C$13:L$13),0)),"",VLOOKUP($A719,'Section 2'!$C$16:$R$1015,COLUMNS('Section 2'!$C$13:L$13),0)))</f>
        <v/>
      </c>
      <c r="M719" s="125" t="str">
        <f>IF($C719="","",IF(ISBLANK(VLOOKUP($A719,'Section 2'!$C$16:$R$1015,COLUMNS('Section 2'!$C$13:M$13),0)),"",VLOOKUP($A719,'Section 2'!$C$16:$R$1015,COLUMNS('Section 2'!$C$13:M$13),0)))</f>
        <v/>
      </c>
      <c r="N719" s="125" t="str">
        <f>IF($C719="","",IF(ISBLANK(VLOOKUP($A719,'Section 2'!$C$16:$R$1015,COLUMNS('Section 2'!$C$13:N$13),0)),"",VLOOKUP($A719,'Section 2'!$C$16:$R$1015,COLUMNS('Section 2'!$C$13:N$13),0)))</f>
        <v/>
      </c>
      <c r="O719" s="125" t="str">
        <f>IF($C719="","",IF(ISBLANK(VLOOKUP($A719,'Section 2'!$C$16:$R$1015,COLUMNS('Section 2'!$C$13:O$13),0)),"",VLOOKUP($A719,'Section 2'!$C$16:$R$1015,COLUMNS('Section 2'!$C$13:O$13),0)))</f>
        <v/>
      </c>
      <c r="P719" s="125" t="str">
        <f>IF($C719="","",IF(ISBLANK(VLOOKUP($A719,'Section 2'!$C$16:$R$1015,COLUMNS('Section 2'!$C$13:P$13),0)),"",VLOOKUP($A719,'Section 2'!$C$16:$R$1015,COLUMNS('Section 2'!$C$13:P$13),0)))</f>
        <v/>
      </c>
      <c r="Q719" s="125" t="str">
        <f>IF($C719="","",IF(ISBLANK(VLOOKUP($A719,'Section 2'!$C$16:$R$1015,COLUMNS('Section 2'!$C$13:Q$13),0)),"",VLOOKUP($A719,'Section 2'!$C$16:$R$1015,COLUMNS('Section 2'!$C$13:Q$13),0)))</f>
        <v/>
      </c>
      <c r="R719" s="125" t="str">
        <f>IF($C719="","",IF(ISBLANK(VLOOKUP($A719,'Section 2'!$C$16:$R$1015,COLUMNS('Section 2'!$C$13:R$13),0)),"",VLOOKUP($A719,'Section 2'!$C$16:$R$1015,COLUMNS('Section 2'!$C$13:R$13),0)))</f>
        <v/>
      </c>
    </row>
    <row r="720" spans="1:18" x14ac:dyDescent="0.25">
      <c r="A720" s="59">
        <v>719</v>
      </c>
      <c r="B720" s="125" t="str">
        <f t="shared" si="11"/>
        <v/>
      </c>
      <c r="C720" s="125" t="str">
        <f>IFERROR(VLOOKUP($A720,'Section 2'!$C$16:$R$1015,COLUMNS('Section 2'!$C$13:$C$13),0),"")</f>
        <v/>
      </c>
      <c r="D720" s="76" t="str">
        <f>IF($C720="","",IF(ISBLANK(VLOOKUP($A720,'Section 2'!$C$16:$R$1015,COLUMNS('Section 2'!$C$13:D$13),0)),"",VLOOKUP($A720,'Section 2'!$C$16:$R$1015,COLUMNS('Section 2'!$C$13:D$13),0)))</f>
        <v/>
      </c>
      <c r="E720" s="125" t="str">
        <f>IF($C720="","",IF(ISBLANK(VLOOKUP($A720,'Section 2'!$C$16:$R$1015,COLUMNS('Section 2'!$C$13:E$13),0)),"",VLOOKUP($A720,'Section 2'!$C$16:$R$1015,COLUMNS('Section 2'!$C$13:E$13),0)))</f>
        <v/>
      </c>
      <c r="F720" s="125" t="str">
        <f>IF($C720="","",IF(ISBLANK(VLOOKUP($A720,'Section 2'!$C$16:$R$1015,COLUMNS('Section 2'!$C$13:F$13),0)),"",VLOOKUP($A720,'Section 2'!$C$16:$R$1015,COLUMNS('Section 2'!$C$13:F$13),0)))</f>
        <v/>
      </c>
      <c r="G720" s="125" t="str">
        <f>IF($C720="","",IF(ISBLANK(VLOOKUP($A720,'Section 2'!$C$16:$R$1015,COLUMNS('Section 2'!$C$13:G$13),0)),"",VLOOKUP($A720,'Section 2'!$C$16:$R$1015,COLUMNS('Section 2'!$C$13:G$13),0)))</f>
        <v/>
      </c>
      <c r="H720" s="125" t="str">
        <f>IF($C720="","",IF(ISBLANK(VLOOKUP($A720,'Section 2'!$C$16:$R$1015,COLUMNS('Section 2'!$C$13:H$13),0)),"",VLOOKUP($A720,'Section 2'!$C$16:$R$1015,COLUMNS('Section 2'!$C$13:H$13),0)))</f>
        <v/>
      </c>
      <c r="I720" s="125" t="str">
        <f>IF($C720="","",IF(ISBLANK(VLOOKUP($A720,'Section 2'!$C$16:$R$1015,COLUMNS('Section 2'!$C$13:I$13),0)),"",VLOOKUP($A720,'Section 2'!$C$16:$R$1015,COLUMNS('Section 2'!$C$13:I$13),0)))</f>
        <v/>
      </c>
      <c r="J720" s="125" t="str">
        <f>IF($C720="","",IF(ISBLANK(VLOOKUP($A720,'Section 2'!$C$16:$R$1015,COLUMNS('Section 2'!$C$13:J$13),0)),"",VLOOKUP($A720,'Section 2'!$C$16:$R$1015,COLUMNS('Section 2'!$C$13:J$13),0)))</f>
        <v/>
      </c>
      <c r="K720" s="125" t="str">
        <f>IF($C720="","",IF(ISBLANK(VLOOKUP($A720,'Section 2'!$C$16:$R$1015,COLUMNS('Section 2'!$C$13:K$13),0)),"",VLOOKUP($A720,'Section 2'!$C$16:$R$1015,COLUMNS('Section 2'!$C$13:K$13),0)))</f>
        <v/>
      </c>
      <c r="L720" s="125" t="str">
        <f>IF($C720="","",IF(ISBLANK(VLOOKUP($A720,'Section 2'!$C$16:$R$1015,COLUMNS('Section 2'!$C$13:L$13),0)),"",VLOOKUP($A720,'Section 2'!$C$16:$R$1015,COLUMNS('Section 2'!$C$13:L$13),0)))</f>
        <v/>
      </c>
      <c r="M720" s="125" t="str">
        <f>IF($C720="","",IF(ISBLANK(VLOOKUP($A720,'Section 2'!$C$16:$R$1015,COLUMNS('Section 2'!$C$13:M$13),0)),"",VLOOKUP($A720,'Section 2'!$C$16:$R$1015,COLUMNS('Section 2'!$C$13:M$13),0)))</f>
        <v/>
      </c>
      <c r="N720" s="125" t="str">
        <f>IF($C720="","",IF(ISBLANK(VLOOKUP($A720,'Section 2'!$C$16:$R$1015,COLUMNS('Section 2'!$C$13:N$13),0)),"",VLOOKUP($A720,'Section 2'!$C$16:$R$1015,COLUMNS('Section 2'!$C$13:N$13),0)))</f>
        <v/>
      </c>
      <c r="O720" s="125" t="str">
        <f>IF($C720="","",IF(ISBLANK(VLOOKUP($A720,'Section 2'!$C$16:$R$1015,COLUMNS('Section 2'!$C$13:O$13),0)),"",VLOOKUP($A720,'Section 2'!$C$16:$R$1015,COLUMNS('Section 2'!$C$13:O$13),0)))</f>
        <v/>
      </c>
      <c r="P720" s="125" t="str">
        <f>IF($C720="","",IF(ISBLANK(VLOOKUP($A720,'Section 2'!$C$16:$R$1015,COLUMNS('Section 2'!$C$13:P$13),0)),"",VLOOKUP($A720,'Section 2'!$C$16:$R$1015,COLUMNS('Section 2'!$C$13:P$13),0)))</f>
        <v/>
      </c>
      <c r="Q720" s="125" t="str">
        <f>IF($C720="","",IF(ISBLANK(VLOOKUP($A720,'Section 2'!$C$16:$R$1015,COLUMNS('Section 2'!$C$13:Q$13),0)),"",VLOOKUP($A720,'Section 2'!$C$16:$R$1015,COLUMNS('Section 2'!$C$13:Q$13),0)))</f>
        <v/>
      </c>
      <c r="R720" s="125" t="str">
        <f>IF($C720="","",IF(ISBLANK(VLOOKUP($A720,'Section 2'!$C$16:$R$1015,COLUMNS('Section 2'!$C$13:R$13),0)),"",VLOOKUP($A720,'Section 2'!$C$16:$R$1015,COLUMNS('Section 2'!$C$13:R$13),0)))</f>
        <v/>
      </c>
    </row>
    <row r="721" spans="1:18" x14ac:dyDescent="0.25">
      <c r="A721" s="59">
        <v>720</v>
      </c>
      <c r="B721" s="125" t="str">
        <f t="shared" si="11"/>
        <v/>
      </c>
      <c r="C721" s="125" t="str">
        <f>IFERROR(VLOOKUP($A721,'Section 2'!$C$16:$R$1015,COLUMNS('Section 2'!$C$13:$C$13),0),"")</f>
        <v/>
      </c>
      <c r="D721" s="76" t="str">
        <f>IF($C721="","",IF(ISBLANK(VLOOKUP($A721,'Section 2'!$C$16:$R$1015,COLUMNS('Section 2'!$C$13:D$13),0)),"",VLOOKUP($A721,'Section 2'!$C$16:$R$1015,COLUMNS('Section 2'!$C$13:D$13),0)))</f>
        <v/>
      </c>
      <c r="E721" s="125" t="str">
        <f>IF($C721="","",IF(ISBLANK(VLOOKUP($A721,'Section 2'!$C$16:$R$1015,COLUMNS('Section 2'!$C$13:E$13),0)),"",VLOOKUP($A721,'Section 2'!$C$16:$R$1015,COLUMNS('Section 2'!$C$13:E$13),0)))</f>
        <v/>
      </c>
      <c r="F721" s="125" t="str">
        <f>IF($C721="","",IF(ISBLANK(VLOOKUP($A721,'Section 2'!$C$16:$R$1015,COLUMNS('Section 2'!$C$13:F$13),0)),"",VLOOKUP($A721,'Section 2'!$C$16:$R$1015,COLUMNS('Section 2'!$C$13:F$13),0)))</f>
        <v/>
      </c>
      <c r="G721" s="125" t="str">
        <f>IF($C721="","",IF(ISBLANK(VLOOKUP($A721,'Section 2'!$C$16:$R$1015,COLUMNS('Section 2'!$C$13:G$13),0)),"",VLOOKUP($A721,'Section 2'!$C$16:$R$1015,COLUMNS('Section 2'!$C$13:G$13),0)))</f>
        <v/>
      </c>
      <c r="H721" s="125" t="str">
        <f>IF($C721="","",IF(ISBLANK(VLOOKUP($A721,'Section 2'!$C$16:$R$1015,COLUMNS('Section 2'!$C$13:H$13),0)),"",VLOOKUP($A721,'Section 2'!$C$16:$R$1015,COLUMNS('Section 2'!$C$13:H$13),0)))</f>
        <v/>
      </c>
      <c r="I721" s="125" t="str">
        <f>IF($C721="","",IF(ISBLANK(VLOOKUP($A721,'Section 2'!$C$16:$R$1015,COLUMNS('Section 2'!$C$13:I$13),0)),"",VLOOKUP($A721,'Section 2'!$C$16:$R$1015,COLUMNS('Section 2'!$C$13:I$13),0)))</f>
        <v/>
      </c>
      <c r="J721" s="125" t="str">
        <f>IF($C721="","",IF(ISBLANK(VLOOKUP($A721,'Section 2'!$C$16:$R$1015,COLUMNS('Section 2'!$C$13:J$13),0)),"",VLOOKUP($A721,'Section 2'!$C$16:$R$1015,COLUMNS('Section 2'!$C$13:J$13),0)))</f>
        <v/>
      </c>
      <c r="K721" s="125" t="str">
        <f>IF($C721="","",IF(ISBLANK(VLOOKUP($A721,'Section 2'!$C$16:$R$1015,COLUMNS('Section 2'!$C$13:K$13),0)),"",VLOOKUP($A721,'Section 2'!$C$16:$R$1015,COLUMNS('Section 2'!$C$13:K$13),0)))</f>
        <v/>
      </c>
      <c r="L721" s="125" t="str">
        <f>IF($C721="","",IF(ISBLANK(VLOOKUP($A721,'Section 2'!$C$16:$R$1015,COLUMNS('Section 2'!$C$13:L$13),0)),"",VLOOKUP($A721,'Section 2'!$C$16:$R$1015,COLUMNS('Section 2'!$C$13:L$13),0)))</f>
        <v/>
      </c>
      <c r="M721" s="125" t="str">
        <f>IF($C721="","",IF(ISBLANK(VLOOKUP($A721,'Section 2'!$C$16:$R$1015,COLUMNS('Section 2'!$C$13:M$13),0)),"",VLOOKUP($A721,'Section 2'!$C$16:$R$1015,COLUMNS('Section 2'!$C$13:M$13),0)))</f>
        <v/>
      </c>
      <c r="N721" s="125" t="str">
        <f>IF($C721="","",IF(ISBLANK(VLOOKUP($A721,'Section 2'!$C$16:$R$1015,COLUMNS('Section 2'!$C$13:N$13),0)),"",VLOOKUP($A721,'Section 2'!$C$16:$R$1015,COLUMNS('Section 2'!$C$13:N$13),0)))</f>
        <v/>
      </c>
      <c r="O721" s="125" t="str">
        <f>IF($C721="","",IF(ISBLANK(VLOOKUP($A721,'Section 2'!$C$16:$R$1015,COLUMNS('Section 2'!$C$13:O$13),0)),"",VLOOKUP($A721,'Section 2'!$C$16:$R$1015,COLUMNS('Section 2'!$C$13:O$13),0)))</f>
        <v/>
      </c>
      <c r="P721" s="125" t="str">
        <f>IF($C721="","",IF(ISBLANK(VLOOKUP($A721,'Section 2'!$C$16:$R$1015,COLUMNS('Section 2'!$C$13:P$13),0)),"",VLOOKUP($A721,'Section 2'!$C$16:$R$1015,COLUMNS('Section 2'!$C$13:P$13),0)))</f>
        <v/>
      </c>
      <c r="Q721" s="125" t="str">
        <f>IF($C721="","",IF(ISBLANK(VLOOKUP($A721,'Section 2'!$C$16:$R$1015,COLUMNS('Section 2'!$C$13:Q$13),0)),"",VLOOKUP($A721,'Section 2'!$C$16:$R$1015,COLUMNS('Section 2'!$C$13:Q$13),0)))</f>
        <v/>
      </c>
      <c r="R721" s="125" t="str">
        <f>IF($C721="","",IF(ISBLANK(VLOOKUP($A721,'Section 2'!$C$16:$R$1015,COLUMNS('Section 2'!$C$13:R$13),0)),"",VLOOKUP($A721,'Section 2'!$C$16:$R$1015,COLUMNS('Section 2'!$C$13:R$13),0)))</f>
        <v/>
      </c>
    </row>
    <row r="722" spans="1:18" x14ac:dyDescent="0.25">
      <c r="A722" s="59">
        <v>721</v>
      </c>
      <c r="B722" s="125" t="str">
        <f t="shared" si="11"/>
        <v/>
      </c>
      <c r="C722" s="125" t="str">
        <f>IFERROR(VLOOKUP($A722,'Section 2'!$C$16:$R$1015,COLUMNS('Section 2'!$C$13:$C$13),0),"")</f>
        <v/>
      </c>
      <c r="D722" s="76" t="str">
        <f>IF($C722="","",IF(ISBLANK(VLOOKUP($A722,'Section 2'!$C$16:$R$1015,COLUMNS('Section 2'!$C$13:D$13),0)),"",VLOOKUP($A722,'Section 2'!$C$16:$R$1015,COLUMNS('Section 2'!$C$13:D$13),0)))</f>
        <v/>
      </c>
      <c r="E722" s="125" t="str">
        <f>IF($C722="","",IF(ISBLANK(VLOOKUP($A722,'Section 2'!$C$16:$R$1015,COLUMNS('Section 2'!$C$13:E$13),0)),"",VLOOKUP($A722,'Section 2'!$C$16:$R$1015,COLUMNS('Section 2'!$C$13:E$13),0)))</f>
        <v/>
      </c>
      <c r="F722" s="125" t="str">
        <f>IF($C722="","",IF(ISBLANK(VLOOKUP($A722,'Section 2'!$C$16:$R$1015,COLUMNS('Section 2'!$C$13:F$13),0)),"",VLOOKUP($A722,'Section 2'!$C$16:$R$1015,COLUMNS('Section 2'!$C$13:F$13),0)))</f>
        <v/>
      </c>
      <c r="G722" s="125" t="str">
        <f>IF($C722="","",IF(ISBLANK(VLOOKUP($A722,'Section 2'!$C$16:$R$1015,COLUMNS('Section 2'!$C$13:G$13),0)),"",VLOOKUP($A722,'Section 2'!$C$16:$R$1015,COLUMNS('Section 2'!$C$13:G$13),0)))</f>
        <v/>
      </c>
      <c r="H722" s="125" t="str">
        <f>IF($C722="","",IF(ISBLANK(VLOOKUP($A722,'Section 2'!$C$16:$R$1015,COLUMNS('Section 2'!$C$13:H$13),0)),"",VLOOKUP($A722,'Section 2'!$C$16:$R$1015,COLUMNS('Section 2'!$C$13:H$13),0)))</f>
        <v/>
      </c>
      <c r="I722" s="125" t="str">
        <f>IF($C722="","",IF(ISBLANK(VLOOKUP($A722,'Section 2'!$C$16:$R$1015,COLUMNS('Section 2'!$C$13:I$13),0)),"",VLOOKUP($A722,'Section 2'!$C$16:$R$1015,COLUMNS('Section 2'!$C$13:I$13),0)))</f>
        <v/>
      </c>
      <c r="J722" s="125" t="str">
        <f>IF($C722="","",IF(ISBLANK(VLOOKUP($A722,'Section 2'!$C$16:$R$1015,COLUMNS('Section 2'!$C$13:J$13),0)),"",VLOOKUP($A722,'Section 2'!$C$16:$R$1015,COLUMNS('Section 2'!$C$13:J$13),0)))</f>
        <v/>
      </c>
      <c r="K722" s="125" t="str">
        <f>IF($C722="","",IF(ISBLANK(VLOOKUP($A722,'Section 2'!$C$16:$R$1015,COLUMNS('Section 2'!$C$13:K$13),0)),"",VLOOKUP($A722,'Section 2'!$C$16:$R$1015,COLUMNS('Section 2'!$C$13:K$13),0)))</f>
        <v/>
      </c>
      <c r="L722" s="125" t="str">
        <f>IF($C722="","",IF(ISBLANK(VLOOKUP($A722,'Section 2'!$C$16:$R$1015,COLUMNS('Section 2'!$C$13:L$13),0)),"",VLOOKUP($A722,'Section 2'!$C$16:$R$1015,COLUMNS('Section 2'!$C$13:L$13),0)))</f>
        <v/>
      </c>
      <c r="M722" s="125" t="str">
        <f>IF($C722="","",IF(ISBLANK(VLOOKUP($A722,'Section 2'!$C$16:$R$1015,COLUMNS('Section 2'!$C$13:M$13),0)),"",VLOOKUP($A722,'Section 2'!$C$16:$R$1015,COLUMNS('Section 2'!$C$13:M$13),0)))</f>
        <v/>
      </c>
      <c r="N722" s="125" t="str">
        <f>IF($C722="","",IF(ISBLANK(VLOOKUP($A722,'Section 2'!$C$16:$R$1015,COLUMNS('Section 2'!$C$13:N$13),0)),"",VLOOKUP($A722,'Section 2'!$C$16:$R$1015,COLUMNS('Section 2'!$C$13:N$13),0)))</f>
        <v/>
      </c>
      <c r="O722" s="125" t="str">
        <f>IF($C722="","",IF(ISBLANK(VLOOKUP($A722,'Section 2'!$C$16:$R$1015,COLUMNS('Section 2'!$C$13:O$13),0)),"",VLOOKUP($A722,'Section 2'!$C$16:$R$1015,COLUMNS('Section 2'!$C$13:O$13),0)))</f>
        <v/>
      </c>
      <c r="P722" s="125" t="str">
        <f>IF($C722="","",IF(ISBLANK(VLOOKUP($A722,'Section 2'!$C$16:$R$1015,COLUMNS('Section 2'!$C$13:P$13),0)),"",VLOOKUP($A722,'Section 2'!$C$16:$R$1015,COLUMNS('Section 2'!$C$13:P$13),0)))</f>
        <v/>
      </c>
      <c r="Q722" s="125" t="str">
        <f>IF($C722="","",IF(ISBLANK(VLOOKUP($A722,'Section 2'!$C$16:$R$1015,COLUMNS('Section 2'!$C$13:Q$13),0)),"",VLOOKUP($A722,'Section 2'!$C$16:$R$1015,COLUMNS('Section 2'!$C$13:Q$13),0)))</f>
        <v/>
      </c>
      <c r="R722" s="125" t="str">
        <f>IF($C722="","",IF(ISBLANK(VLOOKUP($A722,'Section 2'!$C$16:$R$1015,COLUMNS('Section 2'!$C$13:R$13),0)),"",VLOOKUP($A722,'Section 2'!$C$16:$R$1015,COLUMNS('Section 2'!$C$13:R$13),0)))</f>
        <v/>
      </c>
    </row>
    <row r="723" spans="1:18" x14ac:dyDescent="0.25">
      <c r="A723" s="59">
        <v>722</v>
      </c>
      <c r="B723" s="125" t="str">
        <f t="shared" si="11"/>
        <v/>
      </c>
      <c r="C723" s="125" t="str">
        <f>IFERROR(VLOOKUP($A723,'Section 2'!$C$16:$R$1015,COLUMNS('Section 2'!$C$13:$C$13),0),"")</f>
        <v/>
      </c>
      <c r="D723" s="76" t="str">
        <f>IF($C723="","",IF(ISBLANK(VLOOKUP($A723,'Section 2'!$C$16:$R$1015,COLUMNS('Section 2'!$C$13:D$13),0)),"",VLOOKUP($A723,'Section 2'!$C$16:$R$1015,COLUMNS('Section 2'!$C$13:D$13),0)))</f>
        <v/>
      </c>
      <c r="E723" s="125" t="str">
        <f>IF($C723="","",IF(ISBLANK(VLOOKUP($A723,'Section 2'!$C$16:$R$1015,COLUMNS('Section 2'!$C$13:E$13),0)),"",VLOOKUP($A723,'Section 2'!$C$16:$R$1015,COLUMNS('Section 2'!$C$13:E$13),0)))</f>
        <v/>
      </c>
      <c r="F723" s="125" t="str">
        <f>IF($C723="","",IF(ISBLANK(VLOOKUP($A723,'Section 2'!$C$16:$R$1015,COLUMNS('Section 2'!$C$13:F$13),0)),"",VLOOKUP($A723,'Section 2'!$C$16:$R$1015,COLUMNS('Section 2'!$C$13:F$13),0)))</f>
        <v/>
      </c>
      <c r="G723" s="125" t="str">
        <f>IF($C723="","",IF(ISBLANK(VLOOKUP($A723,'Section 2'!$C$16:$R$1015,COLUMNS('Section 2'!$C$13:G$13),0)),"",VLOOKUP($A723,'Section 2'!$C$16:$R$1015,COLUMNS('Section 2'!$C$13:G$13),0)))</f>
        <v/>
      </c>
      <c r="H723" s="125" t="str">
        <f>IF($C723="","",IF(ISBLANK(VLOOKUP($A723,'Section 2'!$C$16:$R$1015,COLUMNS('Section 2'!$C$13:H$13),0)),"",VLOOKUP($A723,'Section 2'!$C$16:$R$1015,COLUMNS('Section 2'!$C$13:H$13),0)))</f>
        <v/>
      </c>
      <c r="I723" s="125" t="str">
        <f>IF($C723="","",IF(ISBLANK(VLOOKUP($A723,'Section 2'!$C$16:$R$1015,COLUMNS('Section 2'!$C$13:I$13),0)),"",VLOOKUP($A723,'Section 2'!$C$16:$R$1015,COLUMNS('Section 2'!$C$13:I$13),0)))</f>
        <v/>
      </c>
      <c r="J723" s="125" t="str">
        <f>IF($C723="","",IF(ISBLANK(VLOOKUP($A723,'Section 2'!$C$16:$R$1015,COLUMNS('Section 2'!$C$13:J$13),0)),"",VLOOKUP($A723,'Section 2'!$C$16:$R$1015,COLUMNS('Section 2'!$C$13:J$13),0)))</f>
        <v/>
      </c>
      <c r="K723" s="125" t="str">
        <f>IF($C723="","",IF(ISBLANK(VLOOKUP($A723,'Section 2'!$C$16:$R$1015,COLUMNS('Section 2'!$C$13:K$13),0)),"",VLOOKUP($A723,'Section 2'!$C$16:$R$1015,COLUMNS('Section 2'!$C$13:K$13),0)))</f>
        <v/>
      </c>
      <c r="L723" s="125" t="str">
        <f>IF($C723="","",IF(ISBLANK(VLOOKUP($A723,'Section 2'!$C$16:$R$1015,COLUMNS('Section 2'!$C$13:L$13),0)),"",VLOOKUP($A723,'Section 2'!$C$16:$R$1015,COLUMNS('Section 2'!$C$13:L$13),0)))</f>
        <v/>
      </c>
      <c r="M723" s="125" t="str">
        <f>IF($C723="","",IF(ISBLANK(VLOOKUP($A723,'Section 2'!$C$16:$R$1015,COLUMNS('Section 2'!$C$13:M$13),0)),"",VLOOKUP($A723,'Section 2'!$C$16:$R$1015,COLUMNS('Section 2'!$C$13:M$13),0)))</f>
        <v/>
      </c>
      <c r="N723" s="125" t="str">
        <f>IF($C723="","",IF(ISBLANK(VLOOKUP($A723,'Section 2'!$C$16:$R$1015,COLUMNS('Section 2'!$C$13:N$13),0)),"",VLOOKUP($A723,'Section 2'!$C$16:$R$1015,COLUMNS('Section 2'!$C$13:N$13),0)))</f>
        <v/>
      </c>
      <c r="O723" s="125" t="str">
        <f>IF($C723="","",IF(ISBLANK(VLOOKUP($A723,'Section 2'!$C$16:$R$1015,COLUMNS('Section 2'!$C$13:O$13),0)),"",VLOOKUP($A723,'Section 2'!$C$16:$R$1015,COLUMNS('Section 2'!$C$13:O$13),0)))</f>
        <v/>
      </c>
      <c r="P723" s="125" t="str">
        <f>IF($C723="","",IF(ISBLANK(VLOOKUP($A723,'Section 2'!$C$16:$R$1015,COLUMNS('Section 2'!$C$13:P$13),0)),"",VLOOKUP($A723,'Section 2'!$C$16:$R$1015,COLUMNS('Section 2'!$C$13:P$13),0)))</f>
        <v/>
      </c>
      <c r="Q723" s="125" t="str">
        <f>IF($C723="","",IF(ISBLANK(VLOOKUP($A723,'Section 2'!$C$16:$R$1015,COLUMNS('Section 2'!$C$13:Q$13),0)),"",VLOOKUP($A723,'Section 2'!$C$16:$R$1015,COLUMNS('Section 2'!$C$13:Q$13),0)))</f>
        <v/>
      </c>
      <c r="R723" s="125" t="str">
        <f>IF($C723="","",IF(ISBLANK(VLOOKUP($A723,'Section 2'!$C$16:$R$1015,COLUMNS('Section 2'!$C$13:R$13),0)),"",VLOOKUP($A723,'Section 2'!$C$16:$R$1015,COLUMNS('Section 2'!$C$13:R$13),0)))</f>
        <v/>
      </c>
    </row>
    <row r="724" spans="1:18" x14ac:dyDescent="0.25">
      <c r="A724" s="59">
        <v>723</v>
      </c>
      <c r="B724" s="125" t="str">
        <f t="shared" si="11"/>
        <v/>
      </c>
      <c r="C724" s="125" t="str">
        <f>IFERROR(VLOOKUP($A724,'Section 2'!$C$16:$R$1015,COLUMNS('Section 2'!$C$13:$C$13),0),"")</f>
        <v/>
      </c>
      <c r="D724" s="76" t="str">
        <f>IF($C724="","",IF(ISBLANK(VLOOKUP($A724,'Section 2'!$C$16:$R$1015,COLUMNS('Section 2'!$C$13:D$13),0)),"",VLOOKUP($A724,'Section 2'!$C$16:$R$1015,COLUMNS('Section 2'!$C$13:D$13),0)))</f>
        <v/>
      </c>
      <c r="E724" s="125" t="str">
        <f>IF($C724="","",IF(ISBLANK(VLOOKUP($A724,'Section 2'!$C$16:$R$1015,COLUMNS('Section 2'!$C$13:E$13),0)),"",VLOOKUP($A724,'Section 2'!$C$16:$R$1015,COLUMNS('Section 2'!$C$13:E$13),0)))</f>
        <v/>
      </c>
      <c r="F724" s="125" t="str">
        <f>IF($C724="","",IF(ISBLANK(VLOOKUP($A724,'Section 2'!$C$16:$R$1015,COLUMNS('Section 2'!$C$13:F$13),0)),"",VLOOKUP($A724,'Section 2'!$C$16:$R$1015,COLUMNS('Section 2'!$C$13:F$13),0)))</f>
        <v/>
      </c>
      <c r="G724" s="125" t="str">
        <f>IF($C724="","",IF(ISBLANK(VLOOKUP($A724,'Section 2'!$C$16:$R$1015,COLUMNS('Section 2'!$C$13:G$13),0)),"",VLOOKUP($A724,'Section 2'!$C$16:$R$1015,COLUMNS('Section 2'!$C$13:G$13),0)))</f>
        <v/>
      </c>
      <c r="H724" s="125" t="str">
        <f>IF($C724="","",IF(ISBLANK(VLOOKUP($A724,'Section 2'!$C$16:$R$1015,COLUMNS('Section 2'!$C$13:H$13),0)),"",VLOOKUP($A724,'Section 2'!$C$16:$R$1015,COLUMNS('Section 2'!$C$13:H$13),0)))</f>
        <v/>
      </c>
      <c r="I724" s="125" t="str">
        <f>IF($C724="","",IF(ISBLANK(VLOOKUP($A724,'Section 2'!$C$16:$R$1015,COLUMNS('Section 2'!$C$13:I$13),0)),"",VLOOKUP($A724,'Section 2'!$C$16:$R$1015,COLUMNS('Section 2'!$C$13:I$13),0)))</f>
        <v/>
      </c>
      <c r="J724" s="125" t="str">
        <f>IF($C724="","",IF(ISBLANK(VLOOKUP($A724,'Section 2'!$C$16:$R$1015,COLUMNS('Section 2'!$C$13:J$13),0)),"",VLOOKUP($A724,'Section 2'!$C$16:$R$1015,COLUMNS('Section 2'!$C$13:J$13),0)))</f>
        <v/>
      </c>
      <c r="K724" s="125" t="str">
        <f>IF($C724="","",IF(ISBLANK(VLOOKUP($A724,'Section 2'!$C$16:$R$1015,COLUMNS('Section 2'!$C$13:K$13),0)),"",VLOOKUP($A724,'Section 2'!$C$16:$R$1015,COLUMNS('Section 2'!$C$13:K$13),0)))</f>
        <v/>
      </c>
      <c r="L724" s="125" t="str">
        <f>IF($C724="","",IF(ISBLANK(VLOOKUP($A724,'Section 2'!$C$16:$R$1015,COLUMNS('Section 2'!$C$13:L$13),0)),"",VLOOKUP($A724,'Section 2'!$C$16:$R$1015,COLUMNS('Section 2'!$C$13:L$13),0)))</f>
        <v/>
      </c>
      <c r="M724" s="125" t="str">
        <f>IF($C724="","",IF(ISBLANK(VLOOKUP($A724,'Section 2'!$C$16:$R$1015,COLUMNS('Section 2'!$C$13:M$13),0)),"",VLOOKUP($A724,'Section 2'!$C$16:$R$1015,COLUMNS('Section 2'!$C$13:M$13),0)))</f>
        <v/>
      </c>
      <c r="N724" s="125" t="str">
        <f>IF($C724="","",IF(ISBLANK(VLOOKUP($A724,'Section 2'!$C$16:$R$1015,COLUMNS('Section 2'!$C$13:N$13),0)),"",VLOOKUP($A724,'Section 2'!$C$16:$R$1015,COLUMNS('Section 2'!$C$13:N$13),0)))</f>
        <v/>
      </c>
      <c r="O724" s="125" t="str">
        <f>IF($C724="","",IF(ISBLANK(VLOOKUP($A724,'Section 2'!$C$16:$R$1015,COLUMNS('Section 2'!$C$13:O$13),0)),"",VLOOKUP($A724,'Section 2'!$C$16:$R$1015,COLUMNS('Section 2'!$C$13:O$13),0)))</f>
        <v/>
      </c>
      <c r="P724" s="125" t="str">
        <f>IF($C724="","",IF(ISBLANK(VLOOKUP($A724,'Section 2'!$C$16:$R$1015,COLUMNS('Section 2'!$C$13:P$13),0)),"",VLOOKUP($A724,'Section 2'!$C$16:$R$1015,COLUMNS('Section 2'!$C$13:P$13),0)))</f>
        <v/>
      </c>
      <c r="Q724" s="125" t="str">
        <f>IF($C724="","",IF(ISBLANK(VLOOKUP($A724,'Section 2'!$C$16:$R$1015,COLUMNS('Section 2'!$C$13:Q$13),0)),"",VLOOKUP($A724,'Section 2'!$C$16:$R$1015,COLUMNS('Section 2'!$C$13:Q$13),0)))</f>
        <v/>
      </c>
      <c r="R724" s="125" t="str">
        <f>IF($C724="","",IF(ISBLANK(VLOOKUP($A724,'Section 2'!$C$16:$R$1015,COLUMNS('Section 2'!$C$13:R$13),0)),"",VLOOKUP($A724,'Section 2'!$C$16:$R$1015,COLUMNS('Section 2'!$C$13:R$13),0)))</f>
        <v/>
      </c>
    </row>
    <row r="725" spans="1:18" x14ac:dyDescent="0.25">
      <c r="A725" s="59">
        <v>724</v>
      </c>
      <c r="B725" s="125" t="str">
        <f t="shared" si="11"/>
        <v/>
      </c>
      <c r="C725" s="125" t="str">
        <f>IFERROR(VLOOKUP($A725,'Section 2'!$C$16:$R$1015,COLUMNS('Section 2'!$C$13:$C$13),0),"")</f>
        <v/>
      </c>
      <c r="D725" s="76" t="str">
        <f>IF($C725="","",IF(ISBLANK(VLOOKUP($A725,'Section 2'!$C$16:$R$1015,COLUMNS('Section 2'!$C$13:D$13),0)),"",VLOOKUP($A725,'Section 2'!$C$16:$R$1015,COLUMNS('Section 2'!$C$13:D$13),0)))</f>
        <v/>
      </c>
      <c r="E725" s="125" t="str">
        <f>IF($C725="","",IF(ISBLANK(VLOOKUP($A725,'Section 2'!$C$16:$R$1015,COLUMNS('Section 2'!$C$13:E$13),0)),"",VLOOKUP($A725,'Section 2'!$C$16:$R$1015,COLUMNS('Section 2'!$C$13:E$13),0)))</f>
        <v/>
      </c>
      <c r="F725" s="125" t="str">
        <f>IF($C725="","",IF(ISBLANK(VLOOKUP($A725,'Section 2'!$C$16:$R$1015,COLUMNS('Section 2'!$C$13:F$13),0)),"",VLOOKUP($A725,'Section 2'!$C$16:$R$1015,COLUMNS('Section 2'!$C$13:F$13),0)))</f>
        <v/>
      </c>
      <c r="G725" s="125" t="str">
        <f>IF($C725="","",IF(ISBLANK(VLOOKUP($A725,'Section 2'!$C$16:$R$1015,COLUMNS('Section 2'!$C$13:G$13),0)),"",VLOOKUP($A725,'Section 2'!$C$16:$R$1015,COLUMNS('Section 2'!$C$13:G$13),0)))</f>
        <v/>
      </c>
      <c r="H725" s="125" t="str">
        <f>IF($C725="","",IF(ISBLANK(VLOOKUP($A725,'Section 2'!$C$16:$R$1015,COLUMNS('Section 2'!$C$13:H$13),0)),"",VLOOKUP($A725,'Section 2'!$C$16:$R$1015,COLUMNS('Section 2'!$C$13:H$13),0)))</f>
        <v/>
      </c>
      <c r="I725" s="125" t="str">
        <f>IF($C725="","",IF(ISBLANK(VLOOKUP($A725,'Section 2'!$C$16:$R$1015,COLUMNS('Section 2'!$C$13:I$13),0)),"",VLOOKUP($A725,'Section 2'!$C$16:$R$1015,COLUMNS('Section 2'!$C$13:I$13),0)))</f>
        <v/>
      </c>
      <c r="J725" s="125" t="str">
        <f>IF($C725="","",IF(ISBLANK(VLOOKUP($A725,'Section 2'!$C$16:$R$1015,COLUMNS('Section 2'!$C$13:J$13),0)),"",VLOOKUP($A725,'Section 2'!$C$16:$R$1015,COLUMNS('Section 2'!$C$13:J$13),0)))</f>
        <v/>
      </c>
      <c r="K725" s="125" t="str">
        <f>IF($C725="","",IF(ISBLANK(VLOOKUP($A725,'Section 2'!$C$16:$R$1015,COLUMNS('Section 2'!$C$13:K$13),0)),"",VLOOKUP($A725,'Section 2'!$C$16:$R$1015,COLUMNS('Section 2'!$C$13:K$13),0)))</f>
        <v/>
      </c>
      <c r="L725" s="125" t="str">
        <f>IF($C725="","",IF(ISBLANK(VLOOKUP($A725,'Section 2'!$C$16:$R$1015,COLUMNS('Section 2'!$C$13:L$13),0)),"",VLOOKUP($A725,'Section 2'!$C$16:$R$1015,COLUMNS('Section 2'!$C$13:L$13),0)))</f>
        <v/>
      </c>
      <c r="M725" s="125" t="str">
        <f>IF($C725="","",IF(ISBLANK(VLOOKUP($A725,'Section 2'!$C$16:$R$1015,COLUMNS('Section 2'!$C$13:M$13),0)),"",VLOOKUP($A725,'Section 2'!$C$16:$R$1015,COLUMNS('Section 2'!$C$13:M$13),0)))</f>
        <v/>
      </c>
      <c r="N725" s="125" t="str">
        <f>IF($C725="","",IF(ISBLANK(VLOOKUP($A725,'Section 2'!$C$16:$R$1015,COLUMNS('Section 2'!$C$13:N$13),0)),"",VLOOKUP($A725,'Section 2'!$C$16:$R$1015,COLUMNS('Section 2'!$C$13:N$13),0)))</f>
        <v/>
      </c>
      <c r="O725" s="125" t="str">
        <f>IF($C725="","",IF(ISBLANK(VLOOKUP($A725,'Section 2'!$C$16:$R$1015,COLUMNS('Section 2'!$C$13:O$13),0)),"",VLOOKUP($A725,'Section 2'!$C$16:$R$1015,COLUMNS('Section 2'!$C$13:O$13),0)))</f>
        <v/>
      </c>
      <c r="P725" s="125" t="str">
        <f>IF($C725="","",IF(ISBLANK(VLOOKUP($A725,'Section 2'!$C$16:$R$1015,COLUMNS('Section 2'!$C$13:P$13),0)),"",VLOOKUP($A725,'Section 2'!$C$16:$R$1015,COLUMNS('Section 2'!$C$13:P$13),0)))</f>
        <v/>
      </c>
      <c r="Q725" s="125" t="str">
        <f>IF($C725="","",IF(ISBLANK(VLOOKUP($A725,'Section 2'!$C$16:$R$1015,COLUMNS('Section 2'!$C$13:Q$13),0)),"",VLOOKUP($A725,'Section 2'!$C$16:$R$1015,COLUMNS('Section 2'!$C$13:Q$13),0)))</f>
        <v/>
      </c>
      <c r="R725" s="125" t="str">
        <f>IF($C725="","",IF(ISBLANK(VLOOKUP($A725,'Section 2'!$C$16:$R$1015,COLUMNS('Section 2'!$C$13:R$13),0)),"",VLOOKUP($A725,'Section 2'!$C$16:$R$1015,COLUMNS('Section 2'!$C$13:R$13),0)))</f>
        <v/>
      </c>
    </row>
    <row r="726" spans="1:18" x14ac:dyDescent="0.25">
      <c r="A726" s="59">
        <v>725</v>
      </c>
      <c r="B726" s="125" t="str">
        <f t="shared" si="11"/>
        <v/>
      </c>
      <c r="C726" s="125" t="str">
        <f>IFERROR(VLOOKUP($A726,'Section 2'!$C$16:$R$1015,COLUMNS('Section 2'!$C$13:$C$13),0),"")</f>
        <v/>
      </c>
      <c r="D726" s="76" t="str">
        <f>IF($C726="","",IF(ISBLANK(VLOOKUP($A726,'Section 2'!$C$16:$R$1015,COLUMNS('Section 2'!$C$13:D$13),0)),"",VLOOKUP($A726,'Section 2'!$C$16:$R$1015,COLUMNS('Section 2'!$C$13:D$13),0)))</f>
        <v/>
      </c>
      <c r="E726" s="125" t="str">
        <f>IF($C726="","",IF(ISBLANK(VLOOKUP($A726,'Section 2'!$C$16:$R$1015,COLUMNS('Section 2'!$C$13:E$13),0)),"",VLOOKUP($A726,'Section 2'!$C$16:$R$1015,COLUMNS('Section 2'!$C$13:E$13),0)))</f>
        <v/>
      </c>
      <c r="F726" s="125" t="str">
        <f>IF($C726="","",IF(ISBLANK(VLOOKUP($A726,'Section 2'!$C$16:$R$1015,COLUMNS('Section 2'!$C$13:F$13),0)),"",VLOOKUP($A726,'Section 2'!$C$16:$R$1015,COLUMNS('Section 2'!$C$13:F$13),0)))</f>
        <v/>
      </c>
      <c r="G726" s="125" t="str">
        <f>IF($C726="","",IF(ISBLANK(VLOOKUP($A726,'Section 2'!$C$16:$R$1015,COLUMNS('Section 2'!$C$13:G$13),0)),"",VLOOKUP($A726,'Section 2'!$C$16:$R$1015,COLUMNS('Section 2'!$C$13:G$13),0)))</f>
        <v/>
      </c>
      <c r="H726" s="125" t="str">
        <f>IF($C726="","",IF(ISBLANK(VLOOKUP($A726,'Section 2'!$C$16:$R$1015,COLUMNS('Section 2'!$C$13:H$13),0)),"",VLOOKUP($A726,'Section 2'!$C$16:$R$1015,COLUMNS('Section 2'!$C$13:H$13),0)))</f>
        <v/>
      </c>
      <c r="I726" s="125" t="str">
        <f>IF($C726="","",IF(ISBLANK(VLOOKUP($A726,'Section 2'!$C$16:$R$1015,COLUMNS('Section 2'!$C$13:I$13),0)),"",VLOOKUP($A726,'Section 2'!$C$16:$R$1015,COLUMNS('Section 2'!$C$13:I$13),0)))</f>
        <v/>
      </c>
      <c r="J726" s="125" t="str">
        <f>IF($C726="","",IF(ISBLANK(VLOOKUP($A726,'Section 2'!$C$16:$R$1015,COLUMNS('Section 2'!$C$13:J$13),0)),"",VLOOKUP($A726,'Section 2'!$C$16:$R$1015,COLUMNS('Section 2'!$C$13:J$13),0)))</f>
        <v/>
      </c>
      <c r="K726" s="125" t="str">
        <f>IF($C726="","",IF(ISBLANK(VLOOKUP($A726,'Section 2'!$C$16:$R$1015,COLUMNS('Section 2'!$C$13:K$13),0)),"",VLOOKUP($A726,'Section 2'!$C$16:$R$1015,COLUMNS('Section 2'!$C$13:K$13),0)))</f>
        <v/>
      </c>
      <c r="L726" s="125" t="str">
        <f>IF($C726="","",IF(ISBLANK(VLOOKUP($A726,'Section 2'!$C$16:$R$1015,COLUMNS('Section 2'!$C$13:L$13),0)),"",VLOOKUP($A726,'Section 2'!$C$16:$R$1015,COLUMNS('Section 2'!$C$13:L$13),0)))</f>
        <v/>
      </c>
      <c r="M726" s="125" t="str">
        <f>IF($C726="","",IF(ISBLANK(VLOOKUP($A726,'Section 2'!$C$16:$R$1015,COLUMNS('Section 2'!$C$13:M$13),0)),"",VLOOKUP($A726,'Section 2'!$C$16:$R$1015,COLUMNS('Section 2'!$C$13:M$13),0)))</f>
        <v/>
      </c>
      <c r="N726" s="125" t="str">
        <f>IF($C726="","",IF(ISBLANK(VLOOKUP($A726,'Section 2'!$C$16:$R$1015,COLUMNS('Section 2'!$C$13:N$13),0)),"",VLOOKUP($A726,'Section 2'!$C$16:$R$1015,COLUMNS('Section 2'!$C$13:N$13),0)))</f>
        <v/>
      </c>
      <c r="O726" s="125" t="str">
        <f>IF($C726="","",IF(ISBLANK(VLOOKUP($A726,'Section 2'!$C$16:$R$1015,COLUMNS('Section 2'!$C$13:O$13),0)),"",VLOOKUP($A726,'Section 2'!$C$16:$R$1015,COLUMNS('Section 2'!$C$13:O$13),0)))</f>
        <v/>
      </c>
      <c r="P726" s="125" t="str">
        <f>IF($C726="","",IF(ISBLANK(VLOOKUP($A726,'Section 2'!$C$16:$R$1015,COLUMNS('Section 2'!$C$13:P$13),0)),"",VLOOKUP($A726,'Section 2'!$C$16:$R$1015,COLUMNS('Section 2'!$C$13:P$13),0)))</f>
        <v/>
      </c>
      <c r="Q726" s="125" t="str">
        <f>IF($C726="","",IF(ISBLANK(VLOOKUP($A726,'Section 2'!$C$16:$R$1015,COLUMNS('Section 2'!$C$13:Q$13),0)),"",VLOOKUP($A726,'Section 2'!$C$16:$R$1015,COLUMNS('Section 2'!$C$13:Q$13),0)))</f>
        <v/>
      </c>
      <c r="R726" s="125" t="str">
        <f>IF($C726="","",IF(ISBLANK(VLOOKUP($A726,'Section 2'!$C$16:$R$1015,COLUMNS('Section 2'!$C$13:R$13),0)),"",VLOOKUP($A726,'Section 2'!$C$16:$R$1015,COLUMNS('Section 2'!$C$13:R$13),0)))</f>
        <v/>
      </c>
    </row>
    <row r="727" spans="1:18" x14ac:dyDescent="0.25">
      <c r="A727" s="59">
        <v>726</v>
      </c>
      <c r="B727" s="125" t="str">
        <f t="shared" si="11"/>
        <v/>
      </c>
      <c r="C727" s="125" t="str">
        <f>IFERROR(VLOOKUP($A727,'Section 2'!$C$16:$R$1015,COLUMNS('Section 2'!$C$13:$C$13),0),"")</f>
        <v/>
      </c>
      <c r="D727" s="76" t="str">
        <f>IF($C727="","",IF(ISBLANK(VLOOKUP($A727,'Section 2'!$C$16:$R$1015,COLUMNS('Section 2'!$C$13:D$13),0)),"",VLOOKUP($A727,'Section 2'!$C$16:$R$1015,COLUMNS('Section 2'!$C$13:D$13),0)))</f>
        <v/>
      </c>
      <c r="E727" s="125" t="str">
        <f>IF($C727="","",IF(ISBLANK(VLOOKUP($A727,'Section 2'!$C$16:$R$1015,COLUMNS('Section 2'!$C$13:E$13),0)),"",VLOOKUP($A727,'Section 2'!$C$16:$R$1015,COLUMNS('Section 2'!$C$13:E$13),0)))</f>
        <v/>
      </c>
      <c r="F727" s="125" t="str">
        <f>IF($C727="","",IF(ISBLANK(VLOOKUP($A727,'Section 2'!$C$16:$R$1015,COLUMNS('Section 2'!$C$13:F$13),0)),"",VLOOKUP($A727,'Section 2'!$C$16:$R$1015,COLUMNS('Section 2'!$C$13:F$13),0)))</f>
        <v/>
      </c>
      <c r="G727" s="125" t="str">
        <f>IF($C727="","",IF(ISBLANK(VLOOKUP($A727,'Section 2'!$C$16:$R$1015,COLUMNS('Section 2'!$C$13:G$13),0)),"",VLOOKUP($A727,'Section 2'!$C$16:$R$1015,COLUMNS('Section 2'!$C$13:G$13),0)))</f>
        <v/>
      </c>
      <c r="H727" s="125" t="str">
        <f>IF($C727="","",IF(ISBLANK(VLOOKUP($A727,'Section 2'!$C$16:$R$1015,COLUMNS('Section 2'!$C$13:H$13),0)),"",VLOOKUP($A727,'Section 2'!$C$16:$R$1015,COLUMNS('Section 2'!$C$13:H$13),0)))</f>
        <v/>
      </c>
      <c r="I727" s="125" t="str">
        <f>IF($C727="","",IF(ISBLANK(VLOOKUP($A727,'Section 2'!$C$16:$R$1015,COLUMNS('Section 2'!$C$13:I$13),0)),"",VLOOKUP($A727,'Section 2'!$C$16:$R$1015,COLUMNS('Section 2'!$C$13:I$13),0)))</f>
        <v/>
      </c>
      <c r="J727" s="125" t="str">
        <f>IF($C727="","",IF(ISBLANK(VLOOKUP($A727,'Section 2'!$C$16:$R$1015,COLUMNS('Section 2'!$C$13:J$13),0)),"",VLOOKUP($A727,'Section 2'!$C$16:$R$1015,COLUMNS('Section 2'!$C$13:J$13),0)))</f>
        <v/>
      </c>
      <c r="K727" s="125" t="str">
        <f>IF($C727="","",IF(ISBLANK(VLOOKUP($A727,'Section 2'!$C$16:$R$1015,COLUMNS('Section 2'!$C$13:K$13),0)),"",VLOOKUP($A727,'Section 2'!$C$16:$R$1015,COLUMNS('Section 2'!$C$13:K$13),0)))</f>
        <v/>
      </c>
      <c r="L727" s="125" t="str">
        <f>IF($C727="","",IF(ISBLANK(VLOOKUP($A727,'Section 2'!$C$16:$R$1015,COLUMNS('Section 2'!$C$13:L$13),0)),"",VLOOKUP($A727,'Section 2'!$C$16:$R$1015,COLUMNS('Section 2'!$C$13:L$13),0)))</f>
        <v/>
      </c>
      <c r="M727" s="125" t="str">
        <f>IF($C727="","",IF(ISBLANK(VLOOKUP($A727,'Section 2'!$C$16:$R$1015,COLUMNS('Section 2'!$C$13:M$13),0)),"",VLOOKUP($A727,'Section 2'!$C$16:$R$1015,COLUMNS('Section 2'!$C$13:M$13),0)))</f>
        <v/>
      </c>
      <c r="N727" s="125" t="str">
        <f>IF($C727="","",IF(ISBLANK(VLOOKUP($A727,'Section 2'!$C$16:$R$1015,COLUMNS('Section 2'!$C$13:N$13),0)),"",VLOOKUP($A727,'Section 2'!$C$16:$R$1015,COLUMNS('Section 2'!$C$13:N$13),0)))</f>
        <v/>
      </c>
      <c r="O727" s="125" t="str">
        <f>IF($C727="","",IF(ISBLANK(VLOOKUP($A727,'Section 2'!$C$16:$R$1015,COLUMNS('Section 2'!$C$13:O$13),0)),"",VLOOKUP($A727,'Section 2'!$C$16:$R$1015,COLUMNS('Section 2'!$C$13:O$13),0)))</f>
        <v/>
      </c>
      <c r="P727" s="125" t="str">
        <f>IF($C727="","",IF(ISBLANK(VLOOKUP($A727,'Section 2'!$C$16:$R$1015,COLUMNS('Section 2'!$C$13:P$13),0)),"",VLOOKUP($A727,'Section 2'!$C$16:$R$1015,COLUMNS('Section 2'!$C$13:P$13),0)))</f>
        <v/>
      </c>
      <c r="Q727" s="125" t="str">
        <f>IF($C727="","",IF(ISBLANK(VLOOKUP($A727,'Section 2'!$C$16:$R$1015,COLUMNS('Section 2'!$C$13:Q$13),0)),"",VLOOKUP($A727,'Section 2'!$C$16:$R$1015,COLUMNS('Section 2'!$C$13:Q$13),0)))</f>
        <v/>
      </c>
      <c r="R727" s="125" t="str">
        <f>IF($C727="","",IF(ISBLANK(VLOOKUP($A727,'Section 2'!$C$16:$R$1015,COLUMNS('Section 2'!$C$13:R$13),0)),"",VLOOKUP($A727,'Section 2'!$C$16:$R$1015,COLUMNS('Section 2'!$C$13:R$13),0)))</f>
        <v/>
      </c>
    </row>
    <row r="728" spans="1:18" x14ac:dyDescent="0.25">
      <c r="A728" s="59">
        <v>727</v>
      </c>
      <c r="B728" s="125" t="str">
        <f t="shared" si="11"/>
        <v/>
      </c>
      <c r="C728" s="125" t="str">
        <f>IFERROR(VLOOKUP($A728,'Section 2'!$C$16:$R$1015,COLUMNS('Section 2'!$C$13:$C$13),0),"")</f>
        <v/>
      </c>
      <c r="D728" s="76" t="str">
        <f>IF($C728="","",IF(ISBLANK(VLOOKUP($A728,'Section 2'!$C$16:$R$1015,COLUMNS('Section 2'!$C$13:D$13),0)),"",VLOOKUP($A728,'Section 2'!$C$16:$R$1015,COLUMNS('Section 2'!$C$13:D$13),0)))</f>
        <v/>
      </c>
      <c r="E728" s="125" t="str">
        <f>IF($C728="","",IF(ISBLANK(VLOOKUP($A728,'Section 2'!$C$16:$R$1015,COLUMNS('Section 2'!$C$13:E$13),0)),"",VLOOKUP($A728,'Section 2'!$C$16:$R$1015,COLUMNS('Section 2'!$C$13:E$13),0)))</f>
        <v/>
      </c>
      <c r="F728" s="125" t="str">
        <f>IF($C728="","",IF(ISBLANK(VLOOKUP($A728,'Section 2'!$C$16:$R$1015,COLUMNS('Section 2'!$C$13:F$13),0)),"",VLOOKUP($A728,'Section 2'!$C$16:$R$1015,COLUMNS('Section 2'!$C$13:F$13),0)))</f>
        <v/>
      </c>
      <c r="G728" s="125" t="str">
        <f>IF($C728="","",IF(ISBLANK(VLOOKUP($A728,'Section 2'!$C$16:$R$1015,COLUMNS('Section 2'!$C$13:G$13),0)),"",VLOOKUP($A728,'Section 2'!$C$16:$R$1015,COLUMNS('Section 2'!$C$13:G$13),0)))</f>
        <v/>
      </c>
      <c r="H728" s="125" t="str">
        <f>IF($C728="","",IF(ISBLANK(VLOOKUP($A728,'Section 2'!$C$16:$R$1015,COLUMNS('Section 2'!$C$13:H$13),0)),"",VLOOKUP($A728,'Section 2'!$C$16:$R$1015,COLUMNS('Section 2'!$C$13:H$13),0)))</f>
        <v/>
      </c>
      <c r="I728" s="125" t="str">
        <f>IF($C728="","",IF(ISBLANK(VLOOKUP($A728,'Section 2'!$C$16:$R$1015,COLUMNS('Section 2'!$C$13:I$13),0)),"",VLOOKUP($A728,'Section 2'!$C$16:$R$1015,COLUMNS('Section 2'!$C$13:I$13),0)))</f>
        <v/>
      </c>
      <c r="J728" s="125" t="str">
        <f>IF($C728="","",IF(ISBLANK(VLOOKUP($A728,'Section 2'!$C$16:$R$1015,COLUMNS('Section 2'!$C$13:J$13),0)),"",VLOOKUP($A728,'Section 2'!$C$16:$R$1015,COLUMNS('Section 2'!$C$13:J$13),0)))</f>
        <v/>
      </c>
      <c r="K728" s="125" t="str">
        <f>IF($C728="","",IF(ISBLANK(VLOOKUP($A728,'Section 2'!$C$16:$R$1015,COLUMNS('Section 2'!$C$13:K$13),0)),"",VLOOKUP($A728,'Section 2'!$C$16:$R$1015,COLUMNS('Section 2'!$C$13:K$13),0)))</f>
        <v/>
      </c>
      <c r="L728" s="125" t="str">
        <f>IF($C728="","",IF(ISBLANK(VLOOKUP($A728,'Section 2'!$C$16:$R$1015,COLUMNS('Section 2'!$C$13:L$13),0)),"",VLOOKUP($A728,'Section 2'!$C$16:$R$1015,COLUMNS('Section 2'!$C$13:L$13),0)))</f>
        <v/>
      </c>
      <c r="M728" s="125" t="str">
        <f>IF($C728="","",IF(ISBLANK(VLOOKUP($A728,'Section 2'!$C$16:$R$1015,COLUMNS('Section 2'!$C$13:M$13),0)),"",VLOOKUP($A728,'Section 2'!$C$16:$R$1015,COLUMNS('Section 2'!$C$13:M$13),0)))</f>
        <v/>
      </c>
      <c r="N728" s="125" t="str">
        <f>IF($C728="","",IF(ISBLANK(VLOOKUP($A728,'Section 2'!$C$16:$R$1015,COLUMNS('Section 2'!$C$13:N$13),0)),"",VLOOKUP($A728,'Section 2'!$C$16:$R$1015,COLUMNS('Section 2'!$C$13:N$13),0)))</f>
        <v/>
      </c>
      <c r="O728" s="125" t="str">
        <f>IF($C728="","",IF(ISBLANK(VLOOKUP($A728,'Section 2'!$C$16:$R$1015,COLUMNS('Section 2'!$C$13:O$13),0)),"",VLOOKUP($A728,'Section 2'!$C$16:$R$1015,COLUMNS('Section 2'!$C$13:O$13),0)))</f>
        <v/>
      </c>
      <c r="P728" s="125" t="str">
        <f>IF($C728="","",IF(ISBLANK(VLOOKUP($A728,'Section 2'!$C$16:$R$1015,COLUMNS('Section 2'!$C$13:P$13),0)),"",VLOOKUP($A728,'Section 2'!$C$16:$R$1015,COLUMNS('Section 2'!$C$13:P$13),0)))</f>
        <v/>
      </c>
      <c r="Q728" s="125" t="str">
        <f>IF($C728="","",IF(ISBLANK(VLOOKUP($A728,'Section 2'!$C$16:$R$1015,COLUMNS('Section 2'!$C$13:Q$13),0)),"",VLOOKUP($A728,'Section 2'!$C$16:$R$1015,COLUMNS('Section 2'!$C$13:Q$13),0)))</f>
        <v/>
      </c>
      <c r="R728" s="125" t="str">
        <f>IF($C728="","",IF(ISBLANK(VLOOKUP($A728,'Section 2'!$C$16:$R$1015,COLUMNS('Section 2'!$C$13:R$13),0)),"",VLOOKUP($A728,'Section 2'!$C$16:$R$1015,COLUMNS('Section 2'!$C$13:R$13),0)))</f>
        <v/>
      </c>
    </row>
    <row r="729" spans="1:18" x14ac:dyDescent="0.25">
      <c r="A729" s="59">
        <v>728</v>
      </c>
      <c r="B729" s="125" t="str">
        <f t="shared" si="11"/>
        <v/>
      </c>
      <c r="C729" s="125" t="str">
        <f>IFERROR(VLOOKUP($A729,'Section 2'!$C$16:$R$1015,COLUMNS('Section 2'!$C$13:$C$13),0),"")</f>
        <v/>
      </c>
      <c r="D729" s="76" t="str">
        <f>IF($C729="","",IF(ISBLANK(VLOOKUP($A729,'Section 2'!$C$16:$R$1015,COLUMNS('Section 2'!$C$13:D$13),0)),"",VLOOKUP($A729,'Section 2'!$C$16:$R$1015,COLUMNS('Section 2'!$C$13:D$13),0)))</f>
        <v/>
      </c>
      <c r="E729" s="125" t="str">
        <f>IF($C729="","",IF(ISBLANK(VLOOKUP($A729,'Section 2'!$C$16:$R$1015,COLUMNS('Section 2'!$C$13:E$13),0)),"",VLOOKUP($A729,'Section 2'!$C$16:$R$1015,COLUMNS('Section 2'!$C$13:E$13),0)))</f>
        <v/>
      </c>
      <c r="F729" s="125" t="str">
        <f>IF($C729="","",IF(ISBLANK(VLOOKUP($A729,'Section 2'!$C$16:$R$1015,COLUMNS('Section 2'!$C$13:F$13),0)),"",VLOOKUP($A729,'Section 2'!$C$16:$R$1015,COLUMNS('Section 2'!$C$13:F$13),0)))</f>
        <v/>
      </c>
      <c r="G729" s="125" t="str">
        <f>IF($C729="","",IF(ISBLANK(VLOOKUP($A729,'Section 2'!$C$16:$R$1015,COLUMNS('Section 2'!$C$13:G$13),0)),"",VLOOKUP($A729,'Section 2'!$C$16:$R$1015,COLUMNS('Section 2'!$C$13:G$13),0)))</f>
        <v/>
      </c>
      <c r="H729" s="125" t="str">
        <f>IF($C729="","",IF(ISBLANK(VLOOKUP($A729,'Section 2'!$C$16:$R$1015,COLUMNS('Section 2'!$C$13:H$13),0)),"",VLOOKUP($A729,'Section 2'!$C$16:$R$1015,COLUMNS('Section 2'!$C$13:H$13),0)))</f>
        <v/>
      </c>
      <c r="I729" s="125" t="str">
        <f>IF($C729="","",IF(ISBLANK(VLOOKUP($A729,'Section 2'!$C$16:$R$1015,COLUMNS('Section 2'!$C$13:I$13),0)),"",VLOOKUP($A729,'Section 2'!$C$16:$R$1015,COLUMNS('Section 2'!$C$13:I$13),0)))</f>
        <v/>
      </c>
      <c r="J729" s="125" t="str">
        <f>IF($C729="","",IF(ISBLANK(VLOOKUP($A729,'Section 2'!$C$16:$R$1015,COLUMNS('Section 2'!$C$13:J$13),0)),"",VLOOKUP($A729,'Section 2'!$C$16:$R$1015,COLUMNS('Section 2'!$C$13:J$13),0)))</f>
        <v/>
      </c>
      <c r="K729" s="125" t="str">
        <f>IF($C729="","",IF(ISBLANK(VLOOKUP($A729,'Section 2'!$C$16:$R$1015,COLUMNS('Section 2'!$C$13:K$13),0)),"",VLOOKUP($A729,'Section 2'!$C$16:$R$1015,COLUMNS('Section 2'!$C$13:K$13),0)))</f>
        <v/>
      </c>
      <c r="L729" s="125" t="str">
        <f>IF($C729="","",IF(ISBLANK(VLOOKUP($A729,'Section 2'!$C$16:$R$1015,COLUMNS('Section 2'!$C$13:L$13),0)),"",VLOOKUP($A729,'Section 2'!$C$16:$R$1015,COLUMNS('Section 2'!$C$13:L$13),0)))</f>
        <v/>
      </c>
      <c r="M729" s="125" t="str">
        <f>IF($C729="","",IF(ISBLANK(VLOOKUP($A729,'Section 2'!$C$16:$R$1015,COLUMNS('Section 2'!$C$13:M$13),0)),"",VLOOKUP($A729,'Section 2'!$C$16:$R$1015,COLUMNS('Section 2'!$C$13:M$13),0)))</f>
        <v/>
      </c>
      <c r="N729" s="125" t="str">
        <f>IF($C729="","",IF(ISBLANK(VLOOKUP($A729,'Section 2'!$C$16:$R$1015,COLUMNS('Section 2'!$C$13:N$13),0)),"",VLOOKUP($A729,'Section 2'!$C$16:$R$1015,COLUMNS('Section 2'!$C$13:N$13),0)))</f>
        <v/>
      </c>
      <c r="O729" s="125" t="str">
        <f>IF($C729="","",IF(ISBLANK(VLOOKUP($A729,'Section 2'!$C$16:$R$1015,COLUMNS('Section 2'!$C$13:O$13),0)),"",VLOOKUP($A729,'Section 2'!$C$16:$R$1015,COLUMNS('Section 2'!$C$13:O$13),0)))</f>
        <v/>
      </c>
      <c r="P729" s="125" t="str">
        <f>IF($C729="","",IF(ISBLANK(VLOOKUP($A729,'Section 2'!$C$16:$R$1015,COLUMNS('Section 2'!$C$13:P$13),0)),"",VLOOKUP($A729,'Section 2'!$C$16:$R$1015,COLUMNS('Section 2'!$C$13:P$13),0)))</f>
        <v/>
      </c>
      <c r="Q729" s="125" t="str">
        <f>IF($C729="","",IF(ISBLANK(VLOOKUP($A729,'Section 2'!$C$16:$R$1015,COLUMNS('Section 2'!$C$13:Q$13),0)),"",VLOOKUP($A729,'Section 2'!$C$16:$R$1015,COLUMNS('Section 2'!$C$13:Q$13),0)))</f>
        <v/>
      </c>
      <c r="R729" s="125" t="str">
        <f>IF($C729="","",IF(ISBLANK(VLOOKUP($A729,'Section 2'!$C$16:$R$1015,COLUMNS('Section 2'!$C$13:R$13),0)),"",VLOOKUP($A729,'Section 2'!$C$16:$R$1015,COLUMNS('Section 2'!$C$13:R$13),0)))</f>
        <v/>
      </c>
    </row>
    <row r="730" spans="1:18" x14ac:dyDescent="0.25">
      <c r="A730" s="59">
        <v>729</v>
      </c>
      <c r="B730" s="125" t="str">
        <f t="shared" si="11"/>
        <v/>
      </c>
      <c r="C730" s="125" t="str">
        <f>IFERROR(VLOOKUP($A730,'Section 2'!$C$16:$R$1015,COLUMNS('Section 2'!$C$13:$C$13),0),"")</f>
        <v/>
      </c>
      <c r="D730" s="76" t="str">
        <f>IF($C730="","",IF(ISBLANK(VLOOKUP($A730,'Section 2'!$C$16:$R$1015,COLUMNS('Section 2'!$C$13:D$13),0)),"",VLOOKUP($A730,'Section 2'!$C$16:$R$1015,COLUMNS('Section 2'!$C$13:D$13),0)))</f>
        <v/>
      </c>
      <c r="E730" s="125" t="str">
        <f>IF($C730="","",IF(ISBLANK(VLOOKUP($A730,'Section 2'!$C$16:$R$1015,COLUMNS('Section 2'!$C$13:E$13),0)),"",VLOOKUP($A730,'Section 2'!$C$16:$R$1015,COLUMNS('Section 2'!$C$13:E$13),0)))</f>
        <v/>
      </c>
      <c r="F730" s="125" t="str">
        <f>IF($C730="","",IF(ISBLANK(VLOOKUP($A730,'Section 2'!$C$16:$R$1015,COLUMNS('Section 2'!$C$13:F$13),0)),"",VLOOKUP($A730,'Section 2'!$C$16:$R$1015,COLUMNS('Section 2'!$C$13:F$13),0)))</f>
        <v/>
      </c>
      <c r="G730" s="125" t="str">
        <f>IF($C730="","",IF(ISBLANK(VLOOKUP($A730,'Section 2'!$C$16:$R$1015,COLUMNS('Section 2'!$C$13:G$13),0)),"",VLOOKUP($A730,'Section 2'!$C$16:$R$1015,COLUMNS('Section 2'!$C$13:G$13),0)))</f>
        <v/>
      </c>
      <c r="H730" s="125" t="str">
        <f>IF($C730="","",IF(ISBLANK(VLOOKUP($A730,'Section 2'!$C$16:$R$1015,COLUMNS('Section 2'!$C$13:H$13),0)),"",VLOOKUP($A730,'Section 2'!$C$16:$R$1015,COLUMNS('Section 2'!$C$13:H$13),0)))</f>
        <v/>
      </c>
      <c r="I730" s="125" t="str">
        <f>IF($C730="","",IF(ISBLANK(VLOOKUP($A730,'Section 2'!$C$16:$R$1015,COLUMNS('Section 2'!$C$13:I$13),0)),"",VLOOKUP($A730,'Section 2'!$C$16:$R$1015,COLUMNS('Section 2'!$C$13:I$13),0)))</f>
        <v/>
      </c>
      <c r="J730" s="125" t="str">
        <f>IF($C730="","",IF(ISBLANK(VLOOKUP($A730,'Section 2'!$C$16:$R$1015,COLUMNS('Section 2'!$C$13:J$13),0)),"",VLOOKUP($A730,'Section 2'!$C$16:$R$1015,COLUMNS('Section 2'!$C$13:J$13),0)))</f>
        <v/>
      </c>
      <c r="K730" s="125" t="str">
        <f>IF($C730="","",IF(ISBLANK(VLOOKUP($A730,'Section 2'!$C$16:$R$1015,COLUMNS('Section 2'!$C$13:K$13),0)),"",VLOOKUP($A730,'Section 2'!$C$16:$R$1015,COLUMNS('Section 2'!$C$13:K$13),0)))</f>
        <v/>
      </c>
      <c r="L730" s="125" t="str">
        <f>IF($C730="","",IF(ISBLANK(VLOOKUP($A730,'Section 2'!$C$16:$R$1015,COLUMNS('Section 2'!$C$13:L$13),0)),"",VLOOKUP($A730,'Section 2'!$C$16:$R$1015,COLUMNS('Section 2'!$C$13:L$13),0)))</f>
        <v/>
      </c>
      <c r="M730" s="125" t="str">
        <f>IF($C730="","",IF(ISBLANK(VLOOKUP($A730,'Section 2'!$C$16:$R$1015,COLUMNS('Section 2'!$C$13:M$13),0)),"",VLOOKUP($A730,'Section 2'!$C$16:$R$1015,COLUMNS('Section 2'!$C$13:M$13),0)))</f>
        <v/>
      </c>
      <c r="N730" s="125" t="str">
        <f>IF($C730="","",IF(ISBLANK(VLOOKUP($A730,'Section 2'!$C$16:$R$1015,COLUMNS('Section 2'!$C$13:N$13),0)),"",VLOOKUP($A730,'Section 2'!$C$16:$R$1015,COLUMNS('Section 2'!$C$13:N$13),0)))</f>
        <v/>
      </c>
      <c r="O730" s="125" t="str">
        <f>IF($C730="","",IF(ISBLANK(VLOOKUP($A730,'Section 2'!$C$16:$R$1015,COLUMNS('Section 2'!$C$13:O$13),0)),"",VLOOKUP($A730,'Section 2'!$C$16:$R$1015,COLUMNS('Section 2'!$C$13:O$13),0)))</f>
        <v/>
      </c>
      <c r="P730" s="125" t="str">
        <f>IF($C730="","",IF(ISBLANK(VLOOKUP($A730,'Section 2'!$C$16:$R$1015,COLUMNS('Section 2'!$C$13:P$13),0)),"",VLOOKUP($A730,'Section 2'!$C$16:$R$1015,COLUMNS('Section 2'!$C$13:P$13),0)))</f>
        <v/>
      </c>
      <c r="Q730" s="125" t="str">
        <f>IF($C730="","",IF(ISBLANK(VLOOKUP($A730,'Section 2'!$C$16:$R$1015,COLUMNS('Section 2'!$C$13:Q$13),0)),"",VLOOKUP($A730,'Section 2'!$C$16:$R$1015,COLUMNS('Section 2'!$C$13:Q$13),0)))</f>
        <v/>
      </c>
      <c r="R730" s="125" t="str">
        <f>IF($C730="","",IF(ISBLANK(VLOOKUP($A730,'Section 2'!$C$16:$R$1015,COLUMNS('Section 2'!$C$13:R$13),0)),"",VLOOKUP($A730,'Section 2'!$C$16:$R$1015,COLUMNS('Section 2'!$C$13:R$13),0)))</f>
        <v/>
      </c>
    </row>
    <row r="731" spans="1:18" x14ac:dyDescent="0.25">
      <c r="A731" s="59">
        <v>730</v>
      </c>
      <c r="B731" s="125" t="str">
        <f t="shared" si="11"/>
        <v/>
      </c>
      <c r="C731" s="125" t="str">
        <f>IFERROR(VLOOKUP($A731,'Section 2'!$C$16:$R$1015,COLUMNS('Section 2'!$C$13:$C$13),0),"")</f>
        <v/>
      </c>
      <c r="D731" s="76" t="str">
        <f>IF($C731="","",IF(ISBLANK(VLOOKUP($A731,'Section 2'!$C$16:$R$1015,COLUMNS('Section 2'!$C$13:D$13),0)),"",VLOOKUP($A731,'Section 2'!$C$16:$R$1015,COLUMNS('Section 2'!$C$13:D$13),0)))</f>
        <v/>
      </c>
      <c r="E731" s="125" t="str">
        <f>IF($C731="","",IF(ISBLANK(VLOOKUP($A731,'Section 2'!$C$16:$R$1015,COLUMNS('Section 2'!$C$13:E$13),0)),"",VLOOKUP($A731,'Section 2'!$C$16:$R$1015,COLUMNS('Section 2'!$C$13:E$13),0)))</f>
        <v/>
      </c>
      <c r="F731" s="125" t="str">
        <f>IF($C731="","",IF(ISBLANK(VLOOKUP($A731,'Section 2'!$C$16:$R$1015,COLUMNS('Section 2'!$C$13:F$13),0)),"",VLOOKUP($A731,'Section 2'!$C$16:$R$1015,COLUMNS('Section 2'!$C$13:F$13),0)))</f>
        <v/>
      </c>
      <c r="G731" s="125" t="str">
        <f>IF($C731="","",IF(ISBLANK(VLOOKUP($A731,'Section 2'!$C$16:$R$1015,COLUMNS('Section 2'!$C$13:G$13),0)),"",VLOOKUP($A731,'Section 2'!$C$16:$R$1015,COLUMNS('Section 2'!$C$13:G$13),0)))</f>
        <v/>
      </c>
      <c r="H731" s="125" t="str">
        <f>IF($C731="","",IF(ISBLANK(VLOOKUP($A731,'Section 2'!$C$16:$R$1015,COLUMNS('Section 2'!$C$13:H$13),0)),"",VLOOKUP($A731,'Section 2'!$C$16:$R$1015,COLUMNS('Section 2'!$C$13:H$13),0)))</f>
        <v/>
      </c>
      <c r="I731" s="125" t="str">
        <f>IF($C731="","",IF(ISBLANK(VLOOKUP($A731,'Section 2'!$C$16:$R$1015,COLUMNS('Section 2'!$C$13:I$13),0)),"",VLOOKUP($A731,'Section 2'!$C$16:$R$1015,COLUMNS('Section 2'!$C$13:I$13),0)))</f>
        <v/>
      </c>
      <c r="J731" s="125" t="str">
        <f>IF($C731="","",IF(ISBLANK(VLOOKUP($A731,'Section 2'!$C$16:$R$1015,COLUMNS('Section 2'!$C$13:J$13),0)),"",VLOOKUP($A731,'Section 2'!$C$16:$R$1015,COLUMNS('Section 2'!$C$13:J$13),0)))</f>
        <v/>
      </c>
      <c r="K731" s="125" t="str">
        <f>IF($C731="","",IF(ISBLANK(VLOOKUP($A731,'Section 2'!$C$16:$R$1015,COLUMNS('Section 2'!$C$13:K$13),0)),"",VLOOKUP($A731,'Section 2'!$C$16:$R$1015,COLUMNS('Section 2'!$C$13:K$13),0)))</f>
        <v/>
      </c>
      <c r="L731" s="125" t="str">
        <f>IF($C731="","",IF(ISBLANK(VLOOKUP($A731,'Section 2'!$C$16:$R$1015,COLUMNS('Section 2'!$C$13:L$13),0)),"",VLOOKUP($A731,'Section 2'!$C$16:$R$1015,COLUMNS('Section 2'!$C$13:L$13),0)))</f>
        <v/>
      </c>
      <c r="M731" s="125" t="str">
        <f>IF($C731="","",IF(ISBLANK(VLOOKUP($A731,'Section 2'!$C$16:$R$1015,COLUMNS('Section 2'!$C$13:M$13),0)),"",VLOOKUP($A731,'Section 2'!$C$16:$R$1015,COLUMNS('Section 2'!$C$13:M$13),0)))</f>
        <v/>
      </c>
      <c r="N731" s="125" t="str">
        <f>IF($C731="","",IF(ISBLANK(VLOOKUP($A731,'Section 2'!$C$16:$R$1015,COLUMNS('Section 2'!$C$13:N$13),0)),"",VLOOKUP($A731,'Section 2'!$C$16:$R$1015,COLUMNS('Section 2'!$C$13:N$13),0)))</f>
        <v/>
      </c>
      <c r="O731" s="125" t="str">
        <f>IF($C731="","",IF(ISBLANK(VLOOKUP($A731,'Section 2'!$C$16:$R$1015,COLUMNS('Section 2'!$C$13:O$13),0)),"",VLOOKUP($A731,'Section 2'!$C$16:$R$1015,COLUMNS('Section 2'!$C$13:O$13),0)))</f>
        <v/>
      </c>
      <c r="P731" s="125" t="str">
        <f>IF($C731="","",IF(ISBLANK(VLOOKUP($A731,'Section 2'!$C$16:$R$1015,COLUMNS('Section 2'!$C$13:P$13),0)),"",VLOOKUP($A731,'Section 2'!$C$16:$R$1015,COLUMNS('Section 2'!$C$13:P$13),0)))</f>
        <v/>
      </c>
      <c r="Q731" s="125" t="str">
        <f>IF($C731="","",IF(ISBLANK(VLOOKUP($A731,'Section 2'!$C$16:$R$1015,COLUMNS('Section 2'!$C$13:Q$13),0)),"",VLOOKUP($A731,'Section 2'!$C$16:$R$1015,COLUMNS('Section 2'!$C$13:Q$13),0)))</f>
        <v/>
      </c>
      <c r="R731" s="125" t="str">
        <f>IF($C731="","",IF(ISBLANK(VLOOKUP($A731,'Section 2'!$C$16:$R$1015,COLUMNS('Section 2'!$C$13:R$13),0)),"",VLOOKUP($A731,'Section 2'!$C$16:$R$1015,COLUMNS('Section 2'!$C$13:R$13),0)))</f>
        <v/>
      </c>
    </row>
    <row r="732" spans="1:18" x14ac:dyDescent="0.25">
      <c r="A732" s="59">
        <v>731</v>
      </c>
      <c r="B732" s="125" t="str">
        <f t="shared" si="11"/>
        <v/>
      </c>
      <c r="C732" s="125" t="str">
        <f>IFERROR(VLOOKUP($A732,'Section 2'!$C$16:$R$1015,COLUMNS('Section 2'!$C$13:$C$13),0),"")</f>
        <v/>
      </c>
      <c r="D732" s="76" t="str">
        <f>IF($C732="","",IF(ISBLANK(VLOOKUP($A732,'Section 2'!$C$16:$R$1015,COLUMNS('Section 2'!$C$13:D$13),0)),"",VLOOKUP($A732,'Section 2'!$C$16:$R$1015,COLUMNS('Section 2'!$C$13:D$13),0)))</f>
        <v/>
      </c>
      <c r="E732" s="125" t="str">
        <f>IF($C732="","",IF(ISBLANK(VLOOKUP($A732,'Section 2'!$C$16:$R$1015,COLUMNS('Section 2'!$C$13:E$13),0)),"",VLOOKUP($A732,'Section 2'!$C$16:$R$1015,COLUMNS('Section 2'!$C$13:E$13),0)))</f>
        <v/>
      </c>
      <c r="F732" s="125" t="str">
        <f>IF($C732="","",IF(ISBLANK(VLOOKUP($A732,'Section 2'!$C$16:$R$1015,COLUMNS('Section 2'!$C$13:F$13),0)),"",VLOOKUP($A732,'Section 2'!$C$16:$R$1015,COLUMNS('Section 2'!$C$13:F$13),0)))</f>
        <v/>
      </c>
      <c r="G732" s="125" t="str">
        <f>IF($C732="","",IF(ISBLANK(VLOOKUP($A732,'Section 2'!$C$16:$R$1015,COLUMNS('Section 2'!$C$13:G$13),0)),"",VLOOKUP($A732,'Section 2'!$C$16:$R$1015,COLUMNS('Section 2'!$C$13:G$13),0)))</f>
        <v/>
      </c>
      <c r="H732" s="125" t="str">
        <f>IF($C732="","",IF(ISBLANK(VLOOKUP($A732,'Section 2'!$C$16:$R$1015,COLUMNS('Section 2'!$C$13:H$13),0)),"",VLOOKUP($A732,'Section 2'!$C$16:$R$1015,COLUMNS('Section 2'!$C$13:H$13),0)))</f>
        <v/>
      </c>
      <c r="I732" s="125" t="str">
        <f>IF($C732="","",IF(ISBLANK(VLOOKUP($A732,'Section 2'!$C$16:$R$1015,COLUMNS('Section 2'!$C$13:I$13),0)),"",VLOOKUP($A732,'Section 2'!$C$16:$R$1015,COLUMNS('Section 2'!$C$13:I$13),0)))</f>
        <v/>
      </c>
      <c r="J732" s="125" t="str">
        <f>IF($C732="","",IF(ISBLANK(VLOOKUP($A732,'Section 2'!$C$16:$R$1015,COLUMNS('Section 2'!$C$13:J$13),0)),"",VLOOKUP($A732,'Section 2'!$C$16:$R$1015,COLUMNS('Section 2'!$C$13:J$13),0)))</f>
        <v/>
      </c>
      <c r="K732" s="125" t="str">
        <f>IF($C732="","",IF(ISBLANK(VLOOKUP($A732,'Section 2'!$C$16:$R$1015,COLUMNS('Section 2'!$C$13:K$13),0)),"",VLOOKUP($A732,'Section 2'!$C$16:$R$1015,COLUMNS('Section 2'!$C$13:K$13),0)))</f>
        <v/>
      </c>
      <c r="L732" s="125" t="str">
        <f>IF($C732="","",IF(ISBLANK(VLOOKUP($A732,'Section 2'!$C$16:$R$1015,COLUMNS('Section 2'!$C$13:L$13),0)),"",VLOOKUP($A732,'Section 2'!$C$16:$R$1015,COLUMNS('Section 2'!$C$13:L$13),0)))</f>
        <v/>
      </c>
      <c r="M732" s="125" t="str">
        <f>IF($C732="","",IF(ISBLANK(VLOOKUP($A732,'Section 2'!$C$16:$R$1015,COLUMNS('Section 2'!$C$13:M$13),0)),"",VLOOKUP($A732,'Section 2'!$C$16:$R$1015,COLUMNS('Section 2'!$C$13:M$13),0)))</f>
        <v/>
      </c>
      <c r="N732" s="125" t="str">
        <f>IF($C732="","",IF(ISBLANK(VLOOKUP($A732,'Section 2'!$C$16:$R$1015,COLUMNS('Section 2'!$C$13:N$13),0)),"",VLOOKUP($A732,'Section 2'!$C$16:$R$1015,COLUMNS('Section 2'!$C$13:N$13),0)))</f>
        <v/>
      </c>
      <c r="O732" s="125" t="str">
        <f>IF($C732="","",IF(ISBLANK(VLOOKUP($A732,'Section 2'!$C$16:$R$1015,COLUMNS('Section 2'!$C$13:O$13),0)),"",VLOOKUP($A732,'Section 2'!$C$16:$R$1015,COLUMNS('Section 2'!$C$13:O$13),0)))</f>
        <v/>
      </c>
      <c r="P732" s="125" t="str">
        <f>IF($C732="","",IF(ISBLANK(VLOOKUP($A732,'Section 2'!$C$16:$R$1015,COLUMNS('Section 2'!$C$13:P$13),0)),"",VLOOKUP($A732,'Section 2'!$C$16:$R$1015,COLUMNS('Section 2'!$C$13:P$13),0)))</f>
        <v/>
      </c>
      <c r="Q732" s="125" t="str">
        <f>IF($C732="","",IF(ISBLANK(VLOOKUP($A732,'Section 2'!$C$16:$R$1015,COLUMNS('Section 2'!$C$13:Q$13),0)),"",VLOOKUP($A732,'Section 2'!$C$16:$R$1015,COLUMNS('Section 2'!$C$13:Q$13),0)))</f>
        <v/>
      </c>
      <c r="R732" s="125" t="str">
        <f>IF($C732="","",IF(ISBLANK(VLOOKUP($A732,'Section 2'!$C$16:$R$1015,COLUMNS('Section 2'!$C$13:R$13),0)),"",VLOOKUP($A732,'Section 2'!$C$16:$R$1015,COLUMNS('Section 2'!$C$13:R$13),0)))</f>
        <v/>
      </c>
    </row>
    <row r="733" spans="1:18" x14ac:dyDescent="0.25">
      <c r="A733" s="59">
        <v>732</v>
      </c>
      <c r="B733" s="125" t="str">
        <f t="shared" si="11"/>
        <v/>
      </c>
      <c r="C733" s="125" t="str">
        <f>IFERROR(VLOOKUP($A733,'Section 2'!$C$16:$R$1015,COLUMNS('Section 2'!$C$13:$C$13),0),"")</f>
        <v/>
      </c>
      <c r="D733" s="76" t="str">
        <f>IF($C733="","",IF(ISBLANK(VLOOKUP($A733,'Section 2'!$C$16:$R$1015,COLUMNS('Section 2'!$C$13:D$13),0)),"",VLOOKUP($A733,'Section 2'!$C$16:$R$1015,COLUMNS('Section 2'!$C$13:D$13),0)))</f>
        <v/>
      </c>
      <c r="E733" s="125" t="str">
        <f>IF($C733="","",IF(ISBLANK(VLOOKUP($A733,'Section 2'!$C$16:$R$1015,COLUMNS('Section 2'!$C$13:E$13),0)),"",VLOOKUP($A733,'Section 2'!$C$16:$R$1015,COLUMNS('Section 2'!$C$13:E$13),0)))</f>
        <v/>
      </c>
      <c r="F733" s="125" t="str">
        <f>IF($C733="","",IF(ISBLANK(VLOOKUP($A733,'Section 2'!$C$16:$R$1015,COLUMNS('Section 2'!$C$13:F$13),0)),"",VLOOKUP($A733,'Section 2'!$C$16:$R$1015,COLUMNS('Section 2'!$C$13:F$13),0)))</f>
        <v/>
      </c>
      <c r="G733" s="125" t="str">
        <f>IF($C733="","",IF(ISBLANK(VLOOKUP($A733,'Section 2'!$C$16:$R$1015,COLUMNS('Section 2'!$C$13:G$13),0)),"",VLOOKUP($A733,'Section 2'!$C$16:$R$1015,COLUMNS('Section 2'!$C$13:G$13),0)))</f>
        <v/>
      </c>
      <c r="H733" s="125" t="str">
        <f>IF($C733="","",IF(ISBLANK(VLOOKUP($A733,'Section 2'!$C$16:$R$1015,COLUMNS('Section 2'!$C$13:H$13),0)),"",VLOOKUP($A733,'Section 2'!$C$16:$R$1015,COLUMNS('Section 2'!$C$13:H$13),0)))</f>
        <v/>
      </c>
      <c r="I733" s="125" t="str">
        <f>IF($C733="","",IF(ISBLANK(VLOOKUP($A733,'Section 2'!$C$16:$R$1015,COLUMNS('Section 2'!$C$13:I$13),0)),"",VLOOKUP($A733,'Section 2'!$C$16:$R$1015,COLUMNS('Section 2'!$C$13:I$13),0)))</f>
        <v/>
      </c>
      <c r="J733" s="125" t="str">
        <f>IF($C733="","",IF(ISBLANK(VLOOKUP($A733,'Section 2'!$C$16:$R$1015,COLUMNS('Section 2'!$C$13:J$13),0)),"",VLOOKUP($A733,'Section 2'!$C$16:$R$1015,COLUMNS('Section 2'!$C$13:J$13),0)))</f>
        <v/>
      </c>
      <c r="K733" s="125" t="str">
        <f>IF($C733="","",IF(ISBLANK(VLOOKUP($A733,'Section 2'!$C$16:$R$1015,COLUMNS('Section 2'!$C$13:K$13),0)),"",VLOOKUP($A733,'Section 2'!$C$16:$R$1015,COLUMNS('Section 2'!$C$13:K$13),0)))</f>
        <v/>
      </c>
      <c r="L733" s="125" t="str">
        <f>IF($C733="","",IF(ISBLANK(VLOOKUP($A733,'Section 2'!$C$16:$R$1015,COLUMNS('Section 2'!$C$13:L$13),0)),"",VLOOKUP($A733,'Section 2'!$C$16:$R$1015,COLUMNS('Section 2'!$C$13:L$13),0)))</f>
        <v/>
      </c>
      <c r="M733" s="125" t="str">
        <f>IF($C733="","",IF(ISBLANK(VLOOKUP($A733,'Section 2'!$C$16:$R$1015,COLUMNS('Section 2'!$C$13:M$13),0)),"",VLOOKUP($A733,'Section 2'!$C$16:$R$1015,COLUMNS('Section 2'!$C$13:M$13),0)))</f>
        <v/>
      </c>
      <c r="N733" s="125" t="str">
        <f>IF($C733="","",IF(ISBLANK(VLOOKUP($A733,'Section 2'!$C$16:$R$1015,COLUMNS('Section 2'!$C$13:N$13),0)),"",VLOOKUP($A733,'Section 2'!$C$16:$R$1015,COLUMNS('Section 2'!$C$13:N$13),0)))</f>
        <v/>
      </c>
      <c r="O733" s="125" t="str">
        <f>IF($C733="","",IF(ISBLANK(VLOOKUP($A733,'Section 2'!$C$16:$R$1015,COLUMNS('Section 2'!$C$13:O$13),0)),"",VLOOKUP($A733,'Section 2'!$C$16:$R$1015,COLUMNS('Section 2'!$C$13:O$13),0)))</f>
        <v/>
      </c>
      <c r="P733" s="125" t="str">
        <f>IF($C733="","",IF(ISBLANK(VLOOKUP($A733,'Section 2'!$C$16:$R$1015,COLUMNS('Section 2'!$C$13:P$13),0)),"",VLOOKUP($A733,'Section 2'!$C$16:$R$1015,COLUMNS('Section 2'!$C$13:P$13),0)))</f>
        <v/>
      </c>
      <c r="Q733" s="125" t="str">
        <f>IF($C733="","",IF(ISBLANK(VLOOKUP($A733,'Section 2'!$C$16:$R$1015,COLUMNS('Section 2'!$C$13:Q$13),0)),"",VLOOKUP($A733,'Section 2'!$C$16:$R$1015,COLUMNS('Section 2'!$C$13:Q$13),0)))</f>
        <v/>
      </c>
      <c r="R733" s="125" t="str">
        <f>IF($C733="","",IF(ISBLANK(VLOOKUP($A733,'Section 2'!$C$16:$R$1015,COLUMNS('Section 2'!$C$13:R$13),0)),"",VLOOKUP($A733,'Section 2'!$C$16:$R$1015,COLUMNS('Section 2'!$C$13:R$13),0)))</f>
        <v/>
      </c>
    </row>
    <row r="734" spans="1:18" x14ac:dyDescent="0.25">
      <c r="A734" s="59">
        <v>733</v>
      </c>
      <c r="B734" s="125" t="str">
        <f t="shared" si="11"/>
        <v/>
      </c>
      <c r="C734" s="125" t="str">
        <f>IFERROR(VLOOKUP($A734,'Section 2'!$C$16:$R$1015,COLUMNS('Section 2'!$C$13:$C$13),0),"")</f>
        <v/>
      </c>
      <c r="D734" s="76" t="str">
        <f>IF($C734="","",IF(ISBLANK(VLOOKUP($A734,'Section 2'!$C$16:$R$1015,COLUMNS('Section 2'!$C$13:D$13),0)),"",VLOOKUP($A734,'Section 2'!$C$16:$R$1015,COLUMNS('Section 2'!$C$13:D$13),0)))</f>
        <v/>
      </c>
      <c r="E734" s="125" t="str">
        <f>IF($C734="","",IF(ISBLANK(VLOOKUP($A734,'Section 2'!$C$16:$R$1015,COLUMNS('Section 2'!$C$13:E$13),0)),"",VLOOKUP($A734,'Section 2'!$C$16:$R$1015,COLUMNS('Section 2'!$C$13:E$13),0)))</f>
        <v/>
      </c>
      <c r="F734" s="125" t="str">
        <f>IF($C734="","",IF(ISBLANK(VLOOKUP($A734,'Section 2'!$C$16:$R$1015,COLUMNS('Section 2'!$C$13:F$13),0)),"",VLOOKUP($A734,'Section 2'!$C$16:$R$1015,COLUMNS('Section 2'!$C$13:F$13),0)))</f>
        <v/>
      </c>
      <c r="G734" s="125" t="str">
        <f>IF($C734="","",IF(ISBLANK(VLOOKUP($A734,'Section 2'!$C$16:$R$1015,COLUMNS('Section 2'!$C$13:G$13),0)),"",VLOOKUP($A734,'Section 2'!$C$16:$R$1015,COLUMNS('Section 2'!$C$13:G$13),0)))</f>
        <v/>
      </c>
      <c r="H734" s="125" t="str">
        <f>IF($C734="","",IF(ISBLANK(VLOOKUP($A734,'Section 2'!$C$16:$R$1015,COLUMNS('Section 2'!$C$13:H$13),0)),"",VLOOKUP($A734,'Section 2'!$C$16:$R$1015,COLUMNS('Section 2'!$C$13:H$13),0)))</f>
        <v/>
      </c>
      <c r="I734" s="125" t="str">
        <f>IF($C734="","",IF(ISBLANK(VLOOKUP($A734,'Section 2'!$C$16:$R$1015,COLUMNS('Section 2'!$C$13:I$13),0)),"",VLOOKUP($A734,'Section 2'!$C$16:$R$1015,COLUMNS('Section 2'!$C$13:I$13),0)))</f>
        <v/>
      </c>
      <c r="J734" s="125" t="str">
        <f>IF($C734="","",IF(ISBLANK(VLOOKUP($A734,'Section 2'!$C$16:$R$1015,COLUMNS('Section 2'!$C$13:J$13),0)),"",VLOOKUP($A734,'Section 2'!$C$16:$R$1015,COLUMNS('Section 2'!$C$13:J$13),0)))</f>
        <v/>
      </c>
      <c r="K734" s="125" t="str">
        <f>IF($C734="","",IF(ISBLANK(VLOOKUP($A734,'Section 2'!$C$16:$R$1015,COLUMNS('Section 2'!$C$13:K$13),0)),"",VLOOKUP($A734,'Section 2'!$C$16:$R$1015,COLUMNS('Section 2'!$C$13:K$13),0)))</f>
        <v/>
      </c>
      <c r="L734" s="125" t="str">
        <f>IF($C734="","",IF(ISBLANK(VLOOKUP($A734,'Section 2'!$C$16:$R$1015,COLUMNS('Section 2'!$C$13:L$13),0)),"",VLOOKUP($A734,'Section 2'!$C$16:$R$1015,COLUMNS('Section 2'!$C$13:L$13),0)))</f>
        <v/>
      </c>
      <c r="M734" s="125" t="str">
        <f>IF($C734="","",IF(ISBLANK(VLOOKUP($A734,'Section 2'!$C$16:$R$1015,COLUMNS('Section 2'!$C$13:M$13),0)),"",VLOOKUP($A734,'Section 2'!$C$16:$R$1015,COLUMNS('Section 2'!$C$13:M$13),0)))</f>
        <v/>
      </c>
      <c r="N734" s="125" t="str">
        <f>IF($C734="","",IF(ISBLANK(VLOOKUP($A734,'Section 2'!$C$16:$R$1015,COLUMNS('Section 2'!$C$13:N$13),0)),"",VLOOKUP($A734,'Section 2'!$C$16:$R$1015,COLUMNS('Section 2'!$C$13:N$13),0)))</f>
        <v/>
      </c>
      <c r="O734" s="125" t="str">
        <f>IF($C734="","",IF(ISBLANK(VLOOKUP($A734,'Section 2'!$C$16:$R$1015,COLUMNS('Section 2'!$C$13:O$13),0)),"",VLOOKUP($A734,'Section 2'!$C$16:$R$1015,COLUMNS('Section 2'!$C$13:O$13),0)))</f>
        <v/>
      </c>
      <c r="P734" s="125" t="str">
        <f>IF($C734="","",IF(ISBLANK(VLOOKUP($A734,'Section 2'!$C$16:$R$1015,COLUMNS('Section 2'!$C$13:P$13),0)),"",VLOOKUP($A734,'Section 2'!$C$16:$R$1015,COLUMNS('Section 2'!$C$13:P$13),0)))</f>
        <v/>
      </c>
      <c r="Q734" s="125" t="str">
        <f>IF($C734="","",IF(ISBLANK(VLOOKUP($A734,'Section 2'!$C$16:$R$1015,COLUMNS('Section 2'!$C$13:Q$13),0)),"",VLOOKUP($A734,'Section 2'!$C$16:$R$1015,COLUMNS('Section 2'!$C$13:Q$13),0)))</f>
        <v/>
      </c>
      <c r="R734" s="125" t="str">
        <f>IF($C734="","",IF(ISBLANK(VLOOKUP($A734,'Section 2'!$C$16:$R$1015,COLUMNS('Section 2'!$C$13:R$13),0)),"",VLOOKUP($A734,'Section 2'!$C$16:$R$1015,COLUMNS('Section 2'!$C$13:R$13),0)))</f>
        <v/>
      </c>
    </row>
    <row r="735" spans="1:18" x14ac:dyDescent="0.25">
      <c r="A735" s="59">
        <v>734</v>
      </c>
      <c r="B735" s="125" t="str">
        <f t="shared" si="11"/>
        <v/>
      </c>
      <c r="C735" s="125" t="str">
        <f>IFERROR(VLOOKUP($A735,'Section 2'!$C$16:$R$1015,COLUMNS('Section 2'!$C$13:$C$13),0),"")</f>
        <v/>
      </c>
      <c r="D735" s="76" t="str">
        <f>IF($C735="","",IF(ISBLANK(VLOOKUP($A735,'Section 2'!$C$16:$R$1015,COLUMNS('Section 2'!$C$13:D$13),0)),"",VLOOKUP($A735,'Section 2'!$C$16:$R$1015,COLUMNS('Section 2'!$C$13:D$13),0)))</f>
        <v/>
      </c>
      <c r="E735" s="125" t="str">
        <f>IF($C735="","",IF(ISBLANK(VLOOKUP($A735,'Section 2'!$C$16:$R$1015,COLUMNS('Section 2'!$C$13:E$13),0)),"",VLOOKUP($A735,'Section 2'!$C$16:$R$1015,COLUMNS('Section 2'!$C$13:E$13),0)))</f>
        <v/>
      </c>
      <c r="F735" s="125" t="str">
        <f>IF($C735="","",IF(ISBLANK(VLOOKUP($A735,'Section 2'!$C$16:$R$1015,COLUMNS('Section 2'!$C$13:F$13),0)),"",VLOOKUP($A735,'Section 2'!$C$16:$R$1015,COLUMNS('Section 2'!$C$13:F$13),0)))</f>
        <v/>
      </c>
      <c r="G735" s="125" t="str">
        <f>IF($C735="","",IF(ISBLANK(VLOOKUP($A735,'Section 2'!$C$16:$R$1015,COLUMNS('Section 2'!$C$13:G$13),0)),"",VLOOKUP($A735,'Section 2'!$C$16:$R$1015,COLUMNS('Section 2'!$C$13:G$13),0)))</f>
        <v/>
      </c>
      <c r="H735" s="125" t="str">
        <f>IF($C735="","",IF(ISBLANK(VLOOKUP($A735,'Section 2'!$C$16:$R$1015,COLUMNS('Section 2'!$C$13:H$13),0)),"",VLOOKUP($A735,'Section 2'!$C$16:$R$1015,COLUMNS('Section 2'!$C$13:H$13),0)))</f>
        <v/>
      </c>
      <c r="I735" s="125" t="str">
        <f>IF($C735="","",IF(ISBLANK(VLOOKUP($A735,'Section 2'!$C$16:$R$1015,COLUMNS('Section 2'!$C$13:I$13),0)),"",VLOOKUP($A735,'Section 2'!$C$16:$R$1015,COLUMNS('Section 2'!$C$13:I$13),0)))</f>
        <v/>
      </c>
      <c r="J735" s="125" t="str">
        <f>IF($C735="","",IF(ISBLANK(VLOOKUP($A735,'Section 2'!$C$16:$R$1015,COLUMNS('Section 2'!$C$13:J$13),0)),"",VLOOKUP($A735,'Section 2'!$C$16:$R$1015,COLUMNS('Section 2'!$C$13:J$13),0)))</f>
        <v/>
      </c>
      <c r="K735" s="125" t="str">
        <f>IF($C735="","",IF(ISBLANK(VLOOKUP($A735,'Section 2'!$C$16:$R$1015,COLUMNS('Section 2'!$C$13:K$13),0)),"",VLOOKUP($A735,'Section 2'!$C$16:$R$1015,COLUMNS('Section 2'!$C$13:K$13),0)))</f>
        <v/>
      </c>
      <c r="L735" s="125" t="str">
        <f>IF($C735="","",IF(ISBLANK(VLOOKUP($A735,'Section 2'!$C$16:$R$1015,COLUMNS('Section 2'!$C$13:L$13),0)),"",VLOOKUP($A735,'Section 2'!$C$16:$R$1015,COLUMNS('Section 2'!$C$13:L$13),0)))</f>
        <v/>
      </c>
      <c r="M735" s="125" t="str">
        <f>IF($C735="","",IF(ISBLANK(VLOOKUP($A735,'Section 2'!$C$16:$R$1015,COLUMNS('Section 2'!$C$13:M$13),0)),"",VLOOKUP($A735,'Section 2'!$C$16:$R$1015,COLUMNS('Section 2'!$C$13:M$13),0)))</f>
        <v/>
      </c>
      <c r="N735" s="125" t="str">
        <f>IF($C735="","",IF(ISBLANK(VLOOKUP($A735,'Section 2'!$C$16:$R$1015,COLUMNS('Section 2'!$C$13:N$13),0)),"",VLOOKUP($A735,'Section 2'!$C$16:$R$1015,COLUMNS('Section 2'!$C$13:N$13),0)))</f>
        <v/>
      </c>
      <c r="O735" s="125" t="str">
        <f>IF($C735="","",IF(ISBLANK(VLOOKUP($A735,'Section 2'!$C$16:$R$1015,COLUMNS('Section 2'!$C$13:O$13),0)),"",VLOOKUP($A735,'Section 2'!$C$16:$R$1015,COLUMNS('Section 2'!$C$13:O$13),0)))</f>
        <v/>
      </c>
      <c r="P735" s="125" t="str">
        <f>IF($C735="","",IF(ISBLANK(VLOOKUP($A735,'Section 2'!$C$16:$R$1015,COLUMNS('Section 2'!$C$13:P$13),0)),"",VLOOKUP($A735,'Section 2'!$C$16:$R$1015,COLUMNS('Section 2'!$C$13:P$13),0)))</f>
        <v/>
      </c>
      <c r="Q735" s="125" t="str">
        <f>IF($C735="","",IF(ISBLANK(VLOOKUP($A735,'Section 2'!$C$16:$R$1015,COLUMNS('Section 2'!$C$13:Q$13),0)),"",VLOOKUP($A735,'Section 2'!$C$16:$R$1015,COLUMNS('Section 2'!$C$13:Q$13),0)))</f>
        <v/>
      </c>
      <c r="R735" s="125" t="str">
        <f>IF($C735="","",IF(ISBLANK(VLOOKUP($A735,'Section 2'!$C$16:$R$1015,COLUMNS('Section 2'!$C$13:R$13),0)),"",VLOOKUP($A735,'Section 2'!$C$16:$R$1015,COLUMNS('Section 2'!$C$13:R$13),0)))</f>
        <v/>
      </c>
    </row>
    <row r="736" spans="1:18" x14ac:dyDescent="0.25">
      <c r="A736" s="59">
        <v>735</v>
      </c>
      <c r="B736" s="125" t="str">
        <f t="shared" si="11"/>
        <v/>
      </c>
      <c r="C736" s="125" t="str">
        <f>IFERROR(VLOOKUP($A736,'Section 2'!$C$16:$R$1015,COLUMNS('Section 2'!$C$13:$C$13),0),"")</f>
        <v/>
      </c>
      <c r="D736" s="76" t="str">
        <f>IF($C736="","",IF(ISBLANK(VLOOKUP($A736,'Section 2'!$C$16:$R$1015,COLUMNS('Section 2'!$C$13:D$13),0)),"",VLOOKUP($A736,'Section 2'!$C$16:$R$1015,COLUMNS('Section 2'!$C$13:D$13),0)))</f>
        <v/>
      </c>
      <c r="E736" s="125" t="str">
        <f>IF($C736="","",IF(ISBLANK(VLOOKUP($A736,'Section 2'!$C$16:$R$1015,COLUMNS('Section 2'!$C$13:E$13),0)),"",VLOOKUP($A736,'Section 2'!$C$16:$R$1015,COLUMNS('Section 2'!$C$13:E$13),0)))</f>
        <v/>
      </c>
      <c r="F736" s="125" t="str">
        <f>IF($C736="","",IF(ISBLANK(VLOOKUP($A736,'Section 2'!$C$16:$R$1015,COLUMNS('Section 2'!$C$13:F$13),0)),"",VLOOKUP($A736,'Section 2'!$C$16:$R$1015,COLUMNS('Section 2'!$C$13:F$13),0)))</f>
        <v/>
      </c>
      <c r="G736" s="125" t="str">
        <f>IF($C736="","",IF(ISBLANK(VLOOKUP($A736,'Section 2'!$C$16:$R$1015,COLUMNS('Section 2'!$C$13:G$13),0)),"",VLOOKUP($A736,'Section 2'!$C$16:$R$1015,COLUMNS('Section 2'!$C$13:G$13),0)))</f>
        <v/>
      </c>
      <c r="H736" s="125" t="str">
        <f>IF($C736="","",IF(ISBLANK(VLOOKUP($A736,'Section 2'!$C$16:$R$1015,COLUMNS('Section 2'!$C$13:H$13),0)),"",VLOOKUP($A736,'Section 2'!$C$16:$R$1015,COLUMNS('Section 2'!$C$13:H$13),0)))</f>
        <v/>
      </c>
      <c r="I736" s="125" t="str">
        <f>IF($C736="","",IF(ISBLANK(VLOOKUP($A736,'Section 2'!$C$16:$R$1015,COLUMNS('Section 2'!$C$13:I$13),0)),"",VLOOKUP($A736,'Section 2'!$C$16:$R$1015,COLUMNS('Section 2'!$C$13:I$13),0)))</f>
        <v/>
      </c>
      <c r="J736" s="125" t="str">
        <f>IF($C736="","",IF(ISBLANK(VLOOKUP($A736,'Section 2'!$C$16:$R$1015,COLUMNS('Section 2'!$C$13:J$13),0)),"",VLOOKUP($A736,'Section 2'!$C$16:$R$1015,COLUMNS('Section 2'!$C$13:J$13),0)))</f>
        <v/>
      </c>
      <c r="K736" s="125" t="str">
        <f>IF($C736="","",IF(ISBLANK(VLOOKUP($A736,'Section 2'!$C$16:$R$1015,COLUMNS('Section 2'!$C$13:K$13),0)),"",VLOOKUP($A736,'Section 2'!$C$16:$R$1015,COLUMNS('Section 2'!$C$13:K$13),0)))</f>
        <v/>
      </c>
      <c r="L736" s="125" t="str">
        <f>IF($C736="","",IF(ISBLANK(VLOOKUP($A736,'Section 2'!$C$16:$R$1015,COLUMNS('Section 2'!$C$13:L$13),0)),"",VLOOKUP($A736,'Section 2'!$C$16:$R$1015,COLUMNS('Section 2'!$C$13:L$13),0)))</f>
        <v/>
      </c>
      <c r="M736" s="125" t="str">
        <f>IF($C736="","",IF(ISBLANK(VLOOKUP($A736,'Section 2'!$C$16:$R$1015,COLUMNS('Section 2'!$C$13:M$13),0)),"",VLOOKUP($A736,'Section 2'!$C$16:$R$1015,COLUMNS('Section 2'!$C$13:M$13),0)))</f>
        <v/>
      </c>
      <c r="N736" s="125" t="str">
        <f>IF($C736="","",IF(ISBLANK(VLOOKUP($A736,'Section 2'!$C$16:$R$1015,COLUMNS('Section 2'!$C$13:N$13),0)),"",VLOOKUP($A736,'Section 2'!$C$16:$R$1015,COLUMNS('Section 2'!$C$13:N$13),0)))</f>
        <v/>
      </c>
      <c r="O736" s="125" t="str">
        <f>IF($C736="","",IF(ISBLANK(VLOOKUP($A736,'Section 2'!$C$16:$R$1015,COLUMNS('Section 2'!$C$13:O$13),0)),"",VLOOKUP($A736,'Section 2'!$C$16:$R$1015,COLUMNS('Section 2'!$C$13:O$13),0)))</f>
        <v/>
      </c>
      <c r="P736" s="125" t="str">
        <f>IF($C736="","",IF(ISBLANK(VLOOKUP($A736,'Section 2'!$C$16:$R$1015,COLUMNS('Section 2'!$C$13:P$13),0)),"",VLOOKUP($A736,'Section 2'!$C$16:$R$1015,COLUMNS('Section 2'!$C$13:P$13),0)))</f>
        <v/>
      </c>
      <c r="Q736" s="125" t="str">
        <f>IF($C736="","",IF(ISBLANK(VLOOKUP($A736,'Section 2'!$C$16:$R$1015,COLUMNS('Section 2'!$C$13:Q$13),0)),"",VLOOKUP($A736,'Section 2'!$C$16:$R$1015,COLUMNS('Section 2'!$C$13:Q$13),0)))</f>
        <v/>
      </c>
      <c r="R736" s="125" t="str">
        <f>IF($C736="","",IF(ISBLANK(VLOOKUP($A736,'Section 2'!$C$16:$R$1015,COLUMNS('Section 2'!$C$13:R$13),0)),"",VLOOKUP($A736,'Section 2'!$C$16:$R$1015,COLUMNS('Section 2'!$C$13:R$13),0)))</f>
        <v/>
      </c>
    </row>
    <row r="737" spans="1:18" x14ac:dyDescent="0.25">
      <c r="A737" s="59">
        <v>736</v>
      </c>
      <c r="B737" s="125" t="str">
        <f t="shared" si="11"/>
        <v/>
      </c>
      <c r="C737" s="125" t="str">
        <f>IFERROR(VLOOKUP($A737,'Section 2'!$C$16:$R$1015,COLUMNS('Section 2'!$C$13:$C$13),0),"")</f>
        <v/>
      </c>
      <c r="D737" s="76" t="str">
        <f>IF($C737="","",IF(ISBLANK(VLOOKUP($A737,'Section 2'!$C$16:$R$1015,COLUMNS('Section 2'!$C$13:D$13),0)),"",VLOOKUP($A737,'Section 2'!$C$16:$R$1015,COLUMNS('Section 2'!$C$13:D$13),0)))</f>
        <v/>
      </c>
      <c r="E737" s="125" t="str">
        <f>IF($C737="","",IF(ISBLANK(VLOOKUP($A737,'Section 2'!$C$16:$R$1015,COLUMNS('Section 2'!$C$13:E$13),0)),"",VLOOKUP($A737,'Section 2'!$C$16:$R$1015,COLUMNS('Section 2'!$C$13:E$13),0)))</f>
        <v/>
      </c>
      <c r="F737" s="125" t="str">
        <f>IF($C737="","",IF(ISBLANK(VLOOKUP($A737,'Section 2'!$C$16:$R$1015,COLUMNS('Section 2'!$C$13:F$13),0)),"",VLOOKUP($A737,'Section 2'!$C$16:$R$1015,COLUMNS('Section 2'!$C$13:F$13),0)))</f>
        <v/>
      </c>
      <c r="G737" s="125" t="str">
        <f>IF($C737="","",IF(ISBLANK(VLOOKUP($A737,'Section 2'!$C$16:$R$1015,COLUMNS('Section 2'!$C$13:G$13),0)),"",VLOOKUP($A737,'Section 2'!$C$16:$R$1015,COLUMNS('Section 2'!$C$13:G$13),0)))</f>
        <v/>
      </c>
      <c r="H737" s="125" t="str">
        <f>IF($C737="","",IF(ISBLANK(VLOOKUP($A737,'Section 2'!$C$16:$R$1015,COLUMNS('Section 2'!$C$13:H$13),0)),"",VLOOKUP($A737,'Section 2'!$C$16:$R$1015,COLUMNS('Section 2'!$C$13:H$13),0)))</f>
        <v/>
      </c>
      <c r="I737" s="125" t="str">
        <f>IF($C737="","",IF(ISBLANK(VLOOKUP($A737,'Section 2'!$C$16:$R$1015,COLUMNS('Section 2'!$C$13:I$13),0)),"",VLOOKUP($A737,'Section 2'!$C$16:$R$1015,COLUMNS('Section 2'!$C$13:I$13),0)))</f>
        <v/>
      </c>
      <c r="J737" s="125" t="str">
        <f>IF($C737="","",IF(ISBLANK(VLOOKUP($A737,'Section 2'!$C$16:$R$1015,COLUMNS('Section 2'!$C$13:J$13),0)),"",VLOOKUP($A737,'Section 2'!$C$16:$R$1015,COLUMNS('Section 2'!$C$13:J$13),0)))</f>
        <v/>
      </c>
      <c r="K737" s="125" t="str">
        <f>IF($C737="","",IF(ISBLANK(VLOOKUP($A737,'Section 2'!$C$16:$R$1015,COLUMNS('Section 2'!$C$13:K$13),0)),"",VLOOKUP($A737,'Section 2'!$C$16:$R$1015,COLUMNS('Section 2'!$C$13:K$13),0)))</f>
        <v/>
      </c>
      <c r="L737" s="125" t="str">
        <f>IF($C737="","",IF(ISBLANK(VLOOKUP($A737,'Section 2'!$C$16:$R$1015,COLUMNS('Section 2'!$C$13:L$13),0)),"",VLOOKUP($A737,'Section 2'!$C$16:$R$1015,COLUMNS('Section 2'!$C$13:L$13),0)))</f>
        <v/>
      </c>
      <c r="M737" s="125" t="str">
        <f>IF($C737="","",IF(ISBLANK(VLOOKUP($A737,'Section 2'!$C$16:$R$1015,COLUMNS('Section 2'!$C$13:M$13),0)),"",VLOOKUP($A737,'Section 2'!$C$16:$R$1015,COLUMNS('Section 2'!$C$13:M$13),0)))</f>
        <v/>
      </c>
      <c r="N737" s="125" t="str">
        <f>IF($C737="","",IF(ISBLANK(VLOOKUP($A737,'Section 2'!$C$16:$R$1015,COLUMNS('Section 2'!$C$13:N$13),0)),"",VLOOKUP($A737,'Section 2'!$C$16:$R$1015,COLUMNS('Section 2'!$C$13:N$13),0)))</f>
        <v/>
      </c>
      <c r="O737" s="125" t="str">
        <f>IF($C737="","",IF(ISBLANK(VLOOKUP($A737,'Section 2'!$C$16:$R$1015,COLUMNS('Section 2'!$C$13:O$13),0)),"",VLOOKUP($A737,'Section 2'!$C$16:$R$1015,COLUMNS('Section 2'!$C$13:O$13),0)))</f>
        <v/>
      </c>
      <c r="P737" s="125" t="str">
        <f>IF($C737="","",IF(ISBLANK(VLOOKUP($A737,'Section 2'!$C$16:$R$1015,COLUMNS('Section 2'!$C$13:P$13),0)),"",VLOOKUP($A737,'Section 2'!$C$16:$R$1015,COLUMNS('Section 2'!$C$13:P$13),0)))</f>
        <v/>
      </c>
      <c r="Q737" s="125" t="str">
        <f>IF($C737="","",IF(ISBLANK(VLOOKUP($A737,'Section 2'!$C$16:$R$1015,COLUMNS('Section 2'!$C$13:Q$13),0)),"",VLOOKUP($A737,'Section 2'!$C$16:$R$1015,COLUMNS('Section 2'!$C$13:Q$13),0)))</f>
        <v/>
      </c>
      <c r="R737" s="125" t="str">
        <f>IF($C737="","",IF(ISBLANK(VLOOKUP($A737,'Section 2'!$C$16:$R$1015,COLUMNS('Section 2'!$C$13:R$13),0)),"",VLOOKUP($A737,'Section 2'!$C$16:$R$1015,COLUMNS('Section 2'!$C$13:R$13),0)))</f>
        <v/>
      </c>
    </row>
    <row r="738" spans="1:18" x14ac:dyDescent="0.25">
      <c r="A738" s="59">
        <v>737</v>
      </c>
      <c r="B738" s="125" t="str">
        <f t="shared" si="11"/>
        <v/>
      </c>
      <c r="C738" s="125" t="str">
        <f>IFERROR(VLOOKUP($A738,'Section 2'!$C$16:$R$1015,COLUMNS('Section 2'!$C$13:$C$13),0),"")</f>
        <v/>
      </c>
      <c r="D738" s="76" t="str">
        <f>IF($C738="","",IF(ISBLANK(VLOOKUP($A738,'Section 2'!$C$16:$R$1015,COLUMNS('Section 2'!$C$13:D$13),0)),"",VLOOKUP($A738,'Section 2'!$C$16:$R$1015,COLUMNS('Section 2'!$C$13:D$13),0)))</f>
        <v/>
      </c>
      <c r="E738" s="125" t="str">
        <f>IF($C738="","",IF(ISBLANK(VLOOKUP($A738,'Section 2'!$C$16:$R$1015,COLUMNS('Section 2'!$C$13:E$13),0)),"",VLOOKUP($A738,'Section 2'!$C$16:$R$1015,COLUMNS('Section 2'!$C$13:E$13),0)))</f>
        <v/>
      </c>
      <c r="F738" s="125" t="str">
        <f>IF($C738="","",IF(ISBLANK(VLOOKUP($A738,'Section 2'!$C$16:$R$1015,COLUMNS('Section 2'!$C$13:F$13),0)),"",VLOOKUP($A738,'Section 2'!$C$16:$R$1015,COLUMNS('Section 2'!$C$13:F$13),0)))</f>
        <v/>
      </c>
      <c r="G738" s="125" t="str">
        <f>IF($C738="","",IF(ISBLANK(VLOOKUP($A738,'Section 2'!$C$16:$R$1015,COLUMNS('Section 2'!$C$13:G$13),0)),"",VLOOKUP($A738,'Section 2'!$C$16:$R$1015,COLUMNS('Section 2'!$C$13:G$13),0)))</f>
        <v/>
      </c>
      <c r="H738" s="125" t="str">
        <f>IF($C738="","",IF(ISBLANK(VLOOKUP($A738,'Section 2'!$C$16:$R$1015,COLUMNS('Section 2'!$C$13:H$13),0)),"",VLOOKUP($A738,'Section 2'!$C$16:$R$1015,COLUMNS('Section 2'!$C$13:H$13),0)))</f>
        <v/>
      </c>
      <c r="I738" s="125" t="str">
        <f>IF($C738="","",IF(ISBLANK(VLOOKUP($A738,'Section 2'!$C$16:$R$1015,COLUMNS('Section 2'!$C$13:I$13),0)),"",VLOOKUP($A738,'Section 2'!$C$16:$R$1015,COLUMNS('Section 2'!$C$13:I$13),0)))</f>
        <v/>
      </c>
      <c r="J738" s="125" t="str">
        <f>IF($C738="","",IF(ISBLANK(VLOOKUP($A738,'Section 2'!$C$16:$R$1015,COLUMNS('Section 2'!$C$13:J$13),0)),"",VLOOKUP($A738,'Section 2'!$C$16:$R$1015,COLUMNS('Section 2'!$C$13:J$13),0)))</f>
        <v/>
      </c>
      <c r="K738" s="125" t="str">
        <f>IF($C738="","",IF(ISBLANK(VLOOKUP($A738,'Section 2'!$C$16:$R$1015,COLUMNS('Section 2'!$C$13:K$13),0)),"",VLOOKUP($A738,'Section 2'!$C$16:$R$1015,COLUMNS('Section 2'!$C$13:K$13),0)))</f>
        <v/>
      </c>
      <c r="L738" s="125" t="str">
        <f>IF($C738="","",IF(ISBLANK(VLOOKUP($A738,'Section 2'!$C$16:$R$1015,COLUMNS('Section 2'!$C$13:L$13),0)),"",VLOOKUP($A738,'Section 2'!$C$16:$R$1015,COLUMNS('Section 2'!$C$13:L$13),0)))</f>
        <v/>
      </c>
      <c r="M738" s="125" t="str">
        <f>IF($C738="","",IF(ISBLANK(VLOOKUP($A738,'Section 2'!$C$16:$R$1015,COLUMNS('Section 2'!$C$13:M$13),0)),"",VLOOKUP($A738,'Section 2'!$C$16:$R$1015,COLUMNS('Section 2'!$C$13:M$13),0)))</f>
        <v/>
      </c>
      <c r="N738" s="125" t="str">
        <f>IF($C738="","",IF(ISBLANK(VLOOKUP($A738,'Section 2'!$C$16:$R$1015,COLUMNS('Section 2'!$C$13:N$13),0)),"",VLOOKUP($A738,'Section 2'!$C$16:$R$1015,COLUMNS('Section 2'!$C$13:N$13),0)))</f>
        <v/>
      </c>
      <c r="O738" s="125" t="str">
        <f>IF($C738="","",IF(ISBLANK(VLOOKUP($A738,'Section 2'!$C$16:$R$1015,COLUMNS('Section 2'!$C$13:O$13),0)),"",VLOOKUP($A738,'Section 2'!$C$16:$R$1015,COLUMNS('Section 2'!$C$13:O$13),0)))</f>
        <v/>
      </c>
      <c r="P738" s="125" t="str">
        <f>IF($C738="","",IF(ISBLANK(VLOOKUP($A738,'Section 2'!$C$16:$R$1015,COLUMNS('Section 2'!$C$13:P$13),0)),"",VLOOKUP($A738,'Section 2'!$C$16:$R$1015,COLUMNS('Section 2'!$C$13:P$13),0)))</f>
        <v/>
      </c>
      <c r="Q738" s="125" t="str">
        <f>IF($C738="","",IF(ISBLANK(VLOOKUP($A738,'Section 2'!$C$16:$R$1015,COLUMNS('Section 2'!$C$13:Q$13),0)),"",VLOOKUP($A738,'Section 2'!$C$16:$R$1015,COLUMNS('Section 2'!$C$13:Q$13),0)))</f>
        <v/>
      </c>
      <c r="R738" s="125" t="str">
        <f>IF($C738="","",IF(ISBLANK(VLOOKUP($A738,'Section 2'!$C$16:$R$1015,COLUMNS('Section 2'!$C$13:R$13),0)),"",VLOOKUP($A738,'Section 2'!$C$16:$R$1015,COLUMNS('Section 2'!$C$13:R$13),0)))</f>
        <v/>
      </c>
    </row>
    <row r="739" spans="1:18" x14ac:dyDescent="0.25">
      <c r="A739" s="59">
        <v>738</v>
      </c>
      <c r="B739" s="125" t="str">
        <f t="shared" si="11"/>
        <v/>
      </c>
      <c r="C739" s="125" t="str">
        <f>IFERROR(VLOOKUP($A739,'Section 2'!$C$16:$R$1015,COLUMNS('Section 2'!$C$13:$C$13),0),"")</f>
        <v/>
      </c>
      <c r="D739" s="76" t="str">
        <f>IF($C739="","",IF(ISBLANK(VLOOKUP($A739,'Section 2'!$C$16:$R$1015,COLUMNS('Section 2'!$C$13:D$13),0)),"",VLOOKUP($A739,'Section 2'!$C$16:$R$1015,COLUMNS('Section 2'!$C$13:D$13),0)))</f>
        <v/>
      </c>
      <c r="E739" s="125" t="str">
        <f>IF($C739="","",IF(ISBLANK(VLOOKUP($A739,'Section 2'!$C$16:$R$1015,COLUMNS('Section 2'!$C$13:E$13),0)),"",VLOOKUP($A739,'Section 2'!$C$16:$R$1015,COLUMNS('Section 2'!$C$13:E$13),0)))</f>
        <v/>
      </c>
      <c r="F739" s="125" t="str">
        <f>IF($C739="","",IF(ISBLANK(VLOOKUP($A739,'Section 2'!$C$16:$R$1015,COLUMNS('Section 2'!$C$13:F$13),0)),"",VLOOKUP($A739,'Section 2'!$C$16:$R$1015,COLUMNS('Section 2'!$C$13:F$13),0)))</f>
        <v/>
      </c>
      <c r="G739" s="125" t="str">
        <f>IF($C739="","",IF(ISBLANK(VLOOKUP($A739,'Section 2'!$C$16:$R$1015,COLUMNS('Section 2'!$C$13:G$13),0)),"",VLOOKUP($A739,'Section 2'!$C$16:$R$1015,COLUMNS('Section 2'!$C$13:G$13),0)))</f>
        <v/>
      </c>
      <c r="H739" s="125" t="str">
        <f>IF($C739="","",IF(ISBLANK(VLOOKUP($A739,'Section 2'!$C$16:$R$1015,COLUMNS('Section 2'!$C$13:H$13),0)),"",VLOOKUP($A739,'Section 2'!$C$16:$R$1015,COLUMNS('Section 2'!$C$13:H$13),0)))</f>
        <v/>
      </c>
      <c r="I739" s="125" t="str">
        <f>IF($C739="","",IF(ISBLANK(VLOOKUP($A739,'Section 2'!$C$16:$R$1015,COLUMNS('Section 2'!$C$13:I$13),0)),"",VLOOKUP($A739,'Section 2'!$C$16:$R$1015,COLUMNS('Section 2'!$C$13:I$13),0)))</f>
        <v/>
      </c>
      <c r="J739" s="125" t="str">
        <f>IF($C739="","",IF(ISBLANK(VLOOKUP($A739,'Section 2'!$C$16:$R$1015,COLUMNS('Section 2'!$C$13:J$13),0)),"",VLOOKUP($A739,'Section 2'!$C$16:$R$1015,COLUMNS('Section 2'!$C$13:J$13),0)))</f>
        <v/>
      </c>
      <c r="K739" s="125" t="str">
        <f>IF($C739="","",IF(ISBLANK(VLOOKUP($A739,'Section 2'!$C$16:$R$1015,COLUMNS('Section 2'!$C$13:K$13),0)),"",VLOOKUP($A739,'Section 2'!$C$16:$R$1015,COLUMNS('Section 2'!$C$13:K$13),0)))</f>
        <v/>
      </c>
      <c r="L739" s="125" t="str">
        <f>IF($C739="","",IF(ISBLANK(VLOOKUP($A739,'Section 2'!$C$16:$R$1015,COLUMNS('Section 2'!$C$13:L$13),0)),"",VLOOKUP($A739,'Section 2'!$C$16:$R$1015,COLUMNS('Section 2'!$C$13:L$13),0)))</f>
        <v/>
      </c>
      <c r="M739" s="125" t="str">
        <f>IF($C739="","",IF(ISBLANK(VLOOKUP($A739,'Section 2'!$C$16:$R$1015,COLUMNS('Section 2'!$C$13:M$13),0)),"",VLOOKUP($A739,'Section 2'!$C$16:$R$1015,COLUMNS('Section 2'!$C$13:M$13),0)))</f>
        <v/>
      </c>
      <c r="N739" s="125" t="str">
        <f>IF($C739="","",IF(ISBLANK(VLOOKUP($A739,'Section 2'!$C$16:$R$1015,COLUMNS('Section 2'!$C$13:N$13),0)),"",VLOOKUP($A739,'Section 2'!$C$16:$R$1015,COLUMNS('Section 2'!$C$13:N$13),0)))</f>
        <v/>
      </c>
      <c r="O739" s="125" t="str">
        <f>IF($C739="","",IF(ISBLANK(VLOOKUP($A739,'Section 2'!$C$16:$R$1015,COLUMNS('Section 2'!$C$13:O$13),0)),"",VLOOKUP($A739,'Section 2'!$C$16:$R$1015,COLUMNS('Section 2'!$C$13:O$13),0)))</f>
        <v/>
      </c>
      <c r="P739" s="125" t="str">
        <f>IF($C739="","",IF(ISBLANK(VLOOKUP($A739,'Section 2'!$C$16:$R$1015,COLUMNS('Section 2'!$C$13:P$13),0)),"",VLOOKUP($A739,'Section 2'!$C$16:$R$1015,COLUMNS('Section 2'!$C$13:P$13),0)))</f>
        <v/>
      </c>
      <c r="Q739" s="125" t="str">
        <f>IF($C739="","",IF(ISBLANK(VLOOKUP($A739,'Section 2'!$C$16:$R$1015,COLUMNS('Section 2'!$C$13:Q$13),0)),"",VLOOKUP($A739,'Section 2'!$C$16:$R$1015,COLUMNS('Section 2'!$C$13:Q$13),0)))</f>
        <v/>
      </c>
      <c r="R739" s="125" t="str">
        <f>IF($C739="","",IF(ISBLANK(VLOOKUP($A739,'Section 2'!$C$16:$R$1015,COLUMNS('Section 2'!$C$13:R$13),0)),"",VLOOKUP($A739,'Section 2'!$C$16:$R$1015,COLUMNS('Section 2'!$C$13:R$13),0)))</f>
        <v/>
      </c>
    </row>
    <row r="740" spans="1:18" x14ac:dyDescent="0.25">
      <c r="A740" s="59">
        <v>739</v>
      </c>
      <c r="B740" s="125" t="str">
        <f t="shared" si="11"/>
        <v/>
      </c>
      <c r="C740" s="125" t="str">
        <f>IFERROR(VLOOKUP($A740,'Section 2'!$C$16:$R$1015,COLUMNS('Section 2'!$C$13:$C$13),0),"")</f>
        <v/>
      </c>
      <c r="D740" s="76" t="str">
        <f>IF($C740="","",IF(ISBLANK(VLOOKUP($A740,'Section 2'!$C$16:$R$1015,COLUMNS('Section 2'!$C$13:D$13),0)),"",VLOOKUP($A740,'Section 2'!$C$16:$R$1015,COLUMNS('Section 2'!$C$13:D$13),0)))</f>
        <v/>
      </c>
      <c r="E740" s="125" t="str">
        <f>IF($C740="","",IF(ISBLANK(VLOOKUP($A740,'Section 2'!$C$16:$R$1015,COLUMNS('Section 2'!$C$13:E$13),0)),"",VLOOKUP($A740,'Section 2'!$C$16:$R$1015,COLUMNS('Section 2'!$C$13:E$13),0)))</f>
        <v/>
      </c>
      <c r="F740" s="125" t="str">
        <f>IF($C740="","",IF(ISBLANK(VLOOKUP($A740,'Section 2'!$C$16:$R$1015,COLUMNS('Section 2'!$C$13:F$13),0)),"",VLOOKUP($A740,'Section 2'!$C$16:$R$1015,COLUMNS('Section 2'!$C$13:F$13),0)))</f>
        <v/>
      </c>
      <c r="G740" s="125" t="str">
        <f>IF($C740="","",IF(ISBLANK(VLOOKUP($A740,'Section 2'!$C$16:$R$1015,COLUMNS('Section 2'!$C$13:G$13),0)),"",VLOOKUP($A740,'Section 2'!$C$16:$R$1015,COLUMNS('Section 2'!$C$13:G$13),0)))</f>
        <v/>
      </c>
      <c r="H740" s="125" t="str">
        <f>IF($C740="","",IF(ISBLANK(VLOOKUP($A740,'Section 2'!$C$16:$R$1015,COLUMNS('Section 2'!$C$13:H$13),0)),"",VLOOKUP($A740,'Section 2'!$C$16:$R$1015,COLUMNS('Section 2'!$C$13:H$13),0)))</f>
        <v/>
      </c>
      <c r="I740" s="125" t="str">
        <f>IF($C740="","",IF(ISBLANK(VLOOKUP($A740,'Section 2'!$C$16:$R$1015,COLUMNS('Section 2'!$C$13:I$13),0)),"",VLOOKUP($A740,'Section 2'!$C$16:$R$1015,COLUMNS('Section 2'!$C$13:I$13),0)))</f>
        <v/>
      </c>
      <c r="J740" s="125" t="str">
        <f>IF($C740="","",IF(ISBLANK(VLOOKUP($A740,'Section 2'!$C$16:$R$1015,COLUMNS('Section 2'!$C$13:J$13),0)),"",VLOOKUP($A740,'Section 2'!$C$16:$R$1015,COLUMNS('Section 2'!$C$13:J$13),0)))</f>
        <v/>
      </c>
      <c r="K740" s="125" t="str">
        <f>IF($C740="","",IF(ISBLANK(VLOOKUP($A740,'Section 2'!$C$16:$R$1015,COLUMNS('Section 2'!$C$13:K$13),0)),"",VLOOKUP($A740,'Section 2'!$C$16:$R$1015,COLUMNS('Section 2'!$C$13:K$13),0)))</f>
        <v/>
      </c>
      <c r="L740" s="125" t="str">
        <f>IF($C740="","",IF(ISBLANK(VLOOKUP($A740,'Section 2'!$C$16:$R$1015,COLUMNS('Section 2'!$C$13:L$13),0)),"",VLOOKUP($A740,'Section 2'!$C$16:$R$1015,COLUMNS('Section 2'!$C$13:L$13),0)))</f>
        <v/>
      </c>
      <c r="M740" s="125" t="str">
        <f>IF($C740="","",IF(ISBLANK(VLOOKUP($A740,'Section 2'!$C$16:$R$1015,COLUMNS('Section 2'!$C$13:M$13),0)),"",VLOOKUP($A740,'Section 2'!$C$16:$R$1015,COLUMNS('Section 2'!$C$13:M$13),0)))</f>
        <v/>
      </c>
      <c r="N740" s="125" t="str">
        <f>IF($C740="","",IF(ISBLANK(VLOOKUP($A740,'Section 2'!$C$16:$R$1015,COLUMNS('Section 2'!$C$13:N$13),0)),"",VLOOKUP($A740,'Section 2'!$C$16:$R$1015,COLUMNS('Section 2'!$C$13:N$13),0)))</f>
        <v/>
      </c>
      <c r="O740" s="125" t="str">
        <f>IF($C740="","",IF(ISBLANK(VLOOKUP($A740,'Section 2'!$C$16:$R$1015,COLUMNS('Section 2'!$C$13:O$13),0)),"",VLOOKUP($A740,'Section 2'!$C$16:$R$1015,COLUMNS('Section 2'!$C$13:O$13),0)))</f>
        <v/>
      </c>
      <c r="P740" s="125" t="str">
        <f>IF($C740="","",IF(ISBLANK(VLOOKUP($A740,'Section 2'!$C$16:$R$1015,COLUMNS('Section 2'!$C$13:P$13),0)),"",VLOOKUP($A740,'Section 2'!$C$16:$R$1015,COLUMNS('Section 2'!$C$13:P$13),0)))</f>
        <v/>
      </c>
      <c r="Q740" s="125" t="str">
        <f>IF($C740="","",IF(ISBLANK(VLOOKUP($A740,'Section 2'!$C$16:$R$1015,COLUMNS('Section 2'!$C$13:Q$13),0)),"",VLOOKUP($A740,'Section 2'!$C$16:$R$1015,COLUMNS('Section 2'!$C$13:Q$13),0)))</f>
        <v/>
      </c>
      <c r="R740" s="125" t="str">
        <f>IF($C740="","",IF(ISBLANK(VLOOKUP($A740,'Section 2'!$C$16:$R$1015,COLUMNS('Section 2'!$C$13:R$13),0)),"",VLOOKUP($A740,'Section 2'!$C$16:$R$1015,COLUMNS('Section 2'!$C$13:R$13),0)))</f>
        <v/>
      </c>
    </row>
    <row r="741" spans="1:18" x14ac:dyDescent="0.25">
      <c r="A741" s="59">
        <v>740</v>
      </c>
      <c r="B741" s="125" t="str">
        <f t="shared" si="11"/>
        <v/>
      </c>
      <c r="C741" s="125" t="str">
        <f>IFERROR(VLOOKUP($A741,'Section 2'!$C$16:$R$1015,COLUMNS('Section 2'!$C$13:$C$13),0),"")</f>
        <v/>
      </c>
      <c r="D741" s="76" t="str">
        <f>IF($C741="","",IF(ISBLANK(VLOOKUP($A741,'Section 2'!$C$16:$R$1015,COLUMNS('Section 2'!$C$13:D$13),0)),"",VLOOKUP($A741,'Section 2'!$C$16:$R$1015,COLUMNS('Section 2'!$C$13:D$13),0)))</f>
        <v/>
      </c>
      <c r="E741" s="125" t="str">
        <f>IF($C741="","",IF(ISBLANK(VLOOKUP($A741,'Section 2'!$C$16:$R$1015,COLUMNS('Section 2'!$C$13:E$13),0)),"",VLOOKUP($A741,'Section 2'!$C$16:$R$1015,COLUMNS('Section 2'!$C$13:E$13),0)))</f>
        <v/>
      </c>
      <c r="F741" s="125" t="str">
        <f>IF($C741="","",IF(ISBLANK(VLOOKUP($A741,'Section 2'!$C$16:$R$1015,COLUMNS('Section 2'!$C$13:F$13),0)),"",VLOOKUP($A741,'Section 2'!$C$16:$R$1015,COLUMNS('Section 2'!$C$13:F$13),0)))</f>
        <v/>
      </c>
      <c r="G741" s="125" t="str">
        <f>IF($C741="","",IF(ISBLANK(VLOOKUP($A741,'Section 2'!$C$16:$R$1015,COLUMNS('Section 2'!$C$13:G$13),0)),"",VLOOKUP($A741,'Section 2'!$C$16:$R$1015,COLUMNS('Section 2'!$C$13:G$13),0)))</f>
        <v/>
      </c>
      <c r="H741" s="125" t="str">
        <f>IF($C741="","",IF(ISBLANK(VLOOKUP($A741,'Section 2'!$C$16:$R$1015,COLUMNS('Section 2'!$C$13:H$13),0)),"",VLOOKUP($A741,'Section 2'!$C$16:$R$1015,COLUMNS('Section 2'!$C$13:H$13),0)))</f>
        <v/>
      </c>
      <c r="I741" s="125" t="str">
        <f>IF($C741="","",IF(ISBLANK(VLOOKUP($A741,'Section 2'!$C$16:$R$1015,COLUMNS('Section 2'!$C$13:I$13),0)),"",VLOOKUP($A741,'Section 2'!$C$16:$R$1015,COLUMNS('Section 2'!$C$13:I$13),0)))</f>
        <v/>
      </c>
      <c r="J741" s="125" t="str">
        <f>IF($C741="","",IF(ISBLANK(VLOOKUP($A741,'Section 2'!$C$16:$R$1015,COLUMNS('Section 2'!$C$13:J$13),0)),"",VLOOKUP($A741,'Section 2'!$C$16:$R$1015,COLUMNS('Section 2'!$C$13:J$13),0)))</f>
        <v/>
      </c>
      <c r="K741" s="125" t="str">
        <f>IF($C741="","",IF(ISBLANK(VLOOKUP($A741,'Section 2'!$C$16:$R$1015,COLUMNS('Section 2'!$C$13:K$13),0)),"",VLOOKUP($A741,'Section 2'!$C$16:$R$1015,COLUMNS('Section 2'!$C$13:K$13),0)))</f>
        <v/>
      </c>
      <c r="L741" s="125" t="str">
        <f>IF($C741="","",IF(ISBLANK(VLOOKUP($A741,'Section 2'!$C$16:$R$1015,COLUMNS('Section 2'!$C$13:L$13),0)),"",VLOOKUP($A741,'Section 2'!$C$16:$R$1015,COLUMNS('Section 2'!$C$13:L$13),0)))</f>
        <v/>
      </c>
      <c r="M741" s="125" t="str">
        <f>IF($C741="","",IF(ISBLANK(VLOOKUP($A741,'Section 2'!$C$16:$R$1015,COLUMNS('Section 2'!$C$13:M$13),0)),"",VLOOKUP($A741,'Section 2'!$C$16:$R$1015,COLUMNS('Section 2'!$C$13:M$13),0)))</f>
        <v/>
      </c>
      <c r="N741" s="125" t="str">
        <f>IF($C741="","",IF(ISBLANK(VLOOKUP($A741,'Section 2'!$C$16:$R$1015,COLUMNS('Section 2'!$C$13:N$13),0)),"",VLOOKUP($A741,'Section 2'!$C$16:$R$1015,COLUMNS('Section 2'!$C$13:N$13),0)))</f>
        <v/>
      </c>
      <c r="O741" s="125" t="str">
        <f>IF($C741="","",IF(ISBLANK(VLOOKUP($A741,'Section 2'!$C$16:$R$1015,COLUMNS('Section 2'!$C$13:O$13),0)),"",VLOOKUP($A741,'Section 2'!$C$16:$R$1015,COLUMNS('Section 2'!$C$13:O$13),0)))</f>
        <v/>
      </c>
      <c r="P741" s="125" t="str">
        <f>IF($C741="","",IF(ISBLANK(VLOOKUP($A741,'Section 2'!$C$16:$R$1015,COLUMNS('Section 2'!$C$13:P$13),0)),"",VLOOKUP($A741,'Section 2'!$C$16:$R$1015,COLUMNS('Section 2'!$C$13:P$13),0)))</f>
        <v/>
      </c>
      <c r="Q741" s="125" t="str">
        <f>IF($C741="","",IF(ISBLANK(VLOOKUP($A741,'Section 2'!$C$16:$R$1015,COLUMNS('Section 2'!$C$13:Q$13),0)),"",VLOOKUP($A741,'Section 2'!$C$16:$R$1015,COLUMNS('Section 2'!$C$13:Q$13),0)))</f>
        <v/>
      </c>
      <c r="R741" s="125" t="str">
        <f>IF($C741="","",IF(ISBLANK(VLOOKUP($A741,'Section 2'!$C$16:$R$1015,COLUMNS('Section 2'!$C$13:R$13),0)),"",VLOOKUP($A741,'Section 2'!$C$16:$R$1015,COLUMNS('Section 2'!$C$13:R$13),0)))</f>
        <v/>
      </c>
    </row>
    <row r="742" spans="1:18" x14ac:dyDescent="0.25">
      <c r="A742" s="59">
        <v>741</v>
      </c>
      <c r="B742" s="125" t="str">
        <f t="shared" si="11"/>
        <v/>
      </c>
      <c r="C742" s="125" t="str">
        <f>IFERROR(VLOOKUP($A742,'Section 2'!$C$16:$R$1015,COLUMNS('Section 2'!$C$13:$C$13),0),"")</f>
        <v/>
      </c>
      <c r="D742" s="76" t="str">
        <f>IF($C742="","",IF(ISBLANK(VLOOKUP($A742,'Section 2'!$C$16:$R$1015,COLUMNS('Section 2'!$C$13:D$13),0)),"",VLOOKUP($A742,'Section 2'!$C$16:$R$1015,COLUMNS('Section 2'!$C$13:D$13),0)))</f>
        <v/>
      </c>
      <c r="E742" s="125" t="str">
        <f>IF($C742="","",IF(ISBLANK(VLOOKUP($A742,'Section 2'!$C$16:$R$1015,COLUMNS('Section 2'!$C$13:E$13),0)),"",VLOOKUP($A742,'Section 2'!$C$16:$R$1015,COLUMNS('Section 2'!$C$13:E$13),0)))</f>
        <v/>
      </c>
      <c r="F742" s="125" t="str">
        <f>IF($C742="","",IF(ISBLANK(VLOOKUP($A742,'Section 2'!$C$16:$R$1015,COLUMNS('Section 2'!$C$13:F$13),0)),"",VLOOKUP($A742,'Section 2'!$C$16:$R$1015,COLUMNS('Section 2'!$C$13:F$13),0)))</f>
        <v/>
      </c>
      <c r="G742" s="125" t="str">
        <f>IF($C742="","",IF(ISBLANK(VLOOKUP($A742,'Section 2'!$C$16:$R$1015,COLUMNS('Section 2'!$C$13:G$13),0)),"",VLOOKUP($A742,'Section 2'!$C$16:$R$1015,COLUMNS('Section 2'!$C$13:G$13),0)))</f>
        <v/>
      </c>
      <c r="H742" s="125" t="str">
        <f>IF($C742="","",IF(ISBLANK(VLOOKUP($A742,'Section 2'!$C$16:$R$1015,COLUMNS('Section 2'!$C$13:H$13),0)),"",VLOOKUP($A742,'Section 2'!$C$16:$R$1015,COLUMNS('Section 2'!$C$13:H$13),0)))</f>
        <v/>
      </c>
      <c r="I742" s="125" t="str">
        <f>IF($C742="","",IF(ISBLANK(VLOOKUP($A742,'Section 2'!$C$16:$R$1015,COLUMNS('Section 2'!$C$13:I$13),0)),"",VLOOKUP($A742,'Section 2'!$C$16:$R$1015,COLUMNS('Section 2'!$C$13:I$13),0)))</f>
        <v/>
      </c>
      <c r="J742" s="125" t="str">
        <f>IF($C742="","",IF(ISBLANK(VLOOKUP($A742,'Section 2'!$C$16:$R$1015,COLUMNS('Section 2'!$C$13:J$13),0)),"",VLOOKUP($A742,'Section 2'!$C$16:$R$1015,COLUMNS('Section 2'!$C$13:J$13),0)))</f>
        <v/>
      </c>
      <c r="K742" s="125" t="str">
        <f>IF($C742="","",IF(ISBLANK(VLOOKUP($A742,'Section 2'!$C$16:$R$1015,COLUMNS('Section 2'!$C$13:K$13),0)),"",VLOOKUP($A742,'Section 2'!$C$16:$R$1015,COLUMNS('Section 2'!$C$13:K$13),0)))</f>
        <v/>
      </c>
      <c r="L742" s="125" t="str">
        <f>IF($C742="","",IF(ISBLANK(VLOOKUP($A742,'Section 2'!$C$16:$R$1015,COLUMNS('Section 2'!$C$13:L$13),0)),"",VLOOKUP($A742,'Section 2'!$C$16:$R$1015,COLUMNS('Section 2'!$C$13:L$13),0)))</f>
        <v/>
      </c>
      <c r="M742" s="125" t="str">
        <f>IF($C742="","",IF(ISBLANK(VLOOKUP($A742,'Section 2'!$C$16:$R$1015,COLUMNS('Section 2'!$C$13:M$13),0)),"",VLOOKUP($A742,'Section 2'!$C$16:$R$1015,COLUMNS('Section 2'!$C$13:M$13),0)))</f>
        <v/>
      </c>
      <c r="N742" s="125" t="str">
        <f>IF($C742="","",IF(ISBLANK(VLOOKUP($A742,'Section 2'!$C$16:$R$1015,COLUMNS('Section 2'!$C$13:N$13),0)),"",VLOOKUP($A742,'Section 2'!$C$16:$R$1015,COLUMNS('Section 2'!$C$13:N$13),0)))</f>
        <v/>
      </c>
      <c r="O742" s="125" t="str">
        <f>IF($C742="","",IF(ISBLANK(VLOOKUP($A742,'Section 2'!$C$16:$R$1015,COLUMNS('Section 2'!$C$13:O$13),0)),"",VLOOKUP($A742,'Section 2'!$C$16:$R$1015,COLUMNS('Section 2'!$C$13:O$13),0)))</f>
        <v/>
      </c>
      <c r="P742" s="125" t="str">
        <f>IF($C742="","",IF(ISBLANK(VLOOKUP($A742,'Section 2'!$C$16:$R$1015,COLUMNS('Section 2'!$C$13:P$13),0)),"",VLOOKUP($A742,'Section 2'!$C$16:$R$1015,COLUMNS('Section 2'!$C$13:P$13),0)))</f>
        <v/>
      </c>
      <c r="Q742" s="125" t="str">
        <f>IF($C742="","",IF(ISBLANK(VLOOKUP($A742,'Section 2'!$C$16:$R$1015,COLUMNS('Section 2'!$C$13:Q$13),0)),"",VLOOKUP($A742,'Section 2'!$C$16:$R$1015,COLUMNS('Section 2'!$C$13:Q$13),0)))</f>
        <v/>
      </c>
      <c r="R742" s="125" t="str">
        <f>IF($C742="","",IF(ISBLANK(VLOOKUP($A742,'Section 2'!$C$16:$R$1015,COLUMNS('Section 2'!$C$13:R$13),0)),"",VLOOKUP($A742,'Section 2'!$C$16:$R$1015,COLUMNS('Section 2'!$C$13:R$13),0)))</f>
        <v/>
      </c>
    </row>
    <row r="743" spans="1:18" x14ac:dyDescent="0.25">
      <c r="A743" s="59">
        <v>742</v>
      </c>
      <c r="B743" s="125" t="str">
        <f t="shared" si="11"/>
        <v/>
      </c>
      <c r="C743" s="125" t="str">
        <f>IFERROR(VLOOKUP($A743,'Section 2'!$C$16:$R$1015,COLUMNS('Section 2'!$C$13:$C$13),0),"")</f>
        <v/>
      </c>
      <c r="D743" s="76" t="str">
        <f>IF($C743="","",IF(ISBLANK(VLOOKUP($A743,'Section 2'!$C$16:$R$1015,COLUMNS('Section 2'!$C$13:D$13),0)),"",VLOOKUP($A743,'Section 2'!$C$16:$R$1015,COLUMNS('Section 2'!$C$13:D$13),0)))</f>
        <v/>
      </c>
      <c r="E743" s="125" t="str">
        <f>IF($C743="","",IF(ISBLANK(VLOOKUP($A743,'Section 2'!$C$16:$R$1015,COLUMNS('Section 2'!$C$13:E$13),0)),"",VLOOKUP($A743,'Section 2'!$C$16:$R$1015,COLUMNS('Section 2'!$C$13:E$13),0)))</f>
        <v/>
      </c>
      <c r="F743" s="125" t="str">
        <f>IF($C743="","",IF(ISBLANK(VLOOKUP($A743,'Section 2'!$C$16:$R$1015,COLUMNS('Section 2'!$C$13:F$13),0)),"",VLOOKUP($A743,'Section 2'!$C$16:$R$1015,COLUMNS('Section 2'!$C$13:F$13),0)))</f>
        <v/>
      </c>
      <c r="G743" s="125" t="str">
        <f>IF($C743="","",IF(ISBLANK(VLOOKUP($A743,'Section 2'!$C$16:$R$1015,COLUMNS('Section 2'!$C$13:G$13),0)),"",VLOOKUP($A743,'Section 2'!$C$16:$R$1015,COLUMNS('Section 2'!$C$13:G$13),0)))</f>
        <v/>
      </c>
      <c r="H743" s="125" t="str">
        <f>IF($C743="","",IF(ISBLANK(VLOOKUP($A743,'Section 2'!$C$16:$R$1015,COLUMNS('Section 2'!$C$13:H$13),0)),"",VLOOKUP($A743,'Section 2'!$C$16:$R$1015,COLUMNS('Section 2'!$C$13:H$13),0)))</f>
        <v/>
      </c>
      <c r="I743" s="125" t="str">
        <f>IF($C743="","",IF(ISBLANK(VLOOKUP($A743,'Section 2'!$C$16:$R$1015,COLUMNS('Section 2'!$C$13:I$13),0)),"",VLOOKUP($A743,'Section 2'!$C$16:$R$1015,COLUMNS('Section 2'!$C$13:I$13),0)))</f>
        <v/>
      </c>
      <c r="J743" s="125" t="str">
        <f>IF($C743="","",IF(ISBLANK(VLOOKUP($A743,'Section 2'!$C$16:$R$1015,COLUMNS('Section 2'!$C$13:J$13),0)),"",VLOOKUP($A743,'Section 2'!$C$16:$R$1015,COLUMNS('Section 2'!$C$13:J$13),0)))</f>
        <v/>
      </c>
      <c r="K743" s="125" t="str">
        <f>IF($C743="","",IF(ISBLANK(VLOOKUP($A743,'Section 2'!$C$16:$R$1015,COLUMNS('Section 2'!$C$13:K$13),0)),"",VLOOKUP($A743,'Section 2'!$C$16:$R$1015,COLUMNS('Section 2'!$C$13:K$13),0)))</f>
        <v/>
      </c>
      <c r="L743" s="125" t="str">
        <f>IF($C743="","",IF(ISBLANK(VLOOKUP($A743,'Section 2'!$C$16:$R$1015,COLUMNS('Section 2'!$C$13:L$13),0)),"",VLOOKUP($A743,'Section 2'!$C$16:$R$1015,COLUMNS('Section 2'!$C$13:L$13),0)))</f>
        <v/>
      </c>
      <c r="M743" s="125" t="str">
        <f>IF($C743="","",IF(ISBLANK(VLOOKUP($A743,'Section 2'!$C$16:$R$1015,COLUMNS('Section 2'!$C$13:M$13),0)),"",VLOOKUP($A743,'Section 2'!$C$16:$R$1015,COLUMNS('Section 2'!$C$13:M$13),0)))</f>
        <v/>
      </c>
      <c r="N743" s="125" t="str">
        <f>IF($C743="","",IF(ISBLANK(VLOOKUP($A743,'Section 2'!$C$16:$R$1015,COLUMNS('Section 2'!$C$13:N$13),0)),"",VLOOKUP($A743,'Section 2'!$C$16:$R$1015,COLUMNS('Section 2'!$C$13:N$13),0)))</f>
        <v/>
      </c>
      <c r="O743" s="125" t="str">
        <f>IF($C743="","",IF(ISBLANK(VLOOKUP($A743,'Section 2'!$C$16:$R$1015,COLUMNS('Section 2'!$C$13:O$13),0)),"",VLOOKUP($A743,'Section 2'!$C$16:$R$1015,COLUMNS('Section 2'!$C$13:O$13),0)))</f>
        <v/>
      </c>
      <c r="P743" s="125" t="str">
        <f>IF($C743="","",IF(ISBLANK(VLOOKUP($A743,'Section 2'!$C$16:$R$1015,COLUMNS('Section 2'!$C$13:P$13),0)),"",VLOOKUP($A743,'Section 2'!$C$16:$R$1015,COLUMNS('Section 2'!$C$13:P$13),0)))</f>
        <v/>
      </c>
      <c r="Q743" s="125" t="str">
        <f>IF($C743="","",IF(ISBLANK(VLOOKUP($A743,'Section 2'!$C$16:$R$1015,COLUMNS('Section 2'!$C$13:Q$13),0)),"",VLOOKUP($A743,'Section 2'!$C$16:$R$1015,COLUMNS('Section 2'!$C$13:Q$13),0)))</f>
        <v/>
      </c>
      <c r="R743" s="125" t="str">
        <f>IF($C743="","",IF(ISBLANK(VLOOKUP($A743,'Section 2'!$C$16:$R$1015,COLUMNS('Section 2'!$C$13:R$13),0)),"",VLOOKUP($A743,'Section 2'!$C$16:$R$1015,COLUMNS('Section 2'!$C$13:R$13),0)))</f>
        <v/>
      </c>
    </row>
    <row r="744" spans="1:18" x14ac:dyDescent="0.25">
      <c r="A744" s="59">
        <v>743</v>
      </c>
      <c r="B744" s="125" t="str">
        <f t="shared" si="11"/>
        <v/>
      </c>
      <c r="C744" s="125" t="str">
        <f>IFERROR(VLOOKUP($A744,'Section 2'!$C$16:$R$1015,COLUMNS('Section 2'!$C$13:$C$13),0),"")</f>
        <v/>
      </c>
      <c r="D744" s="76" t="str">
        <f>IF($C744="","",IF(ISBLANK(VLOOKUP($A744,'Section 2'!$C$16:$R$1015,COLUMNS('Section 2'!$C$13:D$13),0)),"",VLOOKUP($A744,'Section 2'!$C$16:$R$1015,COLUMNS('Section 2'!$C$13:D$13),0)))</f>
        <v/>
      </c>
      <c r="E744" s="125" t="str">
        <f>IF($C744="","",IF(ISBLANK(VLOOKUP($A744,'Section 2'!$C$16:$R$1015,COLUMNS('Section 2'!$C$13:E$13),0)),"",VLOOKUP($A744,'Section 2'!$C$16:$R$1015,COLUMNS('Section 2'!$C$13:E$13),0)))</f>
        <v/>
      </c>
      <c r="F744" s="125" t="str">
        <f>IF($C744="","",IF(ISBLANK(VLOOKUP($A744,'Section 2'!$C$16:$R$1015,COLUMNS('Section 2'!$C$13:F$13),0)),"",VLOOKUP($A744,'Section 2'!$C$16:$R$1015,COLUMNS('Section 2'!$C$13:F$13),0)))</f>
        <v/>
      </c>
      <c r="G744" s="125" t="str">
        <f>IF($C744="","",IF(ISBLANK(VLOOKUP($A744,'Section 2'!$C$16:$R$1015,COLUMNS('Section 2'!$C$13:G$13),0)),"",VLOOKUP($A744,'Section 2'!$C$16:$R$1015,COLUMNS('Section 2'!$C$13:G$13),0)))</f>
        <v/>
      </c>
      <c r="H744" s="125" t="str">
        <f>IF($C744="","",IF(ISBLANK(VLOOKUP($A744,'Section 2'!$C$16:$R$1015,COLUMNS('Section 2'!$C$13:H$13),0)),"",VLOOKUP($A744,'Section 2'!$C$16:$R$1015,COLUMNS('Section 2'!$C$13:H$13),0)))</f>
        <v/>
      </c>
      <c r="I744" s="125" t="str">
        <f>IF($C744="","",IF(ISBLANK(VLOOKUP($A744,'Section 2'!$C$16:$R$1015,COLUMNS('Section 2'!$C$13:I$13),0)),"",VLOOKUP($A744,'Section 2'!$C$16:$R$1015,COLUMNS('Section 2'!$C$13:I$13),0)))</f>
        <v/>
      </c>
      <c r="J744" s="125" t="str">
        <f>IF($C744="","",IF(ISBLANK(VLOOKUP($A744,'Section 2'!$C$16:$R$1015,COLUMNS('Section 2'!$C$13:J$13),0)),"",VLOOKUP($A744,'Section 2'!$C$16:$R$1015,COLUMNS('Section 2'!$C$13:J$13),0)))</f>
        <v/>
      </c>
      <c r="K744" s="125" t="str">
        <f>IF($C744="","",IF(ISBLANK(VLOOKUP($A744,'Section 2'!$C$16:$R$1015,COLUMNS('Section 2'!$C$13:K$13),0)),"",VLOOKUP($A744,'Section 2'!$C$16:$R$1015,COLUMNS('Section 2'!$C$13:K$13),0)))</f>
        <v/>
      </c>
      <c r="L744" s="125" t="str">
        <f>IF($C744="","",IF(ISBLANK(VLOOKUP($A744,'Section 2'!$C$16:$R$1015,COLUMNS('Section 2'!$C$13:L$13),0)),"",VLOOKUP($A744,'Section 2'!$C$16:$R$1015,COLUMNS('Section 2'!$C$13:L$13),0)))</f>
        <v/>
      </c>
      <c r="M744" s="125" t="str">
        <f>IF($C744="","",IF(ISBLANK(VLOOKUP($A744,'Section 2'!$C$16:$R$1015,COLUMNS('Section 2'!$C$13:M$13),0)),"",VLOOKUP($A744,'Section 2'!$C$16:$R$1015,COLUMNS('Section 2'!$C$13:M$13),0)))</f>
        <v/>
      </c>
      <c r="N744" s="125" t="str">
        <f>IF($C744="","",IF(ISBLANK(VLOOKUP($A744,'Section 2'!$C$16:$R$1015,COLUMNS('Section 2'!$C$13:N$13),0)),"",VLOOKUP($A744,'Section 2'!$C$16:$R$1015,COLUMNS('Section 2'!$C$13:N$13),0)))</f>
        <v/>
      </c>
      <c r="O744" s="125" t="str">
        <f>IF($C744="","",IF(ISBLANK(VLOOKUP($A744,'Section 2'!$C$16:$R$1015,COLUMNS('Section 2'!$C$13:O$13),0)),"",VLOOKUP($A744,'Section 2'!$C$16:$R$1015,COLUMNS('Section 2'!$C$13:O$13),0)))</f>
        <v/>
      </c>
      <c r="P744" s="125" t="str">
        <f>IF($C744="","",IF(ISBLANK(VLOOKUP($A744,'Section 2'!$C$16:$R$1015,COLUMNS('Section 2'!$C$13:P$13),0)),"",VLOOKUP($A744,'Section 2'!$C$16:$R$1015,COLUMNS('Section 2'!$C$13:P$13),0)))</f>
        <v/>
      </c>
      <c r="Q744" s="125" t="str">
        <f>IF($C744="","",IF(ISBLANK(VLOOKUP($A744,'Section 2'!$C$16:$R$1015,COLUMNS('Section 2'!$C$13:Q$13),0)),"",VLOOKUP($A744,'Section 2'!$C$16:$R$1015,COLUMNS('Section 2'!$C$13:Q$13),0)))</f>
        <v/>
      </c>
      <c r="R744" s="125" t="str">
        <f>IF($C744="","",IF(ISBLANK(VLOOKUP($A744,'Section 2'!$C$16:$R$1015,COLUMNS('Section 2'!$C$13:R$13),0)),"",VLOOKUP($A744,'Section 2'!$C$16:$R$1015,COLUMNS('Section 2'!$C$13:R$13),0)))</f>
        <v/>
      </c>
    </row>
    <row r="745" spans="1:18" x14ac:dyDescent="0.25">
      <c r="A745" s="59">
        <v>744</v>
      </c>
      <c r="B745" s="125" t="str">
        <f t="shared" si="11"/>
        <v/>
      </c>
      <c r="C745" s="125" t="str">
        <f>IFERROR(VLOOKUP($A745,'Section 2'!$C$16:$R$1015,COLUMNS('Section 2'!$C$13:$C$13),0),"")</f>
        <v/>
      </c>
      <c r="D745" s="76" t="str">
        <f>IF($C745="","",IF(ISBLANK(VLOOKUP($A745,'Section 2'!$C$16:$R$1015,COLUMNS('Section 2'!$C$13:D$13),0)),"",VLOOKUP($A745,'Section 2'!$C$16:$R$1015,COLUMNS('Section 2'!$C$13:D$13),0)))</f>
        <v/>
      </c>
      <c r="E745" s="125" t="str">
        <f>IF($C745="","",IF(ISBLANK(VLOOKUP($A745,'Section 2'!$C$16:$R$1015,COLUMNS('Section 2'!$C$13:E$13),0)),"",VLOOKUP($A745,'Section 2'!$C$16:$R$1015,COLUMNS('Section 2'!$C$13:E$13),0)))</f>
        <v/>
      </c>
      <c r="F745" s="125" t="str">
        <f>IF($C745="","",IF(ISBLANK(VLOOKUP($A745,'Section 2'!$C$16:$R$1015,COLUMNS('Section 2'!$C$13:F$13),0)),"",VLOOKUP($A745,'Section 2'!$C$16:$R$1015,COLUMNS('Section 2'!$C$13:F$13),0)))</f>
        <v/>
      </c>
      <c r="G745" s="125" t="str">
        <f>IF($C745="","",IF(ISBLANK(VLOOKUP($A745,'Section 2'!$C$16:$R$1015,COLUMNS('Section 2'!$C$13:G$13),0)),"",VLOOKUP($A745,'Section 2'!$C$16:$R$1015,COLUMNS('Section 2'!$C$13:G$13),0)))</f>
        <v/>
      </c>
      <c r="H745" s="125" t="str">
        <f>IF($C745="","",IF(ISBLANK(VLOOKUP($A745,'Section 2'!$C$16:$R$1015,COLUMNS('Section 2'!$C$13:H$13),0)),"",VLOOKUP($A745,'Section 2'!$C$16:$R$1015,COLUMNS('Section 2'!$C$13:H$13),0)))</f>
        <v/>
      </c>
      <c r="I745" s="125" t="str">
        <f>IF($C745="","",IF(ISBLANK(VLOOKUP($A745,'Section 2'!$C$16:$R$1015,COLUMNS('Section 2'!$C$13:I$13),0)),"",VLOOKUP($A745,'Section 2'!$C$16:$R$1015,COLUMNS('Section 2'!$C$13:I$13),0)))</f>
        <v/>
      </c>
      <c r="J745" s="125" t="str">
        <f>IF($C745="","",IF(ISBLANK(VLOOKUP($A745,'Section 2'!$C$16:$R$1015,COLUMNS('Section 2'!$C$13:J$13),0)),"",VLOOKUP($A745,'Section 2'!$C$16:$R$1015,COLUMNS('Section 2'!$C$13:J$13),0)))</f>
        <v/>
      </c>
      <c r="K745" s="125" t="str">
        <f>IF($C745="","",IF(ISBLANK(VLOOKUP($A745,'Section 2'!$C$16:$R$1015,COLUMNS('Section 2'!$C$13:K$13),0)),"",VLOOKUP($A745,'Section 2'!$C$16:$R$1015,COLUMNS('Section 2'!$C$13:K$13),0)))</f>
        <v/>
      </c>
      <c r="L745" s="125" t="str">
        <f>IF($C745="","",IF(ISBLANK(VLOOKUP($A745,'Section 2'!$C$16:$R$1015,COLUMNS('Section 2'!$C$13:L$13),0)),"",VLOOKUP($A745,'Section 2'!$C$16:$R$1015,COLUMNS('Section 2'!$C$13:L$13),0)))</f>
        <v/>
      </c>
      <c r="M745" s="125" t="str">
        <f>IF($C745="","",IF(ISBLANK(VLOOKUP($A745,'Section 2'!$C$16:$R$1015,COLUMNS('Section 2'!$C$13:M$13),0)),"",VLOOKUP($A745,'Section 2'!$C$16:$R$1015,COLUMNS('Section 2'!$C$13:M$13),0)))</f>
        <v/>
      </c>
      <c r="N745" s="125" t="str">
        <f>IF($C745="","",IF(ISBLANK(VLOOKUP($A745,'Section 2'!$C$16:$R$1015,COLUMNS('Section 2'!$C$13:N$13),0)),"",VLOOKUP($A745,'Section 2'!$C$16:$R$1015,COLUMNS('Section 2'!$C$13:N$13),0)))</f>
        <v/>
      </c>
      <c r="O745" s="125" t="str">
        <f>IF($C745="","",IF(ISBLANK(VLOOKUP($A745,'Section 2'!$C$16:$R$1015,COLUMNS('Section 2'!$C$13:O$13),0)),"",VLOOKUP($A745,'Section 2'!$C$16:$R$1015,COLUMNS('Section 2'!$C$13:O$13),0)))</f>
        <v/>
      </c>
      <c r="P745" s="125" t="str">
        <f>IF($C745="","",IF(ISBLANK(VLOOKUP($A745,'Section 2'!$C$16:$R$1015,COLUMNS('Section 2'!$C$13:P$13),0)),"",VLOOKUP($A745,'Section 2'!$C$16:$R$1015,COLUMNS('Section 2'!$C$13:P$13),0)))</f>
        <v/>
      </c>
      <c r="Q745" s="125" t="str">
        <f>IF($C745="","",IF(ISBLANK(VLOOKUP($A745,'Section 2'!$C$16:$R$1015,COLUMNS('Section 2'!$C$13:Q$13),0)),"",VLOOKUP($A745,'Section 2'!$C$16:$R$1015,COLUMNS('Section 2'!$C$13:Q$13),0)))</f>
        <v/>
      </c>
      <c r="R745" s="125" t="str">
        <f>IF($C745="","",IF(ISBLANK(VLOOKUP($A745,'Section 2'!$C$16:$R$1015,COLUMNS('Section 2'!$C$13:R$13),0)),"",VLOOKUP($A745,'Section 2'!$C$16:$R$1015,COLUMNS('Section 2'!$C$13:R$13),0)))</f>
        <v/>
      </c>
    </row>
    <row r="746" spans="1:18" x14ac:dyDescent="0.25">
      <c r="A746" s="59">
        <v>745</v>
      </c>
      <c r="B746" s="125" t="str">
        <f t="shared" si="11"/>
        <v/>
      </c>
      <c r="C746" s="125" t="str">
        <f>IFERROR(VLOOKUP($A746,'Section 2'!$C$16:$R$1015,COLUMNS('Section 2'!$C$13:$C$13),0),"")</f>
        <v/>
      </c>
      <c r="D746" s="76" t="str">
        <f>IF($C746="","",IF(ISBLANK(VLOOKUP($A746,'Section 2'!$C$16:$R$1015,COLUMNS('Section 2'!$C$13:D$13),0)),"",VLOOKUP($A746,'Section 2'!$C$16:$R$1015,COLUMNS('Section 2'!$C$13:D$13),0)))</f>
        <v/>
      </c>
      <c r="E746" s="125" t="str">
        <f>IF($C746="","",IF(ISBLANK(VLOOKUP($A746,'Section 2'!$C$16:$R$1015,COLUMNS('Section 2'!$C$13:E$13),0)),"",VLOOKUP($A746,'Section 2'!$C$16:$R$1015,COLUMNS('Section 2'!$C$13:E$13),0)))</f>
        <v/>
      </c>
      <c r="F746" s="125" t="str">
        <f>IF($C746="","",IF(ISBLANK(VLOOKUP($A746,'Section 2'!$C$16:$R$1015,COLUMNS('Section 2'!$C$13:F$13),0)),"",VLOOKUP($A746,'Section 2'!$C$16:$R$1015,COLUMNS('Section 2'!$C$13:F$13),0)))</f>
        <v/>
      </c>
      <c r="G746" s="125" t="str">
        <f>IF($C746="","",IF(ISBLANK(VLOOKUP($A746,'Section 2'!$C$16:$R$1015,COLUMNS('Section 2'!$C$13:G$13),0)),"",VLOOKUP($A746,'Section 2'!$C$16:$R$1015,COLUMNS('Section 2'!$C$13:G$13),0)))</f>
        <v/>
      </c>
      <c r="H746" s="125" t="str">
        <f>IF($C746="","",IF(ISBLANK(VLOOKUP($A746,'Section 2'!$C$16:$R$1015,COLUMNS('Section 2'!$C$13:H$13),0)),"",VLOOKUP($A746,'Section 2'!$C$16:$R$1015,COLUMNS('Section 2'!$C$13:H$13),0)))</f>
        <v/>
      </c>
      <c r="I746" s="125" t="str">
        <f>IF($C746="","",IF(ISBLANK(VLOOKUP($A746,'Section 2'!$C$16:$R$1015,COLUMNS('Section 2'!$C$13:I$13),0)),"",VLOOKUP($A746,'Section 2'!$C$16:$R$1015,COLUMNS('Section 2'!$C$13:I$13),0)))</f>
        <v/>
      </c>
      <c r="J746" s="125" t="str">
        <f>IF($C746="","",IF(ISBLANK(VLOOKUP($A746,'Section 2'!$C$16:$R$1015,COLUMNS('Section 2'!$C$13:J$13),0)),"",VLOOKUP($A746,'Section 2'!$C$16:$R$1015,COLUMNS('Section 2'!$C$13:J$13),0)))</f>
        <v/>
      </c>
      <c r="K746" s="125" t="str">
        <f>IF($C746="","",IF(ISBLANK(VLOOKUP($A746,'Section 2'!$C$16:$R$1015,COLUMNS('Section 2'!$C$13:K$13),0)),"",VLOOKUP($A746,'Section 2'!$C$16:$R$1015,COLUMNS('Section 2'!$C$13:K$13),0)))</f>
        <v/>
      </c>
      <c r="L746" s="125" t="str">
        <f>IF($C746="","",IF(ISBLANK(VLOOKUP($A746,'Section 2'!$C$16:$R$1015,COLUMNS('Section 2'!$C$13:L$13),0)),"",VLOOKUP($A746,'Section 2'!$C$16:$R$1015,COLUMNS('Section 2'!$C$13:L$13),0)))</f>
        <v/>
      </c>
      <c r="M746" s="125" t="str">
        <f>IF($C746="","",IF(ISBLANK(VLOOKUP($A746,'Section 2'!$C$16:$R$1015,COLUMNS('Section 2'!$C$13:M$13),0)),"",VLOOKUP($A746,'Section 2'!$C$16:$R$1015,COLUMNS('Section 2'!$C$13:M$13),0)))</f>
        <v/>
      </c>
      <c r="N746" s="125" t="str">
        <f>IF($C746="","",IF(ISBLANK(VLOOKUP($A746,'Section 2'!$C$16:$R$1015,COLUMNS('Section 2'!$C$13:N$13),0)),"",VLOOKUP($A746,'Section 2'!$C$16:$R$1015,COLUMNS('Section 2'!$C$13:N$13),0)))</f>
        <v/>
      </c>
      <c r="O746" s="125" t="str">
        <f>IF($C746="","",IF(ISBLANK(VLOOKUP($A746,'Section 2'!$C$16:$R$1015,COLUMNS('Section 2'!$C$13:O$13),0)),"",VLOOKUP($A746,'Section 2'!$C$16:$R$1015,COLUMNS('Section 2'!$C$13:O$13),0)))</f>
        <v/>
      </c>
      <c r="P746" s="125" t="str">
        <f>IF($C746="","",IF(ISBLANK(VLOOKUP($A746,'Section 2'!$C$16:$R$1015,COLUMNS('Section 2'!$C$13:P$13),0)),"",VLOOKUP($A746,'Section 2'!$C$16:$R$1015,COLUMNS('Section 2'!$C$13:P$13),0)))</f>
        <v/>
      </c>
      <c r="Q746" s="125" t="str">
        <f>IF($C746="","",IF(ISBLANK(VLOOKUP($A746,'Section 2'!$C$16:$R$1015,COLUMNS('Section 2'!$C$13:Q$13),0)),"",VLOOKUP($A746,'Section 2'!$C$16:$R$1015,COLUMNS('Section 2'!$C$13:Q$13),0)))</f>
        <v/>
      </c>
      <c r="R746" s="125" t="str">
        <f>IF($C746="","",IF(ISBLANK(VLOOKUP($A746,'Section 2'!$C$16:$R$1015,COLUMNS('Section 2'!$C$13:R$13),0)),"",VLOOKUP($A746,'Section 2'!$C$16:$R$1015,COLUMNS('Section 2'!$C$13:R$13),0)))</f>
        <v/>
      </c>
    </row>
    <row r="747" spans="1:18" x14ac:dyDescent="0.25">
      <c r="A747" s="59">
        <v>746</v>
      </c>
      <c r="B747" s="125" t="str">
        <f t="shared" si="11"/>
        <v/>
      </c>
      <c r="C747" s="125" t="str">
        <f>IFERROR(VLOOKUP($A747,'Section 2'!$C$16:$R$1015,COLUMNS('Section 2'!$C$13:$C$13),0),"")</f>
        <v/>
      </c>
      <c r="D747" s="76" t="str">
        <f>IF($C747="","",IF(ISBLANK(VLOOKUP($A747,'Section 2'!$C$16:$R$1015,COLUMNS('Section 2'!$C$13:D$13),0)),"",VLOOKUP($A747,'Section 2'!$C$16:$R$1015,COLUMNS('Section 2'!$C$13:D$13),0)))</f>
        <v/>
      </c>
      <c r="E747" s="125" t="str">
        <f>IF($C747="","",IF(ISBLANK(VLOOKUP($A747,'Section 2'!$C$16:$R$1015,COLUMNS('Section 2'!$C$13:E$13),0)),"",VLOOKUP($A747,'Section 2'!$C$16:$R$1015,COLUMNS('Section 2'!$C$13:E$13),0)))</f>
        <v/>
      </c>
      <c r="F747" s="125" t="str">
        <f>IF($C747="","",IF(ISBLANK(VLOOKUP($A747,'Section 2'!$C$16:$R$1015,COLUMNS('Section 2'!$C$13:F$13),0)),"",VLOOKUP($A747,'Section 2'!$C$16:$R$1015,COLUMNS('Section 2'!$C$13:F$13),0)))</f>
        <v/>
      </c>
      <c r="G747" s="125" t="str">
        <f>IF($C747="","",IF(ISBLANK(VLOOKUP($A747,'Section 2'!$C$16:$R$1015,COLUMNS('Section 2'!$C$13:G$13),0)),"",VLOOKUP($A747,'Section 2'!$C$16:$R$1015,COLUMNS('Section 2'!$C$13:G$13),0)))</f>
        <v/>
      </c>
      <c r="H747" s="125" t="str">
        <f>IF($C747="","",IF(ISBLANK(VLOOKUP($A747,'Section 2'!$C$16:$R$1015,COLUMNS('Section 2'!$C$13:H$13),0)),"",VLOOKUP($A747,'Section 2'!$C$16:$R$1015,COLUMNS('Section 2'!$C$13:H$13),0)))</f>
        <v/>
      </c>
      <c r="I747" s="125" t="str">
        <f>IF($C747="","",IF(ISBLANK(VLOOKUP($A747,'Section 2'!$C$16:$R$1015,COLUMNS('Section 2'!$C$13:I$13),0)),"",VLOOKUP($A747,'Section 2'!$C$16:$R$1015,COLUMNS('Section 2'!$C$13:I$13),0)))</f>
        <v/>
      </c>
      <c r="J747" s="125" t="str">
        <f>IF($C747="","",IF(ISBLANK(VLOOKUP($A747,'Section 2'!$C$16:$R$1015,COLUMNS('Section 2'!$C$13:J$13),0)),"",VLOOKUP($A747,'Section 2'!$C$16:$R$1015,COLUMNS('Section 2'!$C$13:J$13),0)))</f>
        <v/>
      </c>
      <c r="K747" s="125" t="str">
        <f>IF($C747="","",IF(ISBLANK(VLOOKUP($A747,'Section 2'!$C$16:$R$1015,COLUMNS('Section 2'!$C$13:K$13),0)),"",VLOOKUP($A747,'Section 2'!$C$16:$R$1015,COLUMNS('Section 2'!$C$13:K$13),0)))</f>
        <v/>
      </c>
      <c r="L747" s="125" t="str">
        <f>IF($C747="","",IF(ISBLANK(VLOOKUP($A747,'Section 2'!$C$16:$R$1015,COLUMNS('Section 2'!$C$13:L$13),0)),"",VLOOKUP($A747,'Section 2'!$C$16:$R$1015,COLUMNS('Section 2'!$C$13:L$13),0)))</f>
        <v/>
      </c>
      <c r="M747" s="125" t="str">
        <f>IF($C747="","",IF(ISBLANK(VLOOKUP($A747,'Section 2'!$C$16:$R$1015,COLUMNS('Section 2'!$C$13:M$13),0)),"",VLOOKUP($A747,'Section 2'!$C$16:$R$1015,COLUMNS('Section 2'!$C$13:M$13),0)))</f>
        <v/>
      </c>
      <c r="N747" s="125" t="str">
        <f>IF($C747="","",IF(ISBLANK(VLOOKUP($A747,'Section 2'!$C$16:$R$1015,COLUMNS('Section 2'!$C$13:N$13),0)),"",VLOOKUP($A747,'Section 2'!$C$16:$R$1015,COLUMNS('Section 2'!$C$13:N$13),0)))</f>
        <v/>
      </c>
      <c r="O747" s="125" t="str">
        <f>IF($C747="","",IF(ISBLANK(VLOOKUP($A747,'Section 2'!$C$16:$R$1015,COLUMNS('Section 2'!$C$13:O$13),0)),"",VLOOKUP($A747,'Section 2'!$C$16:$R$1015,COLUMNS('Section 2'!$C$13:O$13),0)))</f>
        <v/>
      </c>
      <c r="P747" s="125" t="str">
        <f>IF($C747="","",IF(ISBLANK(VLOOKUP($A747,'Section 2'!$C$16:$R$1015,COLUMNS('Section 2'!$C$13:P$13),0)),"",VLOOKUP($A747,'Section 2'!$C$16:$R$1015,COLUMNS('Section 2'!$C$13:P$13),0)))</f>
        <v/>
      </c>
      <c r="Q747" s="125" t="str">
        <f>IF($C747="","",IF(ISBLANK(VLOOKUP($A747,'Section 2'!$C$16:$R$1015,COLUMNS('Section 2'!$C$13:Q$13),0)),"",VLOOKUP($A747,'Section 2'!$C$16:$R$1015,COLUMNS('Section 2'!$C$13:Q$13),0)))</f>
        <v/>
      </c>
      <c r="R747" s="125" t="str">
        <f>IF($C747="","",IF(ISBLANK(VLOOKUP($A747,'Section 2'!$C$16:$R$1015,COLUMNS('Section 2'!$C$13:R$13),0)),"",VLOOKUP($A747,'Section 2'!$C$16:$R$1015,COLUMNS('Section 2'!$C$13:R$13),0)))</f>
        <v/>
      </c>
    </row>
    <row r="748" spans="1:18" x14ac:dyDescent="0.25">
      <c r="A748" s="59">
        <v>747</v>
      </c>
      <c r="B748" s="125" t="str">
        <f t="shared" si="11"/>
        <v/>
      </c>
      <c r="C748" s="125" t="str">
        <f>IFERROR(VLOOKUP($A748,'Section 2'!$C$16:$R$1015,COLUMNS('Section 2'!$C$13:$C$13),0),"")</f>
        <v/>
      </c>
      <c r="D748" s="76" t="str">
        <f>IF($C748="","",IF(ISBLANK(VLOOKUP($A748,'Section 2'!$C$16:$R$1015,COLUMNS('Section 2'!$C$13:D$13),0)),"",VLOOKUP($A748,'Section 2'!$C$16:$R$1015,COLUMNS('Section 2'!$C$13:D$13),0)))</f>
        <v/>
      </c>
      <c r="E748" s="125" t="str">
        <f>IF($C748="","",IF(ISBLANK(VLOOKUP($A748,'Section 2'!$C$16:$R$1015,COLUMNS('Section 2'!$C$13:E$13),0)),"",VLOOKUP($A748,'Section 2'!$C$16:$R$1015,COLUMNS('Section 2'!$C$13:E$13),0)))</f>
        <v/>
      </c>
      <c r="F748" s="125" t="str">
        <f>IF($C748="","",IF(ISBLANK(VLOOKUP($A748,'Section 2'!$C$16:$R$1015,COLUMNS('Section 2'!$C$13:F$13),0)),"",VLOOKUP($A748,'Section 2'!$C$16:$R$1015,COLUMNS('Section 2'!$C$13:F$13),0)))</f>
        <v/>
      </c>
      <c r="G748" s="125" t="str">
        <f>IF($C748="","",IF(ISBLANK(VLOOKUP($A748,'Section 2'!$C$16:$R$1015,COLUMNS('Section 2'!$C$13:G$13),0)),"",VLOOKUP($A748,'Section 2'!$C$16:$R$1015,COLUMNS('Section 2'!$C$13:G$13),0)))</f>
        <v/>
      </c>
      <c r="H748" s="125" t="str">
        <f>IF($C748="","",IF(ISBLANK(VLOOKUP($A748,'Section 2'!$C$16:$R$1015,COLUMNS('Section 2'!$C$13:H$13),0)),"",VLOOKUP($A748,'Section 2'!$C$16:$R$1015,COLUMNS('Section 2'!$C$13:H$13),0)))</f>
        <v/>
      </c>
      <c r="I748" s="125" t="str">
        <f>IF($C748="","",IF(ISBLANK(VLOOKUP($A748,'Section 2'!$C$16:$R$1015,COLUMNS('Section 2'!$C$13:I$13),0)),"",VLOOKUP($A748,'Section 2'!$C$16:$R$1015,COLUMNS('Section 2'!$C$13:I$13),0)))</f>
        <v/>
      </c>
      <c r="J748" s="125" t="str">
        <f>IF($C748="","",IF(ISBLANK(VLOOKUP($A748,'Section 2'!$C$16:$R$1015,COLUMNS('Section 2'!$C$13:J$13),0)),"",VLOOKUP($A748,'Section 2'!$C$16:$R$1015,COLUMNS('Section 2'!$C$13:J$13),0)))</f>
        <v/>
      </c>
      <c r="K748" s="125" t="str">
        <f>IF($C748="","",IF(ISBLANK(VLOOKUP($A748,'Section 2'!$C$16:$R$1015,COLUMNS('Section 2'!$C$13:K$13),0)),"",VLOOKUP($A748,'Section 2'!$C$16:$R$1015,COLUMNS('Section 2'!$C$13:K$13),0)))</f>
        <v/>
      </c>
      <c r="L748" s="125" t="str">
        <f>IF($C748="","",IF(ISBLANK(VLOOKUP($A748,'Section 2'!$C$16:$R$1015,COLUMNS('Section 2'!$C$13:L$13),0)),"",VLOOKUP($A748,'Section 2'!$C$16:$R$1015,COLUMNS('Section 2'!$C$13:L$13),0)))</f>
        <v/>
      </c>
      <c r="M748" s="125" t="str">
        <f>IF($C748="","",IF(ISBLANK(VLOOKUP($A748,'Section 2'!$C$16:$R$1015,COLUMNS('Section 2'!$C$13:M$13),0)),"",VLOOKUP($A748,'Section 2'!$C$16:$R$1015,COLUMNS('Section 2'!$C$13:M$13),0)))</f>
        <v/>
      </c>
      <c r="N748" s="125" t="str">
        <f>IF($C748="","",IF(ISBLANK(VLOOKUP($A748,'Section 2'!$C$16:$R$1015,COLUMNS('Section 2'!$C$13:N$13),0)),"",VLOOKUP($A748,'Section 2'!$C$16:$R$1015,COLUMNS('Section 2'!$C$13:N$13),0)))</f>
        <v/>
      </c>
      <c r="O748" s="125" t="str">
        <f>IF($C748="","",IF(ISBLANK(VLOOKUP($A748,'Section 2'!$C$16:$R$1015,COLUMNS('Section 2'!$C$13:O$13),0)),"",VLOOKUP($A748,'Section 2'!$C$16:$R$1015,COLUMNS('Section 2'!$C$13:O$13),0)))</f>
        <v/>
      </c>
      <c r="P748" s="125" t="str">
        <f>IF($C748="","",IF(ISBLANK(VLOOKUP($A748,'Section 2'!$C$16:$R$1015,COLUMNS('Section 2'!$C$13:P$13),0)),"",VLOOKUP($A748,'Section 2'!$C$16:$R$1015,COLUMNS('Section 2'!$C$13:P$13),0)))</f>
        <v/>
      </c>
      <c r="Q748" s="125" t="str">
        <f>IF($C748="","",IF(ISBLANK(VLOOKUP($A748,'Section 2'!$C$16:$R$1015,COLUMNS('Section 2'!$C$13:Q$13),0)),"",VLOOKUP($A748,'Section 2'!$C$16:$R$1015,COLUMNS('Section 2'!$C$13:Q$13),0)))</f>
        <v/>
      </c>
      <c r="R748" s="125" t="str">
        <f>IF($C748="","",IF(ISBLANK(VLOOKUP($A748,'Section 2'!$C$16:$R$1015,COLUMNS('Section 2'!$C$13:R$13),0)),"",VLOOKUP($A748,'Section 2'!$C$16:$R$1015,COLUMNS('Section 2'!$C$13:R$13),0)))</f>
        <v/>
      </c>
    </row>
    <row r="749" spans="1:18" x14ac:dyDescent="0.25">
      <c r="A749" s="59">
        <v>748</v>
      </c>
      <c r="B749" s="125" t="str">
        <f t="shared" si="11"/>
        <v/>
      </c>
      <c r="C749" s="125" t="str">
        <f>IFERROR(VLOOKUP($A749,'Section 2'!$C$16:$R$1015,COLUMNS('Section 2'!$C$13:$C$13),0),"")</f>
        <v/>
      </c>
      <c r="D749" s="76" t="str">
        <f>IF($C749="","",IF(ISBLANK(VLOOKUP($A749,'Section 2'!$C$16:$R$1015,COLUMNS('Section 2'!$C$13:D$13),0)),"",VLOOKUP($A749,'Section 2'!$C$16:$R$1015,COLUMNS('Section 2'!$C$13:D$13),0)))</f>
        <v/>
      </c>
      <c r="E749" s="125" t="str">
        <f>IF($C749="","",IF(ISBLANK(VLOOKUP($A749,'Section 2'!$C$16:$R$1015,COLUMNS('Section 2'!$C$13:E$13),0)),"",VLOOKUP($A749,'Section 2'!$C$16:$R$1015,COLUMNS('Section 2'!$C$13:E$13),0)))</f>
        <v/>
      </c>
      <c r="F749" s="125" t="str">
        <f>IF($C749="","",IF(ISBLANK(VLOOKUP($A749,'Section 2'!$C$16:$R$1015,COLUMNS('Section 2'!$C$13:F$13),0)),"",VLOOKUP($A749,'Section 2'!$C$16:$R$1015,COLUMNS('Section 2'!$C$13:F$13),0)))</f>
        <v/>
      </c>
      <c r="G749" s="125" t="str">
        <f>IF($C749="","",IF(ISBLANK(VLOOKUP($A749,'Section 2'!$C$16:$R$1015,COLUMNS('Section 2'!$C$13:G$13),0)),"",VLOOKUP($A749,'Section 2'!$C$16:$R$1015,COLUMNS('Section 2'!$C$13:G$13),0)))</f>
        <v/>
      </c>
      <c r="H749" s="125" t="str">
        <f>IF($C749="","",IF(ISBLANK(VLOOKUP($A749,'Section 2'!$C$16:$R$1015,COLUMNS('Section 2'!$C$13:H$13),0)),"",VLOOKUP($A749,'Section 2'!$C$16:$R$1015,COLUMNS('Section 2'!$C$13:H$13),0)))</f>
        <v/>
      </c>
      <c r="I749" s="125" t="str">
        <f>IF($C749="","",IF(ISBLANK(VLOOKUP($A749,'Section 2'!$C$16:$R$1015,COLUMNS('Section 2'!$C$13:I$13),0)),"",VLOOKUP($A749,'Section 2'!$C$16:$R$1015,COLUMNS('Section 2'!$C$13:I$13),0)))</f>
        <v/>
      </c>
      <c r="J749" s="125" t="str">
        <f>IF($C749="","",IF(ISBLANK(VLOOKUP($A749,'Section 2'!$C$16:$R$1015,COLUMNS('Section 2'!$C$13:J$13),0)),"",VLOOKUP($A749,'Section 2'!$C$16:$R$1015,COLUMNS('Section 2'!$C$13:J$13),0)))</f>
        <v/>
      </c>
      <c r="K749" s="125" t="str">
        <f>IF($C749="","",IF(ISBLANK(VLOOKUP($A749,'Section 2'!$C$16:$R$1015,COLUMNS('Section 2'!$C$13:K$13),0)),"",VLOOKUP($A749,'Section 2'!$C$16:$R$1015,COLUMNS('Section 2'!$C$13:K$13),0)))</f>
        <v/>
      </c>
      <c r="L749" s="125" t="str">
        <f>IF($C749="","",IF(ISBLANK(VLOOKUP($A749,'Section 2'!$C$16:$R$1015,COLUMNS('Section 2'!$C$13:L$13),0)),"",VLOOKUP($A749,'Section 2'!$C$16:$R$1015,COLUMNS('Section 2'!$C$13:L$13),0)))</f>
        <v/>
      </c>
      <c r="M749" s="125" t="str">
        <f>IF($C749="","",IF(ISBLANK(VLOOKUP($A749,'Section 2'!$C$16:$R$1015,COLUMNS('Section 2'!$C$13:M$13),0)),"",VLOOKUP($A749,'Section 2'!$C$16:$R$1015,COLUMNS('Section 2'!$C$13:M$13),0)))</f>
        <v/>
      </c>
      <c r="N749" s="125" t="str">
        <f>IF($C749="","",IF(ISBLANK(VLOOKUP($A749,'Section 2'!$C$16:$R$1015,COLUMNS('Section 2'!$C$13:N$13),0)),"",VLOOKUP($A749,'Section 2'!$C$16:$R$1015,COLUMNS('Section 2'!$C$13:N$13),0)))</f>
        <v/>
      </c>
      <c r="O749" s="125" t="str">
        <f>IF($C749="","",IF(ISBLANK(VLOOKUP($A749,'Section 2'!$C$16:$R$1015,COLUMNS('Section 2'!$C$13:O$13),0)),"",VLOOKUP($A749,'Section 2'!$C$16:$R$1015,COLUMNS('Section 2'!$C$13:O$13),0)))</f>
        <v/>
      </c>
      <c r="P749" s="125" t="str">
        <f>IF($C749="","",IF(ISBLANK(VLOOKUP($A749,'Section 2'!$C$16:$R$1015,COLUMNS('Section 2'!$C$13:P$13),0)),"",VLOOKUP($A749,'Section 2'!$C$16:$R$1015,COLUMNS('Section 2'!$C$13:P$13),0)))</f>
        <v/>
      </c>
      <c r="Q749" s="125" t="str">
        <f>IF($C749="","",IF(ISBLANK(VLOOKUP($A749,'Section 2'!$C$16:$R$1015,COLUMNS('Section 2'!$C$13:Q$13),0)),"",VLOOKUP($A749,'Section 2'!$C$16:$R$1015,COLUMNS('Section 2'!$C$13:Q$13),0)))</f>
        <v/>
      </c>
      <c r="R749" s="125" t="str">
        <f>IF($C749="","",IF(ISBLANK(VLOOKUP($A749,'Section 2'!$C$16:$R$1015,COLUMNS('Section 2'!$C$13:R$13),0)),"",VLOOKUP($A749,'Section 2'!$C$16:$R$1015,COLUMNS('Section 2'!$C$13:R$13),0)))</f>
        <v/>
      </c>
    </row>
    <row r="750" spans="1:18" x14ac:dyDescent="0.25">
      <c r="A750" s="59">
        <v>749</v>
      </c>
      <c r="B750" s="125" t="str">
        <f t="shared" si="11"/>
        <v/>
      </c>
      <c r="C750" s="125" t="str">
        <f>IFERROR(VLOOKUP($A750,'Section 2'!$C$16:$R$1015,COLUMNS('Section 2'!$C$13:$C$13),0),"")</f>
        <v/>
      </c>
      <c r="D750" s="76" t="str">
        <f>IF($C750="","",IF(ISBLANK(VLOOKUP($A750,'Section 2'!$C$16:$R$1015,COLUMNS('Section 2'!$C$13:D$13),0)),"",VLOOKUP($A750,'Section 2'!$C$16:$R$1015,COLUMNS('Section 2'!$C$13:D$13),0)))</f>
        <v/>
      </c>
      <c r="E750" s="125" t="str">
        <f>IF($C750="","",IF(ISBLANK(VLOOKUP($A750,'Section 2'!$C$16:$R$1015,COLUMNS('Section 2'!$C$13:E$13),0)),"",VLOOKUP($A750,'Section 2'!$C$16:$R$1015,COLUMNS('Section 2'!$C$13:E$13),0)))</f>
        <v/>
      </c>
      <c r="F750" s="125" t="str">
        <f>IF($C750="","",IF(ISBLANK(VLOOKUP($A750,'Section 2'!$C$16:$R$1015,COLUMNS('Section 2'!$C$13:F$13),0)),"",VLOOKUP($A750,'Section 2'!$C$16:$R$1015,COLUMNS('Section 2'!$C$13:F$13),0)))</f>
        <v/>
      </c>
      <c r="G750" s="125" t="str">
        <f>IF($C750="","",IF(ISBLANK(VLOOKUP($A750,'Section 2'!$C$16:$R$1015,COLUMNS('Section 2'!$C$13:G$13),0)),"",VLOOKUP($A750,'Section 2'!$C$16:$R$1015,COLUMNS('Section 2'!$C$13:G$13),0)))</f>
        <v/>
      </c>
      <c r="H750" s="125" t="str">
        <f>IF($C750="","",IF(ISBLANK(VLOOKUP($A750,'Section 2'!$C$16:$R$1015,COLUMNS('Section 2'!$C$13:H$13),0)),"",VLOOKUP($A750,'Section 2'!$C$16:$R$1015,COLUMNS('Section 2'!$C$13:H$13),0)))</f>
        <v/>
      </c>
      <c r="I750" s="125" t="str">
        <f>IF($C750="","",IF(ISBLANK(VLOOKUP($A750,'Section 2'!$C$16:$R$1015,COLUMNS('Section 2'!$C$13:I$13),0)),"",VLOOKUP($A750,'Section 2'!$C$16:$R$1015,COLUMNS('Section 2'!$C$13:I$13),0)))</f>
        <v/>
      </c>
      <c r="J750" s="125" t="str">
        <f>IF($C750="","",IF(ISBLANK(VLOOKUP($A750,'Section 2'!$C$16:$R$1015,COLUMNS('Section 2'!$C$13:J$13),0)),"",VLOOKUP($A750,'Section 2'!$C$16:$R$1015,COLUMNS('Section 2'!$C$13:J$13),0)))</f>
        <v/>
      </c>
      <c r="K750" s="125" t="str">
        <f>IF($C750="","",IF(ISBLANK(VLOOKUP($A750,'Section 2'!$C$16:$R$1015,COLUMNS('Section 2'!$C$13:K$13),0)),"",VLOOKUP($A750,'Section 2'!$C$16:$R$1015,COLUMNS('Section 2'!$C$13:K$13),0)))</f>
        <v/>
      </c>
      <c r="L750" s="125" t="str">
        <f>IF($C750="","",IF(ISBLANK(VLOOKUP($A750,'Section 2'!$C$16:$R$1015,COLUMNS('Section 2'!$C$13:L$13),0)),"",VLOOKUP($A750,'Section 2'!$C$16:$R$1015,COLUMNS('Section 2'!$C$13:L$13),0)))</f>
        <v/>
      </c>
      <c r="M750" s="125" t="str">
        <f>IF($C750="","",IF(ISBLANK(VLOOKUP($A750,'Section 2'!$C$16:$R$1015,COLUMNS('Section 2'!$C$13:M$13),0)),"",VLOOKUP($A750,'Section 2'!$C$16:$R$1015,COLUMNS('Section 2'!$C$13:M$13),0)))</f>
        <v/>
      </c>
      <c r="N750" s="125" t="str">
        <f>IF($C750="","",IF(ISBLANK(VLOOKUP($A750,'Section 2'!$C$16:$R$1015,COLUMNS('Section 2'!$C$13:N$13),0)),"",VLOOKUP($A750,'Section 2'!$C$16:$R$1015,COLUMNS('Section 2'!$C$13:N$13),0)))</f>
        <v/>
      </c>
      <c r="O750" s="125" t="str">
        <f>IF($C750="","",IF(ISBLANK(VLOOKUP($A750,'Section 2'!$C$16:$R$1015,COLUMNS('Section 2'!$C$13:O$13),0)),"",VLOOKUP($A750,'Section 2'!$C$16:$R$1015,COLUMNS('Section 2'!$C$13:O$13),0)))</f>
        <v/>
      </c>
      <c r="P750" s="125" t="str">
        <f>IF($C750="","",IF(ISBLANK(VLOOKUP($A750,'Section 2'!$C$16:$R$1015,COLUMNS('Section 2'!$C$13:P$13),0)),"",VLOOKUP($A750,'Section 2'!$C$16:$R$1015,COLUMNS('Section 2'!$C$13:P$13),0)))</f>
        <v/>
      </c>
      <c r="Q750" s="125" t="str">
        <f>IF($C750="","",IF(ISBLANK(VLOOKUP($A750,'Section 2'!$C$16:$R$1015,COLUMNS('Section 2'!$C$13:Q$13),0)),"",VLOOKUP($A750,'Section 2'!$C$16:$R$1015,COLUMNS('Section 2'!$C$13:Q$13),0)))</f>
        <v/>
      </c>
      <c r="R750" s="125" t="str">
        <f>IF($C750="","",IF(ISBLANK(VLOOKUP($A750,'Section 2'!$C$16:$R$1015,COLUMNS('Section 2'!$C$13:R$13),0)),"",VLOOKUP($A750,'Section 2'!$C$16:$R$1015,COLUMNS('Section 2'!$C$13:R$13),0)))</f>
        <v/>
      </c>
    </row>
    <row r="751" spans="1:18" x14ac:dyDescent="0.25">
      <c r="A751" s="59">
        <v>750</v>
      </c>
      <c r="B751" s="125" t="str">
        <f t="shared" si="11"/>
        <v/>
      </c>
      <c r="C751" s="125" t="str">
        <f>IFERROR(VLOOKUP($A751,'Section 2'!$C$16:$R$1015,COLUMNS('Section 2'!$C$13:$C$13),0),"")</f>
        <v/>
      </c>
      <c r="D751" s="76" t="str">
        <f>IF($C751="","",IF(ISBLANK(VLOOKUP($A751,'Section 2'!$C$16:$R$1015,COLUMNS('Section 2'!$C$13:D$13),0)),"",VLOOKUP($A751,'Section 2'!$C$16:$R$1015,COLUMNS('Section 2'!$C$13:D$13),0)))</f>
        <v/>
      </c>
      <c r="E751" s="125" t="str">
        <f>IF($C751="","",IF(ISBLANK(VLOOKUP($A751,'Section 2'!$C$16:$R$1015,COLUMNS('Section 2'!$C$13:E$13),0)),"",VLOOKUP($A751,'Section 2'!$C$16:$R$1015,COLUMNS('Section 2'!$C$13:E$13),0)))</f>
        <v/>
      </c>
      <c r="F751" s="125" t="str">
        <f>IF($C751="","",IF(ISBLANK(VLOOKUP($A751,'Section 2'!$C$16:$R$1015,COLUMNS('Section 2'!$C$13:F$13),0)),"",VLOOKUP($A751,'Section 2'!$C$16:$R$1015,COLUMNS('Section 2'!$C$13:F$13),0)))</f>
        <v/>
      </c>
      <c r="G751" s="125" t="str">
        <f>IF($C751="","",IF(ISBLANK(VLOOKUP($A751,'Section 2'!$C$16:$R$1015,COLUMNS('Section 2'!$C$13:G$13),0)),"",VLOOKUP($A751,'Section 2'!$C$16:$R$1015,COLUMNS('Section 2'!$C$13:G$13),0)))</f>
        <v/>
      </c>
      <c r="H751" s="125" t="str">
        <f>IF($C751="","",IF(ISBLANK(VLOOKUP($A751,'Section 2'!$C$16:$R$1015,COLUMNS('Section 2'!$C$13:H$13),0)),"",VLOOKUP($A751,'Section 2'!$C$16:$R$1015,COLUMNS('Section 2'!$C$13:H$13),0)))</f>
        <v/>
      </c>
      <c r="I751" s="125" t="str">
        <f>IF($C751="","",IF(ISBLANK(VLOOKUP($A751,'Section 2'!$C$16:$R$1015,COLUMNS('Section 2'!$C$13:I$13),0)),"",VLOOKUP($A751,'Section 2'!$C$16:$R$1015,COLUMNS('Section 2'!$C$13:I$13),0)))</f>
        <v/>
      </c>
      <c r="J751" s="125" t="str">
        <f>IF($C751="","",IF(ISBLANK(VLOOKUP($A751,'Section 2'!$C$16:$R$1015,COLUMNS('Section 2'!$C$13:J$13),0)),"",VLOOKUP($A751,'Section 2'!$C$16:$R$1015,COLUMNS('Section 2'!$C$13:J$13),0)))</f>
        <v/>
      </c>
      <c r="K751" s="125" t="str">
        <f>IF($C751="","",IF(ISBLANK(VLOOKUP($A751,'Section 2'!$C$16:$R$1015,COLUMNS('Section 2'!$C$13:K$13),0)),"",VLOOKUP($A751,'Section 2'!$C$16:$R$1015,COLUMNS('Section 2'!$C$13:K$13),0)))</f>
        <v/>
      </c>
      <c r="L751" s="125" t="str">
        <f>IF($C751="","",IF(ISBLANK(VLOOKUP($A751,'Section 2'!$C$16:$R$1015,COLUMNS('Section 2'!$C$13:L$13),0)),"",VLOOKUP($A751,'Section 2'!$C$16:$R$1015,COLUMNS('Section 2'!$C$13:L$13),0)))</f>
        <v/>
      </c>
      <c r="M751" s="125" t="str">
        <f>IF($C751="","",IF(ISBLANK(VLOOKUP($A751,'Section 2'!$C$16:$R$1015,COLUMNS('Section 2'!$C$13:M$13),0)),"",VLOOKUP($A751,'Section 2'!$C$16:$R$1015,COLUMNS('Section 2'!$C$13:M$13),0)))</f>
        <v/>
      </c>
      <c r="N751" s="125" t="str">
        <f>IF($C751="","",IF(ISBLANK(VLOOKUP($A751,'Section 2'!$C$16:$R$1015,COLUMNS('Section 2'!$C$13:N$13),0)),"",VLOOKUP($A751,'Section 2'!$C$16:$R$1015,COLUMNS('Section 2'!$C$13:N$13),0)))</f>
        <v/>
      </c>
      <c r="O751" s="125" t="str">
        <f>IF($C751="","",IF(ISBLANK(VLOOKUP($A751,'Section 2'!$C$16:$R$1015,COLUMNS('Section 2'!$C$13:O$13),0)),"",VLOOKUP($A751,'Section 2'!$C$16:$R$1015,COLUMNS('Section 2'!$C$13:O$13),0)))</f>
        <v/>
      </c>
      <c r="P751" s="125" t="str">
        <f>IF($C751="","",IF(ISBLANK(VLOOKUP($A751,'Section 2'!$C$16:$R$1015,COLUMNS('Section 2'!$C$13:P$13),0)),"",VLOOKUP($A751,'Section 2'!$C$16:$R$1015,COLUMNS('Section 2'!$C$13:P$13),0)))</f>
        <v/>
      </c>
      <c r="Q751" s="125" t="str">
        <f>IF($C751="","",IF(ISBLANK(VLOOKUP($A751,'Section 2'!$C$16:$R$1015,COLUMNS('Section 2'!$C$13:Q$13),0)),"",VLOOKUP($A751,'Section 2'!$C$16:$R$1015,COLUMNS('Section 2'!$C$13:Q$13),0)))</f>
        <v/>
      </c>
      <c r="R751" s="125" t="str">
        <f>IF($C751="","",IF(ISBLANK(VLOOKUP($A751,'Section 2'!$C$16:$R$1015,COLUMNS('Section 2'!$C$13:R$13),0)),"",VLOOKUP($A751,'Section 2'!$C$16:$R$1015,COLUMNS('Section 2'!$C$13:R$13),0)))</f>
        <v/>
      </c>
    </row>
    <row r="752" spans="1:18" x14ac:dyDescent="0.25">
      <c r="A752" s="59">
        <v>751</v>
      </c>
      <c r="B752" s="125" t="str">
        <f t="shared" si="11"/>
        <v/>
      </c>
      <c r="C752" s="125" t="str">
        <f>IFERROR(VLOOKUP($A752,'Section 2'!$C$16:$R$1015,COLUMNS('Section 2'!$C$13:$C$13),0),"")</f>
        <v/>
      </c>
      <c r="D752" s="76" t="str">
        <f>IF($C752="","",IF(ISBLANK(VLOOKUP($A752,'Section 2'!$C$16:$R$1015,COLUMNS('Section 2'!$C$13:D$13),0)),"",VLOOKUP($A752,'Section 2'!$C$16:$R$1015,COLUMNS('Section 2'!$C$13:D$13),0)))</f>
        <v/>
      </c>
      <c r="E752" s="125" t="str">
        <f>IF($C752="","",IF(ISBLANK(VLOOKUP($A752,'Section 2'!$C$16:$R$1015,COLUMNS('Section 2'!$C$13:E$13),0)),"",VLOOKUP($A752,'Section 2'!$C$16:$R$1015,COLUMNS('Section 2'!$C$13:E$13),0)))</f>
        <v/>
      </c>
      <c r="F752" s="125" t="str">
        <f>IF($C752="","",IF(ISBLANK(VLOOKUP($A752,'Section 2'!$C$16:$R$1015,COLUMNS('Section 2'!$C$13:F$13),0)),"",VLOOKUP($A752,'Section 2'!$C$16:$R$1015,COLUMNS('Section 2'!$C$13:F$13),0)))</f>
        <v/>
      </c>
      <c r="G752" s="125" t="str">
        <f>IF($C752="","",IF(ISBLANK(VLOOKUP($A752,'Section 2'!$C$16:$R$1015,COLUMNS('Section 2'!$C$13:G$13),0)),"",VLOOKUP($A752,'Section 2'!$C$16:$R$1015,COLUMNS('Section 2'!$C$13:G$13),0)))</f>
        <v/>
      </c>
      <c r="H752" s="125" t="str">
        <f>IF($C752="","",IF(ISBLANK(VLOOKUP($A752,'Section 2'!$C$16:$R$1015,COLUMNS('Section 2'!$C$13:H$13),0)),"",VLOOKUP($A752,'Section 2'!$C$16:$R$1015,COLUMNS('Section 2'!$C$13:H$13),0)))</f>
        <v/>
      </c>
      <c r="I752" s="125" t="str">
        <f>IF($C752="","",IF(ISBLANK(VLOOKUP($A752,'Section 2'!$C$16:$R$1015,COLUMNS('Section 2'!$C$13:I$13),0)),"",VLOOKUP($A752,'Section 2'!$C$16:$R$1015,COLUMNS('Section 2'!$C$13:I$13),0)))</f>
        <v/>
      </c>
      <c r="J752" s="125" t="str">
        <f>IF($C752="","",IF(ISBLANK(VLOOKUP($A752,'Section 2'!$C$16:$R$1015,COLUMNS('Section 2'!$C$13:J$13),0)),"",VLOOKUP($A752,'Section 2'!$C$16:$R$1015,COLUMNS('Section 2'!$C$13:J$13),0)))</f>
        <v/>
      </c>
      <c r="K752" s="125" t="str">
        <f>IF($C752="","",IF(ISBLANK(VLOOKUP($A752,'Section 2'!$C$16:$R$1015,COLUMNS('Section 2'!$C$13:K$13),0)),"",VLOOKUP($A752,'Section 2'!$C$16:$R$1015,COLUMNS('Section 2'!$C$13:K$13),0)))</f>
        <v/>
      </c>
      <c r="L752" s="125" t="str">
        <f>IF($C752="","",IF(ISBLANK(VLOOKUP($A752,'Section 2'!$C$16:$R$1015,COLUMNS('Section 2'!$C$13:L$13),0)),"",VLOOKUP($A752,'Section 2'!$C$16:$R$1015,COLUMNS('Section 2'!$C$13:L$13),0)))</f>
        <v/>
      </c>
      <c r="M752" s="125" t="str">
        <f>IF($C752="","",IF(ISBLANK(VLOOKUP($A752,'Section 2'!$C$16:$R$1015,COLUMNS('Section 2'!$C$13:M$13),0)),"",VLOOKUP($A752,'Section 2'!$C$16:$R$1015,COLUMNS('Section 2'!$C$13:M$13),0)))</f>
        <v/>
      </c>
      <c r="N752" s="125" t="str">
        <f>IF($C752="","",IF(ISBLANK(VLOOKUP($A752,'Section 2'!$C$16:$R$1015,COLUMNS('Section 2'!$C$13:N$13),0)),"",VLOOKUP($A752,'Section 2'!$C$16:$R$1015,COLUMNS('Section 2'!$C$13:N$13),0)))</f>
        <v/>
      </c>
      <c r="O752" s="125" t="str">
        <f>IF($C752="","",IF(ISBLANK(VLOOKUP($A752,'Section 2'!$C$16:$R$1015,COLUMNS('Section 2'!$C$13:O$13),0)),"",VLOOKUP($A752,'Section 2'!$C$16:$R$1015,COLUMNS('Section 2'!$C$13:O$13),0)))</f>
        <v/>
      </c>
      <c r="P752" s="125" t="str">
        <f>IF($C752="","",IF(ISBLANK(VLOOKUP($A752,'Section 2'!$C$16:$R$1015,COLUMNS('Section 2'!$C$13:P$13),0)),"",VLOOKUP($A752,'Section 2'!$C$16:$R$1015,COLUMNS('Section 2'!$C$13:P$13),0)))</f>
        <v/>
      </c>
      <c r="Q752" s="125" t="str">
        <f>IF($C752="","",IF(ISBLANK(VLOOKUP($A752,'Section 2'!$C$16:$R$1015,COLUMNS('Section 2'!$C$13:Q$13),0)),"",VLOOKUP($A752,'Section 2'!$C$16:$R$1015,COLUMNS('Section 2'!$C$13:Q$13),0)))</f>
        <v/>
      </c>
      <c r="R752" s="125" t="str">
        <f>IF($C752="","",IF(ISBLANK(VLOOKUP($A752,'Section 2'!$C$16:$R$1015,COLUMNS('Section 2'!$C$13:R$13),0)),"",VLOOKUP($A752,'Section 2'!$C$16:$R$1015,COLUMNS('Section 2'!$C$13:R$13),0)))</f>
        <v/>
      </c>
    </row>
    <row r="753" spans="1:18" x14ac:dyDescent="0.25">
      <c r="A753" s="59">
        <v>752</v>
      </c>
      <c r="B753" s="125" t="str">
        <f t="shared" si="11"/>
        <v/>
      </c>
      <c r="C753" s="125" t="str">
        <f>IFERROR(VLOOKUP($A753,'Section 2'!$C$16:$R$1015,COLUMNS('Section 2'!$C$13:$C$13),0),"")</f>
        <v/>
      </c>
      <c r="D753" s="76" t="str">
        <f>IF($C753="","",IF(ISBLANK(VLOOKUP($A753,'Section 2'!$C$16:$R$1015,COLUMNS('Section 2'!$C$13:D$13),0)),"",VLOOKUP($A753,'Section 2'!$C$16:$R$1015,COLUMNS('Section 2'!$C$13:D$13),0)))</f>
        <v/>
      </c>
      <c r="E753" s="125" t="str">
        <f>IF($C753="","",IF(ISBLANK(VLOOKUP($A753,'Section 2'!$C$16:$R$1015,COLUMNS('Section 2'!$C$13:E$13),0)),"",VLOOKUP($A753,'Section 2'!$C$16:$R$1015,COLUMNS('Section 2'!$C$13:E$13),0)))</f>
        <v/>
      </c>
      <c r="F753" s="125" t="str">
        <f>IF($C753="","",IF(ISBLANK(VLOOKUP($A753,'Section 2'!$C$16:$R$1015,COLUMNS('Section 2'!$C$13:F$13),0)),"",VLOOKUP($A753,'Section 2'!$C$16:$R$1015,COLUMNS('Section 2'!$C$13:F$13),0)))</f>
        <v/>
      </c>
      <c r="G753" s="125" t="str">
        <f>IF($C753="","",IF(ISBLANK(VLOOKUP($A753,'Section 2'!$C$16:$R$1015,COLUMNS('Section 2'!$C$13:G$13),0)),"",VLOOKUP($A753,'Section 2'!$C$16:$R$1015,COLUMNS('Section 2'!$C$13:G$13),0)))</f>
        <v/>
      </c>
      <c r="H753" s="125" t="str">
        <f>IF($C753="","",IF(ISBLANK(VLOOKUP($A753,'Section 2'!$C$16:$R$1015,COLUMNS('Section 2'!$C$13:H$13),0)),"",VLOOKUP($A753,'Section 2'!$C$16:$R$1015,COLUMNS('Section 2'!$C$13:H$13),0)))</f>
        <v/>
      </c>
      <c r="I753" s="125" t="str">
        <f>IF($C753="","",IF(ISBLANK(VLOOKUP($A753,'Section 2'!$C$16:$R$1015,COLUMNS('Section 2'!$C$13:I$13),0)),"",VLOOKUP($A753,'Section 2'!$C$16:$R$1015,COLUMNS('Section 2'!$C$13:I$13),0)))</f>
        <v/>
      </c>
      <c r="J753" s="125" t="str">
        <f>IF($C753="","",IF(ISBLANK(VLOOKUP($A753,'Section 2'!$C$16:$R$1015,COLUMNS('Section 2'!$C$13:J$13),0)),"",VLOOKUP($A753,'Section 2'!$C$16:$R$1015,COLUMNS('Section 2'!$C$13:J$13),0)))</f>
        <v/>
      </c>
      <c r="K753" s="125" t="str">
        <f>IF($C753="","",IF(ISBLANK(VLOOKUP($A753,'Section 2'!$C$16:$R$1015,COLUMNS('Section 2'!$C$13:K$13),0)),"",VLOOKUP($A753,'Section 2'!$C$16:$R$1015,COLUMNS('Section 2'!$C$13:K$13),0)))</f>
        <v/>
      </c>
      <c r="L753" s="125" t="str">
        <f>IF($C753="","",IF(ISBLANK(VLOOKUP($A753,'Section 2'!$C$16:$R$1015,COLUMNS('Section 2'!$C$13:L$13),0)),"",VLOOKUP($A753,'Section 2'!$C$16:$R$1015,COLUMNS('Section 2'!$C$13:L$13),0)))</f>
        <v/>
      </c>
      <c r="M753" s="125" t="str">
        <f>IF($C753="","",IF(ISBLANK(VLOOKUP($A753,'Section 2'!$C$16:$R$1015,COLUMNS('Section 2'!$C$13:M$13),0)),"",VLOOKUP($A753,'Section 2'!$C$16:$R$1015,COLUMNS('Section 2'!$C$13:M$13),0)))</f>
        <v/>
      </c>
      <c r="N753" s="125" t="str">
        <f>IF($C753="","",IF(ISBLANK(VLOOKUP($A753,'Section 2'!$C$16:$R$1015,COLUMNS('Section 2'!$C$13:N$13),0)),"",VLOOKUP($A753,'Section 2'!$C$16:$R$1015,COLUMNS('Section 2'!$C$13:N$13),0)))</f>
        <v/>
      </c>
      <c r="O753" s="125" t="str">
        <f>IF($C753="","",IF(ISBLANK(VLOOKUP($A753,'Section 2'!$C$16:$R$1015,COLUMNS('Section 2'!$C$13:O$13),0)),"",VLOOKUP($A753,'Section 2'!$C$16:$R$1015,COLUMNS('Section 2'!$C$13:O$13),0)))</f>
        <v/>
      </c>
      <c r="P753" s="125" t="str">
        <f>IF($C753="","",IF(ISBLANK(VLOOKUP($A753,'Section 2'!$C$16:$R$1015,COLUMNS('Section 2'!$C$13:P$13),0)),"",VLOOKUP($A753,'Section 2'!$C$16:$R$1015,COLUMNS('Section 2'!$C$13:P$13),0)))</f>
        <v/>
      </c>
      <c r="Q753" s="125" t="str">
        <f>IF($C753="","",IF(ISBLANK(VLOOKUP($A753,'Section 2'!$C$16:$R$1015,COLUMNS('Section 2'!$C$13:Q$13),0)),"",VLOOKUP($A753,'Section 2'!$C$16:$R$1015,COLUMNS('Section 2'!$C$13:Q$13),0)))</f>
        <v/>
      </c>
      <c r="R753" s="125" t="str">
        <f>IF($C753="","",IF(ISBLANK(VLOOKUP($A753,'Section 2'!$C$16:$R$1015,COLUMNS('Section 2'!$C$13:R$13),0)),"",VLOOKUP($A753,'Section 2'!$C$16:$R$1015,COLUMNS('Section 2'!$C$13:R$13),0)))</f>
        <v/>
      </c>
    </row>
    <row r="754" spans="1:18" x14ac:dyDescent="0.25">
      <c r="A754" s="59">
        <v>753</v>
      </c>
      <c r="B754" s="125" t="str">
        <f t="shared" si="11"/>
        <v/>
      </c>
      <c r="C754" s="125" t="str">
        <f>IFERROR(VLOOKUP($A754,'Section 2'!$C$16:$R$1015,COLUMNS('Section 2'!$C$13:$C$13),0),"")</f>
        <v/>
      </c>
      <c r="D754" s="76" t="str">
        <f>IF($C754="","",IF(ISBLANK(VLOOKUP($A754,'Section 2'!$C$16:$R$1015,COLUMNS('Section 2'!$C$13:D$13),0)),"",VLOOKUP($A754,'Section 2'!$C$16:$R$1015,COLUMNS('Section 2'!$C$13:D$13),0)))</f>
        <v/>
      </c>
      <c r="E754" s="125" t="str">
        <f>IF($C754="","",IF(ISBLANK(VLOOKUP($A754,'Section 2'!$C$16:$R$1015,COLUMNS('Section 2'!$C$13:E$13),0)),"",VLOOKUP($A754,'Section 2'!$C$16:$R$1015,COLUMNS('Section 2'!$C$13:E$13),0)))</f>
        <v/>
      </c>
      <c r="F754" s="125" t="str">
        <f>IF($C754="","",IF(ISBLANK(VLOOKUP($A754,'Section 2'!$C$16:$R$1015,COLUMNS('Section 2'!$C$13:F$13),0)),"",VLOOKUP($A754,'Section 2'!$C$16:$R$1015,COLUMNS('Section 2'!$C$13:F$13),0)))</f>
        <v/>
      </c>
      <c r="G754" s="125" t="str">
        <f>IF($C754="","",IF(ISBLANK(VLOOKUP($A754,'Section 2'!$C$16:$R$1015,COLUMNS('Section 2'!$C$13:G$13),0)),"",VLOOKUP($A754,'Section 2'!$C$16:$R$1015,COLUMNS('Section 2'!$C$13:G$13),0)))</f>
        <v/>
      </c>
      <c r="H754" s="125" t="str">
        <f>IF($C754="","",IF(ISBLANK(VLOOKUP($A754,'Section 2'!$C$16:$R$1015,COLUMNS('Section 2'!$C$13:H$13),0)),"",VLOOKUP($A754,'Section 2'!$C$16:$R$1015,COLUMNS('Section 2'!$C$13:H$13),0)))</f>
        <v/>
      </c>
      <c r="I754" s="125" t="str">
        <f>IF($C754="","",IF(ISBLANK(VLOOKUP($A754,'Section 2'!$C$16:$R$1015,COLUMNS('Section 2'!$C$13:I$13),0)),"",VLOOKUP($A754,'Section 2'!$C$16:$R$1015,COLUMNS('Section 2'!$C$13:I$13),0)))</f>
        <v/>
      </c>
      <c r="J754" s="125" t="str">
        <f>IF($C754="","",IF(ISBLANK(VLOOKUP($A754,'Section 2'!$C$16:$R$1015,COLUMNS('Section 2'!$C$13:J$13),0)),"",VLOOKUP($A754,'Section 2'!$C$16:$R$1015,COLUMNS('Section 2'!$C$13:J$13),0)))</f>
        <v/>
      </c>
      <c r="K754" s="125" t="str">
        <f>IF($C754="","",IF(ISBLANK(VLOOKUP($A754,'Section 2'!$C$16:$R$1015,COLUMNS('Section 2'!$C$13:K$13),0)),"",VLOOKUP($A754,'Section 2'!$C$16:$R$1015,COLUMNS('Section 2'!$C$13:K$13),0)))</f>
        <v/>
      </c>
      <c r="L754" s="125" t="str">
        <f>IF($C754="","",IF(ISBLANK(VLOOKUP($A754,'Section 2'!$C$16:$R$1015,COLUMNS('Section 2'!$C$13:L$13),0)),"",VLOOKUP($A754,'Section 2'!$C$16:$R$1015,COLUMNS('Section 2'!$C$13:L$13),0)))</f>
        <v/>
      </c>
      <c r="M754" s="125" t="str">
        <f>IF($C754="","",IF(ISBLANK(VLOOKUP($A754,'Section 2'!$C$16:$R$1015,COLUMNS('Section 2'!$C$13:M$13),0)),"",VLOOKUP($A754,'Section 2'!$C$16:$R$1015,COLUMNS('Section 2'!$C$13:M$13),0)))</f>
        <v/>
      </c>
      <c r="N754" s="125" t="str">
        <f>IF($C754="","",IF(ISBLANK(VLOOKUP($A754,'Section 2'!$C$16:$R$1015,COLUMNS('Section 2'!$C$13:N$13),0)),"",VLOOKUP($A754,'Section 2'!$C$16:$R$1015,COLUMNS('Section 2'!$C$13:N$13),0)))</f>
        <v/>
      </c>
      <c r="O754" s="125" t="str">
        <f>IF($C754="","",IF(ISBLANK(VLOOKUP($A754,'Section 2'!$C$16:$R$1015,COLUMNS('Section 2'!$C$13:O$13),0)),"",VLOOKUP($A754,'Section 2'!$C$16:$R$1015,COLUMNS('Section 2'!$C$13:O$13),0)))</f>
        <v/>
      </c>
      <c r="P754" s="125" t="str">
        <f>IF($C754="","",IF(ISBLANK(VLOOKUP($A754,'Section 2'!$C$16:$R$1015,COLUMNS('Section 2'!$C$13:P$13),0)),"",VLOOKUP($A754,'Section 2'!$C$16:$R$1015,COLUMNS('Section 2'!$C$13:P$13),0)))</f>
        <v/>
      </c>
      <c r="Q754" s="125" t="str">
        <f>IF($C754="","",IF(ISBLANK(VLOOKUP($A754,'Section 2'!$C$16:$R$1015,COLUMNS('Section 2'!$C$13:Q$13),0)),"",VLOOKUP($A754,'Section 2'!$C$16:$R$1015,COLUMNS('Section 2'!$C$13:Q$13),0)))</f>
        <v/>
      </c>
      <c r="R754" s="125" t="str">
        <f>IF($C754="","",IF(ISBLANK(VLOOKUP($A754,'Section 2'!$C$16:$R$1015,COLUMNS('Section 2'!$C$13:R$13),0)),"",VLOOKUP($A754,'Section 2'!$C$16:$R$1015,COLUMNS('Section 2'!$C$13:R$13),0)))</f>
        <v/>
      </c>
    </row>
    <row r="755" spans="1:18" x14ac:dyDescent="0.25">
      <c r="A755" s="59">
        <v>754</v>
      </c>
      <c r="B755" s="125" t="str">
        <f t="shared" si="11"/>
        <v/>
      </c>
      <c r="C755" s="125" t="str">
        <f>IFERROR(VLOOKUP($A755,'Section 2'!$C$16:$R$1015,COLUMNS('Section 2'!$C$13:$C$13),0),"")</f>
        <v/>
      </c>
      <c r="D755" s="76" t="str">
        <f>IF($C755="","",IF(ISBLANK(VLOOKUP($A755,'Section 2'!$C$16:$R$1015,COLUMNS('Section 2'!$C$13:D$13),0)),"",VLOOKUP($A755,'Section 2'!$C$16:$R$1015,COLUMNS('Section 2'!$C$13:D$13),0)))</f>
        <v/>
      </c>
      <c r="E755" s="125" t="str">
        <f>IF($C755="","",IF(ISBLANK(VLOOKUP($A755,'Section 2'!$C$16:$R$1015,COLUMNS('Section 2'!$C$13:E$13),0)),"",VLOOKUP($A755,'Section 2'!$C$16:$R$1015,COLUMNS('Section 2'!$C$13:E$13),0)))</f>
        <v/>
      </c>
      <c r="F755" s="125" t="str">
        <f>IF($C755="","",IF(ISBLANK(VLOOKUP($A755,'Section 2'!$C$16:$R$1015,COLUMNS('Section 2'!$C$13:F$13),0)),"",VLOOKUP($A755,'Section 2'!$C$16:$R$1015,COLUMNS('Section 2'!$C$13:F$13),0)))</f>
        <v/>
      </c>
      <c r="G755" s="125" t="str">
        <f>IF($C755="","",IF(ISBLANK(VLOOKUP($A755,'Section 2'!$C$16:$R$1015,COLUMNS('Section 2'!$C$13:G$13),0)),"",VLOOKUP($A755,'Section 2'!$C$16:$R$1015,COLUMNS('Section 2'!$C$13:G$13),0)))</f>
        <v/>
      </c>
      <c r="H755" s="125" t="str">
        <f>IF($C755="","",IF(ISBLANK(VLOOKUP($A755,'Section 2'!$C$16:$R$1015,COLUMNS('Section 2'!$C$13:H$13),0)),"",VLOOKUP($A755,'Section 2'!$C$16:$R$1015,COLUMNS('Section 2'!$C$13:H$13),0)))</f>
        <v/>
      </c>
      <c r="I755" s="125" t="str">
        <f>IF($C755="","",IF(ISBLANK(VLOOKUP($A755,'Section 2'!$C$16:$R$1015,COLUMNS('Section 2'!$C$13:I$13),0)),"",VLOOKUP($A755,'Section 2'!$C$16:$R$1015,COLUMNS('Section 2'!$C$13:I$13),0)))</f>
        <v/>
      </c>
      <c r="J755" s="125" t="str">
        <f>IF($C755="","",IF(ISBLANK(VLOOKUP($A755,'Section 2'!$C$16:$R$1015,COLUMNS('Section 2'!$C$13:J$13),0)),"",VLOOKUP($A755,'Section 2'!$C$16:$R$1015,COLUMNS('Section 2'!$C$13:J$13),0)))</f>
        <v/>
      </c>
      <c r="K755" s="125" t="str">
        <f>IF($C755="","",IF(ISBLANK(VLOOKUP($A755,'Section 2'!$C$16:$R$1015,COLUMNS('Section 2'!$C$13:K$13),0)),"",VLOOKUP($A755,'Section 2'!$C$16:$R$1015,COLUMNS('Section 2'!$C$13:K$13),0)))</f>
        <v/>
      </c>
      <c r="L755" s="125" t="str">
        <f>IF($C755="","",IF(ISBLANK(VLOOKUP($A755,'Section 2'!$C$16:$R$1015,COLUMNS('Section 2'!$C$13:L$13),0)),"",VLOOKUP($A755,'Section 2'!$C$16:$R$1015,COLUMNS('Section 2'!$C$13:L$13),0)))</f>
        <v/>
      </c>
      <c r="M755" s="125" t="str">
        <f>IF($C755="","",IF(ISBLANK(VLOOKUP($A755,'Section 2'!$C$16:$R$1015,COLUMNS('Section 2'!$C$13:M$13),0)),"",VLOOKUP($A755,'Section 2'!$C$16:$R$1015,COLUMNS('Section 2'!$C$13:M$13),0)))</f>
        <v/>
      </c>
      <c r="N755" s="125" t="str">
        <f>IF($C755="","",IF(ISBLANK(VLOOKUP($A755,'Section 2'!$C$16:$R$1015,COLUMNS('Section 2'!$C$13:N$13),0)),"",VLOOKUP($A755,'Section 2'!$C$16:$R$1015,COLUMNS('Section 2'!$C$13:N$13),0)))</f>
        <v/>
      </c>
      <c r="O755" s="125" t="str">
        <f>IF($C755="","",IF(ISBLANK(VLOOKUP($A755,'Section 2'!$C$16:$R$1015,COLUMNS('Section 2'!$C$13:O$13),0)),"",VLOOKUP($A755,'Section 2'!$C$16:$R$1015,COLUMNS('Section 2'!$C$13:O$13),0)))</f>
        <v/>
      </c>
      <c r="P755" s="125" t="str">
        <f>IF($C755="","",IF(ISBLANK(VLOOKUP($A755,'Section 2'!$C$16:$R$1015,COLUMNS('Section 2'!$C$13:P$13),0)),"",VLOOKUP($A755,'Section 2'!$C$16:$R$1015,COLUMNS('Section 2'!$C$13:P$13),0)))</f>
        <v/>
      </c>
      <c r="Q755" s="125" t="str">
        <f>IF($C755="","",IF(ISBLANK(VLOOKUP($A755,'Section 2'!$C$16:$R$1015,COLUMNS('Section 2'!$C$13:Q$13),0)),"",VLOOKUP($A755,'Section 2'!$C$16:$R$1015,COLUMNS('Section 2'!$C$13:Q$13),0)))</f>
        <v/>
      </c>
      <c r="R755" s="125" t="str">
        <f>IF($C755="","",IF(ISBLANK(VLOOKUP($A755,'Section 2'!$C$16:$R$1015,COLUMNS('Section 2'!$C$13:R$13),0)),"",VLOOKUP($A755,'Section 2'!$C$16:$R$1015,COLUMNS('Section 2'!$C$13:R$13),0)))</f>
        <v/>
      </c>
    </row>
    <row r="756" spans="1:18" x14ac:dyDescent="0.25">
      <c r="A756" s="59">
        <v>755</v>
      </c>
      <c r="B756" s="125" t="str">
        <f t="shared" si="11"/>
        <v/>
      </c>
      <c r="C756" s="125" t="str">
        <f>IFERROR(VLOOKUP($A756,'Section 2'!$C$16:$R$1015,COLUMNS('Section 2'!$C$13:$C$13),0),"")</f>
        <v/>
      </c>
      <c r="D756" s="76" t="str">
        <f>IF($C756="","",IF(ISBLANK(VLOOKUP($A756,'Section 2'!$C$16:$R$1015,COLUMNS('Section 2'!$C$13:D$13),0)),"",VLOOKUP($A756,'Section 2'!$C$16:$R$1015,COLUMNS('Section 2'!$C$13:D$13),0)))</f>
        <v/>
      </c>
      <c r="E756" s="125" t="str">
        <f>IF($C756="","",IF(ISBLANK(VLOOKUP($A756,'Section 2'!$C$16:$R$1015,COLUMNS('Section 2'!$C$13:E$13),0)),"",VLOOKUP($A756,'Section 2'!$C$16:$R$1015,COLUMNS('Section 2'!$C$13:E$13),0)))</f>
        <v/>
      </c>
      <c r="F756" s="125" t="str">
        <f>IF($C756="","",IF(ISBLANK(VLOOKUP($A756,'Section 2'!$C$16:$R$1015,COLUMNS('Section 2'!$C$13:F$13),0)),"",VLOOKUP($A756,'Section 2'!$C$16:$R$1015,COLUMNS('Section 2'!$C$13:F$13),0)))</f>
        <v/>
      </c>
      <c r="G756" s="125" t="str">
        <f>IF($C756="","",IF(ISBLANK(VLOOKUP($A756,'Section 2'!$C$16:$R$1015,COLUMNS('Section 2'!$C$13:G$13),0)),"",VLOOKUP($A756,'Section 2'!$C$16:$R$1015,COLUMNS('Section 2'!$C$13:G$13),0)))</f>
        <v/>
      </c>
      <c r="H756" s="125" t="str">
        <f>IF($C756="","",IF(ISBLANK(VLOOKUP($A756,'Section 2'!$C$16:$R$1015,COLUMNS('Section 2'!$C$13:H$13),0)),"",VLOOKUP($A756,'Section 2'!$C$16:$R$1015,COLUMNS('Section 2'!$C$13:H$13),0)))</f>
        <v/>
      </c>
      <c r="I756" s="125" t="str">
        <f>IF($C756="","",IF(ISBLANK(VLOOKUP($A756,'Section 2'!$C$16:$R$1015,COLUMNS('Section 2'!$C$13:I$13),0)),"",VLOOKUP($A756,'Section 2'!$C$16:$R$1015,COLUMNS('Section 2'!$C$13:I$13),0)))</f>
        <v/>
      </c>
      <c r="J756" s="125" t="str">
        <f>IF($C756="","",IF(ISBLANK(VLOOKUP($A756,'Section 2'!$C$16:$R$1015,COLUMNS('Section 2'!$C$13:J$13),0)),"",VLOOKUP($A756,'Section 2'!$C$16:$R$1015,COLUMNS('Section 2'!$C$13:J$13),0)))</f>
        <v/>
      </c>
      <c r="K756" s="125" t="str">
        <f>IF($C756="","",IF(ISBLANK(VLOOKUP($A756,'Section 2'!$C$16:$R$1015,COLUMNS('Section 2'!$C$13:K$13),0)),"",VLOOKUP($A756,'Section 2'!$C$16:$R$1015,COLUMNS('Section 2'!$C$13:K$13),0)))</f>
        <v/>
      </c>
      <c r="L756" s="125" t="str">
        <f>IF($C756="","",IF(ISBLANK(VLOOKUP($A756,'Section 2'!$C$16:$R$1015,COLUMNS('Section 2'!$C$13:L$13),0)),"",VLOOKUP($A756,'Section 2'!$C$16:$R$1015,COLUMNS('Section 2'!$C$13:L$13),0)))</f>
        <v/>
      </c>
      <c r="M756" s="125" t="str">
        <f>IF($C756="","",IF(ISBLANK(VLOOKUP($A756,'Section 2'!$C$16:$R$1015,COLUMNS('Section 2'!$C$13:M$13),0)),"",VLOOKUP($A756,'Section 2'!$C$16:$R$1015,COLUMNS('Section 2'!$C$13:M$13),0)))</f>
        <v/>
      </c>
      <c r="N756" s="125" t="str">
        <f>IF($C756="","",IF(ISBLANK(VLOOKUP($A756,'Section 2'!$C$16:$R$1015,COLUMNS('Section 2'!$C$13:N$13),0)),"",VLOOKUP($A756,'Section 2'!$C$16:$R$1015,COLUMNS('Section 2'!$C$13:N$13),0)))</f>
        <v/>
      </c>
      <c r="O756" s="125" t="str">
        <f>IF($C756="","",IF(ISBLANK(VLOOKUP($A756,'Section 2'!$C$16:$R$1015,COLUMNS('Section 2'!$C$13:O$13),0)),"",VLOOKUP($A756,'Section 2'!$C$16:$R$1015,COLUMNS('Section 2'!$C$13:O$13),0)))</f>
        <v/>
      </c>
      <c r="P756" s="125" t="str">
        <f>IF($C756="","",IF(ISBLANK(VLOOKUP($A756,'Section 2'!$C$16:$R$1015,COLUMNS('Section 2'!$C$13:P$13),0)),"",VLOOKUP($A756,'Section 2'!$C$16:$R$1015,COLUMNS('Section 2'!$C$13:P$13),0)))</f>
        <v/>
      </c>
      <c r="Q756" s="125" t="str">
        <f>IF($C756="","",IF(ISBLANK(VLOOKUP($A756,'Section 2'!$C$16:$R$1015,COLUMNS('Section 2'!$C$13:Q$13),0)),"",VLOOKUP($A756,'Section 2'!$C$16:$R$1015,COLUMNS('Section 2'!$C$13:Q$13),0)))</f>
        <v/>
      </c>
      <c r="R756" s="125" t="str">
        <f>IF($C756="","",IF(ISBLANK(VLOOKUP($A756,'Section 2'!$C$16:$R$1015,COLUMNS('Section 2'!$C$13:R$13),0)),"",VLOOKUP($A756,'Section 2'!$C$16:$R$1015,COLUMNS('Section 2'!$C$13:R$13),0)))</f>
        <v/>
      </c>
    </row>
    <row r="757" spans="1:18" x14ac:dyDescent="0.25">
      <c r="A757" s="59">
        <v>756</v>
      </c>
      <c r="B757" s="125" t="str">
        <f t="shared" si="11"/>
        <v/>
      </c>
      <c r="C757" s="125" t="str">
        <f>IFERROR(VLOOKUP($A757,'Section 2'!$C$16:$R$1015,COLUMNS('Section 2'!$C$13:$C$13),0),"")</f>
        <v/>
      </c>
      <c r="D757" s="76" t="str">
        <f>IF($C757="","",IF(ISBLANK(VLOOKUP($A757,'Section 2'!$C$16:$R$1015,COLUMNS('Section 2'!$C$13:D$13),0)),"",VLOOKUP($A757,'Section 2'!$C$16:$R$1015,COLUMNS('Section 2'!$C$13:D$13),0)))</f>
        <v/>
      </c>
      <c r="E757" s="125" t="str">
        <f>IF($C757="","",IF(ISBLANK(VLOOKUP($A757,'Section 2'!$C$16:$R$1015,COLUMNS('Section 2'!$C$13:E$13),0)),"",VLOOKUP($A757,'Section 2'!$C$16:$R$1015,COLUMNS('Section 2'!$C$13:E$13),0)))</f>
        <v/>
      </c>
      <c r="F757" s="125" t="str">
        <f>IF($C757="","",IF(ISBLANK(VLOOKUP($A757,'Section 2'!$C$16:$R$1015,COLUMNS('Section 2'!$C$13:F$13),0)),"",VLOOKUP($A757,'Section 2'!$C$16:$R$1015,COLUMNS('Section 2'!$C$13:F$13),0)))</f>
        <v/>
      </c>
      <c r="G757" s="125" t="str">
        <f>IF($C757="","",IF(ISBLANK(VLOOKUP($A757,'Section 2'!$C$16:$R$1015,COLUMNS('Section 2'!$C$13:G$13),0)),"",VLOOKUP($A757,'Section 2'!$C$16:$R$1015,COLUMNS('Section 2'!$C$13:G$13),0)))</f>
        <v/>
      </c>
      <c r="H757" s="125" t="str">
        <f>IF($C757="","",IF(ISBLANK(VLOOKUP($A757,'Section 2'!$C$16:$R$1015,COLUMNS('Section 2'!$C$13:H$13),0)),"",VLOOKUP($A757,'Section 2'!$C$16:$R$1015,COLUMNS('Section 2'!$C$13:H$13),0)))</f>
        <v/>
      </c>
      <c r="I757" s="125" t="str">
        <f>IF($C757="","",IF(ISBLANK(VLOOKUP($A757,'Section 2'!$C$16:$R$1015,COLUMNS('Section 2'!$C$13:I$13),0)),"",VLOOKUP($A757,'Section 2'!$C$16:$R$1015,COLUMNS('Section 2'!$C$13:I$13),0)))</f>
        <v/>
      </c>
      <c r="J757" s="125" t="str">
        <f>IF($C757="","",IF(ISBLANK(VLOOKUP($A757,'Section 2'!$C$16:$R$1015,COLUMNS('Section 2'!$C$13:J$13),0)),"",VLOOKUP($A757,'Section 2'!$C$16:$R$1015,COLUMNS('Section 2'!$C$13:J$13),0)))</f>
        <v/>
      </c>
      <c r="K757" s="125" t="str">
        <f>IF($C757="","",IF(ISBLANK(VLOOKUP($A757,'Section 2'!$C$16:$R$1015,COLUMNS('Section 2'!$C$13:K$13),0)),"",VLOOKUP($A757,'Section 2'!$C$16:$R$1015,COLUMNS('Section 2'!$C$13:K$13),0)))</f>
        <v/>
      </c>
      <c r="L757" s="125" t="str">
        <f>IF($C757="","",IF(ISBLANK(VLOOKUP($A757,'Section 2'!$C$16:$R$1015,COLUMNS('Section 2'!$C$13:L$13),0)),"",VLOOKUP($A757,'Section 2'!$C$16:$R$1015,COLUMNS('Section 2'!$C$13:L$13),0)))</f>
        <v/>
      </c>
      <c r="M757" s="125" t="str">
        <f>IF($C757="","",IF(ISBLANK(VLOOKUP($A757,'Section 2'!$C$16:$R$1015,COLUMNS('Section 2'!$C$13:M$13),0)),"",VLOOKUP($A757,'Section 2'!$C$16:$R$1015,COLUMNS('Section 2'!$C$13:M$13),0)))</f>
        <v/>
      </c>
      <c r="N757" s="125" t="str">
        <f>IF($C757="","",IF(ISBLANK(VLOOKUP($A757,'Section 2'!$C$16:$R$1015,COLUMNS('Section 2'!$C$13:N$13),0)),"",VLOOKUP($A757,'Section 2'!$C$16:$R$1015,COLUMNS('Section 2'!$C$13:N$13),0)))</f>
        <v/>
      </c>
      <c r="O757" s="125" t="str">
        <f>IF($C757="","",IF(ISBLANK(VLOOKUP($A757,'Section 2'!$C$16:$R$1015,COLUMNS('Section 2'!$C$13:O$13),0)),"",VLOOKUP($A757,'Section 2'!$C$16:$R$1015,COLUMNS('Section 2'!$C$13:O$13),0)))</f>
        <v/>
      </c>
      <c r="P757" s="125" t="str">
        <f>IF($C757="","",IF(ISBLANK(VLOOKUP($A757,'Section 2'!$C$16:$R$1015,COLUMNS('Section 2'!$C$13:P$13),0)),"",VLOOKUP($A757,'Section 2'!$C$16:$R$1015,COLUMNS('Section 2'!$C$13:P$13),0)))</f>
        <v/>
      </c>
      <c r="Q757" s="125" t="str">
        <f>IF($C757="","",IF(ISBLANK(VLOOKUP($A757,'Section 2'!$C$16:$R$1015,COLUMNS('Section 2'!$C$13:Q$13),0)),"",VLOOKUP($A757,'Section 2'!$C$16:$R$1015,COLUMNS('Section 2'!$C$13:Q$13),0)))</f>
        <v/>
      </c>
      <c r="R757" s="125" t="str">
        <f>IF($C757="","",IF(ISBLANK(VLOOKUP($A757,'Section 2'!$C$16:$R$1015,COLUMNS('Section 2'!$C$13:R$13),0)),"",VLOOKUP($A757,'Section 2'!$C$16:$R$1015,COLUMNS('Section 2'!$C$13:R$13),0)))</f>
        <v/>
      </c>
    </row>
    <row r="758" spans="1:18" x14ac:dyDescent="0.25">
      <c r="A758" s="59">
        <v>757</v>
      </c>
      <c r="B758" s="125" t="str">
        <f t="shared" si="11"/>
        <v/>
      </c>
      <c r="C758" s="125" t="str">
        <f>IFERROR(VLOOKUP($A758,'Section 2'!$C$16:$R$1015,COLUMNS('Section 2'!$C$13:$C$13),0),"")</f>
        <v/>
      </c>
      <c r="D758" s="76" t="str">
        <f>IF($C758="","",IF(ISBLANK(VLOOKUP($A758,'Section 2'!$C$16:$R$1015,COLUMNS('Section 2'!$C$13:D$13),0)),"",VLOOKUP($A758,'Section 2'!$C$16:$R$1015,COLUMNS('Section 2'!$C$13:D$13),0)))</f>
        <v/>
      </c>
      <c r="E758" s="125" t="str">
        <f>IF($C758="","",IF(ISBLANK(VLOOKUP($A758,'Section 2'!$C$16:$R$1015,COLUMNS('Section 2'!$C$13:E$13),0)),"",VLOOKUP($A758,'Section 2'!$C$16:$R$1015,COLUMNS('Section 2'!$C$13:E$13),0)))</f>
        <v/>
      </c>
      <c r="F758" s="125" t="str">
        <f>IF($C758="","",IF(ISBLANK(VLOOKUP($A758,'Section 2'!$C$16:$R$1015,COLUMNS('Section 2'!$C$13:F$13),0)),"",VLOOKUP($A758,'Section 2'!$C$16:$R$1015,COLUMNS('Section 2'!$C$13:F$13),0)))</f>
        <v/>
      </c>
      <c r="G758" s="125" t="str">
        <f>IF($C758="","",IF(ISBLANK(VLOOKUP($A758,'Section 2'!$C$16:$R$1015,COLUMNS('Section 2'!$C$13:G$13),0)),"",VLOOKUP($A758,'Section 2'!$C$16:$R$1015,COLUMNS('Section 2'!$C$13:G$13),0)))</f>
        <v/>
      </c>
      <c r="H758" s="125" t="str">
        <f>IF($C758="","",IF(ISBLANK(VLOOKUP($A758,'Section 2'!$C$16:$R$1015,COLUMNS('Section 2'!$C$13:H$13),0)),"",VLOOKUP($A758,'Section 2'!$C$16:$R$1015,COLUMNS('Section 2'!$C$13:H$13),0)))</f>
        <v/>
      </c>
      <c r="I758" s="125" t="str">
        <f>IF($C758="","",IF(ISBLANK(VLOOKUP($A758,'Section 2'!$C$16:$R$1015,COLUMNS('Section 2'!$C$13:I$13),0)),"",VLOOKUP($A758,'Section 2'!$C$16:$R$1015,COLUMNS('Section 2'!$C$13:I$13),0)))</f>
        <v/>
      </c>
      <c r="J758" s="125" t="str">
        <f>IF($C758="","",IF(ISBLANK(VLOOKUP($A758,'Section 2'!$C$16:$R$1015,COLUMNS('Section 2'!$C$13:J$13),0)),"",VLOOKUP($A758,'Section 2'!$C$16:$R$1015,COLUMNS('Section 2'!$C$13:J$13),0)))</f>
        <v/>
      </c>
      <c r="K758" s="125" t="str">
        <f>IF($C758="","",IF(ISBLANK(VLOOKUP($A758,'Section 2'!$C$16:$R$1015,COLUMNS('Section 2'!$C$13:K$13),0)),"",VLOOKUP($A758,'Section 2'!$C$16:$R$1015,COLUMNS('Section 2'!$C$13:K$13),0)))</f>
        <v/>
      </c>
      <c r="L758" s="125" t="str">
        <f>IF($C758="","",IF(ISBLANK(VLOOKUP($A758,'Section 2'!$C$16:$R$1015,COLUMNS('Section 2'!$C$13:L$13),0)),"",VLOOKUP($A758,'Section 2'!$C$16:$R$1015,COLUMNS('Section 2'!$C$13:L$13),0)))</f>
        <v/>
      </c>
      <c r="M758" s="125" t="str">
        <f>IF($C758="","",IF(ISBLANK(VLOOKUP($A758,'Section 2'!$C$16:$R$1015,COLUMNS('Section 2'!$C$13:M$13),0)),"",VLOOKUP($A758,'Section 2'!$C$16:$R$1015,COLUMNS('Section 2'!$C$13:M$13),0)))</f>
        <v/>
      </c>
      <c r="N758" s="125" t="str">
        <f>IF($C758="","",IF(ISBLANK(VLOOKUP($A758,'Section 2'!$C$16:$R$1015,COLUMNS('Section 2'!$C$13:N$13),0)),"",VLOOKUP($A758,'Section 2'!$C$16:$R$1015,COLUMNS('Section 2'!$C$13:N$13),0)))</f>
        <v/>
      </c>
      <c r="O758" s="125" t="str">
        <f>IF($C758="","",IF(ISBLANK(VLOOKUP($A758,'Section 2'!$C$16:$R$1015,COLUMNS('Section 2'!$C$13:O$13),0)),"",VLOOKUP($A758,'Section 2'!$C$16:$R$1015,COLUMNS('Section 2'!$C$13:O$13),0)))</f>
        <v/>
      </c>
      <c r="P758" s="125" t="str">
        <f>IF($C758="","",IF(ISBLANK(VLOOKUP($A758,'Section 2'!$C$16:$R$1015,COLUMNS('Section 2'!$C$13:P$13),0)),"",VLOOKUP($A758,'Section 2'!$C$16:$R$1015,COLUMNS('Section 2'!$C$13:P$13),0)))</f>
        <v/>
      </c>
      <c r="Q758" s="125" t="str">
        <f>IF($C758="","",IF(ISBLANK(VLOOKUP($A758,'Section 2'!$C$16:$R$1015,COLUMNS('Section 2'!$C$13:Q$13),0)),"",VLOOKUP($A758,'Section 2'!$C$16:$R$1015,COLUMNS('Section 2'!$C$13:Q$13),0)))</f>
        <v/>
      </c>
      <c r="R758" s="125" t="str">
        <f>IF($C758="","",IF(ISBLANK(VLOOKUP($A758,'Section 2'!$C$16:$R$1015,COLUMNS('Section 2'!$C$13:R$13),0)),"",VLOOKUP($A758,'Section 2'!$C$16:$R$1015,COLUMNS('Section 2'!$C$13:R$13),0)))</f>
        <v/>
      </c>
    </row>
    <row r="759" spans="1:18" x14ac:dyDescent="0.25">
      <c r="A759" s="59">
        <v>758</v>
      </c>
      <c r="B759" s="125" t="str">
        <f t="shared" si="11"/>
        <v/>
      </c>
      <c r="C759" s="125" t="str">
        <f>IFERROR(VLOOKUP($A759,'Section 2'!$C$16:$R$1015,COLUMNS('Section 2'!$C$13:$C$13),0),"")</f>
        <v/>
      </c>
      <c r="D759" s="76" t="str">
        <f>IF($C759="","",IF(ISBLANK(VLOOKUP($A759,'Section 2'!$C$16:$R$1015,COLUMNS('Section 2'!$C$13:D$13),0)),"",VLOOKUP($A759,'Section 2'!$C$16:$R$1015,COLUMNS('Section 2'!$C$13:D$13),0)))</f>
        <v/>
      </c>
      <c r="E759" s="125" t="str">
        <f>IF($C759="","",IF(ISBLANK(VLOOKUP($A759,'Section 2'!$C$16:$R$1015,COLUMNS('Section 2'!$C$13:E$13),0)),"",VLOOKUP($A759,'Section 2'!$C$16:$R$1015,COLUMNS('Section 2'!$C$13:E$13),0)))</f>
        <v/>
      </c>
      <c r="F759" s="125" t="str">
        <f>IF($C759="","",IF(ISBLANK(VLOOKUP($A759,'Section 2'!$C$16:$R$1015,COLUMNS('Section 2'!$C$13:F$13),0)),"",VLOOKUP($A759,'Section 2'!$C$16:$R$1015,COLUMNS('Section 2'!$C$13:F$13),0)))</f>
        <v/>
      </c>
      <c r="G759" s="125" t="str">
        <f>IF($C759="","",IF(ISBLANK(VLOOKUP($A759,'Section 2'!$C$16:$R$1015,COLUMNS('Section 2'!$C$13:G$13),0)),"",VLOOKUP($A759,'Section 2'!$C$16:$R$1015,COLUMNS('Section 2'!$C$13:G$13),0)))</f>
        <v/>
      </c>
      <c r="H759" s="125" t="str">
        <f>IF($C759="","",IF(ISBLANK(VLOOKUP($A759,'Section 2'!$C$16:$R$1015,COLUMNS('Section 2'!$C$13:H$13),0)),"",VLOOKUP($A759,'Section 2'!$C$16:$R$1015,COLUMNS('Section 2'!$C$13:H$13),0)))</f>
        <v/>
      </c>
      <c r="I759" s="125" t="str">
        <f>IF($C759="","",IF(ISBLANK(VLOOKUP($A759,'Section 2'!$C$16:$R$1015,COLUMNS('Section 2'!$C$13:I$13),0)),"",VLOOKUP($A759,'Section 2'!$C$16:$R$1015,COLUMNS('Section 2'!$C$13:I$13),0)))</f>
        <v/>
      </c>
      <c r="J759" s="125" t="str">
        <f>IF($C759="","",IF(ISBLANK(VLOOKUP($A759,'Section 2'!$C$16:$R$1015,COLUMNS('Section 2'!$C$13:J$13),0)),"",VLOOKUP($A759,'Section 2'!$C$16:$R$1015,COLUMNS('Section 2'!$C$13:J$13),0)))</f>
        <v/>
      </c>
      <c r="K759" s="125" t="str">
        <f>IF($C759="","",IF(ISBLANK(VLOOKUP($A759,'Section 2'!$C$16:$R$1015,COLUMNS('Section 2'!$C$13:K$13),0)),"",VLOOKUP($A759,'Section 2'!$C$16:$R$1015,COLUMNS('Section 2'!$C$13:K$13),0)))</f>
        <v/>
      </c>
      <c r="L759" s="125" t="str">
        <f>IF($C759="","",IF(ISBLANK(VLOOKUP($A759,'Section 2'!$C$16:$R$1015,COLUMNS('Section 2'!$C$13:L$13),0)),"",VLOOKUP($A759,'Section 2'!$C$16:$R$1015,COLUMNS('Section 2'!$C$13:L$13),0)))</f>
        <v/>
      </c>
      <c r="M759" s="125" t="str">
        <f>IF($C759="","",IF(ISBLANK(VLOOKUP($A759,'Section 2'!$C$16:$R$1015,COLUMNS('Section 2'!$C$13:M$13),0)),"",VLOOKUP($A759,'Section 2'!$C$16:$R$1015,COLUMNS('Section 2'!$C$13:M$13),0)))</f>
        <v/>
      </c>
      <c r="N759" s="125" t="str">
        <f>IF($C759="","",IF(ISBLANK(VLOOKUP($A759,'Section 2'!$C$16:$R$1015,COLUMNS('Section 2'!$C$13:N$13),0)),"",VLOOKUP($A759,'Section 2'!$C$16:$R$1015,COLUMNS('Section 2'!$C$13:N$13),0)))</f>
        <v/>
      </c>
      <c r="O759" s="125" t="str">
        <f>IF($C759="","",IF(ISBLANK(VLOOKUP($A759,'Section 2'!$C$16:$R$1015,COLUMNS('Section 2'!$C$13:O$13),0)),"",VLOOKUP($A759,'Section 2'!$C$16:$R$1015,COLUMNS('Section 2'!$C$13:O$13),0)))</f>
        <v/>
      </c>
      <c r="P759" s="125" t="str">
        <f>IF($C759="","",IF(ISBLANK(VLOOKUP($A759,'Section 2'!$C$16:$R$1015,COLUMNS('Section 2'!$C$13:P$13),0)),"",VLOOKUP($A759,'Section 2'!$C$16:$R$1015,COLUMNS('Section 2'!$C$13:P$13),0)))</f>
        <v/>
      </c>
      <c r="Q759" s="125" t="str">
        <f>IF($C759="","",IF(ISBLANK(VLOOKUP($A759,'Section 2'!$C$16:$R$1015,COLUMNS('Section 2'!$C$13:Q$13),0)),"",VLOOKUP($A759,'Section 2'!$C$16:$R$1015,COLUMNS('Section 2'!$C$13:Q$13),0)))</f>
        <v/>
      </c>
      <c r="R759" s="125" t="str">
        <f>IF($C759="","",IF(ISBLANK(VLOOKUP($A759,'Section 2'!$C$16:$R$1015,COLUMNS('Section 2'!$C$13:R$13),0)),"",VLOOKUP($A759,'Section 2'!$C$16:$R$1015,COLUMNS('Section 2'!$C$13:R$13),0)))</f>
        <v/>
      </c>
    </row>
    <row r="760" spans="1:18" x14ac:dyDescent="0.25">
      <c r="A760" s="59">
        <v>759</v>
      </c>
      <c r="B760" s="125" t="str">
        <f t="shared" si="11"/>
        <v/>
      </c>
      <c r="C760" s="125" t="str">
        <f>IFERROR(VLOOKUP($A760,'Section 2'!$C$16:$R$1015,COLUMNS('Section 2'!$C$13:$C$13),0),"")</f>
        <v/>
      </c>
      <c r="D760" s="76" t="str">
        <f>IF($C760="","",IF(ISBLANK(VLOOKUP($A760,'Section 2'!$C$16:$R$1015,COLUMNS('Section 2'!$C$13:D$13),0)),"",VLOOKUP($A760,'Section 2'!$C$16:$R$1015,COLUMNS('Section 2'!$C$13:D$13),0)))</f>
        <v/>
      </c>
      <c r="E760" s="125" t="str">
        <f>IF($C760="","",IF(ISBLANK(VLOOKUP($A760,'Section 2'!$C$16:$R$1015,COLUMNS('Section 2'!$C$13:E$13),0)),"",VLOOKUP($A760,'Section 2'!$C$16:$R$1015,COLUMNS('Section 2'!$C$13:E$13),0)))</f>
        <v/>
      </c>
      <c r="F760" s="125" t="str">
        <f>IF($C760="","",IF(ISBLANK(VLOOKUP($A760,'Section 2'!$C$16:$R$1015,COLUMNS('Section 2'!$C$13:F$13),0)),"",VLOOKUP($A760,'Section 2'!$C$16:$R$1015,COLUMNS('Section 2'!$C$13:F$13),0)))</f>
        <v/>
      </c>
      <c r="G760" s="125" t="str">
        <f>IF($C760="","",IF(ISBLANK(VLOOKUP($A760,'Section 2'!$C$16:$R$1015,COLUMNS('Section 2'!$C$13:G$13),0)),"",VLOOKUP($A760,'Section 2'!$C$16:$R$1015,COLUMNS('Section 2'!$C$13:G$13),0)))</f>
        <v/>
      </c>
      <c r="H760" s="125" t="str">
        <f>IF($C760="","",IF(ISBLANK(VLOOKUP($A760,'Section 2'!$C$16:$R$1015,COLUMNS('Section 2'!$C$13:H$13),0)),"",VLOOKUP($A760,'Section 2'!$C$16:$R$1015,COLUMNS('Section 2'!$C$13:H$13),0)))</f>
        <v/>
      </c>
      <c r="I760" s="125" t="str">
        <f>IF($C760="","",IF(ISBLANK(VLOOKUP($A760,'Section 2'!$C$16:$R$1015,COLUMNS('Section 2'!$C$13:I$13),0)),"",VLOOKUP($A760,'Section 2'!$C$16:$R$1015,COLUMNS('Section 2'!$C$13:I$13),0)))</f>
        <v/>
      </c>
      <c r="J760" s="125" t="str">
        <f>IF($C760="","",IF(ISBLANK(VLOOKUP($A760,'Section 2'!$C$16:$R$1015,COLUMNS('Section 2'!$C$13:J$13),0)),"",VLOOKUP($A760,'Section 2'!$C$16:$R$1015,COLUMNS('Section 2'!$C$13:J$13),0)))</f>
        <v/>
      </c>
      <c r="K760" s="125" t="str">
        <f>IF($C760="","",IF(ISBLANK(VLOOKUP($A760,'Section 2'!$C$16:$R$1015,COLUMNS('Section 2'!$C$13:K$13),0)),"",VLOOKUP($A760,'Section 2'!$C$16:$R$1015,COLUMNS('Section 2'!$C$13:K$13),0)))</f>
        <v/>
      </c>
      <c r="L760" s="125" t="str">
        <f>IF($C760="","",IF(ISBLANK(VLOOKUP($A760,'Section 2'!$C$16:$R$1015,COLUMNS('Section 2'!$C$13:L$13),0)),"",VLOOKUP($A760,'Section 2'!$C$16:$R$1015,COLUMNS('Section 2'!$C$13:L$13),0)))</f>
        <v/>
      </c>
      <c r="M760" s="125" t="str">
        <f>IF($C760="","",IF(ISBLANK(VLOOKUP($A760,'Section 2'!$C$16:$R$1015,COLUMNS('Section 2'!$C$13:M$13),0)),"",VLOOKUP($A760,'Section 2'!$C$16:$R$1015,COLUMNS('Section 2'!$C$13:M$13),0)))</f>
        <v/>
      </c>
      <c r="N760" s="125" t="str">
        <f>IF($C760="","",IF(ISBLANK(VLOOKUP($A760,'Section 2'!$C$16:$R$1015,COLUMNS('Section 2'!$C$13:N$13),0)),"",VLOOKUP($A760,'Section 2'!$C$16:$R$1015,COLUMNS('Section 2'!$C$13:N$13),0)))</f>
        <v/>
      </c>
      <c r="O760" s="125" t="str">
        <f>IF($C760="","",IF(ISBLANK(VLOOKUP($A760,'Section 2'!$C$16:$R$1015,COLUMNS('Section 2'!$C$13:O$13),0)),"",VLOOKUP($A760,'Section 2'!$C$16:$R$1015,COLUMNS('Section 2'!$C$13:O$13),0)))</f>
        <v/>
      </c>
      <c r="P760" s="125" t="str">
        <f>IF($C760="","",IF(ISBLANK(VLOOKUP($A760,'Section 2'!$C$16:$R$1015,COLUMNS('Section 2'!$C$13:P$13),0)),"",VLOOKUP($A760,'Section 2'!$C$16:$R$1015,COLUMNS('Section 2'!$C$13:P$13),0)))</f>
        <v/>
      </c>
      <c r="Q760" s="125" t="str">
        <f>IF($C760="","",IF(ISBLANK(VLOOKUP($A760,'Section 2'!$C$16:$R$1015,COLUMNS('Section 2'!$C$13:Q$13),0)),"",VLOOKUP($A760,'Section 2'!$C$16:$R$1015,COLUMNS('Section 2'!$C$13:Q$13),0)))</f>
        <v/>
      </c>
      <c r="R760" s="125" t="str">
        <f>IF($C760="","",IF(ISBLANK(VLOOKUP($A760,'Section 2'!$C$16:$R$1015,COLUMNS('Section 2'!$C$13:R$13),0)),"",VLOOKUP($A760,'Section 2'!$C$16:$R$1015,COLUMNS('Section 2'!$C$13:R$13),0)))</f>
        <v/>
      </c>
    </row>
    <row r="761" spans="1:18" x14ac:dyDescent="0.25">
      <c r="A761" s="59">
        <v>760</v>
      </c>
      <c r="B761" s="125" t="str">
        <f t="shared" si="11"/>
        <v/>
      </c>
      <c r="C761" s="125" t="str">
        <f>IFERROR(VLOOKUP($A761,'Section 2'!$C$16:$R$1015,COLUMNS('Section 2'!$C$13:$C$13),0),"")</f>
        <v/>
      </c>
      <c r="D761" s="76" t="str">
        <f>IF($C761="","",IF(ISBLANK(VLOOKUP($A761,'Section 2'!$C$16:$R$1015,COLUMNS('Section 2'!$C$13:D$13),0)),"",VLOOKUP($A761,'Section 2'!$C$16:$R$1015,COLUMNS('Section 2'!$C$13:D$13),0)))</f>
        <v/>
      </c>
      <c r="E761" s="125" t="str">
        <f>IF($C761="","",IF(ISBLANK(VLOOKUP($A761,'Section 2'!$C$16:$R$1015,COLUMNS('Section 2'!$C$13:E$13),0)),"",VLOOKUP($A761,'Section 2'!$C$16:$R$1015,COLUMNS('Section 2'!$C$13:E$13),0)))</f>
        <v/>
      </c>
      <c r="F761" s="125" t="str">
        <f>IF($C761="","",IF(ISBLANK(VLOOKUP($A761,'Section 2'!$C$16:$R$1015,COLUMNS('Section 2'!$C$13:F$13),0)),"",VLOOKUP($A761,'Section 2'!$C$16:$R$1015,COLUMNS('Section 2'!$C$13:F$13),0)))</f>
        <v/>
      </c>
      <c r="G761" s="125" t="str">
        <f>IF($C761="","",IF(ISBLANK(VLOOKUP($A761,'Section 2'!$C$16:$R$1015,COLUMNS('Section 2'!$C$13:G$13),0)),"",VLOOKUP($A761,'Section 2'!$C$16:$R$1015,COLUMNS('Section 2'!$C$13:G$13),0)))</f>
        <v/>
      </c>
      <c r="H761" s="125" t="str">
        <f>IF($C761="","",IF(ISBLANK(VLOOKUP($A761,'Section 2'!$C$16:$R$1015,COLUMNS('Section 2'!$C$13:H$13),0)),"",VLOOKUP($A761,'Section 2'!$C$16:$R$1015,COLUMNS('Section 2'!$C$13:H$13),0)))</f>
        <v/>
      </c>
      <c r="I761" s="125" t="str">
        <f>IF($C761="","",IF(ISBLANK(VLOOKUP($A761,'Section 2'!$C$16:$R$1015,COLUMNS('Section 2'!$C$13:I$13),0)),"",VLOOKUP($A761,'Section 2'!$C$16:$R$1015,COLUMNS('Section 2'!$C$13:I$13),0)))</f>
        <v/>
      </c>
      <c r="J761" s="125" t="str">
        <f>IF($C761="","",IF(ISBLANK(VLOOKUP($A761,'Section 2'!$C$16:$R$1015,COLUMNS('Section 2'!$C$13:J$13),0)),"",VLOOKUP($A761,'Section 2'!$C$16:$R$1015,COLUMNS('Section 2'!$C$13:J$13),0)))</f>
        <v/>
      </c>
      <c r="K761" s="125" t="str">
        <f>IF($C761="","",IF(ISBLANK(VLOOKUP($A761,'Section 2'!$C$16:$R$1015,COLUMNS('Section 2'!$C$13:K$13),0)),"",VLOOKUP($A761,'Section 2'!$C$16:$R$1015,COLUMNS('Section 2'!$C$13:K$13),0)))</f>
        <v/>
      </c>
      <c r="L761" s="125" t="str">
        <f>IF($C761="","",IF(ISBLANK(VLOOKUP($A761,'Section 2'!$C$16:$R$1015,COLUMNS('Section 2'!$C$13:L$13),0)),"",VLOOKUP($A761,'Section 2'!$C$16:$R$1015,COLUMNS('Section 2'!$C$13:L$13),0)))</f>
        <v/>
      </c>
      <c r="M761" s="125" t="str">
        <f>IF($C761="","",IF(ISBLANK(VLOOKUP($A761,'Section 2'!$C$16:$R$1015,COLUMNS('Section 2'!$C$13:M$13),0)),"",VLOOKUP($A761,'Section 2'!$C$16:$R$1015,COLUMNS('Section 2'!$C$13:M$13),0)))</f>
        <v/>
      </c>
      <c r="N761" s="125" t="str">
        <f>IF($C761="","",IF(ISBLANK(VLOOKUP($A761,'Section 2'!$C$16:$R$1015,COLUMNS('Section 2'!$C$13:N$13),0)),"",VLOOKUP($A761,'Section 2'!$C$16:$R$1015,COLUMNS('Section 2'!$C$13:N$13),0)))</f>
        <v/>
      </c>
      <c r="O761" s="125" t="str">
        <f>IF($C761="","",IF(ISBLANK(VLOOKUP($A761,'Section 2'!$C$16:$R$1015,COLUMNS('Section 2'!$C$13:O$13),0)),"",VLOOKUP($A761,'Section 2'!$C$16:$R$1015,COLUMNS('Section 2'!$C$13:O$13),0)))</f>
        <v/>
      </c>
      <c r="P761" s="125" t="str">
        <f>IF($C761="","",IF(ISBLANK(VLOOKUP($A761,'Section 2'!$C$16:$R$1015,COLUMNS('Section 2'!$C$13:P$13),0)),"",VLOOKUP($A761,'Section 2'!$C$16:$R$1015,COLUMNS('Section 2'!$C$13:P$13),0)))</f>
        <v/>
      </c>
      <c r="Q761" s="125" t="str">
        <f>IF($C761="","",IF(ISBLANK(VLOOKUP($A761,'Section 2'!$C$16:$R$1015,COLUMNS('Section 2'!$C$13:Q$13),0)),"",VLOOKUP($A761,'Section 2'!$C$16:$R$1015,COLUMNS('Section 2'!$C$13:Q$13),0)))</f>
        <v/>
      </c>
      <c r="R761" s="125" t="str">
        <f>IF($C761="","",IF(ISBLANK(VLOOKUP($A761,'Section 2'!$C$16:$R$1015,COLUMNS('Section 2'!$C$13:R$13),0)),"",VLOOKUP($A761,'Section 2'!$C$16:$R$1015,COLUMNS('Section 2'!$C$13:R$13),0)))</f>
        <v/>
      </c>
    </row>
    <row r="762" spans="1:18" x14ac:dyDescent="0.25">
      <c r="A762" s="59">
        <v>761</v>
      </c>
      <c r="B762" s="125" t="str">
        <f t="shared" si="11"/>
        <v/>
      </c>
      <c r="C762" s="125" t="str">
        <f>IFERROR(VLOOKUP($A762,'Section 2'!$C$16:$R$1015,COLUMNS('Section 2'!$C$13:$C$13),0),"")</f>
        <v/>
      </c>
      <c r="D762" s="76" t="str">
        <f>IF($C762="","",IF(ISBLANK(VLOOKUP($A762,'Section 2'!$C$16:$R$1015,COLUMNS('Section 2'!$C$13:D$13),0)),"",VLOOKUP($A762,'Section 2'!$C$16:$R$1015,COLUMNS('Section 2'!$C$13:D$13),0)))</f>
        <v/>
      </c>
      <c r="E762" s="125" t="str">
        <f>IF($C762="","",IF(ISBLANK(VLOOKUP($A762,'Section 2'!$C$16:$R$1015,COLUMNS('Section 2'!$C$13:E$13),0)),"",VLOOKUP($A762,'Section 2'!$C$16:$R$1015,COLUMNS('Section 2'!$C$13:E$13),0)))</f>
        <v/>
      </c>
      <c r="F762" s="125" t="str">
        <f>IF($C762="","",IF(ISBLANK(VLOOKUP($A762,'Section 2'!$C$16:$R$1015,COLUMNS('Section 2'!$C$13:F$13),0)),"",VLOOKUP($A762,'Section 2'!$C$16:$R$1015,COLUMNS('Section 2'!$C$13:F$13),0)))</f>
        <v/>
      </c>
      <c r="G762" s="125" t="str">
        <f>IF($C762="","",IF(ISBLANK(VLOOKUP($A762,'Section 2'!$C$16:$R$1015,COLUMNS('Section 2'!$C$13:G$13),0)),"",VLOOKUP($A762,'Section 2'!$C$16:$R$1015,COLUMNS('Section 2'!$C$13:G$13),0)))</f>
        <v/>
      </c>
      <c r="H762" s="125" t="str">
        <f>IF($C762="","",IF(ISBLANK(VLOOKUP($A762,'Section 2'!$C$16:$R$1015,COLUMNS('Section 2'!$C$13:H$13),0)),"",VLOOKUP($A762,'Section 2'!$C$16:$R$1015,COLUMNS('Section 2'!$C$13:H$13),0)))</f>
        <v/>
      </c>
      <c r="I762" s="125" t="str">
        <f>IF($C762="","",IF(ISBLANK(VLOOKUP($A762,'Section 2'!$C$16:$R$1015,COLUMNS('Section 2'!$C$13:I$13),0)),"",VLOOKUP($A762,'Section 2'!$C$16:$R$1015,COLUMNS('Section 2'!$C$13:I$13),0)))</f>
        <v/>
      </c>
      <c r="J762" s="125" t="str">
        <f>IF($C762="","",IF(ISBLANK(VLOOKUP($A762,'Section 2'!$C$16:$R$1015,COLUMNS('Section 2'!$C$13:J$13),0)),"",VLOOKUP($A762,'Section 2'!$C$16:$R$1015,COLUMNS('Section 2'!$C$13:J$13),0)))</f>
        <v/>
      </c>
      <c r="K762" s="125" t="str">
        <f>IF($C762="","",IF(ISBLANK(VLOOKUP($A762,'Section 2'!$C$16:$R$1015,COLUMNS('Section 2'!$C$13:K$13),0)),"",VLOOKUP($A762,'Section 2'!$C$16:$R$1015,COLUMNS('Section 2'!$C$13:K$13),0)))</f>
        <v/>
      </c>
      <c r="L762" s="125" t="str">
        <f>IF($C762="","",IF(ISBLANK(VLOOKUP($A762,'Section 2'!$C$16:$R$1015,COLUMNS('Section 2'!$C$13:L$13),0)),"",VLOOKUP($A762,'Section 2'!$C$16:$R$1015,COLUMNS('Section 2'!$C$13:L$13),0)))</f>
        <v/>
      </c>
      <c r="M762" s="125" t="str">
        <f>IF($C762="","",IF(ISBLANK(VLOOKUP($A762,'Section 2'!$C$16:$R$1015,COLUMNS('Section 2'!$C$13:M$13),0)),"",VLOOKUP($A762,'Section 2'!$C$16:$R$1015,COLUMNS('Section 2'!$C$13:M$13),0)))</f>
        <v/>
      </c>
      <c r="N762" s="125" t="str">
        <f>IF($C762="","",IF(ISBLANK(VLOOKUP($A762,'Section 2'!$C$16:$R$1015,COLUMNS('Section 2'!$C$13:N$13),0)),"",VLOOKUP($A762,'Section 2'!$C$16:$R$1015,COLUMNS('Section 2'!$C$13:N$13),0)))</f>
        <v/>
      </c>
      <c r="O762" s="125" t="str">
        <f>IF($C762="","",IF(ISBLANK(VLOOKUP($A762,'Section 2'!$C$16:$R$1015,COLUMNS('Section 2'!$C$13:O$13),0)),"",VLOOKUP($A762,'Section 2'!$C$16:$R$1015,COLUMNS('Section 2'!$C$13:O$13),0)))</f>
        <v/>
      </c>
      <c r="P762" s="125" t="str">
        <f>IF($C762="","",IF(ISBLANK(VLOOKUP($A762,'Section 2'!$C$16:$R$1015,COLUMNS('Section 2'!$C$13:P$13),0)),"",VLOOKUP($A762,'Section 2'!$C$16:$R$1015,COLUMNS('Section 2'!$C$13:P$13),0)))</f>
        <v/>
      </c>
      <c r="Q762" s="125" t="str">
        <f>IF($C762="","",IF(ISBLANK(VLOOKUP($A762,'Section 2'!$C$16:$R$1015,COLUMNS('Section 2'!$C$13:Q$13),0)),"",VLOOKUP($A762,'Section 2'!$C$16:$R$1015,COLUMNS('Section 2'!$C$13:Q$13),0)))</f>
        <v/>
      </c>
      <c r="R762" s="125" t="str">
        <f>IF($C762="","",IF(ISBLANK(VLOOKUP($A762,'Section 2'!$C$16:$R$1015,COLUMNS('Section 2'!$C$13:R$13),0)),"",VLOOKUP($A762,'Section 2'!$C$16:$R$1015,COLUMNS('Section 2'!$C$13:R$13),0)))</f>
        <v/>
      </c>
    </row>
    <row r="763" spans="1:18" x14ac:dyDescent="0.25">
      <c r="A763" s="59">
        <v>762</v>
      </c>
      <c r="B763" s="125" t="str">
        <f t="shared" si="11"/>
        <v/>
      </c>
      <c r="C763" s="125" t="str">
        <f>IFERROR(VLOOKUP($A763,'Section 2'!$C$16:$R$1015,COLUMNS('Section 2'!$C$13:$C$13),0),"")</f>
        <v/>
      </c>
      <c r="D763" s="76" t="str">
        <f>IF($C763="","",IF(ISBLANK(VLOOKUP($A763,'Section 2'!$C$16:$R$1015,COLUMNS('Section 2'!$C$13:D$13),0)),"",VLOOKUP($A763,'Section 2'!$C$16:$R$1015,COLUMNS('Section 2'!$C$13:D$13),0)))</f>
        <v/>
      </c>
      <c r="E763" s="125" t="str">
        <f>IF($C763="","",IF(ISBLANK(VLOOKUP($A763,'Section 2'!$C$16:$R$1015,COLUMNS('Section 2'!$C$13:E$13),0)),"",VLOOKUP($A763,'Section 2'!$C$16:$R$1015,COLUMNS('Section 2'!$C$13:E$13),0)))</f>
        <v/>
      </c>
      <c r="F763" s="125" t="str">
        <f>IF($C763="","",IF(ISBLANK(VLOOKUP($A763,'Section 2'!$C$16:$R$1015,COLUMNS('Section 2'!$C$13:F$13),0)),"",VLOOKUP($A763,'Section 2'!$C$16:$R$1015,COLUMNS('Section 2'!$C$13:F$13),0)))</f>
        <v/>
      </c>
      <c r="G763" s="125" t="str">
        <f>IF($C763="","",IF(ISBLANK(VLOOKUP($A763,'Section 2'!$C$16:$R$1015,COLUMNS('Section 2'!$C$13:G$13),0)),"",VLOOKUP($A763,'Section 2'!$C$16:$R$1015,COLUMNS('Section 2'!$C$13:G$13),0)))</f>
        <v/>
      </c>
      <c r="H763" s="125" t="str">
        <f>IF($C763="","",IF(ISBLANK(VLOOKUP($A763,'Section 2'!$C$16:$R$1015,COLUMNS('Section 2'!$C$13:H$13),0)),"",VLOOKUP($A763,'Section 2'!$C$16:$R$1015,COLUMNS('Section 2'!$C$13:H$13),0)))</f>
        <v/>
      </c>
      <c r="I763" s="125" t="str">
        <f>IF($C763="","",IF(ISBLANK(VLOOKUP($A763,'Section 2'!$C$16:$R$1015,COLUMNS('Section 2'!$C$13:I$13),0)),"",VLOOKUP($A763,'Section 2'!$C$16:$R$1015,COLUMNS('Section 2'!$C$13:I$13),0)))</f>
        <v/>
      </c>
      <c r="J763" s="125" t="str">
        <f>IF($C763="","",IF(ISBLANK(VLOOKUP($A763,'Section 2'!$C$16:$R$1015,COLUMNS('Section 2'!$C$13:J$13),0)),"",VLOOKUP($A763,'Section 2'!$C$16:$R$1015,COLUMNS('Section 2'!$C$13:J$13),0)))</f>
        <v/>
      </c>
      <c r="K763" s="125" t="str">
        <f>IF($C763="","",IF(ISBLANK(VLOOKUP($A763,'Section 2'!$C$16:$R$1015,COLUMNS('Section 2'!$C$13:K$13),0)),"",VLOOKUP($A763,'Section 2'!$C$16:$R$1015,COLUMNS('Section 2'!$C$13:K$13),0)))</f>
        <v/>
      </c>
      <c r="L763" s="125" t="str">
        <f>IF($C763="","",IF(ISBLANK(VLOOKUP($A763,'Section 2'!$C$16:$R$1015,COLUMNS('Section 2'!$C$13:L$13),0)),"",VLOOKUP($A763,'Section 2'!$C$16:$R$1015,COLUMNS('Section 2'!$C$13:L$13),0)))</f>
        <v/>
      </c>
      <c r="M763" s="125" t="str">
        <f>IF($C763="","",IF(ISBLANK(VLOOKUP($A763,'Section 2'!$C$16:$R$1015,COLUMNS('Section 2'!$C$13:M$13),0)),"",VLOOKUP($A763,'Section 2'!$C$16:$R$1015,COLUMNS('Section 2'!$C$13:M$13),0)))</f>
        <v/>
      </c>
      <c r="N763" s="125" t="str">
        <f>IF($C763="","",IF(ISBLANK(VLOOKUP($A763,'Section 2'!$C$16:$R$1015,COLUMNS('Section 2'!$C$13:N$13),0)),"",VLOOKUP($A763,'Section 2'!$C$16:$R$1015,COLUMNS('Section 2'!$C$13:N$13),0)))</f>
        <v/>
      </c>
      <c r="O763" s="125" t="str">
        <f>IF($C763="","",IF(ISBLANK(VLOOKUP($A763,'Section 2'!$C$16:$R$1015,COLUMNS('Section 2'!$C$13:O$13),0)),"",VLOOKUP($A763,'Section 2'!$C$16:$R$1015,COLUMNS('Section 2'!$C$13:O$13),0)))</f>
        <v/>
      </c>
      <c r="P763" s="125" t="str">
        <f>IF($C763="","",IF(ISBLANK(VLOOKUP($A763,'Section 2'!$C$16:$R$1015,COLUMNS('Section 2'!$C$13:P$13),0)),"",VLOOKUP($A763,'Section 2'!$C$16:$R$1015,COLUMNS('Section 2'!$C$13:P$13),0)))</f>
        <v/>
      </c>
      <c r="Q763" s="125" t="str">
        <f>IF($C763="","",IF(ISBLANK(VLOOKUP($A763,'Section 2'!$C$16:$R$1015,COLUMNS('Section 2'!$C$13:Q$13),0)),"",VLOOKUP($A763,'Section 2'!$C$16:$R$1015,COLUMNS('Section 2'!$C$13:Q$13),0)))</f>
        <v/>
      </c>
      <c r="R763" s="125" t="str">
        <f>IF($C763="","",IF(ISBLANK(VLOOKUP($A763,'Section 2'!$C$16:$R$1015,COLUMNS('Section 2'!$C$13:R$13),0)),"",VLOOKUP($A763,'Section 2'!$C$16:$R$1015,COLUMNS('Section 2'!$C$13:R$13),0)))</f>
        <v/>
      </c>
    </row>
    <row r="764" spans="1:18" x14ac:dyDescent="0.25">
      <c r="A764" s="59">
        <v>763</v>
      </c>
      <c r="B764" s="125" t="str">
        <f t="shared" si="11"/>
        <v/>
      </c>
      <c r="C764" s="125" t="str">
        <f>IFERROR(VLOOKUP($A764,'Section 2'!$C$16:$R$1015,COLUMNS('Section 2'!$C$13:$C$13),0),"")</f>
        <v/>
      </c>
      <c r="D764" s="76" t="str">
        <f>IF($C764="","",IF(ISBLANK(VLOOKUP($A764,'Section 2'!$C$16:$R$1015,COLUMNS('Section 2'!$C$13:D$13),0)),"",VLOOKUP($A764,'Section 2'!$C$16:$R$1015,COLUMNS('Section 2'!$C$13:D$13),0)))</f>
        <v/>
      </c>
      <c r="E764" s="125" t="str">
        <f>IF($C764="","",IF(ISBLANK(VLOOKUP($A764,'Section 2'!$C$16:$R$1015,COLUMNS('Section 2'!$C$13:E$13),0)),"",VLOOKUP($A764,'Section 2'!$C$16:$R$1015,COLUMNS('Section 2'!$C$13:E$13),0)))</f>
        <v/>
      </c>
      <c r="F764" s="125" t="str">
        <f>IF($C764="","",IF(ISBLANK(VLOOKUP($A764,'Section 2'!$C$16:$R$1015,COLUMNS('Section 2'!$C$13:F$13),0)),"",VLOOKUP($A764,'Section 2'!$C$16:$R$1015,COLUMNS('Section 2'!$C$13:F$13),0)))</f>
        <v/>
      </c>
      <c r="G764" s="125" t="str">
        <f>IF($C764="","",IF(ISBLANK(VLOOKUP($A764,'Section 2'!$C$16:$R$1015,COLUMNS('Section 2'!$C$13:G$13),0)),"",VLOOKUP($A764,'Section 2'!$C$16:$R$1015,COLUMNS('Section 2'!$C$13:G$13),0)))</f>
        <v/>
      </c>
      <c r="H764" s="125" t="str">
        <f>IF($C764="","",IF(ISBLANK(VLOOKUP($A764,'Section 2'!$C$16:$R$1015,COLUMNS('Section 2'!$C$13:H$13),0)),"",VLOOKUP($A764,'Section 2'!$C$16:$R$1015,COLUMNS('Section 2'!$C$13:H$13),0)))</f>
        <v/>
      </c>
      <c r="I764" s="125" t="str">
        <f>IF($C764="","",IF(ISBLANK(VLOOKUP($A764,'Section 2'!$C$16:$R$1015,COLUMNS('Section 2'!$C$13:I$13),0)),"",VLOOKUP($A764,'Section 2'!$C$16:$R$1015,COLUMNS('Section 2'!$C$13:I$13),0)))</f>
        <v/>
      </c>
      <c r="J764" s="125" t="str">
        <f>IF($C764="","",IF(ISBLANK(VLOOKUP($A764,'Section 2'!$C$16:$R$1015,COLUMNS('Section 2'!$C$13:J$13),0)),"",VLOOKUP($A764,'Section 2'!$C$16:$R$1015,COLUMNS('Section 2'!$C$13:J$13),0)))</f>
        <v/>
      </c>
      <c r="K764" s="125" t="str">
        <f>IF($C764="","",IF(ISBLANK(VLOOKUP($A764,'Section 2'!$C$16:$R$1015,COLUMNS('Section 2'!$C$13:K$13),0)),"",VLOOKUP($A764,'Section 2'!$C$16:$R$1015,COLUMNS('Section 2'!$C$13:K$13),0)))</f>
        <v/>
      </c>
      <c r="L764" s="125" t="str">
        <f>IF($C764="","",IF(ISBLANK(VLOOKUP($A764,'Section 2'!$C$16:$R$1015,COLUMNS('Section 2'!$C$13:L$13),0)),"",VLOOKUP($A764,'Section 2'!$C$16:$R$1015,COLUMNS('Section 2'!$C$13:L$13),0)))</f>
        <v/>
      </c>
      <c r="M764" s="125" t="str">
        <f>IF($C764="","",IF(ISBLANK(VLOOKUP($A764,'Section 2'!$C$16:$R$1015,COLUMNS('Section 2'!$C$13:M$13),0)),"",VLOOKUP($A764,'Section 2'!$C$16:$R$1015,COLUMNS('Section 2'!$C$13:M$13),0)))</f>
        <v/>
      </c>
      <c r="N764" s="125" t="str">
        <f>IF($C764="","",IF(ISBLANK(VLOOKUP($A764,'Section 2'!$C$16:$R$1015,COLUMNS('Section 2'!$C$13:N$13),0)),"",VLOOKUP($A764,'Section 2'!$C$16:$R$1015,COLUMNS('Section 2'!$C$13:N$13),0)))</f>
        <v/>
      </c>
      <c r="O764" s="125" t="str">
        <f>IF($C764="","",IF(ISBLANK(VLOOKUP($A764,'Section 2'!$C$16:$R$1015,COLUMNS('Section 2'!$C$13:O$13),0)),"",VLOOKUP($A764,'Section 2'!$C$16:$R$1015,COLUMNS('Section 2'!$C$13:O$13),0)))</f>
        <v/>
      </c>
      <c r="P764" s="125" t="str">
        <f>IF($C764="","",IF(ISBLANK(VLOOKUP($A764,'Section 2'!$C$16:$R$1015,COLUMNS('Section 2'!$C$13:P$13),0)),"",VLOOKUP($A764,'Section 2'!$C$16:$R$1015,COLUMNS('Section 2'!$C$13:P$13),0)))</f>
        <v/>
      </c>
      <c r="Q764" s="125" t="str">
        <f>IF($C764="","",IF(ISBLANK(VLOOKUP($A764,'Section 2'!$C$16:$R$1015,COLUMNS('Section 2'!$C$13:Q$13),0)),"",VLOOKUP($A764,'Section 2'!$C$16:$R$1015,COLUMNS('Section 2'!$C$13:Q$13),0)))</f>
        <v/>
      </c>
      <c r="R764" s="125" t="str">
        <f>IF($C764="","",IF(ISBLANK(VLOOKUP($A764,'Section 2'!$C$16:$R$1015,COLUMNS('Section 2'!$C$13:R$13),0)),"",VLOOKUP($A764,'Section 2'!$C$16:$R$1015,COLUMNS('Section 2'!$C$13:R$13),0)))</f>
        <v/>
      </c>
    </row>
    <row r="765" spans="1:18" x14ac:dyDescent="0.25">
      <c r="A765" s="59">
        <v>764</v>
      </c>
      <c r="B765" s="125" t="str">
        <f t="shared" si="11"/>
        <v/>
      </c>
      <c r="C765" s="125" t="str">
        <f>IFERROR(VLOOKUP($A765,'Section 2'!$C$16:$R$1015,COLUMNS('Section 2'!$C$13:$C$13),0),"")</f>
        <v/>
      </c>
      <c r="D765" s="76" t="str">
        <f>IF($C765="","",IF(ISBLANK(VLOOKUP($A765,'Section 2'!$C$16:$R$1015,COLUMNS('Section 2'!$C$13:D$13),0)),"",VLOOKUP($A765,'Section 2'!$C$16:$R$1015,COLUMNS('Section 2'!$C$13:D$13),0)))</f>
        <v/>
      </c>
      <c r="E765" s="125" t="str">
        <f>IF($C765="","",IF(ISBLANK(VLOOKUP($A765,'Section 2'!$C$16:$R$1015,COLUMNS('Section 2'!$C$13:E$13),0)),"",VLOOKUP($A765,'Section 2'!$C$16:$R$1015,COLUMNS('Section 2'!$C$13:E$13),0)))</f>
        <v/>
      </c>
      <c r="F765" s="125" t="str">
        <f>IF($C765="","",IF(ISBLANK(VLOOKUP($A765,'Section 2'!$C$16:$R$1015,COLUMNS('Section 2'!$C$13:F$13),0)),"",VLOOKUP($A765,'Section 2'!$C$16:$R$1015,COLUMNS('Section 2'!$C$13:F$13),0)))</f>
        <v/>
      </c>
      <c r="G765" s="125" t="str">
        <f>IF($C765="","",IF(ISBLANK(VLOOKUP($A765,'Section 2'!$C$16:$R$1015,COLUMNS('Section 2'!$C$13:G$13),0)),"",VLOOKUP($A765,'Section 2'!$C$16:$R$1015,COLUMNS('Section 2'!$C$13:G$13),0)))</f>
        <v/>
      </c>
      <c r="H765" s="125" t="str">
        <f>IF($C765="","",IF(ISBLANK(VLOOKUP($A765,'Section 2'!$C$16:$R$1015,COLUMNS('Section 2'!$C$13:H$13),0)),"",VLOOKUP($A765,'Section 2'!$C$16:$R$1015,COLUMNS('Section 2'!$C$13:H$13),0)))</f>
        <v/>
      </c>
      <c r="I765" s="125" t="str">
        <f>IF($C765="","",IF(ISBLANK(VLOOKUP($A765,'Section 2'!$C$16:$R$1015,COLUMNS('Section 2'!$C$13:I$13),0)),"",VLOOKUP($A765,'Section 2'!$C$16:$R$1015,COLUMNS('Section 2'!$C$13:I$13),0)))</f>
        <v/>
      </c>
      <c r="J765" s="125" t="str">
        <f>IF($C765="","",IF(ISBLANK(VLOOKUP($A765,'Section 2'!$C$16:$R$1015,COLUMNS('Section 2'!$C$13:J$13),0)),"",VLOOKUP($A765,'Section 2'!$C$16:$R$1015,COLUMNS('Section 2'!$C$13:J$13),0)))</f>
        <v/>
      </c>
      <c r="K765" s="125" t="str">
        <f>IF($C765="","",IF(ISBLANK(VLOOKUP($A765,'Section 2'!$C$16:$R$1015,COLUMNS('Section 2'!$C$13:K$13),0)),"",VLOOKUP($A765,'Section 2'!$C$16:$R$1015,COLUMNS('Section 2'!$C$13:K$13),0)))</f>
        <v/>
      </c>
      <c r="L765" s="125" t="str">
        <f>IF($C765="","",IF(ISBLANK(VLOOKUP($A765,'Section 2'!$C$16:$R$1015,COLUMNS('Section 2'!$C$13:L$13),0)),"",VLOOKUP($A765,'Section 2'!$C$16:$R$1015,COLUMNS('Section 2'!$C$13:L$13),0)))</f>
        <v/>
      </c>
      <c r="M765" s="125" t="str">
        <f>IF($C765="","",IF(ISBLANK(VLOOKUP($A765,'Section 2'!$C$16:$R$1015,COLUMNS('Section 2'!$C$13:M$13),0)),"",VLOOKUP($A765,'Section 2'!$C$16:$R$1015,COLUMNS('Section 2'!$C$13:M$13),0)))</f>
        <v/>
      </c>
      <c r="N765" s="125" t="str">
        <f>IF($C765="","",IF(ISBLANK(VLOOKUP($A765,'Section 2'!$C$16:$R$1015,COLUMNS('Section 2'!$C$13:N$13),0)),"",VLOOKUP($A765,'Section 2'!$C$16:$R$1015,COLUMNS('Section 2'!$C$13:N$13),0)))</f>
        <v/>
      </c>
      <c r="O765" s="125" t="str">
        <f>IF($C765="","",IF(ISBLANK(VLOOKUP($A765,'Section 2'!$C$16:$R$1015,COLUMNS('Section 2'!$C$13:O$13),0)),"",VLOOKUP($A765,'Section 2'!$C$16:$R$1015,COLUMNS('Section 2'!$C$13:O$13),0)))</f>
        <v/>
      </c>
      <c r="P765" s="125" t="str">
        <f>IF($C765="","",IF(ISBLANK(VLOOKUP($A765,'Section 2'!$C$16:$R$1015,COLUMNS('Section 2'!$C$13:P$13),0)),"",VLOOKUP($A765,'Section 2'!$C$16:$R$1015,COLUMNS('Section 2'!$C$13:P$13),0)))</f>
        <v/>
      </c>
      <c r="Q765" s="125" t="str">
        <f>IF($C765="","",IF(ISBLANK(VLOOKUP($A765,'Section 2'!$C$16:$R$1015,COLUMNS('Section 2'!$C$13:Q$13),0)),"",VLOOKUP($A765,'Section 2'!$C$16:$R$1015,COLUMNS('Section 2'!$C$13:Q$13),0)))</f>
        <v/>
      </c>
      <c r="R765" s="125" t="str">
        <f>IF($C765="","",IF(ISBLANK(VLOOKUP($A765,'Section 2'!$C$16:$R$1015,COLUMNS('Section 2'!$C$13:R$13),0)),"",VLOOKUP($A765,'Section 2'!$C$16:$R$1015,COLUMNS('Section 2'!$C$13:R$13),0)))</f>
        <v/>
      </c>
    </row>
    <row r="766" spans="1:18" x14ac:dyDescent="0.25">
      <c r="A766" s="59">
        <v>765</v>
      </c>
      <c r="B766" s="125" t="str">
        <f t="shared" si="11"/>
        <v/>
      </c>
      <c r="C766" s="125" t="str">
        <f>IFERROR(VLOOKUP($A766,'Section 2'!$C$16:$R$1015,COLUMNS('Section 2'!$C$13:$C$13),0),"")</f>
        <v/>
      </c>
      <c r="D766" s="76" t="str">
        <f>IF($C766="","",IF(ISBLANK(VLOOKUP($A766,'Section 2'!$C$16:$R$1015,COLUMNS('Section 2'!$C$13:D$13),0)),"",VLOOKUP($A766,'Section 2'!$C$16:$R$1015,COLUMNS('Section 2'!$C$13:D$13),0)))</f>
        <v/>
      </c>
      <c r="E766" s="125" t="str">
        <f>IF($C766="","",IF(ISBLANK(VLOOKUP($A766,'Section 2'!$C$16:$R$1015,COLUMNS('Section 2'!$C$13:E$13),0)),"",VLOOKUP($A766,'Section 2'!$C$16:$R$1015,COLUMNS('Section 2'!$C$13:E$13),0)))</f>
        <v/>
      </c>
      <c r="F766" s="125" t="str">
        <f>IF($C766="","",IF(ISBLANK(VLOOKUP($A766,'Section 2'!$C$16:$R$1015,COLUMNS('Section 2'!$C$13:F$13),0)),"",VLOOKUP($A766,'Section 2'!$C$16:$R$1015,COLUMNS('Section 2'!$C$13:F$13),0)))</f>
        <v/>
      </c>
      <c r="G766" s="125" t="str">
        <f>IF($C766="","",IF(ISBLANK(VLOOKUP($A766,'Section 2'!$C$16:$R$1015,COLUMNS('Section 2'!$C$13:G$13),0)),"",VLOOKUP($A766,'Section 2'!$C$16:$R$1015,COLUMNS('Section 2'!$C$13:G$13),0)))</f>
        <v/>
      </c>
      <c r="H766" s="125" t="str">
        <f>IF($C766="","",IF(ISBLANK(VLOOKUP($A766,'Section 2'!$C$16:$R$1015,COLUMNS('Section 2'!$C$13:H$13),0)),"",VLOOKUP($A766,'Section 2'!$C$16:$R$1015,COLUMNS('Section 2'!$C$13:H$13),0)))</f>
        <v/>
      </c>
      <c r="I766" s="125" t="str">
        <f>IF($C766="","",IF(ISBLANK(VLOOKUP($A766,'Section 2'!$C$16:$R$1015,COLUMNS('Section 2'!$C$13:I$13),0)),"",VLOOKUP($A766,'Section 2'!$C$16:$R$1015,COLUMNS('Section 2'!$C$13:I$13),0)))</f>
        <v/>
      </c>
      <c r="J766" s="125" t="str">
        <f>IF($C766="","",IF(ISBLANK(VLOOKUP($A766,'Section 2'!$C$16:$R$1015,COLUMNS('Section 2'!$C$13:J$13),0)),"",VLOOKUP($A766,'Section 2'!$C$16:$R$1015,COLUMNS('Section 2'!$C$13:J$13),0)))</f>
        <v/>
      </c>
      <c r="K766" s="125" t="str">
        <f>IF($C766="","",IF(ISBLANK(VLOOKUP($A766,'Section 2'!$C$16:$R$1015,COLUMNS('Section 2'!$C$13:K$13),0)),"",VLOOKUP($A766,'Section 2'!$C$16:$R$1015,COLUMNS('Section 2'!$C$13:K$13),0)))</f>
        <v/>
      </c>
      <c r="L766" s="125" t="str">
        <f>IF($C766="","",IF(ISBLANK(VLOOKUP($A766,'Section 2'!$C$16:$R$1015,COLUMNS('Section 2'!$C$13:L$13),0)),"",VLOOKUP($A766,'Section 2'!$C$16:$R$1015,COLUMNS('Section 2'!$C$13:L$13),0)))</f>
        <v/>
      </c>
      <c r="M766" s="125" t="str">
        <f>IF($C766="","",IF(ISBLANK(VLOOKUP($A766,'Section 2'!$C$16:$R$1015,COLUMNS('Section 2'!$C$13:M$13),0)),"",VLOOKUP($A766,'Section 2'!$C$16:$R$1015,COLUMNS('Section 2'!$C$13:M$13),0)))</f>
        <v/>
      </c>
      <c r="N766" s="125" t="str">
        <f>IF($C766="","",IF(ISBLANK(VLOOKUP($A766,'Section 2'!$C$16:$R$1015,COLUMNS('Section 2'!$C$13:N$13),0)),"",VLOOKUP($A766,'Section 2'!$C$16:$R$1015,COLUMNS('Section 2'!$C$13:N$13),0)))</f>
        <v/>
      </c>
      <c r="O766" s="125" t="str">
        <f>IF($C766="","",IF(ISBLANK(VLOOKUP($A766,'Section 2'!$C$16:$R$1015,COLUMNS('Section 2'!$C$13:O$13),0)),"",VLOOKUP($A766,'Section 2'!$C$16:$R$1015,COLUMNS('Section 2'!$C$13:O$13),0)))</f>
        <v/>
      </c>
      <c r="P766" s="125" t="str">
        <f>IF($C766="","",IF(ISBLANK(VLOOKUP($A766,'Section 2'!$C$16:$R$1015,COLUMNS('Section 2'!$C$13:P$13),0)),"",VLOOKUP($A766,'Section 2'!$C$16:$R$1015,COLUMNS('Section 2'!$C$13:P$13),0)))</f>
        <v/>
      </c>
      <c r="Q766" s="125" t="str">
        <f>IF($C766="","",IF(ISBLANK(VLOOKUP($A766,'Section 2'!$C$16:$R$1015,COLUMNS('Section 2'!$C$13:Q$13),0)),"",VLOOKUP($A766,'Section 2'!$C$16:$R$1015,COLUMNS('Section 2'!$C$13:Q$13),0)))</f>
        <v/>
      </c>
      <c r="R766" s="125" t="str">
        <f>IF($C766="","",IF(ISBLANK(VLOOKUP($A766,'Section 2'!$C$16:$R$1015,COLUMNS('Section 2'!$C$13:R$13),0)),"",VLOOKUP($A766,'Section 2'!$C$16:$R$1015,COLUMNS('Section 2'!$C$13:R$13),0)))</f>
        <v/>
      </c>
    </row>
    <row r="767" spans="1:18" x14ac:dyDescent="0.25">
      <c r="A767" s="59">
        <v>766</v>
      </c>
      <c r="B767" s="125" t="str">
        <f t="shared" si="11"/>
        <v/>
      </c>
      <c r="C767" s="125" t="str">
        <f>IFERROR(VLOOKUP($A767,'Section 2'!$C$16:$R$1015,COLUMNS('Section 2'!$C$13:$C$13),0),"")</f>
        <v/>
      </c>
      <c r="D767" s="76" t="str">
        <f>IF($C767="","",IF(ISBLANK(VLOOKUP($A767,'Section 2'!$C$16:$R$1015,COLUMNS('Section 2'!$C$13:D$13),0)),"",VLOOKUP($A767,'Section 2'!$C$16:$R$1015,COLUMNS('Section 2'!$C$13:D$13),0)))</f>
        <v/>
      </c>
      <c r="E767" s="125" t="str">
        <f>IF($C767="","",IF(ISBLANK(VLOOKUP($A767,'Section 2'!$C$16:$R$1015,COLUMNS('Section 2'!$C$13:E$13),0)),"",VLOOKUP($A767,'Section 2'!$C$16:$R$1015,COLUMNS('Section 2'!$C$13:E$13),0)))</f>
        <v/>
      </c>
      <c r="F767" s="125" t="str">
        <f>IF($C767="","",IF(ISBLANK(VLOOKUP($A767,'Section 2'!$C$16:$R$1015,COLUMNS('Section 2'!$C$13:F$13),0)),"",VLOOKUP($A767,'Section 2'!$C$16:$R$1015,COLUMNS('Section 2'!$C$13:F$13),0)))</f>
        <v/>
      </c>
      <c r="G767" s="125" t="str">
        <f>IF($C767="","",IF(ISBLANK(VLOOKUP($A767,'Section 2'!$C$16:$R$1015,COLUMNS('Section 2'!$C$13:G$13),0)),"",VLOOKUP($A767,'Section 2'!$C$16:$R$1015,COLUMNS('Section 2'!$C$13:G$13),0)))</f>
        <v/>
      </c>
      <c r="H767" s="125" t="str">
        <f>IF($C767="","",IF(ISBLANK(VLOOKUP($A767,'Section 2'!$C$16:$R$1015,COLUMNS('Section 2'!$C$13:H$13),0)),"",VLOOKUP($A767,'Section 2'!$C$16:$R$1015,COLUMNS('Section 2'!$C$13:H$13),0)))</f>
        <v/>
      </c>
      <c r="I767" s="125" t="str">
        <f>IF($C767="","",IF(ISBLANK(VLOOKUP($A767,'Section 2'!$C$16:$R$1015,COLUMNS('Section 2'!$C$13:I$13),0)),"",VLOOKUP($A767,'Section 2'!$C$16:$R$1015,COLUMNS('Section 2'!$C$13:I$13),0)))</f>
        <v/>
      </c>
      <c r="J767" s="125" t="str">
        <f>IF($C767="","",IF(ISBLANK(VLOOKUP($A767,'Section 2'!$C$16:$R$1015,COLUMNS('Section 2'!$C$13:J$13),0)),"",VLOOKUP($A767,'Section 2'!$C$16:$R$1015,COLUMNS('Section 2'!$C$13:J$13),0)))</f>
        <v/>
      </c>
      <c r="K767" s="125" t="str">
        <f>IF($C767="","",IF(ISBLANK(VLOOKUP($A767,'Section 2'!$C$16:$R$1015,COLUMNS('Section 2'!$C$13:K$13),0)),"",VLOOKUP($A767,'Section 2'!$C$16:$R$1015,COLUMNS('Section 2'!$C$13:K$13),0)))</f>
        <v/>
      </c>
      <c r="L767" s="125" t="str">
        <f>IF($C767="","",IF(ISBLANK(VLOOKUP($A767,'Section 2'!$C$16:$R$1015,COLUMNS('Section 2'!$C$13:L$13),0)),"",VLOOKUP($A767,'Section 2'!$C$16:$R$1015,COLUMNS('Section 2'!$C$13:L$13),0)))</f>
        <v/>
      </c>
      <c r="M767" s="125" t="str">
        <f>IF($C767="","",IF(ISBLANK(VLOOKUP($A767,'Section 2'!$C$16:$R$1015,COLUMNS('Section 2'!$C$13:M$13),0)),"",VLOOKUP($A767,'Section 2'!$C$16:$R$1015,COLUMNS('Section 2'!$C$13:M$13),0)))</f>
        <v/>
      </c>
      <c r="N767" s="125" t="str">
        <f>IF($C767="","",IF(ISBLANK(VLOOKUP($A767,'Section 2'!$C$16:$R$1015,COLUMNS('Section 2'!$C$13:N$13),0)),"",VLOOKUP($A767,'Section 2'!$C$16:$R$1015,COLUMNS('Section 2'!$C$13:N$13),0)))</f>
        <v/>
      </c>
      <c r="O767" s="125" t="str">
        <f>IF($C767="","",IF(ISBLANK(VLOOKUP($A767,'Section 2'!$C$16:$R$1015,COLUMNS('Section 2'!$C$13:O$13),0)),"",VLOOKUP($A767,'Section 2'!$C$16:$R$1015,COLUMNS('Section 2'!$C$13:O$13),0)))</f>
        <v/>
      </c>
      <c r="P767" s="125" t="str">
        <f>IF($C767="","",IF(ISBLANK(VLOOKUP($A767,'Section 2'!$C$16:$R$1015,COLUMNS('Section 2'!$C$13:P$13),0)),"",VLOOKUP($A767,'Section 2'!$C$16:$R$1015,COLUMNS('Section 2'!$C$13:P$13),0)))</f>
        <v/>
      </c>
      <c r="Q767" s="125" t="str">
        <f>IF($C767="","",IF(ISBLANK(VLOOKUP($A767,'Section 2'!$C$16:$R$1015,COLUMNS('Section 2'!$C$13:Q$13),0)),"",VLOOKUP($A767,'Section 2'!$C$16:$R$1015,COLUMNS('Section 2'!$C$13:Q$13),0)))</f>
        <v/>
      </c>
      <c r="R767" s="125" t="str">
        <f>IF($C767="","",IF(ISBLANK(VLOOKUP($A767,'Section 2'!$C$16:$R$1015,COLUMNS('Section 2'!$C$13:R$13),0)),"",VLOOKUP($A767,'Section 2'!$C$16:$R$1015,COLUMNS('Section 2'!$C$13:R$13),0)))</f>
        <v/>
      </c>
    </row>
    <row r="768" spans="1:18" x14ac:dyDescent="0.25">
      <c r="A768" s="59">
        <v>767</v>
      </c>
      <c r="B768" s="125" t="str">
        <f t="shared" si="11"/>
        <v/>
      </c>
      <c r="C768" s="125" t="str">
        <f>IFERROR(VLOOKUP($A768,'Section 2'!$C$16:$R$1015,COLUMNS('Section 2'!$C$13:$C$13),0),"")</f>
        <v/>
      </c>
      <c r="D768" s="76" t="str">
        <f>IF($C768="","",IF(ISBLANK(VLOOKUP($A768,'Section 2'!$C$16:$R$1015,COLUMNS('Section 2'!$C$13:D$13),0)),"",VLOOKUP($A768,'Section 2'!$C$16:$R$1015,COLUMNS('Section 2'!$C$13:D$13),0)))</f>
        <v/>
      </c>
      <c r="E768" s="125" t="str">
        <f>IF($C768="","",IF(ISBLANK(VLOOKUP($A768,'Section 2'!$C$16:$R$1015,COLUMNS('Section 2'!$C$13:E$13),0)),"",VLOOKUP($A768,'Section 2'!$C$16:$R$1015,COLUMNS('Section 2'!$C$13:E$13),0)))</f>
        <v/>
      </c>
      <c r="F768" s="125" t="str">
        <f>IF($C768="","",IF(ISBLANK(VLOOKUP($A768,'Section 2'!$C$16:$R$1015,COLUMNS('Section 2'!$C$13:F$13),0)),"",VLOOKUP($A768,'Section 2'!$C$16:$R$1015,COLUMNS('Section 2'!$C$13:F$13),0)))</f>
        <v/>
      </c>
      <c r="G768" s="125" t="str">
        <f>IF($C768="","",IF(ISBLANK(VLOOKUP($A768,'Section 2'!$C$16:$R$1015,COLUMNS('Section 2'!$C$13:G$13),0)),"",VLOOKUP($A768,'Section 2'!$C$16:$R$1015,COLUMNS('Section 2'!$C$13:G$13),0)))</f>
        <v/>
      </c>
      <c r="H768" s="125" t="str">
        <f>IF($C768="","",IF(ISBLANK(VLOOKUP($A768,'Section 2'!$C$16:$R$1015,COLUMNS('Section 2'!$C$13:H$13),0)),"",VLOOKUP($A768,'Section 2'!$C$16:$R$1015,COLUMNS('Section 2'!$C$13:H$13),0)))</f>
        <v/>
      </c>
      <c r="I768" s="125" t="str">
        <f>IF($C768="","",IF(ISBLANK(VLOOKUP($A768,'Section 2'!$C$16:$R$1015,COLUMNS('Section 2'!$C$13:I$13),0)),"",VLOOKUP($A768,'Section 2'!$C$16:$R$1015,COLUMNS('Section 2'!$C$13:I$13),0)))</f>
        <v/>
      </c>
      <c r="J768" s="125" t="str">
        <f>IF($C768="","",IF(ISBLANK(VLOOKUP($A768,'Section 2'!$C$16:$R$1015,COLUMNS('Section 2'!$C$13:J$13),0)),"",VLOOKUP($A768,'Section 2'!$C$16:$R$1015,COLUMNS('Section 2'!$C$13:J$13),0)))</f>
        <v/>
      </c>
      <c r="K768" s="125" t="str">
        <f>IF($C768="","",IF(ISBLANK(VLOOKUP($A768,'Section 2'!$C$16:$R$1015,COLUMNS('Section 2'!$C$13:K$13),0)),"",VLOOKUP($A768,'Section 2'!$C$16:$R$1015,COLUMNS('Section 2'!$C$13:K$13),0)))</f>
        <v/>
      </c>
      <c r="L768" s="125" t="str">
        <f>IF($C768="","",IF(ISBLANK(VLOOKUP($A768,'Section 2'!$C$16:$R$1015,COLUMNS('Section 2'!$C$13:L$13),0)),"",VLOOKUP($A768,'Section 2'!$C$16:$R$1015,COLUMNS('Section 2'!$C$13:L$13),0)))</f>
        <v/>
      </c>
      <c r="M768" s="125" t="str">
        <f>IF($C768="","",IF(ISBLANK(VLOOKUP($A768,'Section 2'!$C$16:$R$1015,COLUMNS('Section 2'!$C$13:M$13),0)),"",VLOOKUP($A768,'Section 2'!$C$16:$R$1015,COLUMNS('Section 2'!$C$13:M$13),0)))</f>
        <v/>
      </c>
      <c r="N768" s="125" t="str">
        <f>IF($C768="","",IF(ISBLANK(VLOOKUP($A768,'Section 2'!$C$16:$R$1015,COLUMNS('Section 2'!$C$13:N$13),0)),"",VLOOKUP($A768,'Section 2'!$C$16:$R$1015,COLUMNS('Section 2'!$C$13:N$13),0)))</f>
        <v/>
      </c>
      <c r="O768" s="125" t="str">
        <f>IF($C768="","",IF(ISBLANK(VLOOKUP($A768,'Section 2'!$C$16:$R$1015,COLUMNS('Section 2'!$C$13:O$13),0)),"",VLOOKUP($A768,'Section 2'!$C$16:$R$1015,COLUMNS('Section 2'!$C$13:O$13),0)))</f>
        <v/>
      </c>
      <c r="P768" s="125" t="str">
        <f>IF($C768="","",IF(ISBLANK(VLOOKUP($A768,'Section 2'!$C$16:$R$1015,COLUMNS('Section 2'!$C$13:P$13),0)),"",VLOOKUP($A768,'Section 2'!$C$16:$R$1015,COLUMNS('Section 2'!$C$13:P$13),0)))</f>
        <v/>
      </c>
      <c r="Q768" s="125" t="str">
        <f>IF($C768="","",IF(ISBLANK(VLOOKUP($A768,'Section 2'!$C$16:$R$1015,COLUMNS('Section 2'!$C$13:Q$13),0)),"",VLOOKUP($A768,'Section 2'!$C$16:$R$1015,COLUMNS('Section 2'!$C$13:Q$13),0)))</f>
        <v/>
      </c>
      <c r="R768" s="125" t="str">
        <f>IF($C768="","",IF(ISBLANK(VLOOKUP($A768,'Section 2'!$C$16:$R$1015,COLUMNS('Section 2'!$C$13:R$13),0)),"",VLOOKUP($A768,'Section 2'!$C$16:$R$1015,COLUMNS('Section 2'!$C$13:R$13),0)))</f>
        <v/>
      </c>
    </row>
    <row r="769" spans="1:18" x14ac:dyDescent="0.25">
      <c r="A769" s="59">
        <v>768</v>
      </c>
      <c r="B769" s="125" t="str">
        <f t="shared" si="11"/>
        <v/>
      </c>
      <c r="C769" s="125" t="str">
        <f>IFERROR(VLOOKUP($A769,'Section 2'!$C$16:$R$1015,COLUMNS('Section 2'!$C$13:$C$13),0),"")</f>
        <v/>
      </c>
      <c r="D769" s="76" t="str">
        <f>IF($C769="","",IF(ISBLANK(VLOOKUP($A769,'Section 2'!$C$16:$R$1015,COLUMNS('Section 2'!$C$13:D$13),0)),"",VLOOKUP($A769,'Section 2'!$C$16:$R$1015,COLUMNS('Section 2'!$C$13:D$13),0)))</f>
        <v/>
      </c>
      <c r="E769" s="125" t="str">
        <f>IF($C769="","",IF(ISBLANK(VLOOKUP($A769,'Section 2'!$C$16:$R$1015,COLUMNS('Section 2'!$C$13:E$13),0)),"",VLOOKUP($A769,'Section 2'!$C$16:$R$1015,COLUMNS('Section 2'!$C$13:E$13),0)))</f>
        <v/>
      </c>
      <c r="F769" s="125" t="str">
        <f>IF($C769="","",IF(ISBLANK(VLOOKUP($A769,'Section 2'!$C$16:$R$1015,COLUMNS('Section 2'!$C$13:F$13),0)),"",VLOOKUP($A769,'Section 2'!$C$16:$R$1015,COLUMNS('Section 2'!$C$13:F$13),0)))</f>
        <v/>
      </c>
      <c r="G769" s="125" t="str">
        <f>IF($C769="","",IF(ISBLANK(VLOOKUP($A769,'Section 2'!$C$16:$R$1015,COLUMNS('Section 2'!$C$13:G$13),0)),"",VLOOKUP($A769,'Section 2'!$C$16:$R$1015,COLUMNS('Section 2'!$C$13:G$13),0)))</f>
        <v/>
      </c>
      <c r="H769" s="125" t="str">
        <f>IF($C769="","",IF(ISBLANK(VLOOKUP($A769,'Section 2'!$C$16:$R$1015,COLUMNS('Section 2'!$C$13:H$13),0)),"",VLOOKUP($A769,'Section 2'!$C$16:$R$1015,COLUMNS('Section 2'!$C$13:H$13),0)))</f>
        <v/>
      </c>
      <c r="I769" s="125" t="str">
        <f>IF($C769="","",IF(ISBLANK(VLOOKUP($A769,'Section 2'!$C$16:$R$1015,COLUMNS('Section 2'!$C$13:I$13),0)),"",VLOOKUP($A769,'Section 2'!$C$16:$R$1015,COLUMNS('Section 2'!$C$13:I$13),0)))</f>
        <v/>
      </c>
      <c r="J769" s="125" t="str">
        <f>IF($C769="","",IF(ISBLANK(VLOOKUP($A769,'Section 2'!$C$16:$R$1015,COLUMNS('Section 2'!$C$13:J$13),0)),"",VLOOKUP($A769,'Section 2'!$C$16:$R$1015,COLUMNS('Section 2'!$C$13:J$13),0)))</f>
        <v/>
      </c>
      <c r="K769" s="125" t="str">
        <f>IF($C769="","",IF(ISBLANK(VLOOKUP($A769,'Section 2'!$C$16:$R$1015,COLUMNS('Section 2'!$C$13:K$13),0)),"",VLOOKUP($A769,'Section 2'!$C$16:$R$1015,COLUMNS('Section 2'!$C$13:K$13),0)))</f>
        <v/>
      </c>
      <c r="L769" s="125" t="str">
        <f>IF($C769="","",IF(ISBLANK(VLOOKUP($A769,'Section 2'!$C$16:$R$1015,COLUMNS('Section 2'!$C$13:L$13),0)),"",VLOOKUP($A769,'Section 2'!$C$16:$R$1015,COLUMNS('Section 2'!$C$13:L$13),0)))</f>
        <v/>
      </c>
      <c r="M769" s="125" t="str">
        <f>IF($C769="","",IF(ISBLANK(VLOOKUP($A769,'Section 2'!$C$16:$R$1015,COLUMNS('Section 2'!$C$13:M$13),0)),"",VLOOKUP($A769,'Section 2'!$C$16:$R$1015,COLUMNS('Section 2'!$C$13:M$13),0)))</f>
        <v/>
      </c>
      <c r="N769" s="125" t="str">
        <f>IF($C769="","",IF(ISBLANK(VLOOKUP($A769,'Section 2'!$C$16:$R$1015,COLUMNS('Section 2'!$C$13:N$13),0)),"",VLOOKUP($A769,'Section 2'!$C$16:$R$1015,COLUMNS('Section 2'!$C$13:N$13),0)))</f>
        <v/>
      </c>
      <c r="O769" s="125" t="str">
        <f>IF($C769="","",IF(ISBLANK(VLOOKUP($A769,'Section 2'!$C$16:$R$1015,COLUMNS('Section 2'!$C$13:O$13),0)),"",VLOOKUP($A769,'Section 2'!$C$16:$R$1015,COLUMNS('Section 2'!$C$13:O$13),0)))</f>
        <v/>
      </c>
      <c r="P769" s="125" t="str">
        <f>IF($C769="","",IF(ISBLANK(VLOOKUP($A769,'Section 2'!$C$16:$R$1015,COLUMNS('Section 2'!$C$13:P$13),0)),"",VLOOKUP($A769,'Section 2'!$C$16:$R$1015,COLUMNS('Section 2'!$C$13:P$13),0)))</f>
        <v/>
      </c>
      <c r="Q769" s="125" t="str">
        <f>IF($C769="","",IF(ISBLANK(VLOOKUP($A769,'Section 2'!$C$16:$R$1015,COLUMNS('Section 2'!$C$13:Q$13),0)),"",VLOOKUP($A769,'Section 2'!$C$16:$R$1015,COLUMNS('Section 2'!$C$13:Q$13),0)))</f>
        <v/>
      </c>
      <c r="R769" s="125" t="str">
        <f>IF($C769="","",IF(ISBLANK(VLOOKUP($A769,'Section 2'!$C$16:$R$1015,COLUMNS('Section 2'!$C$13:R$13),0)),"",VLOOKUP($A769,'Section 2'!$C$16:$R$1015,COLUMNS('Section 2'!$C$13:R$13),0)))</f>
        <v/>
      </c>
    </row>
    <row r="770" spans="1:18" x14ac:dyDescent="0.25">
      <c r="A770" s="59">
        <v>769</v>
      </c>
      <c r="B770" s="125" t="str">
        <f t="shared" si="11"/>
        <v/>
      </c>
      <c r="C770" s="125" t="str">
        <f>IFERROR(VLOOKUP($A770,'Section 2'!$C$16:$R$1015,COLUMNS('Section 2'!$C$13:$C$13),0),"")</f>
        <v/>
      </c>
      <c r="D770" s="76" t="str">
        <f>IF($C770="","",IF(ISBLANK(VLOOKUP($A770,'Section 2'!$C$16:$R$1015,COLUMNS('Section 2'!$C$13:D$13),0)),"",VLOOKUP($A770,'Section 2'!$C$16:$R$1015,COLUMNS('Section 2'!$C$13:D$13),0)))</f>
        <v/>
      </c>
      <c r="E770" s="125" t="str">
        <f>IF($C770="","",IF(ISBLANK(VLOOKUP($A770,'Section 2'!$C$16:$R$1015,COLUMNS('Section 2'!$C$13:E$13),0)),"",VLOOKUP($A770,'Section 2'!$C$16:$R$1015,COLUMNS('Section 2'!$C$13:E$13),0)))</f>
        <v/>
      </c>
      <c r="F770" s="125" t="str">
        <f>IF($C770="","",IF(ISBLANK(VLOOKUP($A770,'Section 2'!$C$16:$R$1015,COLUMNS('Section 2'!$C$13:F$13),0)),"",VLOOKUP($A770,'Section 2'!$C$16:$R$1015,COLUMNS('Section 2'!$C$13:F$13),0)))</f>
        <v/>
      </c>
      <c r="G770" s="125" t="str">
        <f>IF($C770="","",IF(ISBLANK(VLOOKUP($A770,'Section 2'!$C$16:$R$1015,COLUMNS('Section 2'!$C$13:G$13),0)),"",VLOOKUP($A770,'Section 2'!$C$16:$R$1015,COLUMNS('Section 2'!$C$13:G$13),0)))</f>
        <v/>
      </c>
      <c r="H770" s="125" t="str">
        <f>IF($C770="","",IF(ISBLANK(VLOOKUP($A770,'Section 2'!$C$16:$R$1015,COLUMNS('Section 2'!$C$13:H$13),0)),"",VLOOKUP($A770,'Section 2'!$C$16:$R$1015,COLUMNS('Section 2'!$C$13:H$13),0)))</f>
        <v/>
      </c>
      <c r="I770" s="125" t="str">
        <f>IF($C770="","",IF(ISBLANK(VLOOKUP($A770,'Section 2'!$C$16:$R$1015,COLUMNS('Section 2'!$C$13:I$13),0)),"",VLOOKUP($A770,'Section 2'!$C$16:$R$1015,COLUMNS('Section 2'!$C$13:I$13),0)))</f>
        <v/>
      </c>
      <c r="J770" s="125" t="str">
        <f>IF($C770="","",IF(ISBLANK(VLOOKUP($A770,'Section 2'!$C$16:$R$1015,COLUMNS('Section 2'!$C$13:J$13),0)),"",VLOOKUP($A770,'Section 2'!$C$16:$R$1015,COLUMNS('Section 2'!$C$13:J$13),0)))</f>
        <v/>
      </c>
      <c r="K770" s="125" t="str">
        <f>IF($C770="","",IF(ISBLANK(VLOOKUP($A770,'Section 2'!$C$16:$R$1015,COLUMNS('Section 2'!$C$13:K$13),0)),"",VLOOKUP($A770,'Section 2'!$C$16:$R$1015,COLUMNS('Section 2'!$C$13:K$13),0)))</f>
        <v/>
      </c>
      <c r="L770" s="125" t="str">
        <f>IF($C770="","",IF(ISBLANK(VLOOKUP($A770,'Section 2'!$C$16:$R$1015,COLUMNS('Section 2'!$C$13:L$13),0)),"",VLOOKUP($A770,'Section 2'!$C$16:$R$1015,COLUMNS('Section 2'!$C$13:L$13),0)))</f>
        <v/>
      </c>
      <c r="M770" s="125" t="str">
        <f>IF($C770="","",IF(ISBLANK(VLOOKUP($A770,'Section 2'!$C$16:$R$1015,COLUMNS('Section 2'!$C$13:M$13),0)),"",VLOOKUP($A770,'Section 2'!$C$16:$R$1015,COLUMNS('Section 2'!$C$13:M$13),0)))</f>
        <v/>
      </c>
      <c r="N770" s="125" t="str">
        <f>IF($C770="","",IF(ISBLANK(VLOOKUP($A770,'Section 2'!$C$16:$R$1015,COLUMNS('Section 2'!$C$13:N$13),0)),"",VLOOKUP($A770,'Section 2'!$C$16:$R$1015,COLUMNS('Section 2'!$C$13:N$13),0)))</f>
        <v/>
      </c>
      <c r="O770" s="125" t="str">
        <f>IF($C770="","",IF(ISBLANK(VLOOKUP($A770,'Section 2'!$C$16:$R$1015,COLUMNS('Section 2'!$C$13:O$13),0)),"",VLOOKUP($A770,'Section 2'!$C$16:$R$1015,COLUMNS('Section 2'!$C$13:O$13),0)))</f>
        <v/>
      </c>
      <c r="P770" s="125" t="str">
        <f>IF($C770="","",IF(ISBLANK(VLOOKUP($A770,'Section 2'!$C$16:$R$1015,COLUMNS('Section 2'!$C$13:P$13),0)),"",VLOOKUP($A770,'Section 2'!$C$16:$R$1015,COLUMNS('Section 2'!$C$13:P$13),0)))</f>
        <v/>
      </c>
      <c r="Q770" s="125" t="str">
        <f>IF($C770="","",IF(ISBLANK(VLOOKUP($A770,'Section 2'!$C$16:$R$1015,COLUMNS('Section 2'!$C$13:Q$13),0)),"",VLOOKUP($A770,'Section 2'!$C$16:$R$1015,COLUMNS('Section 2'!$C$13:Q$13),0)))</f>
        <v/>
      </c>
      <c r="R770" s="125" t="str">
        <f>IF($C770="","",IF(ISBLANK(VLOOKUP($A770,'Section 2'!$C$16:$R$1015,COLUMNS('Section 2'!$C$13:R$13),0)),"",VLOOKUP($A770,'Section 2'!$C$16:$R$1015,COLUMNS('Section 2'!$C$13:R$13),0)))</f>
        <v/>
      </c>
    </row>
    <row r="771" spans="1:18" x14ac:dyDescent="0.25">
      <c r="A771" s="59">
        <v>770</v>
      </c>
      <c r="B771" s="125" t="str">
        <f t="shared" ref="B771:B834" si="12">IF(C771="","",2)</f>
        <v/>
      </c>
      <c r="C771" s="125" t="str">
        <f>IFERROR(VLOOKUP($A771,'Section 2'!$C$16:$R$1015,COLUMNS('Section 2'!$C$13:$C$13),0),"")</f>
        <v/>
      </c>
      <c r="D771" s="76" t="str">
        <f>IF($C771="","",IF(ISBLANK(VLOOKUP($A771,'Section 2'!$C$16:$R$1015,COLUMNS('Section 2'!$C$13:D$13),0)),"",VLOOKUP($A771,'Section 2'!$C$16:$R$1015,COLUMNS('Section 2'!$C$13:D$13),0)))</f>
        <v/>
      </c>
      <c r="E771" s="125" t="str">
        <f>IF($C771="","",IF(ISBLANK(VLOOKUP($A771,'Section 2'!$C$16:$R$1015,COLUMNS('Section 2'!$C$13:E$13),0)),"",VLOOKUP($A771,'Section 2'!$C$16:$R$1015,COLUMNS('Section 2'!$C$13:E$13),0)))</f>
        <v/>
      </c>
      <c r="F771" s="125" t="str">
        <f>IF($C771="","",IF(ISBLANK(VLOOKUP($A771,'Section 2'!$C$16:$R$1015,COLUMNS('Section 2'!$C$13:F$13),0)),"",VLOOKUP($A771,'Section 2'!$C$16:$R$1015,COLUMNS('Section 2'!$C$13:F$13),0)))</f>
        <v/>
      </c>
      <c r="G771" s="125" t="str">
        <f>IF($C771="","",IF(ISBLANK(VLOOKUP($A771,'Section 2'!$C$16:$R$1015,COLUMNS('Section 2'!$C$13:G$13),0)),"",VLOOKUP($A771,'Section 2'!$C$16:$R$1015,COLUMNS('Section 2'!$C$13:G$13),0)))</f>
        <v/>
      </c>
      <c r="H771" s="125" t="str">
        <f>IF($C771="","",IF(ISBLANK(VLOOKUP($A771,'Section 2'!$C$16:$R$1015,COLUMNS('Section 2'!$C$13:H$13),0)),"",VLOOKUP($A771,'Section 2'!$C$16:$R$1015,COLUMNS('Section 2'!$C$13:H$13),0)))</f>
        <v/>
      </c>
      <c r="I771" s="125" t="str">
        <f>IF($C771="","",IF(ISBLANK(VLOOKUP($A771,'Section 2'!$C$16:$R$1015,COLUMNS('Section 2'!$C$13:I$13),0)),"",VLOOKUP($A771,'Section 2'!$C$16:$R$1015,COLUMNS('Section 2'!$C$13:I$13),0)))</f>
        <v/>
      </c>
      <c r="J771" s="125" t="str">
        <f>IF($C771="","",IF(ISBLANK(VLOOKUP($A771,'Section 2'!$C$16:$R$1015,COLUMNS('Section 2'!$C$13:J$13),0)),"",VLOOKUP($A771,'Section 2'!$C$16:$R$1015,COLUMNS('Section 2'!$C$13:J$13),0)))</f>
        <v/>
      </c>
      <c r="K771" s="125" t="str">
        <f>IF($C771="","",IF(ISBLANK(VLOOKUP($A771,'Section 2'!$C$16:$R$1015,COLUMNS('Section 2'!$C$13:K$13),0)),"",VLOOKUP($A771,'Section 2'!$C$16:$R$1015,COLUMNS('Section 2'!$C$13:K$13),0)))</f>
        <v/>
      </c>
      <c r="L771" s="125" t="str">
        <f>IF($C771="","",IF(ISBLANK(VLOOKUP($A771,'Section 2'!$C$16:$R$1015,COLUMNS('Section 2'!$C$13:L$13),0)),"",VLOOKUP($A771,'Section 2'!$C$16:$R$1015,COLUMNS('Section 2'!$C$13:L$13),0)))</f>
        <v/>
      </c>
      <c r="M771" s="125" t="str">
        <f>IF($C771="","",IF(ISBLANK(VLOOKUP($A771,'Section 2'!$C$16:$R$1015,COLUMNS('Section 2'!$C$13:M$13),0)),"",VLOOKUP($A771,'Section 2'!$C$16:$R$1015,COLUMNS('Section 2'!$C$13:M$13),0)))</f>
        <v/>
      </c>
      <c r="N771" s="125" t="str">
        <f>IF($C771="","",IF(ISBLANK(VLOOKUP($A771,'Section 2'!$C$16:$R$1015,COLUMNS('Section 2'!$C$13:N$13),0)),"",VLOOKUP($A771,'Section 2'!$C$16:$R$1015,COLUMNS('Section 2'!$C$13:N$13),0)))</f>
        <v/>
      </c>
      <c r="O771" s="125" t="str">
        <f>IF($C771="","",IF(ISBLANK(VLOOKUP($A771,'Section 2'!$C$16:$R$1015,COLUMNS('Section 2'!$C$13:O$13),0)),"",VLOOKUP($A771,'Section 2'!$C$16:$R$1015,COLUMNS('Section 2'!$C$13:O$13),0)))</f>
        <v/>
      </c>
      <c r="P771" s="125" t="str">
        <f>IF($C771="","",IF(ISBLANK(VLOOKUP($A771,'Section 2'!$C$16:$R$1015,COLUMNS('Section 2'!$C$13:P$13),0)),"",VLOOKUP($A771,'Section 2'!$C$16:$R$1015,COLUMNS('Section 2'!$C$13:P$13),0)))</f>
        <v/>
      </c>
      <c r="Q771" s="125" t="str">
        <f>IF($C771="","",IF(ISBLANK(VLOOKUP($A771,'Section 2'!$C$16:$R$1015,COLUMNS('Section 2'!$C$13:Q$13),0)),"",VLOOKUP($A771,'Section 2'!$C$16:$R$1015,COLUMNS('Section 2'!$C$13:Q$13),0)))</f>
        <v/>
      </c>
      <c r="R771" s="125" t="str">
        <f>IF($C771="","",IF(ISBLANK(VLOOKUP($A771,'Section 2'!$C$16:$R$1015,COLUMNS('Section 2'!$C$13:R$13),0)),"",VLOOKUP($A771,'Section 2'!$C$16:$R$1015,COLUMNS('Section 2'!$C$13:R$13),0)))</f>
        <v/>
      </c>
    </row>
    <row r="772" spans="1:18" x14ac:dyDescent="0.25">
      <c r="A772" s="59">
        <v>771</v>
      </c>
      <c r="B772" s="125" t="str">
        <f t="shared" si="12"/>
        <v/>
      </c>
      <c r="C772" s="125" t="str">
        <f>IFERROR(VLOOKUP($A772,'Section 2'!$C$16:$R$1015,COLUMNS('Section 2'!$C$13:$C$13),0),"")</f>
        <v/>
      </c>
      <c r="D772" s="76" t="str">
        <f>IF($C772="","",IF(ISBLANK(VLOOKUP($A772,'Section 2'!$C$16:$R$1015,COLUMNS('Section 2'!$C$13:D$13),0)),"",VLOOKUP($A772,'Section 2'!$C$16:$R$1015,COLUMNS('Section 2'!$C$13:D$13),0)))</f>
        <v/>
      </c>
      <c r="E772" s="125" t="str">
        <f>IF($C772="","",IF(ISBLANK(VLOOKUP($A772,'Section 2'!$C$16:$R$1015,COLUMNS('Section 2'!$C$13:E$13),0)),"",VLOOKUP($A772,'Section 2'!$C$16:$R$1015,COLUMNS('Section 2'!$C$13:E$13),0)))</f>
        <v/>
      </c>
      <c r="F772" s="125" t="str">
        <f>IF($C772="","",IF(ISBLANK(VLOOKUP($A772,'Section 2'!$C$16:$R$1015,COLUMNS('Section 2'!$C$13:F$13),0)),"",VLOOKUP($A772,'Section 2'!$C$16:$R$1015,COLUMNS('Section 2'!$C$13:F$13),0)))</f>
        <v/>
      </c>
      <c r="G772" s="125" t="str">
        <f>IF($C772="","",IF(ISBLANK(VLOOKUP($A772,'Section 2'!$C$16:$R$1015,COLUMNS('Section 2'!$C$13:G$13),0)),"",VLOOKUP($A772,'Section 2'!$C$16:$R$1015,COLUMNS('Section 2'!$C$13:G$13),0)))</f>
        <v/>
      </c>
      <c r="H772" s="125" t="str">
        <f>IF($C772="","",IF(ISBLANK(VLOOKUP($A772,'Section 2'!$C$16:$R$1015,COLUMNS('Section 2'!$C$13:H$13),0)),"",VLOOKUP($A772,'Section 2'!$C$16:$R$1015,COLUMNS('Section 2'!$C$13:H$13),0)))</f>
        <v/>
      </c>
      <c r="I772" s="125" t="str">
        <f>IF($C772="","",IF(ISBLANK(VLOOKUP($A772,'Section 2'!$C$16:$R$1015,COLUMNS('Section 2'!$C$13:I$13),0)),"",VLOOKUP($A772,'Section 2'!$C$16:$R$1015,COLUMNS('Section 2'!$C$13:I$13),0)))</f>
        <v/>
      </c>
      <c r="J772" s="125" t="str">
        <f>IF($C772="","",IF(ISBLANK(VLOOKUP($A772,'Section 2'!$C$16:$R$1015,COLUMNS('Section 2'!$C$13:J$13),0)),"",VLOOKUP($A772,'Section 2'!$C$16:$R$1015,COLUMNS('Section 2'!$C$13:J$13),0)))</f>
        <v/>
      </c>
      <c r="K772" s="125" t="str">
        <f>IF($C772="","",IF(ISBLANK(VLOOKUP($A772,'Section 2'!$C$16:$R$1015,COLUMNS('Section 2'!$C$13:K$13),0)),"",VLOOKUP($A772,'Section 2'!$C$16:$R$1015,COLUMNS('Section 2'!$C$13:K$13),0)))</f>
        <v/>
      </c>
      <c r="L772" s="125" t="str">
        <f>IF($C772="","",IF(ISBLANK(VLOOKUP($A772,'Section 2'!$C$16:$R$1015,COLUMNS('Section 2'!$C$13:L$13),0)),"",VLOOKUP($A772,'Section 2'!$C$16:$R$1015,COLUMNS('Section 2'!$C$13:L$13),0)))</f>
        <v/>
      </c>
      <c r="M772" s="125" t="str">
        <f>IF($C772="","",IF(ISBLANK(VLOOKUP($A772,'Section 2'!$C$16:$R$1015,COLUMNS('Section 2'!$C$13:M$13),0)),"",VLOOKUP($A772,'Section 2'!$C$16:$R$1015,COLUMNS('Section 2'!$C$13:M$13),0)))</f>
        <v/>
      </c>
      <c r="N772" s="125" t="str">
        <f>IF($C772="","",IF(ISBLANK(VLOOKUP($A772,'Section 2'!$C$16:$R$1015,COLUMNS('Section 2'!$C$13:N$13),0)),"",VLOOKUP($A772,'Section 2'!$C$16:$R$1015,COLUMNS('Section 2'!$C$13:N$13),0)))</f>
        <v/>
      </c>
      <c r="O772" s="125" t="str">
        <f>IF($C772="","",IF(ISBLANK(VLOOKUP($A772,'Section 2'!$C$16:$R$1015,COLUMNS('Section 2'!$C$13:O$13),0)),"",VLOOKUP($A772,'Section 2'!$C$16:$R$1015,COLUMNS('Section 2'!$C$13:O$13),0)))</f>
        <v/>
      </c>
      <c r="P772" s="125" t="str">
        <f>IF($C772="","",IF(ISBLANK(VLOOKUP($A772,'Section 2'!$C$16:$R$1015,COLUMNS('Section 2'!$C$13:P$13),0)),"",VLOOKUP($A772,'Section 2'!$C$16:$R$1015,COLUMNS('Section 2'!$C$13:P$13),0)))</f>
        <v/>
      </c>
      <c r="Q772" s="125" t="str">
        <f>IF($C772="","",IF(ISBLANK(VLOOKUP($A772,'Section 2'!$C$16:$R$1015,COLUMNS('Section 2'!$C$13:Q$13),0)),"",VLOOKUP($A772,'Section 2'!$C$16:$R$1015,COLUMNS('Section 2'!$C$13:Q$13),0)))</f>
        <v/>
      </c>
      <c r="R772" s="125" t="str">
        <f>IF($C772="","",IF(ISBLANK(VLOOKUP($A772,'Section 2'!$C$16:$R$1015,COLUMNS('Section 2'!$C$13:R$13),0)),"",VLOOKUP($A772,'Section 2'!$C$16:$R$1015,COLUMNS('Section 2'!$C$13:R$13),0)))</f>
        <v/>
      </c>
    </row>
    <row r="773" spans="1:18" x14ac:dyDescent="0.25">
      <c r="A773" s="59">
        <v>772</v>
      </c>
      <c r="B773" s="125" t="str">
        <f t="shared" si="12"/>
        <v/>
      </c>
      <c r="C773" s="125" t="str">
        <f>IFERROR(VLOOKUP($A773,'Section 2'!$C$16:$R$1015,COLUMNS('Section 2'!$C$13:$C$13),0),"")</f>
        <v/>
      </c>
      <c r="D773" s="76" t="str">
        <f>IF($C773="","",IF(ISBLANK(VLOOKUP($A773,'Section 2'!$C$16:$R$1015,COLUMNS('Section 2'!$C$13:D$13),0)),"",VLOOKUP($A773,'Section 2'!$C$16:$R$1015,COLUMNS('Section 2'!$C$13:D$13),0)))</f>
        <v/>
      </c>
      <c r="E773" s="125" t="str">
        <f>IF($C773="","",IF(ISBLANK(VLOOKUP($A773,'Section 2'!$C$16:$R$1015,COLUMNS('Section 2'!$C$13:E$13),0)),"",VLOOKUP($A773,'Section 2'!$C$16:$R$1015,COLUMNS('Section 2'!$C$13:E$13),0)))</f>
        <v/>
      </c>
      <c r="F773" s="125" t="str">
        <f>IF($C773="","",IF(ISBLANK(VLOOKUP($A773,'Section 2'!$C$16:$R$1015,COLUMNS('Section 2'!$C$13:F$13),0)),"",VLOOKUP($A773,'Section 2'!$C$16:$R$1015,COLUMNS('Section 2'!$C$13:F$13),0)))</f>
        <v/>
      </c>
      <c r="G773" s="125" t="str">
        <f>IF($C773="","",IF(ISBLANK(VLOOKUP($A773,'Section 2'!$C$16:$R$1015,COLUMNS('Section 2'!$C$13:G$13),0)),"",VLOOKUP($A773,'Section 2'!$C$16:$R$1015,COLUMNS('Section 2'!$C$13:G$13),0)))</f>
        <v/>
      </c>
      <c r="H773" s="125" t="str">
        <f>IF($C773="","",IF(ISBLANK(VLOOKUP($A773,'Section 2'!$C$16:$R$1015,COLUMNS('Section 2'!$C$13:H$13),0)),"",VLOOKUP($A773,'Section 2'!$C$16:$R$1015,COLUMNS('Section 2'!$C$13:H$13),0)))</f>
        <v/>
      </c>
      <c r="I773" s="125" t="str">
        <f>IF($C773="","",IF(ISBLANK(VLOOKUP($A773,'Section 2'!$C$16:$R$1015,COLUMNS('Section 2'!$C$13:I$13),0)),"",VLOOKUP($A773,'Section 2'!$C$16:$R$1015,COLUMNS('Section 2'!$C$13:I$13),0)))</f>
        <v/>
      </c>
      <c r="J773" s="125" t="str">
        <f>IF($C773="","",IF(ISBLANK(VLOOKUP($A773,'Section 2'!$C$16:$R$1015,COLUMNS('Section 2'!$C$13:J$13),0)),"",VLOOKUP($A773,'Section 2'!$C$16:$R$1015,COLUMNS('Section 2'!$C$13:J$13),0)))</f>
        <v/>
      </c>
      <c r="K773" s="125" t="str">
        <f>IF($C773="","",IF(ISBLANK(VLOOKUP($A773,'Section 2'!$C$16:$R$1015,COLUMNS('Section 2'!$C$13:K$13),0)),"",VLOOKUP($A773,'Section 2'!$C$16:$R$1015,COLUMNS('Section 2'!$C$13:K$13),0)))</f>
        <v/>
      </c>
      <c r="L773" s="125" t="str">
        <f>IF($C773="","",IF(ISBLANK(VLOOKUP($A773,'Section 2'!$C$16:$R$1015,COLUMNS('Section 2'!$C$13:L$13),0)),"",VLOOKUP($A773,'Section 2'!$C$16:$R$1015,COLUMNS('Section 2'!$C$13:L$13),0)))</f>
        <v/>
      </c>
      <c r="M773" s="125" t="str">
        <f>IF($C773="","",IF(ISBLANK(VLOOKUP($A773,'Section 2'!$C$16:$R$1015,COLUMNS('Section 2'!$C$13:M$13),0)),"",VLOOKUP($A773,'Section 2'!$C$16:$R$1015,COLUMNS('Section 2'!$C$13:M$13),0)))</f>
        <v/>
      </c>
      <c r="N773" s="125" t="str">
        <f>IF($C773="","",IF(ISBLANK(VLOOKUP($A773,'Section 2'!$C$16:$R$1015,COLUMNS('Section 2'!$C$13:N$13),0)),"",VLOOKUP($A773,'Section 2'!$C$16:$R$1015,COLUMNS('Section 2'!$C$13:N$13),0)))</f>
        <v/>
      </c>
      <c r="O773" s="125" t="str">
        <f>IF($C773="","",IF(ISBLANK(VLOOKUP($A773,'Section 2'!$C$16:$R$1015,COLUMNS('Section 2'!$C$13:O$13),0)),"",VLOOKUP($A773,'Section 2'!$C$16:$R$1015,COLUMNS('Section 2'!$C$13:O$13),0)))</f>
        <v/>
      </c>
      <c r="P773" s="125" t="str">
        <f>IF($C773="","",IF(ISBLANK(VLOOKUP($A773,'Section 2'!$C$16:$R$1015,COLUMNS('Section 2'!$C$13:P$13),0)),"",VLOOKUP($A773,'Section 2'!$C$16:$R$1015,COLUMNS('Section 2'!$C$13:P$13),0)))</f>
        <v/>
      </c>
      <c r="Q773" s="125" t="str">
        <f>IF($C773="","",IF(ISBLANK(VLOOKUP($A773,'Section 2'!$C$16:$R$1015,COLUMNS('Section 2'!$C$13:Q$13),0)),"",VLOOKUP($A773,'Section 2'!$C$16:$R$1015,COLUMNS('Section 2'!$C$13:Q$13),0)))</f>
        <v/>
      </c>
      <c r="R773" s="125" t="str">
        <f>IF($C773="","",IF(ISBLANK(VLOOKUP($A773,'Section 2'!$C$16:$R$1015,COLUMNS('Section 2'!$C$13:R$13),0)),"",VLOOKUP($A773,'Section 2'!$C$16:$R$1015,COLUMNS('Section 2'!$C$13:R$13),0)))</f>
        <v/>
      </c>
    </row>
    <row r="774" spans="1:18" x14ac:dyDescent="0.25">
      <c r="A774" s="59">
        <v>773</v>
      </c>
      <c r="B774" s="125" t="str">
        <f t="shared" si="12"/>
        <v/>
      </c>
      <c r="C774" s="125" t="str">
        <f>IFERROR(VLOOKUP($A774,'Section 2'!$C$16:$R$1015,COLUMNS('Section 2'!$C$13:$C$13),0),"")</f>
        <v/>
      </c>
      <c r="D774" s="76" t="str">
        <f>IF($C774="","",IF(ISBLANK(VLOOKUP($A774,'Section 2'!$C$16:$R$1015,COLUMNS('Section 2'!$C$13:D$13),0)),"",VLOOKUP($A774,'Section 2'!$C$16:$R$1015,COLUMNS('Section 2'!$C$13:D$13),0)))</f>
        <v/>
      </c>
      <c r="E774" s="125" t="str">
        <f>IF($C774="","",IF(ISBLANK(VLOOKUP($A774,'Section 2'!$C$16:$R$1015,COLUMNS('Section 2'!$C$13:E$13),0)),"",VLOOKUP($A774,'Section 2'!$C$16:$R$1015,COLUMNS('Section 2'!$C$13:E$13),0)))</f>
        <v/>
      </c>
      <c r="F774" s="125" t="str">
        <f>IF($C774="","",IF(ISBLANK(VLOOKUP($A774,'Section 2'!$C$16:$R$1015,COLUMNS('Section 2'!$C$13:F$13),0)),"",VLOOKUP($A774,'Section 2'!$C$16:$R$1015,COLUMNS('Section 2'!$C$13:F$13),0)))</f>
        <v/>
      </c>
      <c r="G774" s="125" t="str">
        <f>IF($C774="","",IF(ISBLANK(VLOOKUP($A774,'Section 2'!$C$16:$R$1015,COLUMNS('Section 2'!$C$13:G$13),0)),"",VLOOKUP($A774,'Section 2'!$C$16:$R$1015,COLUMNS('Section 2'!$C$13:G$13),0)))</f>
        <v/>
      </c>
      <c r="H774" s="125" t="str">
        <f>IF($C774="","",IF(ISBLANK(VLOOKUP($A774,'Section 2'!$C$16:$R$1015,COLUMNS('Section 2'!$C$13:H$13),0)),"",VLOOKUP($A774,'Section 2'!$C$16:$R$1015,COLUMNS('Section 2'!$C$13:H$13),0)))</f>
        <v/>
      </c>
      <c r="I774" s="125" t="str">
        <f>IF($C774="","",IF(ISBLANK(VLOOKUP($A774,'Section 2'!$C$16:$R$1015,COLUMNS('Section 2'!$C$13:I$13),0)),"",VLOOKUP($A774,'Section 2'!$C$16:$R$1015,COLUMNS('Section 2'!$C$13:I$13),0)))</f>
        <v/>
      </c>
      <c r="J774" s="125" t="str">
        <f>IF($C774="","",IF(ISBLANK(VLOOKUP($A774,'Section 2'!$C$16:$R$1015,COLUMNS('Section 2'!$C$13:J$13),0)),"",VLOOKUP($A774,'Section 2'!$C$16:$R$1015,COLUMNS('Section 2'!$C$13:J$13),0)))</f>
        <v/>
      </c>
      <c r="K774" s="125" t="str">
        <f>IF($C774="","",IF(ISBLANK(VLOOKUP($A774,'Section 2'!$C$16:$R$1015,COLUMNS('Section 2'!$C$13:K$13),0)),"",VLOOKUP($A774,'Section 2'!$C$16:$R$1015,COLUMNS('Section 2'!$C$13:K$13),0)))</f>
        <v/>
      </c>
      <c r="L774" s="125" t="str">
        <f>IF($C774="","",IF(ISBLANK(VLOOKUP($A774,'Section 2'!$C$16:$R$1015,COLUMNS('Section 2'!$C$13:L$13),0)),"",VLOOKUP($A774,'Section 2'!$C$16:$R$1015,COLUMNS('Section 2'!$C$13:L$13),0)))</f>
        <v/>
      </c>
      <c r="M774" s="125" t="str">
        <f>IF($C774="","",IF(ISBLANK(VLOOKUP($A774,'Section 2'!$C$16:$R$1015,COLUMNS('Section 2'!$C$13:M$13),0)),"",VLOOKUP($A774,'Section 2'!$C$16:$R$1015,COLUMNS('Section 2'!$C$13:M$13),0)))</f>
        <v/>
      </c>
      <c r="N774" s="125" t="str">
        <f>IF($C774="","",IF(ISBLANK(VLOOKUP($A774,'Section 2'!$C$16:$R$1015,COLUMNS('Section 2'!$C$13:N$13),0)),"",VLOOKUP($A774,'Section 2'!$C$16:$R$1015,COLUMNS('Section 2'!$C$13:N$13),0)))</f>
        <v/>
      </c>
      <c r="O774" s="125" t="str">
        <f>IF($C774="","",IF(ISBLANK(VLOOKUP($A774,'Section 2'!$C$16:$R$1015,COLUMNS('Section 2'!$C$13:O$13),0)),"",VLOOKUP($A774,'Section 2'!$C$16:$R$1015,COLUMNS('Section 2'!$C$13:O$13),0)))</f>
        <v/>
      </c>
      <c r="P774" s="125" t="str">
        <f>IF($C774="","",IF(ISBLANK(VLOOKUP($A774,'Section 2'!$C$16:$R$1015,COLUMNS('Section 2'!$C$13:P$13),0)),"",VLOOKUP($A774,'Section 2'!$C$16:$R$1015,COLUMNS('Section 2'!$C$13:P$13),0)))</f>
        <v/>
      </c>
      <c r="Q774" s="125" t="str">
        <f>IF($C774="","",IF(ISBLANK(VLOOKUP($A774,'Section 2'!$C$16:$R$1015,COLUMNS('Section 2'!$C$13:Q$13),0)),"",VLOOKUP($A774,'Section 2'!$C$16:$R$1015,COLUMNS('Section 2'!$C$13:Q$13),0)))</f>
        <v/>
      </c>
      <c r="R774" s="125" t="str">
        <f>IF($C774="","",IF(ISBLANK(VLOOKUP($A774,'Section 2'!$C$16:$R$1015,COLUMNS('Section 2'!$C$13:R$13),0)),"",VLOOKUP($A774,'Section 2'!$C$16:$R$1015,COLUMNS('Section 2'!$C$13:R$13),0)))</f>
        <v/>
      </c>
    </row>
    <row r="775" spans="1:18" x14ac:dyDescent="0.25">
      <c r="A775" s="59">
        <v>774</v>
      </c>
      <c r="B775" s="125" t="str">
        <f t="shared" si="12"/>
        <v/>
      </c>
      <c r="C775" s="125" t="str">
        <f>IFERROR(VLOOKUP($A775,'Section 2'!$C$16:$R$1015,COLUMNS('Section 2'!$C$13:$C$13),0),"")</f>
        <v/>
      </c>
      <c r="D775" s="76" t="str">
        <f>IF($C775="","",IF(ISBLANK(VLOOKUP($A775,'Section 2'!$C$16:$R$1015,COLUMNS('Section 2'!$C$13:D$13),0)),"",VLOOKUP($A775,'Section 2'!$C$16:$R$1015,COLUMNS('Section 2'!$C$13:D$13),0)))</f>
        <v/>
      </c>
      <c r="E775" s="125" t="str">
        <f>IF($C775="","",IF(ISBLANK(VLOOKUP($A775,'Section 2'!$C$16:$R$1015,COLUMNS('Section 2'!$C$13:E$13),0)),"",VLOOKUP($A775,'Section 2'!$C$16:$R$1015,COLUMNS('Section 2'!$C$13:E$13),0)))</f>
        <v/>
      </c>
      <c r="F775" s="125" t="str">
        <f>IF($C775="","",IF(ISBLANK(VLOOKUP($A775,'Section 2'!$C$16:$R$1015,COLUMNS('Section 2'!$C$13:F$13),0)),"",VLOOKUP($A775,'Section 2'!$C$16:$R$1015,COLUMNS('Section 2'!$C$13:F$13),0)))</f>
        <v/>
      </c>
      <c r="G775" s="125" t="str">
        <f>IF($C775="","",IF(ISBLANK(VLOOKUP($A775,'Section 2'!$C$16:$R$1015,COLUMNS('Section 2'!$C$13:G$13),0)),"",VLOOKUP($A775,'Section 2'!$C$16:$R$1015,COLUMNS('Section 2'!$C$13:G$13),0)))</f>
        <v/>
      </c>
      <c r="H775" s="125" t="str">
        <f>IF($C775="","",IF(ISBLANK(VLOOKUP($A775,'Section 2'!$C$16:$R$1015,COLUMNS('Section 2'!$C$13:H$13),0)),"",VLOOKUP($A775,'Section 2'!$C$16:$R$1015,COLUMNS('Section 2'!$C$13:H$13),0)))</f>
        <v/>
      </c>
      <c r="I775" s="125" t="str">
        <f>IF($C775="","",IF(ISBLANK(VLOOKUP($A775,'Section 2'!$C$16:$R$1015,COLUMNS('Section 2'!$C$13:I$13),0)),"",VLOOKUP($A775,'Section 2'!$C$16:$R$1015,COLUMNS('Section 2'!$C$13:I$13),0)))</f>
        <v/>
      </c>
      <c r="J775" s="125" t="str">
        <f>IF($C775="","",IF(ISBLANK(VLOOKUP($A775,'Section 2'!$C$16:$R$1015,COLUMNS('Section 2'!$C$13:J$13),0)),"",VLOOKUP($A775,'Section 2'!$C$16:$R$1015,COLUMNS('Section 2'!$C$13:J$13),0)))</f>
        <v/>
      </c>
      <c r="K775" s="125" t="str">
        <f>IF($C775="","",IF(ISBLANK(VLOOKUP($A775,'Section 2'!$C$16:$R$1015,COLUMNS('Section 2'!$C$13:K$13),0)),"",VLOOKUP($A775,'Section 2'!$C$16:$R$1015,COLUMNS('Section 2'!$C$13:K$13),0)))</f>
        <v/>
      </c>
      <c r="L775" s="125" t="str">
        <f>IF($C775="","",IF(ISBLANK(VLOOKUP($A775,'Section 2'!$C$16:$R$1015,COLUMNS('Section 2'!$C$13:L$13),0)),"",VLOOKUP($A775,'Section 2'!$C$16:$R$1015,COLUMNS('Section 2'!$C$13:L$13),0)))</f>
        <v/>
      </c>
      <c r="M775" s="125" t="str">
        <f>IF($C775="","",IF(ISBLANK(VLOOKUP($A775,'Section 2'!$C$16:$R$1015,COLUMNS('Section 2'!$C$13:M$13),0)),"",VLOOKUP($A775,'Section 2'!$C$16:$R$1015,COLUMNS('Section 2'!$C$13:M$13),0)))</f>
        <v/>
      </c>
      <c r="N775" s="125" t="str">
        <f>IF($C775="","",IF(ISBLANK(VLOOKUP($A775,'Section 2'!$C$16:$R$1015,COLUMNS('Section 2'!$C$13:N$13),0)),"",VLOOKUP($A775,'Section 2'!$C$16:$R$1015,COLUMNS('Section 2'!$C$13:N$13),0)))</f>
        <v/>
      </c>
      <c r="O775" s="125" t="str">
        <f>IF($C775="","",IF(ISBLANK(VLOOKUP($A775,'Section 2'!$C$16:$R$1015,COLUMNS('Section 2'!$C$13:O$13),0)),"",VLOOKUP($A775,'Section 2'!$C$16:$R$1015,COLUMNS('Section 2'!$C$13:O$13),0)))</f>
        <v/>
      </c>
      <c r="P775" s="125" t="str">
        <f>IF($C775="","",IF(ISBLANK(VLOOKUP($A775,'Section 2'!$C$16:$R$1015,COLUMNS('Section 2'!$C$13:P$13),0)),"",VLOOKUP($A775,'Section 2'!$C$16:$R$1015,COLUMNS('Section 2'!$C$13:P$13),0)))</f>
        <v/>
      </c>
      <c r="Q775" s="125" t="str">
        <f>IF($C775="","",IF(ISBLANK(VLOOKUP($A775,'Section 2'!$C$16:$R$1015,COLUMNS('Section 2'!$C$13:Q$13),0)),"",VLOOKUP($A775,'Section 2'!$C$16:$R$1015,COLUMNS('Section 2'!$C$13:Q$13),0)))</f>
        <v/>
      </c>
      <c r="R775" s="125" t="str">
        <f>IF($C775="","",IF(ISBLANK(VLOOKUP($A775,'Section 2'!$C$16:$R$1015,COLUMNS('Section 2'!$C$13:R$13),0)),"",VLOOKUP($A775,'Section 2'!$C$16:$R$1015,COLUMNS('Section 2'!$C$13:R$13),0)))</f>
        <v/>
      </c>
    </row>
    <row r="776" spans="1:18" x14ac:dyDescent="0.25">
      <c r="A776" s="59">
        <v>775</v>
      </c>
      <c r="B776" s="125" t="str">
        <f t="shared" si="12"/>
        <v/>
      </c>
      <c r="C776" s="125" t="str">
        <f>IFERROR(VLOOKUP($A776,'Section 2'!$C$16:$R$1015,COLUMNS('Section 2'!$C$13:$C$13),0),"")</f>
        <v/>
      </c>
      <c r="D776" s="76" t="str">
        <f>IF($C776="","",IF(ISBLANK(VLOOKUP($A776,'Section 2'!$C$16:$R$1015,COLUMNS('Section 2'!$C$13:D$13),0)),"",VLOOKUP($A776,'Section 2'!$C$16:$R$1015,COLUMNS('Section 2'!$C$13:D$13),0)))</f>
        <v/>
      </c>
      <c r="E776" s="125" t="str">
        <f>IF($C776="","",IF(ISBLANK(VLOOKUP($A776,'Section 2'!$C$16:$R$1015,COLUMNS('Section 2'!$C$13:E$13),0)),"",VLOOKUP($A776,'Section 2'!$C$16:$R$1015,COLUMNS('Section 2'!$C$13:E$13),0)))</f>
        <v/>
      </c>
      <c r="F776" s="125" t="str">
        <f>IF($C776="","",IF(ISBLANK(VLOOKUP($A776,'Section 2'!$C$16:$R$1015,COLUMNS('Section 2'!$C$13:F$13),0)),"",VLOOKUP($A776,'Section 2'!$C$16:$R$1015,COLUMNS('Section 2'!$C$13:F$13),0)))</f>
        <v/>
      </c>
      <c r="G776" s="125" t="str">
        <f>IF($C776="","",IF(ISBLANK(VLOOKUP($A776,'Section 2'!$C$16:$R$1015,COLUMNS('Section 2'!$C$13:G$13),0)),"",VLOOKUP($A776,'Section 2'!$C$16:$R$1015,COLUMNS('Section 2'!$C$13:G$13),0)))</f>
        <v/>
      </c>
      <c r="H776" s="125" t="str">
        <f>IF($C776="","",IF(ISBLANK(VLOOKUP($A776,'Section 2'!$C$16:$R$1015,COLUMNS('Section 2'!$C$13:H$13),0)),"",VLOOKUP($A776,'Section 2'!$C$16:$R$1015,COLUMNS('Section 2'!$C$13:H$13),0)))</f>
        <v/>
      </c>
      <c r="I776" s="125" t="str">
        <f>IF($C776="","",IF(ISBLANK(VLOOKUP($A776,'Section 2'!$C$16:$R$1015,COLUMNS('Section 2'!$C$13:I$13),0)),"",VLOOKUP($A776,'Section 2'!$C$16:$R$1015,COLUMNS('Section 2'!$C$13:I$13),0)))</f>
        <v/>
      </c>
      <c r="J776" s="125" t="str">
        <f>IF($C776="","",IF(ISBLANK(VLOOKUP($A776,'Section 2'!$C$16:$R$1015,COLUMNS('Section 2'!$C$13:J$13),0)),"",VLOOKUP($A776,'Section 2'!$C$16:$R$1015,COLUMNS('Section 2'!$C$13:J$13),0)))</f>
        <v/>
      </c>
      <c r="K776" s="125" t="str">
        <f>IF($C776="","",IF(ISBLANK(VLOOKUP($A776,'Section 2'!$C$16:$R$1015,COLUMNS('Section 2'!$C$13:K$13),0)),"",VLOOKUP($A776,'Section 2'!$C$16:$R$1015,COLUMNS('Section 2'!$C$13:K$13),0)))</f>
        <v/>
      </c>
      <c r="L776" s="125" t="str">
        <f>IF($C776="","",IF(ISBLANK(VLOOKUP($A776,'Section 2'!$C$16:$R$1015,COLUMNS('Section 2'!$C$13:L$13),0)),"",VLOOKUP($A776,'Section 2'!$C$16:$R$1015,COLUMNS('Section 2'!$C$13:L$13),0)))</f>
        <v/>
      </c>
      <c r="M776" s="125" t="str">
        <f>IF($C776="","",IF(ISBLANK(VLOOKUP($A776,'Section 2'!$C$16:$R$1015,COLUMNS('Section 2'!$C$13:M$13),0)),"",VLOOKUP($A776,'Section 2'!$C$16:$R$1015,COLUMNS('Section 2'!$C$13:M$13),0)))</f>
        <v/>
      </c>
      <c r="N776" s="125" t="str">
        <f>IF($C776="","",IF(ISBLANK(VLOOKUP($A776,'Section 2'!$C$16:$R$1015,COLUMNS('Section 2'!$C$13:N$13),0)),"",VLOOKUP($A776,'Section 2'!$C$16:$R$1015,COLUMNS('Section 2'!$C$13:N$13),0)))</f>
        <v/>
      </c>
      <c r="O776" s="125" t="str">
        <f>IF($C776="","",IF(ISBLANK(VLOOKUP($A776,'Section 2'!$C$16:$R$1015,COLUMNS('Section 2'!$C$13:O$13),0)),"",VLOOKUP($A776,'Section 2'!$C$16:$R$1015,COLUMNS('Section 2'!$C$13:O$13),0)))</f>
        <v/>
      </c>
      <c r="P776" s="125" t="str">
        <f>IF($C776="","",IF(ISBLANK(VLOOKUP($A776,'Section 2'!$C$16:$R$1015,COLUMNS('Section 2'!$C$13:P$13),0)),"",VLOOKUP($A776,'Section 2'!$C$16:$R$1015,COLUMNS('Section 2'!$C$13:P$13),0)))</f>
        <v/>
      </c>
      <c r="Q776" s="125" t="str">
        <f>IF($C776="","",IF(ISBLANK(VLOOKUP($A776,'Section 2'!$C$16:$R$1015,COLUMNS('Section 2'!$C$13:Q$13),0)),"",VLOOKUP($A776,'Section 2'!$C$16:$R$1015,COLUMNS('Section 2'!$C$13:Q$13),0)))</f>
        <v/>
      </c>
      <c r="R776" s="125" t="str">
        <f>IF($C776="","",IF(ISBLANK(VLOOKUP($A776,'Section 2'!$C$16:$R$1015,COLUMNS('Section 2'!$C$13:R$13),0)),"",VLOOKUP($A776,'Section 2'!$C$16:$R$1015,COLUMNS('Section 2'!$C$13:R$13),0)))</f>
        <v/>
      </c>
    </row>
    <row r="777" spans="1:18" x14ac:dyDescent="0.25">
      <c r="A777" s="59">
        <v>776</v>
      </c>
      <c r="B777" s="125" t="str">
        <f t="shared" si="12"/>
        <v/>
      </c>
      <c r="C777" s="125" t="str">
        <f>IFERROR(VLOOKUP($A777,'Section 2'!$C$16:$R$1015,COLUMNS('Section 2'!$C$13:$C$13),0),"")</f>
        <v/>
      </c>
      <c r="D777" s="76" t="str">
        <f>IF($C777="","",IF(ISBLANK(VLOOKUP($A777,'Section 2'!$C$16:$R$1015,COLUMNS('Section 2'!$C$13:D$13),0)),"",VLOOKUP($A777,'Section 2'!$C$16:$R$1015,COLUMNS('Section 2'!$C$13:D$13),0)))</f>
        <v/>
      </c>
      <c r="E777" s="125" t="str">
        <f>IF($C777="","",IF(ISBLANK(VLOOKUP($A777,'Section 2'!$C$16:$R$1015,COLUMNS('Section 2'!$C$13:E$13),0)),"",VLOOKUP($A777,'Section 2'!$C$16:$R$1015,COLUMNS('Section 2'!$C$13:E$13),0)))</f>
        <v/>
      </c>
      <c r="F777" s="125" t="str">
        <f>IF($C777="","",IF(ISBLANK(VLOOKUP($A777,'Section 2'!$C$16:$R$1015,COLUMNS('Section 2'!$C$13:F$13),0)),"",VLOOKUP($A777,'Section 2'!$C$16:$R$1015,COLUMNS('Section 2'!$C$13:F$13),0)))</f>
        <v/>
      </c>
      <c r="G777" s="125" t="str">
        <f>IF($C777="","",IF(ISBLANK(VLOOKUP($A777,'Section 2'!$C$16:$R$1015,COLUMNS('Section 2'!$C$13:G$13),0)),"",VLOOKUP($A777,'Section 2'!$C$16:$R$1015,COLUMNS('Section 2'!$C$13:G$13),0)))</f>
        <v/>
      </c>
      <c r="H777" s="125" t="str">
        <f>IF($C777="","",IF(ISBLANK(VLOOKUP($A777,'Section 2'!$C$16:$R$1015,COLUMNS('Section 2'!$C$13:H$13),0)),"",VLOOKUP($A777,'Section 2'!$C$16:$R$1015,COLUMNS('Section 2'!$C$13:H$13),0)))</f>
        <v/>
      </c>
      <c r="I777" s="125" t="str">
        <f>IF($C777="","",IF(ISBLANK(VLOOKUP($A777,'Section 2'!$C$16:$R$1015,COLUMNS('Section 2'!$C$13:I$13),0)),"",VLOOKUP($A777,'Section 2'!$C$16:$R$1015,COLUMNS('Section 2'!$C$13:I$13),0)))</f>
        <v/>
      </c>
      <c r="J777" s="125" t="str">
        <f>IF($C777="","",IF(ISBLANK(VLOOKUP($A777,'Section 2'!$C$16:$R$1015,COLUMNS('Section 2'!$C$13:J$13),0)),"",VLOOKUP($A777,'Section 2'!$C$16:$R$1015,COLUMNS('Section 2'!$C$13:J$13),0)))</f>
        <v/>
      </c>
      <c r="K777" s="125" t="str">
        <f>IF($C777="","",IF(ISBLANK(VLOOKUP($A777,'Section 2'!$C$16:$R$1015,COLUMNS('Section 2'!$C$13:K$13),0)),"",VLOOKUP($A777,'Section 2'!$C$16:$R$1015,COLUMNS('Section 2'!$C$13:K$13),0)))</f>
        <v/>
      </c>
      <c r="L777" s="125" t="str">
        <f>IF($C777="","",IF(ISBLANK(VLOOKUP($A777,'Section 2'!$C$16:$R$1015,COLUMNS('Section 2'!$C$13:L$13),0)),"",VLOOKUP($A777,'Section 2'!$C$16:$R$1015,COLUMNS('Section 2'!$C$13:L$13),0)))</f>
        <v/>
      </c>
      <c r="M777" s="125" t="str">
        <f>IF($C777="","",IF(ISBLANK(VLOOKUP($A777,'Section 2'!$C$16:$R$1015,COLUMNS('Section 2'!$C$13:M$13),0)),"",VLOOKUP($A777,'Section 2'!$C$16:$R$1015,COLUMNS('Section 2'!$C$13:M$13),0)))</f>
        <v/>
      </c>
      <c r="N777" s="125" t="str">
        <f>IF($C777="","",IF(ISBLANK(VLOOKUP($A777,'Section 2'!$C$16:$R$1015,COLUMNS('Section 2'!$C$13:N$13),0)),"",VLOOKUP($A777,'Section 2'!$C$16:$R$1015,COLUMNS('Section 2'!$C$13:N$13),0)))</f>
        <v/>
      </c>
      <c r="O777" s="125" t="str">
        <f>IF($C777="","",IF(ISBLANK(VLOOKUP($A777,'Section 2'!$C$16:$R$1015,COLUMNS('Section 2'!$C$13:O$13),0)),"",VLOOKUP($A777,'Section 2'!$C$16:$R$1015,COLUMNS('Section 2'!$C$13:O$13),0)))</f>
        <v/>
      </c>
      <c r="P777" s="125" t="str">
        <f>IF($C777="","",IF(ISBLANK(VLOOKUP($A777,'Section 2'!$C$16:$R$1015,COLUMNS('Section 2'!$C$13:P$13),0)),"",VLOOKUP($A777,'Section 2'!$C$16:$R$1015,COLUMNS('Section 2'!$C$13:P$13),0)))</f>
        <v/>
      </c>
      <c r="Q777" s="125" t="str">
        <f>IF($C777="","",IF(ISBLANK(VLOOKUP($A777,'Section 2'!$C$16:$R$1015,COLUMNS('Section 2'!$C$13:Q$13),0)),"",VLOOKUP($A777,'Section 2'!$C$16:$R$1015,COLUMNS('Section 2'!$C$13:Q$13),0)))</f>
        <v/>
      </c>
      <c r="R777" s="125" t="str">
        <f>IF($C777="","",IF(ISBLANK(VLOOKUP($A777,'Section 2'!$C$16:$R$1015,COLUMNS('Section 2'!$C$13:R$13),0)),"",VLOOKUP($A777,'Section 2'!$C$16:$R$1015,COLUMNS('Section 2'!$C$13:R$13),0)))</f>
        <v/>
      </c>
    </row>
    <row r="778" spans="1:18" x14ac:dyDescent="0.25">
      <c r="A778" s="59">
        <v>777</v>
      </c>
      <c r="B778" s="125" t="str">
        <f t="shared" si="12"/>
        <v/>
      </c>
      <c r="C778" s="125" t="str">
        <f>IFERROR(VLOOKUP($A778,'Section 2'!$C$16:$R$1015,COLUMNS('Section 2'!$C$13:$C$13),0),"")</f>
        <v/>
      </c>
      <c r="D778" s="76" t="str">
        <f>IF($C778="","",IF(ISBLANK(VLOOKUP($A778,'Section 2'!$C$16:$R$1015,COLUMNS('Section 2'!$C$13:D$13),0)),"",VLOOKUP($A778,'Section 2'!$C$16:$R$1015,COLUMNS('Section 2'!$C$13:D$13),0)))</f>
        <v/>
      </c>
      <c r="E778" s="125" t="str">
        <f>IF($C778="","",IF(ISBLANK(VLOOKUP($A778,'Section 2'!$C$16:$R$1015,COLUMNS('Section 2'!$C$13:E$13),0)),"",VLOOKUP($A778,'Section 2'!$C$16:$R$1015,COLUMNS('Section 2'!$C$13:E$13),0)))</f>
        <v/>
      </c>
      <c r="F778" s="125" t="str">
        <f>IF($C778="","",IF(ISBLANK(VLOOKUP($A778,'Section 2'!$C$16:$R$1015,COLUMNS('Section 2'!$C$13:F$13),0)),"",VLOOKUP($A778,'Section 2'!$C$16:$R$1015,COLUMNS('Section 2'!$C$13:F$13),0)))</f>
        <v/>
      </c>
      <c r="G778" s="125" t="str">
        <f>IF($C778="","",IF(ISBLANK(VLOOKUP($A778,'Section 2'!$C$16:$R$1015,COLUMNS('Section 2'!$C$13:G$13),0)),"",VLOOKUP($A778,'Section 2'!$C$16:$R$1015,COLUMNS('Section 2'!$C$13:G$13),0)))</f>
        <v/>
      </c>
      <c r="H778" s="125" t="str">
        <f>IF($C778="","",IF(ISBLANK(VLOOKUP($A778,'Section 2'!$C$16:$R$1015,COLUMNS('Section 2'!$C$13:H$13),0)),"",VLOOKUP($A778,'Section 2'!$C$16:$R$1015,COLUMNS('Section 2'!$C$13:H$13),0)))</f>
        <v/>
      </c>
      <c r="I778" s="125" t="str">
        <f>IF($C778="","",IF(ISBLANK(VLOOKUP($A778,'Section 2'!$C$16:$R$1015,COLUMNS('Section 2'!$C$13:I$13),0)),"",VLOOKUP($A778,'Section 2'!$C$16:$R$1015,COLUMNS('Section 2'!$C$13:I$13),0)))</f>
        <v/>
      </c>
      <c r="J778" s="125" t="str">
        <f>IF($C778="","",IF(ISBLANK(VLOOKUP($A778,'Section 2'!$C$16:$R$1015,COLUMNS('Section 2'!$C$13:J$13),0)),"",VLOOKUP($A778,'Section 2'!$C$16:$R$1015,COLUMNS('Section 2'!$C$13:J$13),0)))</f>
        <v/>
      </c>
      <c r="K778" s="125" t="str">
        <f>IF($C778="","",IF(ISBLANK(VLOOKUP($A778,'Section 2'!$C$16:$R$1015,COLUMNS('Section 2'!$C$13:K$13),0)),"",VLOOKUP($A778,'Section 2'!$C$16:$R$1015,COLUMNS('Section 2'!$C$13:K$13),0)))</f>
        <v/>
      </c>
      <c r="L778" s="125" t="str">
        <f>IF($C778="","",IF(ISBLANK(VLOOKUP($A778,'Section 2'!$C$16:$R$1015,COLUMNS('Section 2'!$C$13:L$13),0)),"",VLOOKUP($A778,'Section 2'!$C$16:$R$1015,COLUMNS('Section 2'!$C$13:L$13),0)))</f>
        <v/>
      </c>
      <c r="M778" s="125" t="str">
        <f>IF($C778="","",IF(ISBLANK(VLOOKUP($A778,'Section 2'!$C$16:$R$1015,COLUMNS('Section 2'!$C$13:M$13),0)),"",VLOOKUP($A778,'Section 2'!$C$16:$R$1015,COLUMNS('Section 2'!$C$13:M$13),0)))</f>
        <v/>
      </c>
      <c r="N778" s="125" t="str">
        <f>IF($C778="","",IF(ISBLANK(VLOOKUP($A778,'Section 2'!$C$16:$R$1015,COLUMNS('Section 2'!$C$13:N$13),0)),"",VLOOKUP($A778,'Section 2'!$C$16:$R$1015,COLUMNS('Section 2'!$C$13:N$13),0)))</f>
        <v/>
      </c>
      <c r="O778" s="125" t="str">
        <f>IF($C778="","",IF(ISBLANK(VLOOKUP($A778,'Section 2'!$C$16:$R$1015,COLUMNS('Section 2'!$C$13:O$13),0)),"",VLOOKUP($A778,'Section 2'!$C$16:$R$1015,COLUMNS('Section 2'!$C$13:O$13),0)))</f>
        <v/>
      </c>
      <c r="P778" s="125" t="str">
        <f>IF($C778="","",IF(ISBLANK(VLOOKUP($A778,'Section 2'!$C$16:$R$1015,COLUMNS('Section 2'!$C$13:P$13),0)),"",VLOOKUP($A778,'Section 2'!$C$16:$R$1015,COLUMNS('Section 2'!$C$13:P$13),0)))</f>
        <v/>
      </c>
      <c r="Q778" s="125" t="str">
        <f>IF($C778="","",IF(ISBLANK(VLOOKUP($A778,'Section 2'!$C$16:$R$1015,COLUMNS('Section 2'!$C$13:Q$13),0)),"",VLOOKUP($A778,'Section 2'!$C$16:$R$1015,COLUMNS('Section 2'!$C$13:Q$13),0)))</f>
        <v/>
      </c>
      <c r="R778" s="125" t="str">
        <f>IF($C778="","",IF(ISBLANK(VLOOKUP($A778,'Section 2'!$C$16:$R$1015,COLUMNS('Section 2'!$C$13:R$13),0)),"",VLOOKUP($A778,'Section 2'!$C$16:$R$1015,COLUMNS('Section 2'!$C$13:R$13),0)))</f>
        <v/>
      </c>
    </row>
    <row r="779" spans="1:18" x14ac:dyDescent="0.25">
      <c r="A779" s="59">
        <v>778</v>
      </c>
      <c r="B779" s="125" t="str">
        <f t="shared" si="12"/>
        <v/>
      </c>
      <c r="C779" s="125" t="str">
        <f>IFERROR(VLOOKUP($A779,'Section 2'!$C$16:$R$1015,COLUMNS('Section 2'!$C$13:$C$13),0),"")</f>
        <v/>
      </c>
      <c r="D779" s="76" t="str">
        <f>IF($C779="","",IF(ISBLANK(VLOOKUP($A779,'Section 2'!$C$16:$R$1015,COLUMNS('Section 2'!$C$13:D$13),0)),"",VLOOKUP($A779,'Section 2'!$C$16:$R$1015,COLUMNS('Section 2'!$C$13:D$13),0)))</f>
        <v/>
      </c>
      <c r="E779" s="125" t="str">
        <f>IF($C779="","",IF(ISBLANK(VLOOKUP($A779,'Section 2'!$C$16:$R$1015,COLUMNS('Section 2'!$C$13:E$13),0)),"",VLOOKUP($A779,'Section 2'!$C$16:$R$1015,COLUMNS('Section 2'!$C$13:E$13),0)))</f>
        <v/>
      </c>
      <c r="F779" s="125" t="str">
        <f>IF($C779="","",IF(ISBLANK(VLOOKUP($A779,'Section 2'!$C$16:$R$1015,COLUMNS('Section 2'!$C$13:F$13),0)),"",VLOOKUP($A779,'Section 2'!$C$16:$R$1015,COLUMNS('Section 2'!$C$13:F$13),0)))</f>
        <v/>
      </c>
      <c r="G779" s="125" t="str">
        <f>IF($C779="","",IF(ISBLANK(VLOOKUP($A779,'Section 2'!$C$16:$R$1015,COLUMNS('Section 2'!$C$13:G$13),0)),"",VLOOKUP($A779,'Section 2'!$C$16:$R$1015,COLUMNS('Section 2'!$C$13:G$13),0)))</f>
        <v/>
      </c>
      <c r="H779" s="125" t="str">
        <f>IF($C779="","",IF(ISBLANK(VLOOKUP($A779,'Section 2'!$C$16:$R$1015,COLUMNS('Section 2'!$C$13:H$13),0)),"",VLOOKUP($A779,'Section 2'!$C$16:$R$1015,COLUMNS('Section 2'!$C$13:H$13),0)))</f>
        <v/>
      </c>
      <c r="I779" s="125" t="str">
        <f>IF($C779="","",IF(ISBLANK(VLOOKUP($A779,'Section 2'!$C$16:$R$1015,COLUMNS('Section 2'!$C$13:I$13),0)),"",VLOOKUP($A779,'Section 2'!$C$16:$R$1015,COLUMNS('Section 2'!$C$13:I$13),0)))</f>
        <v/>
      </c>
      <c r="J779" s="125" t="str">
        <f>IF($C779="","",IF(ISBLANK(VLOOKUP($A779,'Section 2'!$C$16:$R$1015,COLUMNS('Section 2'!$C$13:J$13),0)),"",VLOOKUP($A779,'Section 2'!$C$16:$R$1015,COLUMNS('Section 2'!$C$13:J$13),0)))</f>
        <v/>
      </c>
      <c r="K779" s="125" t="str">
        <f>IF($C779="","",IF(ISBLANK(VLOOKUP($A779,'Section 2'!$C$16:$R$1015,COLUMNS('Section 2'!$C$13:K$13),0)),"",VLOOKUP($A779,'Section 2'!$C$16:$R$1015,COLUMNS('Section 2'!$C$13:K$13),0)))</f>
        <v/>
      </c>
      <c r="L779" s="125" t="str">
        <f>IF($C779="","",IF(ISBLANK(VLOOKUP($A779,'Section 2'!$C$16:$R$1015,COLUMNS('Section 2'!$C$13:L$13),0)),"",VLOOKUP($A779,'Section 2'!$C$16:$R$1015,COLUMNS('Section 2'!$C$13:L$13),0)))</f>
        <v/>
      </c>
      <c r="M779" s="125" t="str">
        <f>IF($C779="","",IF(ISBLANK(VLOOKUP($A779,'Section 2'!$C$16:$R$1015,COLUMNS('Section 2'!$C$13:M$13),0)),"",VLOOKUP($A779,'Section 2'!$C$16:$R$1015,COLUMNS('Section 2'!$C$13:M$13),0)))</f>
        <v/>
      </c>
      <c r="N779" s="125" t="str">
        <f>IF($C779="","",IF(ISBLANK(VLOOKUP($A779,'Section 2'!$C$16:$R$1015,COLUMNS('Section 2'!$C$13:N$13),0)),"",VLOOKUP($A779,'Section 2'!$C$16:$R$1015,COLUMNS('Section 2'!$C$13:N$13),0)))</f>
        <v/>
      </c>
      <c r="O779" s="125" t="str">
        <f>IF($C779="","",IF(ISBLANK(VLOOKUP($A779,'Section 2'!$C$16:$R$1015,COLUMNS('Section 2'!$C$13:O$13),0)),"",VLOOKUP($A779,'Section 2'!$C$16:$R$1015,COLUMNS('Section 2'!$C$13:O$13),0)))</f>
        <v/>
      </c>
      <c r="P779" s="125" t="str">
        <f>IF($C779="","",IF(ISBLANK(VLOOKUP($A779,'Section 2'!$C$16:$R$1015,COLUMNS('Section 2'!$C$13:P$13),0)),"",VLOOKUP($A779,'Section 2'!$C$16:$R$1015,COLUMNS('Section 2'!$C$13:P$13),0)))</f>
        <v/>
      </c>
      <c r="Q779" s="125" t="str">
        <f>IF($C779="","",IF(ISBLANK(VLOOKUP($A779,'Section 2'!$C$16:$R$1015,COLUMNS('Section 2'!$C$13:Q$13),0)),"",VLOOKUP($A779,'Section 2'!$C$16:$R$1015,COLUMNS('Section 2'!$C$13:Q$13),0)))</f>
        <v/>
      </c>
      <c r="R779" s="125" t="str">
        <f>IF($C779="","",IF(ISBLANK(VLOOKUP($A779,'Section 2'!$C$16:$R$1015,COLUMNS('Section 2'!$C$13:R$13),0)),"",VLOOKUP($A779,'Section 2'!$C$16:$R$1015,COLUMNS('Section 2'!$C$13:R$13),0)))</f>
        <v/>
      </c>
    </row>
    <row r="780" spans="1:18" x14ac:dyDescent="0.25">
      <c r="A780" s="59">
        <v>779</v>
      </c>
      <c r="B780" s="125" t="str">
        <f t="shared" si="12"/>
        <v/>
      </c>
      <c r="C780" s="125" t="str">
        <f>IFERROR(VLOOKUP($A780,'Section 2'!$C$16:$R$1015,COLUMNS('Section 2'!$C$13:$C$13),0),"")</f>
        <v/>
      </c>
      <c r="D780" s="76" t="str">
        <f>IF($C780="","",IF(ISBLANK(VLOOKUP($A780,'Section 2'!$C$16:$R$1015,COLUMNS('Section 2'!$C$13:D$13),0)),"",VLOOKUP($A780,'Section 2'!$C$16:$R$1015,COLUMNS('Section 2'!$C$13:D$13),0)))</f>
        <v/>
      </c>
      <c r="E780" s="125" t="str">
        <f>IF($C780="","",IF(ISBLANK(VLOOKUP($A780,'Section 2'!$C$16:$R$1015,COLUMNS('Section 2'!$C$13:E$13),0)),"",VLOOKUP($A780,'Section 2'!$C$16:$R$1015,COLUMNS('Section 2'!$C$13:E$13),0)))</f>
        <v/>
      </c>
      <c r="F780" s="125" t="str">
        <f>IF($C780="","",IF(ISBLANK(VLOOKUP($A780,'Section 2'!$C$16:$R$1015,COLUMNS('Section 2'!$C$13:F$13),0)),"",VLOOKUP($A780,'Section 2'!$C$16:$R$1015,COLUMNS('Section 2'!$C$13:F$13),0)))</f>
        <v/>
      </c>
      <c r="G780" s="125" t="str">
        <f>IF($C780="","",IF(ISBLANK(VLOOKUP($A780,'Section 2'!$C$16:$R$1015,COLUMNS('Section 2'!$C$13:G$13),0)),"",VLOOKUP($A780,'Section 2'!$C$16:$R$1015,COLUMNS('Section 2'!$C$13:G$13),0)))</f>
        <v/>
      </c>
      <c r="H780" s="125" t="str">
        <f>IF($C780="","",IF(ISBLANK(VLOOKUP($A780,'Section 2'!$C$16:$R$1015,COLUMNS('Section 2'!$C$13:H$13),0)),"",VLOOKUP($A780,'Section 2'!$C$16:$R$1015,COLUMNS('Section 2'!$C$13:H$13),0)))</f>
        <v/>
      </c>
      <c r="I780" s="125" t="str">
        <f>IF($C780="","",IF(ISBLANK(VLOOKUP($A780,'Section 2'!$C$16:$R$1015,COLUMNS('Section 2'!$C$13:I$13),0)),"",VLOOKUP($A780,'Section 2'!$C$16:$R$1015,COLUMNS('Section 2'!$C$13:I$13),0)))</f>
        <v/>
      </c>
      <c r="J780" s="125" t="str">
        <f>IF($C780="","",IF(ISBLANK(VLOOKUP($A780,'Section 2'!$C$16:$R$1015,COLUMNS('Section 2'!$C$13:J$13),0)),"",VLOOKUP($A780,'Section 2'!$C$16:$R$1015,COLUMNS('Section 2'!$C$13:J$13),0)))</f>
        <v/>
      </c>
      <c r="K780" s="125" t="str">
        <f>IF($C780="","",IF(ISBLANK(VLOOKUP($A780,'Section 2'!$C$16:$R$1015,COLUMNS('Section 2'!$C$13:K$13),0)),"",VLOOKUP($A780,'Section 2'!$C$16:$R$1015,COLUMNS('Section 2'!$C$13:K$13),0)))</f>
        <v/>
      </c>
      <c r="L780" s="125" t="str">
        <f>IF($C780="","",IF(ISBLANK(VLOOKUP($A780,'Section 2'!$C$16:$R$1015,COLUMNS('Section 2'!$C$13:L$13),0)),"",VLOOKUP($A780,'Section 2'!$C$16:$R$1015,COLUMNS('Section 2'!$C$13:L$13),0)))</f>
        <v/>
      </c>
      <c r="M780" s="125" t="str">
        <f>IF($C780="","",IF(ISBLANK(VLOOKUP($A780,'Section 2'!$C$16:$R$1015,COLUMNS('Section 2'!$C$13:M$13),0)),"",VLOOKUP($A780,'Section 2'!$C$16:$R$1015,COLUMNS('Section 2'!$C$13:M$13),0)))</f>
        <v/>
      </c>
      <c r="N780" s="125" t="str">
        <f>IF($C780="","",IF(ISBLANK(VLOOKUP($A780,'Section 2'!$C$16:$R$1015,COLUMNS('Section 2'!$C$13:N$13),0)),"",VLOOKUP($A780,'Section 2'!$C$16:$R$1015,COLUMNS('Section 2'!$C$13:N$13),0)))</f>
        <v/>
      </c>
      <c r="O780" s="125" t="str">
        <f>IF($C780="","",IF(ISBLANK(VLOOKUP($A780,'Section 2'!$C$16:$R$1015,COLUMNS('Section 2'!$C$13:O$13),0)),"",VLOOKUP($A780,'Section 2'!$C$16:$R$1015,COLUMNS('Section 2'!$C$13:O$13),0)))</f>
        <v/>
      </c>
      <c r="P780" s="125" t="str">
        <f>IF($C780="","",IF(ISBLANK(VLOOKUP($A780,'Section 2'!$C$16:$R$1015,COLUMNS('Section 2'!$C$13:P$13),0)),"",VLOOKUP($A780,'Section 2'!$C$16:$R$1015,COLUMNS('Section 2'!$C$13:P$13),0)))</f>
        <v/>
      </c>
      <c r="Q780" s="125" t="str">
        <f>IF($C780="","",IF(ISBLANK(VLOOKUP($A780,'Section 2'!$C$16:$R$1015,COLUMNS('Section 2'!$C$13:Q$13),0)),"",VLOOKUP($A780,'Section 2'!$C$16:$R$1015,COLUMNS('Section 2'!$C$13:Q$13),0)))</f>
        <v/>
      </c>
      <c r="R780" s="125" t="str">
        <f>IF($C780="","",IF(ISBLANK(VLOOKUP($A780,'Section 2'!$C$16:$R$1015,COLUMNS('Section 2'!$C$13:R$13),0)),"",VLOOKUP($A780,'Section 2'!$C$16:$R$1015,COLUMNS('Section 2'!$C$13:R$13),0)))</f>
        <v/>
      </c>
    </row>
    <row r="781" spans="1:18" x14ac:dyDescent="0.25">
      <c r="A781" s="59">
        <v>780</v>
      </c>
      <c r="B781" s="125" t="str">
        <f t="shared" si="12"/>
        <v/>
      </c>
      <c r="C781" s="125" t="str">
        <f>IFERROR(VLOOKUP($A781,'Section 2'!$C$16:$R$1015,COLUMNS('Section 2'!$C$13:$C$13),0),"")</f>
        <v/>
      </c>
      <c r="D781" s="76" t="str">
        <f>IF($C781="","",IF(ISBLANK(VLOOKUP($A781,'Section 2'!$C$16:$R$1015,COLUMNS('Section 2'!$C$13:D$13),0)),"",VLOOKUP($A781,'Section 2'!$C$16:$R$1015,COLUMNS('Section 2'!$C$13:D$13),0)))</f>
        <v/>
      </c>
      <c r="E781" s="125" t="str">
        <f>IF($C781="","",IF(ISBLANK(VLOOKUP($A781,'Section 2'!$C$16:$R$1015,COLUMNS('Section 2'!$C$13:E$13),0)),"",VLOOKUP($A781,'Section 2'!$C$16:$R$1015,COLUMNS('Section 2'!$C$13:E$13),0)))</f>
        <v/>
      </c>
      <c r="F781" s="125" t="str">
        <f>IF($C781="","",IF(ISBLANK(VLOOKUP($A781,'Section 2'!$C$16:$R$1015,COLUMNS('Section 2'!$C$13:F$13),0)),"",VLOOKUP($A781,'Section 2'!$C$16:$R$1015,COLUMNS('Section 2'!$C$13:F$13),0)))</f>
        <v/>
      </c>
      <c r="G781" s="125" t="str">
        <f>IF($C781="","",IF(ISBLANK(VLOOKUP($A781,'Section 2'!$C$16:$R$1015,COLUMNS('Section 2'!$C$13:G$13),0)),"",VLOOKUP($A781,'Section 2'!$C$16:$R$1015,COLUMNS('Section 2'!$C$13:G$13),0)))</f>
        <v/>
      </c>
      <c r="H781" s="125" t="str">
        <f>IF($C781="","",IF(ISBLANK(VLOOKUP($A781,'Section 2'!$C$16:$R$1015,COLUMNS('Section 2'!$C$13:H$13),0)),"",VLOOKUP($A781,'Section 2'!$C$16:$R$1015,COLUMNS('Section 2'!$C$13:H$13),0)))</f>
        <v/>
      </c>
      <c r="I781" s="125" t="str">
        <f>IF($C781="","",IF(ISBLANK(VLOOKUP($A781,'Section 2'!$C$16:$R$1015,COLUMNS('Section 2'!$C$13:I$13),0)),"",VLOOKUP($A781,'Section 2'!$C$16:$R$1015,COLUMNS('Section 2'!$C$13:I$13),0)))</f>
        <v/>
      </c>
      <c r="J781" s="125" t="str">
        <f>IF($C781="","",IF(ISBLANK(VLOOKUP($A781,'Section 2'!$C$16:$R$1015,COLUMNS('Section 2'!$C$13:J$13),0)),"",VLOOKUP($A781,'Section 2'!$C$16:$R$1015,COLUMNS('Section 2'!$C$13:J$13),0)))</f>
        <v/>
      </c>
      <c r="K781" s="125" t="str">
        <f>IF($C781="","",IF(ISBLANK(VLOOKUP($A781,'Section 2'!$C$16:$R$1015,COLUMNS('Section 2'!$C$13:K$13),0)),"",VLOOKUP($A781,'Section 2'!$C$16:$R$1015,COLUMNS('Section 2'!$C$13:K$13),0)))</f>
        <v/>
      </c>
      <c r="L781" s="125" t="str">
        <f>IF($C781="","",IF(ISBLANK(VLOOKUP($A781,'Section 2'!$C$16:$R$1015,COLUMNS('Section 2'!$C$13:L$13),0)),"",VLOOKUP($A781,'Section 2'!$C$16:$R$1015,COLUMNS('Section 2'!$C$13:L$13),0)))</f>
        <v/>
      </c>
      <c r="M781" s="125" t="str">
        <f>IF($C781="","",IF(ISBLANK(VLOOKUP($A781,'Section 2'!$C$16:$R$1015,COLUMNS('Section 2'!$C$13:M$13),0)),"",VLOOKUP($A781,'Section 2'!$C$16:$R$1015,COLUMNS('Section 2'!$C$13:M$13),0)))</f>
        <v/>
      </c>
      <c r="N781" s="125" t="str">
        <f>IF($C781="","",IF(ISBLANK(VLOOKUP($A781,'Section 2'!$C$16:$R$1015,COLUMNS('Section 2'!$C$13:N$13),0)),"",VLOOKUP($A781,'Section 2'!$C$16:$R$1015,COLUMNS('Section 2'!$C$13:N$13),0)))</f>
        <v/>
      </c>
      <c r="O781" s="125" t="str">
        <f>IF($C781="","",IF(ISBLANK(VLOOKUP($A781,'Section 2'!$C$16:$R$1015,COLUMNS('Section 2'!$C$13:O$13),0)),"",VLOOKUP($A781,'Section 2'!$C$16:$R$1015,COLUMNS('Section 2'!$C$13:O$13),0)))</f>
        <v/>
      </c>
      <c r="P781" s="125" t="str">
        <f>IF($C781="","",IF(ISBLANK(VLOOKUP($A781,'Section 2'!$C$16:$R$1015,COLUMNS('Section 2'!$C$13:P$13),0)),"",VLOOKUP($A781,'Section 2'!$C$16:$R$1015,COLUMNS('Section 2'!$C$13:P$13),0)))</f>
        <v/>
      </c>
      <c r="Q781" s="125" t="str">
        <f>IF($C781="","",IF(ISBLANK(VLOOKUP($A781,'Section 2'!$C$16:$R$1015,COLUMNS('Section 2'!$C$13:Q$13),0)),"",VLOOKUP($A781,'Section 2'!$C$16:$R$1015,COLUMNS('Section 2'!$C$13:Q$13),0)))</f>
        <v/>
      </c>
      <c r="R781" s="125" t="str">
        <f>IF($C781="","",IF(ISBLANK(VLOOKUP($A781,'Section 2'!$C$16:$R$1015,COLUMNS('Section 2'!$C$13:R$13),0)),"",VLOOKUP($A781,'Section 2'!$C$16:$R$1015,COLUMNS('Section 2'!$C$13:R$13),0)))</f>
        <v/>
      </c>
    </row>
    <row r="782" spans="1:18" x14ac:dyDescent="0.25">
      <c r="A782" s="59">
        <v>781</v>
      </c>
      <c r="B782" s="125" t="str">
        <f t="shared" si="12"/>
        <v/>
      </c>
      <c r="C782" s="125" t="str">
        <f>IFERROR(VLOOKUP($A782,'Section 2'!$C$16:$R$1015,COLUMNS('Section 2'!$C$13:$C$13),0),"")</f>
        <v/>
      </c>
      <c r="D782" s="76" t="str">
        <f>IF($C782="","",IF(ISBLANK(VLOOKUP($A782,'Section 2'!$C$16:$R$1015,COLUMNS('Section 2'!$C$13:D$13),0)),"",VLOOKUP($A782,'Section 2'!$C$16:$R$1015,COLUMNS('Section 2'!$C$13:D$13),0)))</f>
        <v/>
      </c>
      <c r="E782" s="125" t="str">
        <f>IF($C782="","",IF(ISBLANK(VLOOKUP($A782,'Section 2'!$C$16:$R$1015,COLUMNS('Section 2'!$C$13:E$13),0)),"",VLOOKUP($A782,'Section 2'!$C$16:$R$1015,COLUMNS('Section 2'!$C$13:E$13),0)))</f>
        <v/>
      </c>
      <c r="F782" s="125" t="str">
        <f>IF($C782="","",IF(ISBLANK(VLOOKUP($A782,'Section 2'!$C$16:$R$1015,COLUMNS('Section 2'!$C$13:F$13),0)),"",VLOOKUP($A782,'Section 2'!$C$16:$R$1015,COLUMNS('Section 2'!$C$13:F$13),0)))</f>
        <v/>
      </c>
      <c r="G782" s="125" t="str">
        <f>IF($C782="","",IF(ISBLANK(VLOOKUP($A782,'Section 2'!$C$16:$R$1015,COLUMNS('Section 2'!$C$13:G$13),0)),"",VLOOKUP($A782,'Section 2'!$C$16:$R$1015,COLUMNS('Section 2'!$C$13:G$13),0)))</f>
        <v/>
      </c>
      <c r="H782" s="125" t="str">
        <f>IF($C782="","",IF(ISBLANK(VLOOKUP($A782,'Section 2'!$C$16:$R$1015,COLUMNS('Section 2'!$C$13:H$13),0)),"",VLOOKUP($A782,'Section 2'!$C$16:$R$1015,COLUMNS('Section 2'!$C$13:H$13),0)))</f>
        <v/>
      </c>
      <c r="I782" s="125" t="str">
        <f>IF($C782="","",IF(ISBLANK(VLOOKUP($A782,'Section 2'!$C$16:$R$1015,COLUMNS('Section 2'!$C$13:I$13),0)),"",VLOOKUP($A782,'Section 2'!$C$16:$R$1015,COLUMNS('Section 2'!$C$13:I$13),0)))</f>
        <v/>
      </c>
      <c r="J782" s="125" t="str">
        <f>IF($C782="","",IF(ISBLANK(VLOOKUP($A782,'Section 2'!$C$16:$R$1015,COLUMNS('Section 2'!$C$13:J$13),0)),"",VLOOKUP($A782,'Section 2'!$C$16:$R$1015,COLUMNS('Section 2'!$C$13:J$13),0)))</f>
        <v/>
      </c>
      <c r="K782" s="125" t="str">
        <f>IF($C782="","",IF(ISBLANK(VLOOKUP($A782,'Section 2'!$C$16:$R$1015,COLUMNS('Section 2'!$C$13:K$13),0)),"",VLOOKUP($A782,'Section 2'!$C$16:$R$1015,COLUMNS('Section 2'!$C$13:K$13),0)))</f>
        <v/>
      </c>
      <c r="L782" s="125" t="str">
        <f>IF($C782="","",IF(ISBLANK(VLOOKUP($A782,'Section 2'!$C$16:$R$1015,COLUMNS('Section 2'!$C$13:L$13),0)),"",VLOOKUP($A782,'Section 2'!$C$16:$R$1015,COLUMNS('Section 2'!$C$13:L$13),0)))</f>
        <v/>
      </c>
      <c r="M782" s="125" t="str">
        <f>IF($C782="","",IF(ISBLANK(VLOOKUP($A782,'Section 2'!$C$16:$R$1015,COLUMNS('Section 2'!$C$13:M$13),0)),"",VLOOKUP($A782,'Section 2'!$C$16:$R$1015,COLUMNS('Section 2'!$C$13:M$13),0)))</f>
        <v/>
      </c>
      <c r="N782" s="125" t="str">
        <f>IF($C782="","",IF(ISBLANK(VLOOKUP($A782,'Section 2'!$C$16:$R$1015,COLUMNS('Section 2'!$C$13:N$13),0)),"",VLOOKUP($A782,'Section 2'!$C$16:$R$1015,COLUMNS('Section 2'!$C$13:N$13),0)))</f>
        <v/>
      </c>
      <c r="O782" s="125" t="str">
        <f>IF($C782="","",IF(ISBLANK(VLOOKUP($A782,'Section 2'!$C$16:$R$1015,COLUMNS('Section 2'!$C$13:O$13),0)),"",VLOOKUP($A782,'Section 2'!$C$16:$R$1015,COLUMNS('Section 2'!$C$13:O$13),0)))</f>
        <v/>
      </c>
      <c r="P782" s="125" t="str">
        <f>IF($C782="","",IF(ISBLANK(VLOOKUP($A782,'Section 2'!$C$16:$R$1015,COLUMNS('Section 2'!$C$13:P$13),0)),"",VLOOKUP($A782,'Section 2'!$C$16:$R$1015,COLUMNS('Section 2'!$C$13:P$13),0)))</f>
        <v/>
      </c>
      <c r="Q782" s="125" t="str">
        <f>IF($C782="","",IF(ISBLANK(VLOOKUP($A782,'Section 2'!$C$16:$R$1015,COLUMNS('Section 2'!$C$13:Q$13),0)),"",VLOOKUP($A782,'Section 2'!$C$16:$R$1015,COLUMNS('Section 2'!$C$13:Q$13),0)))</f>
        <v/>
      </c>
      <c r="R782" s="125" t="str">
        <f>IF($C782="","",IF(ISBLANK(VLOOKUP($A782,'Section 2'!$C$16:$R$1015,COLUMNS('Section 2'!$C$13:R$13),0)),"",VLOOKUP($A782,'Section 2'!$C$16:$R$1015,COLUMNS('Section 2'!$C$13:R$13),0)))</f>
        <v/>
      </c>
    </row>
    <row r="783" spans="1:18" x14ac:dyDescent="0.25">
      <c r="A783" s="59">
        <v>782</v>
      </c>
      <c r="B783" s="125" t="str">
        <f t="shared" si="12"/>
        <v/>
      </c>
      <c r="C783" s="125" t="str">
        <f>IFERROR(VLOOKUP($A783,'Section 2'!$C$16:$R$1015,COLUMNS('Section 2'!$C$13:$C$13),0),"")</f>
        <v/>
      </c>
      <c r="D783" s="76" t="str">
        <f>IF($C783="","",IF(ISBLANK(VLOOKUP($A783,'Section 2'!$C$16:$R$1015,COLUMNS('Section 2'!$C$13:D$13),0)),"",VLOOKUP($A783,'Section 2'!$C$16:$R$1015,COLUMNS('Section 2'!$C$13:D$13),0)))</f>
        <v/>
      </c>
      <c r="E783" s="125" t="str">
        <f>IF($C783="","",IF(ISBLANK(VLOOKUP($A783,'Section 2'!$C$16:$R$1015,COLUMNS('Section 2'!$C$13:E$13),0)),"",VLOOKUP($A783,'Section 2'!$C$16:$R$1015,COLUMNS('Section 2'!$C$13:E$13),0)))</f>
        <v/>
      </c>
      <c r="F783" s="125" t="str">
        <f>IF($C783="","",IF(ISBLANK(VLOOKUP($A783,'Section 2'!$C$16:$R$1015,COLUMNS('Section 2'!$C$13:F$13),0)),"",VLOOKUP($A783,'Section 2'!$C$16:$R$1015,COLUMNS('Section 2'!$C$13:F$13),0)))</f>
        <v/>
      </c>
      <c r="G783" s="125" t="str">
        <f>IF($C783="","",IF(ISBLANK(VLOOKUP($A783,'Section 2'!$C$16:$R$1015,COLUMNS('Section 2'!$C$13:G$13),0)),"",VLOOKUP($A783,'Section 2'!$C$16:$R$1015,COLUMNS('Section 2'!$C$13:G$13),0)))</f>
        <v/>
      </c>
      <c r="H783" s="125" t="str">
        <f>IF($C783="","",IF(ISBLANK(VLOOKUP($A783,'Section 2'!$C$16:$R$1015,COLUMNS('Section 2'!$C$13:H$13),0)),"",VLOOKUP($A783,'Section 2'!$C$16:$R$1015,COLUMNS('Section 2'!$C$13:H$13),0)))</f>
        <v/>
      </c>
      <c r="I783" s="125" t="str">
        <f>IF($C783="","",IF(ISBLANK(VLOOKUP($A783,'Section 2'!$C$16:$R$1015,COLUMNS('Section 2'!$C$13:I$13),0)),"",VLOOKUP($A783,'Section 2'!$C$16:$R$1015,COLUMNS('Section 2'!$C$13:I$13),0)))</f>
        <v/>
      </c>
      <c r="J783" s="125" t="str">
        <f>IF($C783="","",IF(ISBLANK(VLOOKUP($A783,'Section 2'!$C$16:$R$1015,COLUMNS('Section 2'!$C$13:J$13),0)),"",VLOOKUP($A783,'Section 2'!$C$16:$R$1015,COLUMNS('Section 2'!$C$13:J$13),0)))</f>
        <v/>
      </c>
      <c r="K783" s="125" t="str">
        <f>IF($C783="","",IF(ISBLANK(VLOOKUP($A783,'Section 2'!$C$16:$R$1015,COLUMNS('Section 2'!$C$13:K$13),0)),"",VLOOKUP($A783,'Section 2'!$C$16:$R$1015,COLUMNS('Section 2'!$C$13:K$13),0)))</f>
        <v/>
      </c>
      <c r="L783" s="125" t="str">
        <f>IF($C783="","",IF(ISBLANK(VLOOKUP($A783,'Section 2'!$C$16:$R$1015,COLUMNS('Section 2'!$C$13:L$13),0)),"",VLOOKUP($A783,'Section 2'!$C$16:$R$1015,COLUMNS('Section 2'!$C$13:L$13),0)))</f>
        <v/>
      </c>
      <c r="M783" s="125" t="str">
        <f>IF($C783="","",IF(ISBLANK(VLOOKUP($A783,'Section 2'!$C$16:$R$1015,COLUMNS('Section 2'!$C$13:M$13),0)),"",VLOOKUP($A783,'Section 2'!$C$16:$R$1015,COLUMNS('Section 2'!$C$13:M$13),0)))</f>
        <v/>
      </c>
      <c r="N783" s="125" t="str">
        <f>IF($C783="","",IF(ISBLANK(VLOOKUP($A783,'Section 2'!$C$16:$R$1015,COLUMNS('Section 2'!$C$13:N$13),0)),"",VLOOKUP($A783,'Section 2'!$C$16:$R$1015,COLUMNS('Section 2'!$C$13:N$13),0)))</f>
        <v/>
      </c>
      <c r="O783" s="125" t="str">
        <f>IF($C783="","",IF(ISBLANK(VLOOKUP($A783,'Section 2'!$C$16:$R$1015,COLUMNS('Section 2'!$C$13:O$13),0)),"",VLOOKUP($A783,'Section 2'!$C$16:$R$1015,COLUMNS('Section 2'!$C$13:O$13),0)))</f>
        <v/>
      </c>
      <c r="P783" s="125" t="str">
        <f>IF($C783="","",IF(ISBLANK(VLOOKUP($A783,'Section 2'!$C$16:$R$1015,COLUMNS('Section 2'!$C$13:P$13),0)),"",VLOOKUP($A783,'Section 2'!$C$16:$R$1015,COLUMNS('Section 2'!$C$13:P$13),0)))</f>
        <v/>
      </c>
      <c r="Q783" s="125" t="str">
        <f>IF($C783="","",IF(ISBLANK(VLOOKUP($A783,'Section 2'!$C$16:$R$1015,COLUMNS('Section 2'!$C$13:Q$13),0)),"",VLOOKUP($A783,'Section 2'!$C$16:$R$1015,COLUMNS('Section 2'!$C$13:Q$13),0)))</f>
        <v/>
      </c>
      <c r="R783" s="125" t="str">
        <f>IF($C783="","",IF(ISBLANK(VLOOKUP($A783,'Section 2'!$C$16:$R$1015,COLUMNS('Section 2'!$C$13:R$13),0)),"",VLOOKUP($A783,'Section 2'!$C$16:$R$1015,COLUMNS('Section 2'!$C$13:R$13),0)))</f>
        <v/>
      </c>
    </row>
    <row r="784" spans="1:18" x14ac:dyDescent="0.25">
      <c r="A784" s="59">
        <v>783</v>
      </c>
      <c r="B784" s="125" t="str">
        <f t="shared" si="12"/>
        <v/>
      </c>
      <c r="C784" s="125" t="str">
        <f>IFERROR(VLOOKUP($A784,'Section 2'!$C$16:$R$1015,COLUMNS('Section 2'!$C$13:$C$13),0),"")</f>
        <v/>
      </c>
      <c r="D784" s="76" t="str">
        <f>IF($C784="","",IF(ISBLANK(VLOOKUP($A784,'Section 2'!$C$16:$R$1015,COLUMNS('Section 2'!$C$13:D$13),0)),"",VLOOKUP($A784,'Section 2'!$C$16:$R$1015,COLUMNS('Section 2'!$C$13:D$13),0)))</f>
        <v/>
      </c>
      <c r="E784" s="125" t="str">
        <f>IF($C784="","",IF(ISBLANK(VLOOKUP($A784,'Section 2'!$C$16:$R$1015,COLUMNS('Section 2'!$C$13:E$13),0)),"",VLOOKUP($A784,'Section 2'!$C$16:$R$1015,COLUMNS('Section 2'!$C$13:E$13),0)))</f>
        <v/>
      </c>
      <c r="F784" s="125" t="str">
        <f>IF($C784="","",IF(ISBLANK(VLOOKUP($A784,'Section 2'!$C$16:$R$1015,COLUMNS('Section 2'!$C$13:F$13),0)),"",VLOOKUP($A784,'Section 2'!$C$16:$R$1015,COLUMNS('Section 2'!$C$13:F$13),0)))</f>
        <v/>
      </c>
      <c r="G784" s="125" t="str">
        <f>IF($C784="","",IF(ISBLANK(VLOOKUP($A784,'Section 2'!$C$16:$R$1015,COLUMNS('Section 2'!$C$13:G$13),0)),"",VLOOKUP($A784,'Section 2'!$C$16:$R$1015,COLUMNS('Section 2'!$C$13:G$13),0)))</f>
        <v/>
      </c>
      <c r="H784" s="125" t="str">
        <f>IF($C784="","",IF(ISBLANK(VLOOKUP($A784,'Section 2'!$C$16:$R$1015,COLUMNS('Section 2'!$C$13:H$13),0)),"",VLOOKUP($A784,'Section 2'!$C$16:$R$1015,COLUMNS('Section 2'!$C$13:H$13),0)))</f>
        <v/>
      </c>
      <c r="I784" s="125" t="str">
        <f>IF($C784="","",IF(ISBLANK(VLOOKUP($A784,'Section 2'!$C$16:$R$1015,COLUMNS('Section 2'!$C$13:I$13),0)),"",VLOOKUP($A784,'Section 2'!$C$16:$R$1015,COLUMNS('Section 2'!$C$13:I$13),0)))</f>
        <v/>
      </c>
      <c r="J784" s="125" t="str">
        <f>IF($C784="","",IF(ISBLANK(VLOOKUP($A784,'Section 2'!$C$16:$R$1015,COLUMNS('Section 2'!$C$13:J$13),0)),"",VLOOKUP($A784,'Section 2'!$C$16:$R$1015,COLUMNS('Section 2'!$C$13:J$13),0)))</f>
        <v/>
      </c>
      <c r="K784" s="125" t="str">
        <f>IF($C784="","",IF(ISBLANK(VLOOKUP($A784,'Section 2'!$C$16:$R$1015,COLUMNS('Section 2'!$C$13:K$13),0)),"",VLOOKUP($A784,'Section 2'!$C$16:$R$1015,COLUMNS('Section 2'!$C$13:K$13),0)))</f>
        <v/>
      </c>
      <c r="L784" s="125" t="str">
        <f>IF($C784="","",IF(ISBLANK(VLOOKUP($A784,'Section 2'!$C$16:$R$1015,COLUMNS('Section 2'!$C$13:L$13),0)),"",VLOOKUP($A784,'Section 2'!$C$16:$R$1015,COLUMNS('Section 2'!$C$13:L$13),0)))</f>
        <v/>
      </c>
      <c r="M784" s="125" t="str">
        <f>IF($C784="","",IF(ISBLANK(VLOOKUP($A784,'Section 2'!$C$16:$R$1015,COLUMNS('Section 2'!$C$13:M$13),0)),"",VLOOKUP($A784,'Section 2'!$C$16:$R$1015,COLUMNS('Section 2'!$C$13:M$13),0)))</f>
        <v/>
      </c>
      <c r="N784" s="125" t="str">
        <f>IF($C784="","",IF(ISBLANK(VLOOKUP($A784,'Section 2'!$C$16:$R$1015,COLUMNS('Section 2'!$C$13:N$13),0)),"",VLOOKUP($A784,'Section 2'!$C$16:$R$1015,COLUMNS('Section 2'!$C$13:N$13),0)))</f>
        <v/>
      </c>
      <c r="O784" s="125" t="str">
        <f>IF($C784="","",IF(ISBLANK(VLOOKUP($A784,'Section 2'!$C$16:$R$1015,COLUMNS('Section 2'!$C$13:O$13),0)),"",VLOOKUP($A784,'Section 2'!$C$16:$R$1015,COLUMNS('Section 2'!$C$13:O$13),0)))</f>
        <v/>
      </c>
      <c r="P784" s="125" t="str">
        <f>IF($C784="","",IF(ISBLANK(VLOOKUP($A784,'Section 2'!$C$16:$R$1015,COLUMNS('Section 2'!$C$13:P$13),0)),"",VLOOKUP($A784,'Section 2'!$C$16:$R$1015,COLUMNS('Section 2'!$C$13:P$13),0)))</f>
        <v/>
      </c>
      <c r="Q784" s="125" t="str">
        <f>IF($C784="","",IF(ISBLANK(VLOOKUP($A784,'Section 2'!$C$16:$R$1015,COLUMNS('Section 2'!$C$13:Q$13),0)),"",VLOOKUP($A784,'Section 2'!$C$16:$R$1015,COLUMNS('Section 2'!$C$13:Q$13),0)))</f>
        <v/>
      </c>
      <c r="R784" s="125" t="str">
        <f>IF($C784="","",IF(ISBLANK(VLOOKUP($A784,'Section 2'!$C$16:$R$1015,COLUMNS('Section 2'!$C$13:R$13),0)),"",VLOOKUP($A784,'Section 2'!$C$16:$R$1015,COLUMNS('Section 2'!$C$13:R$13),0)))</f>
        <v/>
      </c>
    </row>
    <row r="785" spans="1:18" x14ac:dyDescent="0.25">
      <c r="A785" s="59">
        <v>784</v>
      </c>
      <c r="B785" s="125" t="str">
        <f t="shared" si="12"/>
        <v/>
      </c>
      <c r="C785" s="125" t="str">
        <f>IFERROR(VLOOKUP($A785,'Section 2'!$C$16:$R$1015,COLUMNS('Section 2'!$C$13:$C$13),0),"")</f>
        <v/>
      </c>
      <c r="D785" s="76" t="str">
        <f>IF($C785="","",IF(ISBLANK(VLOOKUP($A785,'Section 2'!$C$16:$R$1015,COLUMNS('Section 2'!$C$13:D$13),0)),"",VLOOKUP($A785,'Section 2'!$C$16:$R$1015,COLUMNS('Section 2'!$C$13:D$13),0)))</f>
        <v/>
      </c>
      <c r="E785" s="125" t="str">
        <f>IF($C785="","",IF(ISBLANK(VLOOKUP($A785,'Section 2'!$C$16:$R$1015,COLUMNS('Section 2'!$C$13:E$13),0)),"",VLOOKUP($A785,'Section 2'!$C$16:$R$1015,COLUMNS('Section 2'!$C$13:E$13),0)))</f>
        <v/>
      </c>
      <c r="F785" s="125" t="str">
        <f>IF($C785="","",IF(ISBLANK(VLOOKUP($A785,'Section 2'!$C$16:$R$1015,COLUMNS('Section 2'!$C$13:F$13),0)),"",VLOOKUP($A785,'Section 2'!$C$16:$R$1015,COLUMNS('Section 2'!$C$13:F$13),0)))</f>
        <v/>
      </c>
      <c r="G785" s="125" t="str">
        <f>IF($C785="","",IF(ISBLANK(VLOOKUP($A785,'Section 2'!$C$16:$R$1015,COLUMNS('Section 2'!$C$13:G$13),0)),"",VLOOKUP($A785,'Section 2'!$C$16:$R$1015,COLUMNS('Section 2'!$C$13:G$13),0)))</f>
        <v/>
      </c>
      <c r="H785" s="125" t="str">
        <f>IF($C785="","",IF(ISBLANK(VLOOKUP($A785,'Section 2'!$C$16:$R$1015,COLUMNS('Section 2'!$C$13:H$13),0)),"",VLOOKUP($A785,'Section 2'!$C$16:$R$1015,COLUMNS('Section 2'!$C$13:H$13),0)))</f>
        <v/>
      </c>
      <c r="I785" s="125" t="str">
        <f>IF($C785="","",IF(ISBLANK(VLOOKUP($A785,'Section 2'!$C$16:$R$1015,COLUMNS('Section 2'!$C$13:I$13),0)),"",VLOOKUP($A785,'Section 2'!$C$16:$R$1015,COLUMNS('Section 2'!$C$13:I$13),0)))</f>
        <v/>
      </c>
      <c r="J785" s="125" t="str">
        <f>IF($C785="","",IF(ISBLANK(VLOOKUP($A785,'Section 2'!$C$16:$R$1015,COLUMNS('Section 2'!$C$13:J$13),0)),"",VLOOKUP($A785,'Section 2'!$C$16:$R$1015,COLUMNS('Section 2'!$C$13:J$13),0)))</f>
        <v/>
      </c>
      <c r="K785" s="125" t="str">
        <f>IF($C785="","",IF(ISBLANK(VLOOKUP($A785,'Section 2'!$C$16:$R$1015,COLUMNS('Section 2'!$C$13:K$13),0)),"",VLOOKUP($A785,'Section 2'!$C$16:$R$1015,COLUMNS('Section 2'!$C$13:K$13),0)))</f>
        <v/>
      </c>
      <c r="L785" s="125" t="str">
        <f>IF($C785="","",IF(ISBLANK(VLOOKUP($A785,'Section 2'!$C$16:$R$1015,COLUMNS('Section 2'!$C$13:L$13),0)),"",VLOOKUP($A785,'Section 2'!$C$16:$R$1015,COLUMNS('Section 2'!$C$13:L$13),0)))</f>
        <v/>
      </c>
      <c r="M785" s="125" t="str">
        <f>IF($C785="","",IF(ISBLANK(VLOOKUP($A785,'Section 2'!$C$16:$R$1015,COLUMNS('Section 2'!$C$13:M$13),0)),"",VLOOKUP($A785,'Section 2'!$C$16:$R$1015,COLUMNS('Section 2'!$C$13:M$13),0)))</f>
        <v/>
      </c>
      <c r="N785" s="125" t="str">
        <f>IF($C785="","",IF(ISBLANK(VLOOKUP($A785,'Section 2'!$C$16:$R$1015,COLUMNS('Section 2'!$C$13:N$13),0)),"",VLOOKUP($A785,'Section 2'!$C$16:$R$1015,COLUMNS('Section 2'!$C$13:N$13),0)))</f>
        <v/>
      </c>
      <c r="O785" s="125" t="str">
        <f>IF($C785="","",IF(ISBLANK(VLOOKUP($A785,'Section 2'!$C$16:$R$1015,COLUMNS('Section 2'!$C$13:O$13),0)),"",VLOOKUP($A785,'Section 2'!$C$16:$R$1015,COLUMNS('Section 2'!$C$13:O$13),0)))</f>
        <v/>
      </c>
      <c r="P785" s="125" t="str">
        <f>IF($C785="","",IF(ISBLANK(VLOOKUP($A785,'Section 2'!$C$16:$R$1015,COLUMNS('Section 2'!$C$13:P$13),0)),"",VLOOKUP($A785,'Section 2'!$C$16:$R$1015,COLUMNS('Section 2'!$C$13:P$13),0)))</f>
        <v/>
      </c>
      <c r="Q785" s="125" t="str">
        <f>IF($C785="","",IF(ISBLANK(VLOOKUP($A785,'Section 2'!$C$16:$R$1015,COLUMNS('Section 2'!$C$13:Q$13),0)),"",VLOOKUP($A785,'Section 2'!$C$16:$R$1015,COLUMNS('Section 2'!$C$13:Q$13),0)))</f>
        <v/>
      </c>
      <c r="R785" s="125" t="str">
        <f>IF($C785="","",IF(ISBLANK(VLOOKUP($A785,'Section 2'!$C$16:$R$1015,COLUMNS('Section 2'!$C$13:R$13),0)),"",VLOOKUP($A785,'Section 2'!$C$16:$R$1015,COLUMNS('Section 2'!$C$13:R$13),0)))</f>
        <v/>
      </c>
    </row>
    <row r="786" spans="1:18" x14ac:dyDescent="0.25">
      <c r="A786" s="59">
        <v>785</v>
      </c>
      <c r="B786" s="125" t="str">
        <f t="shared" si="12"/>
        <v/>
      </c>
      <c r="C786" s="125" t="str">
        <f>IFERROR(VLOOKUP($A786,'Section 2'!$C$16:$R$1015,COLUMNS('Section 2'!$C$13:$C$13),0),"")</f>
        <v/>
      </c>
      <c r="D786" s="76" t="str">
        <f>IF($C786="","",IF(ISBLANK(VLOOKUP($A786,'Section 2'!$C$16:$R$1015,COLUMNS('Section 2'!$C$13:D$13),0)),"",VLOOKUP($A786,'Section 2'!$C$16:$R$1015,COLUMNS('Section 2'!$C$13:D$13),0)))</f>
        <v/>
      </c>
      <c r="E786" s="125" t="str">
        <f>IF($C786="","",IF(ISBLANK(VLOOKUP($A786,'Section 2'!$C$16:$R$1015,COLUMNS('Section 2'!$C$13:E$13),0)),"",VLOOKUP($A786,'Section 2'!$C$16:$R$1015,COLUMNS('Section 2'!$C$13:E$13),0)))</f>
        <v/>
      </c>
      <c r="F786" s="125" t="str">
        <f>IF($C786="","",IF(ISBLANK(VLOOKUP($A786,'Section 2'!$C$16:$R$1015,COLUMNS('Section 2'!$C$13:F$13),0)),"",VLOOKUP($A786,'Section 2'!$C$16:$R$1015,COLUMNS('Section 2'!$C$13:F$13),0)))</f>
        <v/>
      </c>
      <c r="G786" s="125" t="str">
        <f>IF($C786="","",IF(ISBLANK(VLOOKUP($A786,'Section 2'!$C$16:$R$1015,COLUMNS('Section 2'!$C$13:G$13),0)),"",VLOOKUP($A786,'Section 2'!$C$16:$R$1015,COLUMNS('Section 2'!$C$13:G$13),0)))</f>
        <v/>
      </c>
      <c r="H786" s="125" t="str">
        <f>IF($C786="","",IF(ISBLANK(VLOOKUP($A786,'Section 2'!$C$16:$R$1015,COLUMNS('Section 2'!$C$13:H$13),0)),"",VLOOKUP($A786,'Section 2'!$C$16:$R$1015,COLUMNS('Section 2'!$C$13:H$13),0)))</f>
        <v/>
      </c>
      <c r="I786" s="125" t="str">
        <f>IF($C786="","",IF(ISBLANK(VLOOKUP($A786,'Section 2'!$C$16:$R$1015,COLUMNS('Section 2'!$C$13:I$13),0)),"",VLOOKUP($A786,'Section 2'!$C$16:$R$1015,COLUMNS('Section 2'!$C$13:I$13),0)))</f>
        <v/>
      </c>
      <c r="J786" s="125" t="str">
        <f>IF($C786="","",IF(ISBLANK(VLOOKUP($A786,'Section 2'!$C$16:$R$1015,COLUMNS('Section 2'!$C$13:J$13),0)),"",VLOOKUP($A786,'Section 2'!$C$16:$R$1015,COLUMNS('Section 2'!$C$13:J$13),0)))</f>
        <v/>
      </c>
      <c r="K786" s="125" t="str">
        <f>IF($C786="","",IF(ISBLANK(VLOOKUP($A786,'Section 2'!$C$16:$R$1015,COLUMNS('Section 2'!$C$13:K$13),0)),"",VLOOKUP($A786,'Section 2'!$C$16:$R$1015,COLUMNS('Section 2'!$C$13:K$13),0)))</f>
        <v/>
      </c>
      <c r="L786" s="125" t="str">
        <f>IF($C786="","",IF(ISBLANK(VLOOKUP($A786,'Section 2'!$C$16:$R$1015,COLUMNS('Section 2'!$C$13:L$13),0)),"",VLOOKUP($A786,'Section 2'!$C$16:$R$1015,COLUMNS('Section 2'!$C$13:L$13),0)))</f>
        <v/>
      </c>
      <c r="M786" s="125" t="str">
        <f>IF($C786="","",IF(ISBLANK(VLOOKUP($A786,'Section 2'!$C$16:$R$1015,COLUMNS('Section 2'!$C$13:M$13),0)),"",VLOOKUP($A786,'Section 2'!$C$16:$R$1015,COLUMNS('Section 2'!$C$13:M$13),0)))</f>
        <v/>
      </c>
      <c r="N786" s="125" t="str">
        <f>IF($C786="","",IF(ISBLANK(VLOOKUP($A786,'Section 2'!$C$16:$R$1015,COLUMNS('Section 2'!$C$13:N$13),0)),"",VLOOKUP($A786,'Section 2'!$C$16:$R$1015,COLUMNS('Section 2'!$C$13:N$13),0)))</f>
        <v/>
      </c>
      <c r="O786" s="125" t="str">
        <f>IF($C786="","",IF(ISBLANK(VLOOKUP($A786,'Section 2'!$C$16:$R$1015,COLUMNS('Section 2'!$C$13:O$13),0)),"",VLOOKUP($A786,'Section 2'!$C$16:$R$1015,COLUMNS('Section 2'!$C$13:O$13),0)))</f>
        <v/>
      </c>
      <c r="P786" s="125" t="str">
        <f>IF($C786="","",IF(ISBLANK(VLOOKUP($A786,'Section 2'!$C$16:$R$1015,COLUMNS('Section 2'!$C$13:P$13),0)),"",VLOOKUP($A786,'Section 2'!$C$16:$R$1015,COLUMNS('Section 2'!$C$13:P$13),0)))</f>
        <v/>
      </c>
      <c r="Q786" s="125" t="str">
        <f>IF($C786="","",IF(ISBLANK(VLOOKUP($A786,'Section 2'!$C$16:$R$1015,COLUMNS('Section 2'!$C$13:Q$13),0)),"",VLOOKUP($A786,'Section 2'!$C$16:$R$1015,COLUMNS('Section 2'!$C$13:Q$13),0)))</f>
        <v/>
      </c>
      <c r="R786" s="125" t="str">
        <f>IF($C786="","",IF(ISBLANK(VLOOKUP($A786,'Section 2'!$C$16:$R$1015,COLUMNS('Section 2'!$C$13:R$13),0)),"",VLOOKUP($A786,'Section 2'!$C$16:$R$1015,COLUMNS('Section 2'!$C$13:R$13),0)))</f>
        <v/>
      </c>
    </row>
    <row r="787" spans="1:18" x14ac:dyDescent="0.25">
      <c r="A787" s="59">
        <v>786</v>
      </c>
      <c r="B787" s="125" t="str">
        <f t="shared" si="12"/>
        <v/>
      </c>
      <c r="C787" s="125" t="str">
        <f>IFERROR(VLOOKUP($A787,'Section 2'!$C$16:$R$1015,COLUMNS('Section 2'!$C$13:$C$13),0),"")</f>
        <v/>
      </c>
      <c r="D787" s="76" t="str">
        <f>IF($C787="","",IF(ISBLANK(VLOOKUP($A787,'Section 2'!$C$16:$R$1015,COLUMNS('Section 2'!$C$13:D$13),0)),"",VLOOKUP($A787,'Section 2'!$C$16:$R$1015,COLUMNS('Section 2'!$C$13:D$13),0)))</f>
        <v/>
      </c>
      <c r="E787" s="125" t="str">
        <f>IF($C787="","",IF(ISBLANK(VLOOKUP($A787,'Section 2'!$C$16:$R$1015,COLUMNS('Section 2'!$C$13:E$13),0)),"",VLOOKUP($A787,'Section 2'!$C$16:$R$1015,COLUMNS('Section 2'!$C$13:E$13),0)))</f>
        <v/>
      </c>
      <c r="F787" s="125" t="str">
        <f>IF($C787="","",IF(ISBLANK(VLOOKUP($A787,'Section 2'!$C$16:$R$1015,COLUMNS('Section 2'!$C$13:F$13),0)),"",VLOOKUP($A787,'Section 2'!$C$16:$R$1015,COLUMNS('Section 2'!$C$13:F$13),0)))</f>
        <v/>
      </c>
      <c r="G787" s="125" t="str">
        <f>IF($C787="","",IF(ISBLANK(VLOOKUP($A787,'Section 2'!$C$16:$R$1015,COLUMNS('Section 2'!$C$13:G$13),0)),"",VLOOKUP($A787,'Section 2'!$C$16:$R$1015,COLUMNS('Section 2'!$C$13:G$13),0)))</f>
        <v/>
      </c>
      <c r="H787" s="125" t="str">
        <f>IF($C787="","",IF(ISBLANK(VLOOKUP($A787,'Section 2'!$C$16:$R$1015,COLUMNS('Section 2'!$C$13:H$13),0)),"",VLOOKUP($A787,'Section 2'!$C$16:$R$1015,COLUMNS('Section 2'!$C$13:H$13),0)))</f>
        <v/>
      </c>
      <c r="I787" s="125" t="str">
        <f>IF($C787="","",IF(ISBLANK(VLOOKUP($A787,'Section 2'!$C$16:$R$1015,COLUMNS('Section 2'!$C$13:I$13),0)),"",VLOOKUP($A787,'Section 2'!$C$16:$R$1015,COLUMNS('Section 2'!$C$13:I$13),0)))</f>
        <v/>
      </c>
      <c r="J787" s="125" t="str">
        <f>IF($C787="","",IF(ISBLANK(VLOOKUP($A787,'Section 2'!$C$16:$R$1015,COLUMNS('Section 2'!$C$13:J$13),0)),"",VLOOKUP($A787,'Section 2'!$C$16:$R$1015,COLUMNS('Section 2'!$C$13:J$13),0)))</f>
        <v/>
      </c>
      <c r="K787" s="125" t="str">
        <f>IF($C787="","",IF(ISBLANK(VLOOKUP($A787,'Section 2'!$C$16:$R$1015,COLUMNS('Section 2'!$C$13:K$13),0)),"",VLOOKUP($A787,'Section 2'!$C$16:$R$1015,COLUMNS('Section 2'!$C$13:K$13),0)))</f>
        <v/>
      </c>
      <c r="L787" s="125" t="str">
        <f>IF($C787="","",IF(ISBLANK(VLOOKUP($A787,'Section 2'!$C$16:$R$1015,COLUMNS('Section 2'!$C$13:L$13),0)),"",VLOOKUP($A787,'Section 2'!$C$16:$R$1015,COLUMNS('Section 2'!$C$13:L$13),0)))</f>
        <v/>
      </c>
      <c r="M787" s="125" t="str">
        <f>IF($C787="","",IF(ISBLANK(VLOOKUP($A787,'Section 2'!$C$16:$R$1015,COLUMNS('Section 2'!$C$13:M$13),0)),"",VLOOKUP($A787,'Section 2'!$C$16:$R$1015,COLUMNS('Section 2'!$C$13:M$13),0)))</f>
        <v/>
      </c>
      <c r="N787" s="125" t="str">
        <f>IF($C787="","",IF(ISBLANK(VLOOKUP($A787,'Section 2'!$C$16:$R$1015,COLUMNS('Section 2'!$C$13:N$13),0)),"",VLOOKUP($A787,'Section 2'!$C$16:$R$1015,COLUMNS('Section 2'!$C$13:N$13),0)))</f>
        <v/>
      </c>
      <c r="O787" s="125" t="str">
        <f>IF($C787="","",IF(ISBLANK(VLOOKUP($A787,'Section 2'!$C$16:$R$1015,COLUMNS('Section 2'!$C$13:O$13),0)),"",VLOOKUP($A787,'Section 2'!$C$16:$R$1015,COLUMNS('Section 2'!$C$13:O$13),0)))</f>
        <v/>
      </c>
      <c r="P787" s="125" t="str">
        <f>IF($C787="","",IF(ISBLANK(VLOOKUP($A787,'Section 2'!$C$16:$R$1015,COLUMNS('Section 2'!$C$13:P$13),0)),"",VLOOKUP($A787,'Section 2'!$C$16:$R$1015,COLUMNS('Section 2'!$C$13:P$13),0)))</f>
        <v/>
      </c>
      <c r="Q787" s="125" t="str">
        <f>IF($C787="","",IF(ISBLANK(VLOOKUP($A787,'Section 2'!$C$16:$R$1015,COLUMNS('Section 2'!$C$13:Q$13),0)),"",VLOOKUP($A787,'Section 2'!$C$16:$R$1015,COLUMNS('Section 2'!$C$13:Q$13),0)))</f>
        <v/>
      </c>
      <c r="R787" s="125" t="str">
        <f>IF($C787="","",IF(ISBLANK(VLOOKUP($A787,'Section 2'!$C$16:$R$1015,COLUMNS('Section 2'!$C$13:R$13),0)),"",VLOOKUP($A787,'Section 2'!$C$16:$R$1015,COLUMNS('Section 2'!$C$13:R$13),0)))</f>
        <v/>
      </c>
    </row>
    <row r="788" spans="1:18" x14ac:dyDescent="0.25">
      <c r="A788" s="59">
        <v>787</v>
      </c>
      <c r="B788" s="125" t="str">
        <f t="shared" si="12"/>
        <v/>
      </c>
      <c r="C788" s="125" t="str">
        <f>IFERROR(VLOOKUP($A788,'Section 2'!$C$16:$R$1015,COLUMNS('Section 2'!$C$13:$C$13),0),"")</f>
        <v/>
      </c>
      <c r="D788" s="76" t="str">
        <f>IF($C788="","",IF(ISBLANK(VLOOKUP($A788,'Section 2'!$C$16:$R$1015,COLUMNS('Section 2'!$C$13:D$13),0)),"",VLOOKUP($A788,'Section 2'!$C$16:$R$1015,COLUMNS('Section 2'!$C$13:D$13),0)))</f>
        <v/>
      </c>
      <c r="E788" s="125" t="str">
        <f>IF($C788="","",IF(ISBLANK(VLOOKUP($A788,'Section 2'!$C$16:$R$1015,COLUMNS('Section 2'!$C$13:E$13),0)),"",VLOOKUP($A788,'Section 2'!$C$16:$R$1015,COLUMNS('Section 2'!$C$13:E$13),0)))</f>
        <v/>
      </c>
      <c r="F788" s="125" t="str">
        <f>IF($C788="","",IF(ISBLANK(VLOOKUP($A788,'Section 2'!$C$16:$R$1015,COLUMNS('Section 2'!$C$13:F$13),0)),"",VLOOKUP($A788,'Section 2'!$C$16:$R$1015,COLUMNS('Section 2'!$C$13:F$13),0)))</f>
        <v/>
      </c>
      <c r="G788" s="125" t="str">
        <f>IF($C788="","",IF(ISBLANK(VLOOKUP($A788,'Section 2'!$C$16:$R$1015,COLUMNS('Section 2'!$C$13:G$13),0)),"",VLOOKUP($A788,'Section 2'!$C$16:$R$1015,COLUMNS('Section 2'!$C$13:G$13),0)))</f>
        <v/>
      </c>
      <c r="H788" s="125" t="str">
        <f>IF($C788="","",IF(ISBLANK(VLOOKUP($A788,'Section 2'!$C$16:$R$1015,COLUMNS('Section 2'!$C$13:H$13),0)),"",VLOOKUP($A788,'Section 2'!$C$16:$R$1015,COLUMNS('Section 2'!$C$13:H$13),0)))</f>
        <v/>
      </c>
      <c r="I788" s="125" t="str">
        <f>IF($C788="","",IF(ISBLANK(VLOOKUP($A788,'Section 2'!$C$16:$R$1015,COLUMNS('Section 2'!$C$13:I$13),0)),"",VLOOKUP($A788,'Section 2'!$C$16:$R$1015,COLUMNS('Section 2'!$C$13:I$13),0)))</f>
        <v/>
      </c>
      <c r="J788" s="125" t="str">
        <f>IF($C788="","",IF(ISBLANK(VLOOKUP($A788,'Section 2'!$C$16:$R$1015,COLUMNS('Section 2'!$C$13:J$13),0)),"",VLOOKUP($A788,'Section 2'!$C$16:$R$1015,COLUMNS('Section 2'!$C$13:J$13),0)))</f>
        <v/>
      </c>
      <c r="K788" s="125" t="str">
        <f>IF($C788="","",IF(ISBLANK(VLOOKUP($A788,'Section 2'!$C$16:$R$1015,COLUMNS('Section 2'!$C$13:K$13),0)),"",VLOOKUP($A788,'Section 2'!$C$16:$R$1015,COLUMNS('Section 2'!$C$13:K$13),0)))</f>
        <v/>
      </c>
      <c r="L788" s="125" t="str">
        <f>IF($C788="","",IF(ISBLANK(VLOOKUP($A788,'Section 2'!$C$16:$R$1015,COLUMNS('Section 2'!$C$13:L$13),0)),"",VLOOKUP($A788,'Section 2'!$C$16:$R$1015,COLUMNS('Section 2'!$C$13:L$13),0)))</f>
        <v/>
      </c>
      <c r="M788" s="125" t="str">
        <f>IF($C788="","",IF(ISBLANK(VLOOKUP($A788,'Section 2'!$C$16:$R$1015,COLUMNS('Section 2'!$C$13:M$13),0)),"",VLOOKUP($A788,'Section 2'!$C$16:$R$1015,COLUMNS('Section 2'!$C$13:M$13),0)))</f>
        <v/>
      </c>
      <c r="N788" s="125" t="str">
        <f>IF($C788="","",IF(ISBLANK(VLOOKUP($A788,'Section 2'!$C$16:$R$1015,COLUMNS('Section 2'!$C$13:N$13),0)),"",VLOOKUP($A788,'Section 2'!$C$16:$R$1015,COLUMNS('Section 2'!$C$13:N$13),0)))</f>
        <v/>
      </c>
      <c r="O788" s="125" t="str">
        <f>IF($C788="","",IF(ISBLANK(VLOOKUP($A788,'Section 2'!$C$16:$R$1015,COLUMNS('Section 2'!$C$13:O$13),0)),"",VLOOKUP($A788,'Section 2'!$C$16:$R$1015,COLUMNS('Section 2'!$C$13:O$13),0)))</f>
        <v/>
      </c>
      <c r="P788" s="125" t="str">
        <f>IF($C788="","",IF(ISBLANK(VLOOKUP($A788,'Section 2'!$C$16:$R$1015,COLUMNS('Section 2'!$C$13:P$13),0)),"",VLOOKUP($A788,'Section 2'!$C$16:$R$1015,COLUMNS('Section 2'!$C$13:P$13),0)))</f>
        <v/>
      </c>
      <c r="Q788" s="125" t="str">
        <f>IF($C788="","",IF(ISBLANK(VLOOKUP($A788,'Section 2'!$C$16:$R$1015,COLUMNS('Section 2'!$C$13:Q$13),0)),"",VLOOKUP($A788,'Section 2'!$C$16:$R$1015,COLUMNS('Section 2'!$C$13:Q$13),0)))</f>
        <v/>
      </c>
      <c r="R788" s="125" t="str">
        <f>IF($C788="","",IF(ISBLANK(VLOOKUP($A788,'Section 2'!$C$16:$R$1015,COLUMNS('Section 2'!$C$13:R$13),0)),"",VLOOKUP($A788,'Section 2'!$C$16:$R$1015,COLUMNS('Section 2'!$C$13:R$13),0)))</f>
        <v/>
      </c>
    </row>
    <row r="789" spans="1:18" x14ac:dyDescent="0.25">
      <c r="A789" s="59">
        <v>788</v>
      </c>
      <c r="B789" s="125" t="str">
        <f t="shared" si="12"/>
        <v/>
      </c>
      <c r="C789" s="125" t="str">
        <f>IFERROR(VLOOKUP($A789,'Section 2'!$C$16:$R$1015,COLUMNS('Section 2'!$C$13:$C$13),0),"")</f>
        <v/>
      </c>
      <c r="D789" s="76" t="str">
        <f>IF($C789="","",IF(ISBLANK(VLOOKUP($A789,'Section 2'!$C$16:$R$1015,COLUMNS('Section 2'!$C$13:D$13),0)),"",VLOOKUP($A789,'Section 2'!$C$16:$R$1015,COLUMNS('Section 2'!$C$13:D$13),0)))</f>
        <v/>
      </c>
      <c r="E789" s="125" t="str">
        <f>IF($C789="","",IF(ISBLANK(VLOOKUP($A789,'Section 2'!$C$16:$R$1015,COLUMNS('Section 2'!$C$13:E$13),0)),"",VLOOKUP($A789,'Section 2'!$C$16:$R$1015,COLUMNS('Section 2'!$C$13:E$13),0)))</f>
        <v/>
      </c>
      <c r="F789" s="125" t="str">
        <f>IF($C789="","",IF(ISBLANK(VLOOKUP($A789,'Section 2'!$C$16:$R$1015,COLUMNS('Section 2'!$C$13:F$13),0)),"",VLOOKUP($A789,'Section 2'!$C$16:$R$1015,COLUMNS('Section 2'!$C$13:F$13),0)))</f>
        <v/>
      </c>
      <c r="G789" s="125" t="str">
        <f>IF($C789="","",IF(ISBLANK(VLOOKUP($A789,'Section 2'!$C$16:$R$1015,COLUMNS('Section 2'!$C$13:G$13),0)),"",VLOOKUP($A789,'Section 2'!$C$16:$R$1015,COLUMNS('Section 2'!$C$13:G$13),0)))</f>
        <v/>
      </c>
      <c r="H789" s="125" t="str">
        <f>IF($C789="","",IF(ISBLANK(VLOOKUP($A789,'Section 2'!$C$16:$R$1015,COLUMNS('Section 2'!$C$13:H$13),0)),"",VLOOKUP($A789,'Section 2'!$C$16:$R$1015,COLUMNS('Section 2'!$C$13:H$13),0)))</f>
        <v/>
      </c>
      <c r="I789" s="125" t="str">
        <f>IF($C789="","",IF(ISBLANK(VLOOKUP($A789,'Section 2'!$C$16:$R$1015,COLUMNS('Section 2'!$C$13:I$13),0)),"",VLOOKUP($A789,'Section 2'!$C$16:$R$1015,COLUMNS('Section 2'!$C$13:I$13),0)))</f>
        <v/>
      </c>
      <c r="J789" s="125" t="str">
        <f>IF($C789="","",IF(ISBLANK(VLOOKUP($A789,'Section 2'!$C$16:$R$1015,COLUMNS('Section 2'!$C$13:J$13),0)),"",VLOOKUP($A789,'Section 2'!$C$16:$R$1015,COLUMNS('Section 2'!$C$13:J$13),0)))</f>
        <v/>
      </c>
      <c r="K789" s="125" t="str">
        <f>IF($C789="","",IF(ISBLANK(VLOOKUP($A789,'Section 2'!$C$16:$R$1015,COLUMNS('Section 2'!$C$13:K$13),0)),"",VLOOKUP($A789,'Section 2'!$C$16:$R$1015,COLUMNS('Section 2'!$C$13:K$13),0)))</f>
        <v/>
      </c>
      <c r="L789" s="125" t="str">
        <f>IF($C789="","",IF(ISBLANK(VLOOKUP($A789,'Section 2'!$C$16:$R$1015,COLUMNS('Section 2'!$C$13:L$13),0)),"",VLOOKUP($A789,'Section 2'!$C$16:$R$1015,COLUMNS('Section 2'!$C$13:L$13),0)))</f>
        <v/>
      </c>
      <c r="M789" s="125" t="str">
        <f>IF($C789="","",IF(ISBLANK(VLOOKUP($A789,'Section 2'!$C$16:$R$1015,COLUMNS('Section 2'!$C$13:M$13),0)),"",VLOOKUP($A789,'Section 2'!$C$16:$R$1015,COLUMNS('Section 2'!$C$13:M$13),0)))</f>
        <v/>
      </c>
      <c r="N789" s="125" t="str">
        <f>IF($C789="","",IF(ISBLANK(VLOOKUP($A789,'Section 2'!$C$16:$R$1015,COLUMNS('Section 2'!$C$13:N$13),0)),"",VLOOKUP($A789,'Section 2'!$C$16:$R$1015,COLUMNS('Section 2'!$C$13:N$13),0)))</f>
        <v/>
      </c>
      <c r="O789" s="125" t="str">
        <f>IF($C789="","",IF(ISBLANK(VLOOKUP($A789,'Section 2'!$C$16:$R$1015,COLUMNS('Section 2'!$C$13:O$13),0)),"",VLOOKUP($A789,'Section 2'!$C$16:$R$1015,COLUMNS('Section 2'!$C$13:O$13),0)))</f>
        <v/>
      </c>
      <c r="P789" s="125" t="str">
        <f>IF($C789="","",IF(ISBLANK(VLOOKUP($A789,'Section 2'!$C$16:$R$1015,COLUMNS('Section 2'!$C$13:P$13),0)),"",VLOOKUP($A789,'Section 2'!$C$16:$R$1015,COLUMNS('Section 2'!$C$13:P$13),0)))</f>
        <v/>
      </c>
      <c r="Q789" s="125" t="str">
        <f>IF($C789="","",IF(ISBLANK(VLOOKUP($A789,'Section 2'!$C$16:$R$1015,COLUMNS('Section 2'!$C$13:Q$13),0)),"",VLOOKUP($A789,'Section 2'!$C$16:$R$1015,COLUMNS('Section 2'!$C$13:Q$13),0)))</f>
        <v/>
      </c>
      <c r="R789" s="125" t="str">
        <f>IF($C789="","",IF(ISBLANK(VLOOKUP($A789,'Section 2'!$C$16:$R$1015,COLUMNS('Section 2'!$C$13:R$13),0)),"",VLOOKUP($A789,'Section 2'!$C$16:$R$1015,COLUMNS('Section 2'!$C$13:R$13),0)))</f>
        <v/>
      </c>
    </row>
    <row r="790" spans="1:18" x14ac:dyDescent="0.25">
      <c r="A790" s="59">
        <v>789</v>
      </c>
      <c r="B790" s="125" t="str">
        <f t="shared" si="12"/>
        <v/>
      </c>
      <c r="C790" s="125" t="str">
        <f>IFERROR(VLOOKUP($A790,'Section 2'!$C$16:$R$1015,COLUMNS('Section 2'!$C$13:$C$13),0),"")</f>
        <v/>
      </c>
      <c r="D790" s="76" t="str">
        <f>IF($C790="","",IF(ISBLANK(VLOOKUP($A790,'Section 2'!$C$16:$R$1015,COLUMNS('Section 2'!$C$13:D$13),0)),"",VLOOKUP($A790,'Section 2'!$C$16:$R$1015,COLUMNS('Section 2'!$C$13:D$13),0)))</f>
        <v/>
      </c>
      <c r="E790" s="125" t="str">
        <f>IF($C790="","",IF(ISBLANK(VLOOKUP($A790,'Section 2'!$C$16:$R$1015,COLUMNS('Section 2'!$C$13:E$13),0)),"",VLOOKUP($A790,'Section 2'!$C$16:$R$1015,COLUMNS('Section 2'!$C$13:E$13),0)))</f>
        <v/>
      </c>
      <c r="F790" s="125" t="str">
        <f>IF($C790="","",IF(ISBLANK(VLOOKUP($A790,'Section 2'!$C$16:$R$1015,COLUMNS('Section 2'!$C$13:F$13),0)),"",VLOOKUP($A790,'Section 2'!$C$16:$R$1015,COLUMNS('Section 2'!$C$13:F$13),0)))</f>
        <v/>
      </c>
      <c r="G790" s="125" t="str">
        <f>IF($C790="","",IF(ISBLANK(VLOOKUP($A790,'Section 2'!$C$16:$R$1015,COLUMNS('Section 2'!$C$13:G$13),0)),"",VLOOKUP($A790,'Section 2'!$C$16:$R$1015,COLUMNS('Section 2'!$C$13:G$13),0)))</f>
        <v/>
      </c>
      <c r="H790" s="125" t="str">
        <f>IF($C790="","",IF(ISBLANK(VLOOKUP($A790,'Section 2'!$C$16:$R$1015,COLUMNS('Section 2'!$C$13:H$13),0)),"",VLOOKUP($A790,'Section 2'!$C$16:$R$1015,COLUMNS('Section 2'!$C$13:H$13),0)))</f>
        <v/>
      </c>
      <c r="I790" s="125" t="str">
        <f>IF($C790="","",IF(ISBLANK(VLOOKUP($A790,'Section 2'!$C$16:$R$1015,COLUMNS('Section 2'!$C$13:I$13),0)),"",VLOOKUP($A790,'Section 2'!$C$16:$R$1015,COLUMNS('Section 2'!$C$13:I$13),0)))</f>
        <v/>
      </c>
      <c r="J790" s="125" t="str">
        <f>IF($C790="","",IF(ISBLANK(VLOOKUP($A790,'Section 2'!$C$16:$R$1015,COLUMNS('Section 2'!$C$13:J$13),0)),"",VLOOKUP($A790,'Section 2'!$C$16:$R$1015,COLUMNS('Section 2'!$C$13:J$13),0)))</f>
        <v/>
      </c>
      <c r="K790" s="125" t="str">
        <f>IF($C790="","",IF(ISBLANK(VLOOKUP($A790,'Section 2'!$C$16:$R$1015,COLUMNS('Section 2'!$C$13:K$13),0)),"",VLOOKUP($A790,'Section 2'!$C$16:$R$1015,COLUMNS('Section 2'!$C$13:K$13),0)))</f>
        <v/>
      </c>
      <c r="L790" s="125" t="str">
        <f>IF($C790="","",IF(ISBLANK(VLOOKUP($A790,'Section 2'!$C$16:$R$1015,COLUMNS('Section 2'!$C$13:L$13),0)),"",VLOOKUP($A790,'Section 2'!$C$16:$R$1015,COLUMNS('Section 2'!$C$13:L$13),0)))</f>
        <v/>
      </c>
      <c r="M790" s="125" t="str">
        <f>IF($C790="","",IF(ISBLANK(VLOOKUP($A790,'Section 2'!$C$16:$R$1015,COLUMNS('Section 2'!$C$13:M$13),0)),"",VLOOKUP($A790,'Section 2'!$C$16:$R$1015,COLUMNS('Section 2'!$C$13:M$13),0)))</f>
        <v/>
      </c>
      <c r="N790" s="125" t="str">
        <f>IF($C790="","",IF(ISBLANK(VLOOKUP($A790,'Section 2'!$C$16:$R$1015,COLUMNS('Section 2'!$C$13:N$13),0)),"",VLOOKUP($A790,'Section 2'!$C$16:$R$1015,COLUMNS('Section 2'!$C$13:N$13),0)))</f>
        <v/>
      </c>
      <c r="O790" s="125" t="str">
        <f>IF($C790="","",IF(ISBLANK(VLOOKUP($A790,'Section 2'!$C$16:$R$1015,COLUMNS('Section 2'!$C$13:O$13),0)),"",VLOOKUP($A790,'Section 2'!$C$16:$R$1015,COLUMNS('Section 2'!$C$13:O$13),0)))</f>
        <v/>
      </c>
      <c r="P790" s="125" t="str">
        <f>IF($C790="","",IF(ISBLANK(VLOOKUP($A790,'Section 2'!$C$16:$R$1015,COLUMNS('Section 2'!$C$13:P$13),0)),"",VLOOKUP($A790,'Section 2'!$C$16:$R$1015,COLUMNS('Section 2'!$C$13:P$13),0)))</f>
        <v/>
      </c>
      <c r="Q790" s="125" t="str">
        <f>IF($C790="","",IF(ISBLANK(VLOOKUP($A790,'Section 2'!$C$16:$R$1015,COLUMNS('Section 2'!$C$13:Q$13),0)),"",VLOOKUP($A790,'Section 2'!$C$16:$R$1015,COLUMNS('Section 2'!$C$13:Q$13),0)))</f>
        <v/>
      </c>
      <c r="R790" s="125" t="str">
        <f>IF($C790="","",IF(ISBLANK(VLOOKUP($A790,'Section 2'!$C$16:$R$1015,COLUMNS('Section 2'!$C$13:R$13),0)),"",VLOOKUP($A790,'Section 2'!$C$16:$R$1015,COLUMNS('Section 2'!$C$13:R$13),0)))</f>
        <v/>
      </c>
    </row>
    <row r="791" spans="1:18" x14ac:dyDescent="0.25">
      <c r="A791" s="59">
        <v>790</v>
      </c>
      <c r="B791" s="125" t="str">
        <f t="shared" si="12"/>
        <v/>
      </c>
      <c r="C791" s="125" t="str">
        <f>IFERROR(VLOOKUP($A791,'Section 2'!$C$16:$R$1015,COLUMNS('Section 2'!$C$13:$C$13),0),"")</f>
        <v/>
      </c>
      <c r="D791" s="76" t="str">
        <f>IF($C791="","",IF(ISBLANK(VLOOKUP($A791,'Section 2'!$C$16:$R$1015,COLUMNS('Section 2'!$C$13:D$13),0)),"",VLOOKUP($A791,'Section 2'!$C$16:$R$1015,COLUMNS('Section 2'!$C$13:D$13),0)))</f>
        <v/>
      </c>
      <c r="E791" s="125" t="str">
        <f>IF($C791="","",IF(ISBLANK(VLOOKUP($A791,'Section 2'!$C$16:$R$1015,COLUMNS('Section 2'!$C$13:E$13),0)),"",VLOOKUP($A791,'Section 2'!$C$16:$R$1015,COLUMNS('Section 2'!$C$13:E$13),0)))</f>
        <v/>
      </c>
      <c r="F791" s="125" t="str">
        <f>IF($C791="","",IF(ISBLANK(VLOOKUP($A791,'Section 2'!$C$16:$R$1015,COLUMNS('Section 2'!$C$13:F$13),0)),"",VLOOKUP($A791,'Section 2'!$C$16:$R$1015,COLUMNS('Section 2'!$C$13:F$13),0)))</f>
        <v/>
      </c>
      <c r="G791" s="125" t="str">
        <f>IF($C791="","",IF(ISBLANK(VLOOKUP($A791,'Section 2'!$C$16:$R$1015,COLUMNS('Section 2'!$C$13:G$13),0)),"",VLOOKUP($A791,'Section 2'!$C$16:$R$1015,COLUMNS('Section 2'!$C$13:G$13),0)))</f>
        <v/>
      </c>
      <c r="H791" s="125" t="str">
        <f>IF($C791="","",IF(ISBLANK(VLOOKUP($A791,'Section 2'!$C$16:$R$1015,COLUMNS('Section 2'!$C$13:H$13),0)),"",VLOOKUP($A791,'Section 2'!$C$16:$R$1015,COLUMNS('Section 2'!$C$13:H$13),0)))</f>
        <v/>
      </c>
      <c r="I791" s="125" t="str">
        <f>IF($C791="","",IF(ISBLANK(VLOOKUP($A791,'Section 2'!$C$16:$R$1015,COLUMNS('Section 2'!$C$13:I$13),0)),"",VLOOKUP($A791,'Section 2'!$C$16:$R$1015,COLUMNS('Section 2'!$C$13:I$13),0)))</f>
        <v/>
      </c>
      <c r="J791" s="125" t="str">
        <f>IF($C791="","",IF(ISBLANK(VLOOKUP($A791,'Section 2'!$C$16:$R$1015,COLUMNS('Section 2'!$C$13:J$13),0)),"",VLOOKUP($A791,'Section 2'!$C$16:$R$1015,COLUMNS('Section 2'!$C$13:J$13),0)))</f>
        <v/>
      </c>
      <c r="K791" s="125" t="str">
        <f>IF($C791="","",IF(ISBLANK(VLOOKUP($A791,'Section 2'!$C$16:$R$1015,COLUMNS('Section 2'!$C$13:K$13),0)),"",VLOOKUP($A791,'Section 2'!$C$16:$R$1015,COLUMNS('Section 2'!$C$13:K$13),0)))</f>
        <v/>
      </c>
      <c r="L791" s="125" t="str">
        <f>IF($C791="","",IF(ISBLANK(VLOOKUP($A791,'Section 2'!$C$16:$R$1015,COLUMNS('Section 2'!$C$13:L$13),0)),"",VLOOKUP($A791,'Section 2'!$C$16:$R$1015,COLUMNS('Section 2'!$C$13:L$13),0)))</f>
        <v/>
      </c>
      <c r="M791" s="125" t="str">
        <f>IF($C791="","",IF(ISBLANK(VLOOKUP($A791,'Section 2'!$C$16:$R$1015,COLUMNS('Section 2'!$C$13:M$13),0)),"",VLOOKUP($A791,'Section 2'!$C$16:$R$1015,COLUMNS('Section 2'!$C$13:M$13),0)))</f>
        <v/>
      </c>
      <c r="N791" s="125" t="str">
        <f>IF($C791="","",IF(ISBLANK(VLOOKUP($A791,'Section 2'!$C$16:$R$1015,COLUMNS('Section 2'!$C$13:N$13),0)),"",VLOOKUP($A791,'Section 2'!$C$16:$R$1015,COLUMNS('Section 2'!$C$13:N$13),0)))</f>
        <v/>
      </c>
      <c r="O791" s="125" t="str">
        <f>IF($C791="","",IF(ISBLANK(VLOOKUP($A791,'Section 2'!$C$16:$R$1015,COLUMNS('Section 2'!$C$13:O$13),0)),"",VLOOKUP($A791,'Section 2'!$C$16:$R$1015,COLUMNS('Section 2'!$C$13:O$13),0)))</f>
        <v/>
      </c>
      <c r="P791" s="125" t="str">
        <f>IF($C791="","",IF(ISBLANK(VLOOKUP($A791,'Section 2'!$C$16:$R$1015,COLUMNS('Section 2'!$C$13:P$13),0)),"",VLOOKUP($A791,'Section 2'!$C$16:$R$1015,COLUMNS('Section 2'!$C$13:P$13),0)))</f>
        <v/>
      </c>
      <c r="Q791" s="125" t="str">
        <f>IF($C791="","",IF(ISBLANK(VLOOKUP($A791,'Section 2'!$C$16:$R$1015,COLUMNS('Section 2'!$C$13:Q$13),0)),"",VLOOKUP($A791,'Section 2'!$C$16:$R$1015,COLUMNS('Section 2'!$C$13:Q$13),0)))</f>
        <v/>
      </c>
      <c r="R791" s="125" t="str">
        <f>IF($C791="","",IF(ISBLANK(VLOOKUP($A791,'Section 2'!$C$16:$R$1015,COLUMNS('Section 2'!$C$13:R$13),0)),"",VLOOKUP($A791,'Section 2'!$C$16:$R$1015,COLUMNS('Section 2'!$C$13:R$13),0)))</f>
        <v/>
      </c>
    </row>
    <row r="792" spans="1:18" x14ac:dyDescent="0.25">
      <c r="A792" s="59">
        <v>791</v>
      </c>
      <c r="B792" s="125" t="str">
        <f t="shared" si="12"/>
        <v/>
      </c>
      <c r="C792" s="125" t="str">
        <f>IFERROR(VLOOKUP($A792,'Section 2'!$C$16:$R$1015,COLUMNS('Section 2'!$C$13:$C$13),0),"")</f>
        <v/>
      </c>
      <c r="D792" s="76" t="str">
        <f>IF($C792="","",IF(ISBLANK(VLOOKUP($A792,'Section 2'!$C$16:$R$1015,COLUMNS('Section 2'!$C$13:D$13),0)),"",VLOOKUP($A792,'Section 2'!$C$16:$R$1015,COLUMNS('Section 2'!$C$13:D$13),0)))</f>
        <v/>
      </c>
      <c r="E792" s="125" t="str">
        <f>IF($C792="","",IF(ISBLANK(VLOOKUP($A792,'Section 2'!$C$16:$R$1015,COLUMNS('Section 2'!$C$13:E$13),0)),"",VLOOKUP($A792,'Section 2'!$C$16:$R$1015,COLUMNS('Section 2'!$C$13:E$13),0)))</f>
        <v/>
      </c>
      <c r="F792" s="125" t="str">
        <f>IF($C792="","",IF(ISBLANK(VLOOKUP($A792,'Section 2'!$C$16:$R$1015,COLUMNS('Section 2'!$C$13:F$13),0)),"",VLOOKUP($A792,'Section 2'!$C$16:$R$1015,COLUMNS('Section 2'!$C$13:F$13),0)))</f>
        <v/>
      </c>
      <c r="G792" s="125" t="str">
        <f>IF($C792="","",IF(ISBLANK(VLOOKUP($A792,'Section 2'!$C$16:$R$1015,COLUMNS('Section 2'!$C$13:G$13),0)),"",VLOOKUP($A792,'Section 2'!$C$16:$R$1015,COLUMNS('Section 2'!$C$13:G$13),0)))</f>
        <v/>
      </c>
      <c r="H792" s="125" t="str">
        <f>IF($C792="","",IF(ISBLANK(VLOOKUP($A792,'Section 2'!$C$16:$R$1015,COLUMNS('Section 2'!$C$13:H$13),0)),"",VLOOKUP($A792,'Section 2'!$C$16:$R$1015,COLUMNS('Section 2'!$C$13:H$13),0)))</f>
        <v/>
      </c>
      <c r="I792" s="125" t="str">
        <f>IF($C792="","",IF(ISBLANK(VLOOKUP($A792,'Section 2'!$C$16:$R$1015,COLUMNS('Section 2'!$C$13:I$13),0)),"",VLOOKUP($A792,'Section 2'!$C$16:$R$1015,COLUMNS('Section 2'!$C$13:I$13),0)))</f>
        <v/>
      </c>
      <c r="J792" s="125" t="str">
        <f>IF($C792="","",IF(ISBLANK(VLOOKUP($A792,'Section 2'!$C$16:$R$1015,COLUMNS('Section 2'!$C$13:J$13),0)),"",VLOOKUP($A792,'Section 2'!$C$16:$R$1015,COLUMNS('Section 2'!$C$13:J$13),0)))</f>
        <v/>
      </c>
      <c r="K792" s="125" t="str">
        <f>IF($C792="","",IF(ISBLANK(VLOOKUP($A792,'Section 2'!$C$16:$R$1015,COLUMNS('Section 2'!$C$13:K$13),0)),"",VLOOKUP($A792,'Section 2'!$C$16:$R$1015,COLUMNS('Section 2'!$C$13:K$13),0)))</f>
        <v/>
      </c>
      <c r="L792" s="125" t="str">
        <f>IF($C792="","",IF(ISBLANK(VLOOKUP($A792,'Section 2'!$C$16:$R$1015,COLUMNS('Section 2'!$C$13:L$13),0)),"",VLOOKUP($A792,'Section 2'!$C$16:$R$1015,COLUMNS('Section 2'!$C$13:L$13),0)))</f>
        <v/>
      </c>
      <c r="M792" s="125" t="str">
        <f>IF($C792="","",IF(ISBLANK(VLOOKUP($A792,'Section 2'!$C$16:$R$1015,COLUMNS('Section 2'!$C$13:M$13),0)),"",VLOOKUP($A792,'Section 2'!$C$16:$R$1015,COLUMNS('Section 2'!$C$13:M$13),0)))</f>
        <v/>
      </c>
      <c r="N792" s="125" t="str">
        <f>IF($C792="","",IF(ISBLANK(VLOOKUP($A792,'Section 2'!$C$16:$R$1015,COLUMNS('Section 2'!$C$13:N$13),0)),"",VLOOKUP($A792,'Section 2'!$C$16:$R$1015,COLUMNS('Section 2'!$C$13:N$13),0)))</f>
        <v/>
      </c>
      <c r="O792" s="125" t="str">
        <f>IF($C792="","",IF(ISBLANK(VLOOKUP($A792,'Section 2'!$C$16:$R$1015,COLUMNS('Section 2'!$C$13:O$13),0)),"",VLOOKUP($A792,'Section 2'!$C$16:$R$1015,COLUMNS('Section 2'!$C$13:O$13),0)))</f>
        <v/>
      </c>
      <c r="P792" s="125" t="str">
        <f>IF($C792="","",IF(ISBLANK(VLOOKUP($A792,'Section 2'!$C$16:$R$1015,COLUMNS('Section 2'!$C$13:P$13),0)),"",VLOOKUP($A792,'Section 2'!$C$16:$R$1015,COLUMNS('Section 2'!$C$13:P$13),0)))</f>
        <v/>
      </c>
      <c r="Q792" s="125" t="str">
        <f>IF($C792="","",IF(ISBLANK(VLOOKUP($A792,'Section 2'!$C$16:$R$1015,COLUMNS('Section 2'!$C$13:Q$13),0)),"",VLOOKUP($A792,'Section 2'!$C$16:$R$1015,COLUMNS('Section 2'!$C$13:Q$13),0)))</f>
        <v/>
      </c>
      <c r="R792" s="125" t="str">
        <f>IF($C792="","",IF(ISBLANK(VLOOKUP($A792,'Section 2'!$C$16:$R$1015,COLUMNS('Section 2'!$C$13:R$13),0)),"",VLOOKUP($A792,'Section 2'!$C$16:$R$1015,COLUMNS('Section 2'!$C$13:R$13),0)))</f>
        <v/>
      </c>
    </row>
    <row r="793" spans="1:18" x14ac:dyDescent="0.25">
      <c r="A793" s="59">
        <v>792</v>
      </c>
      <c r="B793" s="125" t="str">
        <f t="shared" si="12"/>
        <v/>
      </c>
      <c r="C793" s="125" t="str">
        <f>IFERROR(VLOOKUP($A793,'Section 2'!$C$16:$R$1015,COLUMNS('Section 2'!$C$13:$C$13),0),"")</f>
        <v/>
      </c>
      <c r="D793" s="76" t="str">
        <f>IF($C793="","",IF(ISBLANK(VLOOKUP($A793,'Section 2'!$C$16:$R$1015,COLUMNS('Section 2'!$C$13:D$13),0)),"",VLOOKUP($A793,'Section 2'!$C$16:$R$1015,COLUMNS('Section 2'!$C$13:D$13),0)))</f>
        <v/>
      </c>
      <c r="E793" s="125" t="str">
        <f>IF($C793="","",IF(ISBLANK(VLOOKUP($A793,'Section 2'!$C$16:$R$1015,COLUMNS('Section 2'!$C$13:E$13),0)),"",VLOOKUP($A793,'Section 2'!$C$16:$R$1015,COLUMNS('Section 2'!$C$13:E$13),0)))</f>
        <v/>
      </c>
      <c r="F793" s="125" t="str">
        <f>IF($C793="","",IF(ISBLANK(VLOOKUP($A793,'Section 2'!$C$16:$R$1015,COLUMNS('Section 2'!$C$13:F$13),0)),"",VLOOKUP($A793,'Section 2'!$C$16:$R$1015,COLUMNS('Section 2'!$C$13:F$13),0)))</f>
        <v/>
      </c>
      <c r="G793" s="125" t="str">
        <f>IF($C793="","",IF(ISBLANK(VLOOKUP($A793,'Section 2'!$C$16:$R$1015,COLUMNS('Section 2'!$C$13:G$13),0)),"",VLOOKUP($A793,'Section 2'!$C$16:$R$1015,COLUMNS('Section 2'!$C$13:G$13),0)))</f>
        <v/>
      </c>
      <c r="H793" s="125" t="str">
        <f>IF($C793="","",IF(ISBLANK(VLOOKUP($A793,'Section 2'!$C$16:$R$1015,COLUMNS('Section 2'!$C$13:H$13),0)),"",VLOOKUP($A793,'Section 2'!$C$16:$R$1015,COLUMNS('Section 2'!$C$13:H$13),0)))</f>
        <v/>
      </c>
      <c r="I793" s="125" t="str">
        <f>IF($C793="","",IF(ISBLANK(VLOOKUP($A793,'Section 2'!$C$16:$R$1015,COLUMNS('Section 2'!$C$13:I$13),0)),"",VLOOKUP($A793,'Section 2'!$C$16:$R$1015,COLUMNS('Section 2'!$C$13:I$13),0)))</f>
        <v/>
      </c>
      <c r="J793" s="125" t="str">
        <f>IF($C793="","",IF(ISBLANK(VLOOKUP($A793,'Section 2'!$C$16:$R$1015,COLUMNS('Section 2'!$C$13:J$13),0)),"",VLOOKUP($A793,'Section 2'!$C$16:$R$1015,COLUMNS('Section 2'!$C$13:J$13),0)))</f>
        <v/>
      </c>
      <c r="K793" s="125" t="str">
        <f>IF($C793="","",IF(ISBLANK(VLOOKUP($A793,'Section 2'!$C$16:$R$1015,COLUMNS('Section 2'!$C$13:K$13),0)),"",VLOOKUP($A793,'Section 2'!$C$16:$R$1015,COLUMNS('Section 2'!$C$13:K$13),0)))</f>
        <v/>
      </c>
      <c r="L793" s="125" t="str">
        <f>IF($C793="","",IF(ISBLANK(VLOOKUP($A793,'Section 2'!$C$16:$R$1015,COLUMNS('Section 2'!$C$13:L$13),0)),"",VLOOKUP($A793,'Section 2'!$C$16:$R$1015,COLUMNS('Section 2'!$C$13:L$13),0)))</f>
        <v/>
      </c>
      <c r="M793" s="125" t="str">
        <f>IF($C793="","",IF(ISBLANK(VLOOKUP($A793,'Section 2'!$C$16:$R$1015,COLUMNS('Section 2'!$C$13:M$13),0)),"",VLOOKUP($A793,'Section 2'!$C$16:$R$1015,COLUMNS('Section 2'!$C$13:M$13),0)))</f>
        <v/>
      </c>
      <c r="N793" s="125" t="str">
        <f>IF($C793="","",IF(ISBLANK(VLOOKUP($A793,'Section 2'!$C$16:$R$1015,COLUMNS('Section 2'!$C$13:N$13),0)),"",VLOOKUP($A793,'Section 2'!$C$16:$R$1015,COLUMNS('Section 2'!$C$13:N$13),0)))</f>
        <v/>
      </c>
      <c r="O793" s="125" t="str">
        <f>IF($C793="","",IF(ISBLANK(VLOOKUP($A793,'Section 2'!$C$16:$R$1015,COLUMNS('Section 2'!$C$13:O$13),0)),"",VLOOKUP($A793,'Section 2'!$C$16:$R$1015,COLUMNS('Section 2'!$C$13:O$13),0)))</f>
        <v/>
      </c>
      <c r="P793" s="125" t="str">
        <f>IF($C793="","",IF(ISBLANK(VLOOKUP($A793,'Section 2'!$C$16:$R$1015,COLUMNS('Section 2'!$C$13:P$13),0)),"",VLOOKUP($A793,'Section 2'!$C$16:$R$1015,COLUMNS('Section 2'!$C$13:P$13),0)))</f>
        <v/>
      </c>
      <c r="Q793" s="125" t="str">
        <f>IF($C793="","",IF(ISBLANK(VLOOKUP($A793,'Section 2'!$C$16:$R$1015,COLUMNS('Section 2'!$C$13:Q$13),0)),"",VLOOKUP($A793,'Section 2'!$C$16:$R$1015,COLUMNS('Section 2'!$C$13:Q$13),0)))</f>
        <v/>
      </c>
      <c r="R793" s="125" t="str">
        <f>IF($C793="","",IF(ISBLANK(VLOOKUP($A793,'Section 2'!$C$16:$R$1015,COLUMNS('Section 2'!$C$13:R$13),0)),"",VLOOKUP($A793,'Section 2'!$C$16:$R$1015,COLUMNS('Section 2'!$C$13:R$13),0)))</f>
        <v/>
      </c>
    </row>
    <row r="794" spans="1:18" x14ac:dyDescent="0.25">
      <c r="A794" s="59">
        <v>793</v>
      </c>
      <c r="B794" s="125" t="str">
        <f t="shared" si="12"/>
        <v/>
      </c>
      <c r="C794" s="125" t="str">
        <f>IFERROR(VLOOKUP($A794,'Section 2'!$C$16:$R$1015,COLUMNS('Section 2'!$C$13:$C$13),0),"")</f>
        <v/>
      </c>
      <c r="D794" s="76" t="str">
        <f>IF($C794="","",IF(ISBLANK(VLOOKUP($A794,'Section 2'!$C$16:$R$1015,COLUMNS('Section 2'!$C$13:D$13),0)),"",VLOOKUP($A794,'Section 2'!$C$16:$R$1015,COLUMNS('Section 2'!$C$13:D$13),0)))</f>
        <v/>
      </c>
      <c r="E794" s="125" t="str">
        <f>IF($C794="","",IF(ISBLANK(VLOOKUP($A794,'Section 2'!$C$16:$R$1015,COLUMNS('Section 2'!$C$13:E$13),0)),"",VLOOKUP($A794,'Section 2'!$C$16:$R$1015,COLUMNS('Section 2'!$C$13:E$13),0)))</f>
        <v/>
      </c>
      <c r="F794" s="125" t="str">
        <f>IF($C794="","",IF(ISBLANK(VLOOKUP($A794,'Section 2'!$C$16:$R$1015,COLUMNS('Section 2'!$C$13:F$13),0)),"",VLOOKUP($A794,'Section 2'!$C$16:$R$1015,COLUMNS('Section 2'!$C$13:F$13),0)))</f>
        <v/>
      </c>
      <c r="G794" s="125" t="str">
        <f>IF($C794="","",IF(ISBLANK(VLOOKUP($A794,'Section 2'!$C$16:$R$1015,COLUMNS('Section 2'!$C$13:G$13),0)),"",VLOOKUP($A794,'Section 2'!$C$16:$R$1015,COLUMNS('Section 2'!$C$13:G$13),0)))</f>
        <v/>
      </c>
      <c r="H794" s="125" t="str">
        <f>IF($C794="","",IF(ISBLANK(VLOOKUP($A794,'Section 2'!$C$16:$R$1015,COLUMNS('Section 2'!$C$13:H$13),0)),"",VLOOKUP($A794,'Section 2'!$C$16:$R$1015,COLUMNS('Section 2'!$C$13:H$13),0)))</f>
        <v/>
      </c>
      <c r="I794" s="125" t="str">
        <f>IF($C794="","",IF(ISBLANK(VLOOKUP($A794,'Section 2'!$C$16:$R$1015,COLUMNS('Section 2'!$C$13:I$13),0)),"",VLOOKUP($A794,'Section 2'!$C$16:$R$1015,COLUMNS('Section 2'!$C$13:I$13),0)))</f>
        <v/>
      </c>
      <c r="J794" s="125" t="str">
        <f>IF($C794="","",IF(ISBLANK(VLOOKUP($A794,'Section 2'!$C$16:$R$1015,COLUMNS('Section 2'!$C$13:J$13),0)),"",VLOOKUP($A794,'Section 2'!$C$16:$R$1015,COLUMNS('Section 2'!$C$13:J$13),0)))</f>
        <v/>
      </c>
      <c r="K794" s="125" t="str">
        <f>IF($C794="","",IF(ISBLANK(VLOOKUP($A794,'Section 2'!$C$16:$R$1015,COLUMNS('Section 2'!$C$13:K$13),0)),"",VLOOKUP($A794,'Section 2'!$C$16:$R$1015,COLUMNS('Section 2'!$C$13:K$13),0)))</f>
        <v/>
      </c>
      <c r="L794" s="125" t="str">
        <f>IF($C794="","",IF(ISBLANK(VLOOKUP($A794,'Section 2'!$C$16:$R$1015,COLUMNS('Section 2'!$C$13:L$13),0)),"",VLOOKUP($A794,'Section 2'!$C$16:$R$1015,COLUMNS('Section 2'!$C$13:L$13),0)))</f>
        <v/>
      </c>
      <c r="M794" s="125" t="str">
        <f>IF($C794="","",IF(ISBLANK(VLOOKUP($A794,'Section 2'!$C$16:$R$1015,COLUMNS('Section 2'!$C$13:M$13),0)),"",VLOOKUP($A794,'Section 2'!$C$16:$R$1015,COLUMNS('Section 2'!$C$13:M$13),0)))</f>
        <v/>
      </c>
      <c r="N794" s="125" t="str">
        <f>IF($C794="","",IF(ISBLANK(VLOOKUP($A794,'Section 2'!$C$16:$R$1015,COLUMNS('Section 2'!$C$13:N$13),0)),"",VLOOKUP($A794,'Section 2'!$C$16:$R$1015,COLUMNS('Section 2'!$C$13:N$13),0)))</f>
        <v/>
      </c>
      <c r="O794" s="125" t="str">
        <f>IF($C794="","",IF(ISBLANK(VLOOKUP($A794,'Section 2'!$C$16:$R$1015,COLUMNS('Section 2'!$C$13:O$13),0)),"",VLOOKUP($A794,'Section 2'!$C$16:$R$1015,COLUMNS('Section 2'!$C$13:O$13),0)))</f>
        <v/>
      </c>
      <c r="P794" s="125" t="str">
        <f>IF($C794="","",IF(ISBLANK(VLOOKUP($A794,'Section 2'!$C$16:$R$1015,COLUMNS('Section 2'!$C$13:P$13),0)),"",VLOOKUP($A794,'Section 2'!$C$16:$R$1015,COLUMNS('Section 2'!$C$13:P$13),0)))</f>
        <v/>
      </c>
      <c r="Q794" s="125" t="str">
        <f>IF($C794="","",IF(ISBLANK(VLOOKUP($A794,'Section 2'!$C$16:$R$1015,COLUMNS('Section 2'!$C$13:Q$13),0)),"",VLOOKUP($A794,'Section 2'!$C$16:$R$1015,COLUMNS('Section 2'!$C$13:Q$13),0)))</f>
        <v/>
      </c>
      <c r="R794" s="125" t="str">
        <f>IF($C794="","",IF(ISBLANK(VLOOKUP($A794,'Section 2'!$C$16:$R$1015,COLUMNS('Section 2'!$C$13:R$13),0)),"",VLOOKUP($A794,'Section 2'!$C$16:$R$1015,COLUMNS('Section 2'!$C$13:R$13),0)))</f>
        <v/>
      </c>
    </row>
    <row r="795" spans="1:18" x14ac:dyDescent="0.25">
      <c r="A795" s="59">
        <v>794</v>
      </c>
      <c r="B795" s="125" t="str">
        <f t="shared" si="12"/>
        <v/>
      </c>
      <c r="C795" s="125" t="str">
        <f>IFERROR(VLOOKUP($A795,'Section 2'!$C$16:$R$1015,COLUMNS('Section 2'!$C$13:$C$13),0),"")</f>
        <v/>
      </c>
      <c r="D795" s="76" t="str">
        <f>IF($C795="","",IF(ISBLANK(VLOOKUP($A795,'Section 2'!$C$16:$R$1015,COLUMNS('Section 2'!$C$13:D$13),0)),"",VLOOKUP($A795,'Section 2'!$C$16:$R$1015,COLUMNS('Section 2'!$C$13:D$13),0)))</f>
        <v/>
      </c>
      <c r="E795" s="125" t="str">
        <f>IF($C795="","",IF(ISBLANK(VLOOKUP($A795,'Section 2'!$C$16:$R$1015,COLUMNS('Section 2'!$C$13:E$13),0)),"",VLOOKUP($A795,'Section 2'!$C$16:$R$1015,COLUMNS('Section 2'!$C$13:E$13),0)))</f>
        <v/>
      </c>
      <c r="F795" s="125" t="str">
        <f>IF($C795="","",IF(ISBLANK(VLOOKUP($A795,'Section 2'!$C$16:$R$1015,COLUMNS('Section 2'!$C$13:F$13),0)),"",VLOOKUP($A795,'Section 2'!$C$16:$R$1015,COLUMNS('Section 2'!$C$13:F$13),0)))</f>
        <v/>
      </c>
      <c r="G795" s="125" t="str">
        <f>IF($C795="","",IF(ISBLANK(VLOOKUP($A795,'Section 2'!$C$16:$R$1015,COLUMNS('Section 2'!$C$13:G$13),0)),"",VLOOKUP($A795,'Section 2'!$C$16:$R$1015,COLUMNS('Section 2'!$C$13:G$13),0)))</f>
        <v/>
      </c>
      <c r="H795" s="125" t="str">
        <f>IF($C795="","",IF(ISBLANK(VLOOKUP($A795,'Section 2'!$C$16:$R$1015,COLUMNS('Section 2'!$C$13:H$13),0)),"",VLOOKUP($A795,'Section 2'!$C$16:$R$1015,COLUMNS('Section 2'!$C$13:H$13),0)))</f>
        <v/>
      </c>
      <c r="I795" s="125" t="str">
        <f>IF($C795="","",IF(ISBLANK(VLOOKUP($A795,'Section 2'!$C$16:$R$1015,COLUMNS('Section 2'!$C$13:I$13),0)),"",VLOOKUP($A795,'Section 2'!$C$16:$R$1015,COLUMNS('Section 2'!$C$13:I$13),0)))</f>
        <v/>
      </c>
      <c r="J795" s="125" t="str">
        <f>IF($C795="","",IF(ISBLANK(VLOOKUP($A795,'Section 2'!$C$16:$R$1015,COLUMNS('Section 2'!$C$13:J$13),0)),"",VLOOKUP($A795,'Section 2'!$C$16:$R$1015,COLUMNS('Section 2'!$C$13:J$13),0)))</f>
        <v/>
      </c>
      <c r="K795" s="125" t="str">
        <f>IF($C795="","",IF(ISBLANK(VLOOKUP($A795,'Section 2'!$C$16:$R$1015,COLUMNS('Section 2'!$C$13:K$13),0)),"",VLOOKUP($A795,'Section 2'!$C$16:$R$1015,COLUMNS('Section 2'!$C$13:K$13),0)))</f>
        <v/>
      </c>
      <c r="L795" s="125" t="str">
        <f>IF($C795="","",IF(ISBLANK(VLOOKUP($A795,'Section 2'!$C$16:$R$1015,COLUMNS('Section 2'!$C$13:L$13),0)),"",VLOOKUP($A795,'Section 2'!$C$16:$R$1015,COLUMNS('Section 2'!$C$13:L$13),0)))</f>
        <v/>
      </c>
      <c r="M795" s="125" t="str">
        <f>IF($C795="","",IF(ISBLANK(VLOOKUP($A795,'Section 2'!$C$16:$R$1015,COLUMNS('Section 2'!$C$13:M$13),0)),"",VLOOKUP($A795,'Section 2'!$C$16:$R$1015,COLUMNS('Section 2'!$C$13:M$13),0)))</f>
        <v/>
      </c>
      <c r="N795" s="125" t="str">
        <f>IF($C795="","",IF(ISBLANK(VLOOKUP($A795,'Section 2'!$C$16:$R$1015,COLUMNS('Section 2'!$C$13:N$13),0)),"",VLOOKUP($A795,'Section 2'!$C$16:$R$1015,COLUMNS('Section 2'!$C$13:N$13),0)))</f>
        <v/>
      </c>
      <c r="O795" s="125" t="str">
        <f>IF($C795="","",IF(ISBLANK(VLOOKUP($A795,'Section 2'!$C$16:$R$1015,COLUMNS('Section 2'!$C$13:O$13),0)),"",VLOOKUP($A795,'Section 2'!$C$16:$R$1015,COLUMNS('Section 2'!$C$13:O$13),0)))</f>
        <v/>
      </c>
      <c r="P795" s="125" t="str">
        <f>IF($C795="","",IF(ISBLANK(VLOOKUP($A795,'Section 2'!$C$16:$R$1015,COLUMNS('Section 2'!$C$13:P$13),0)),"",VLOOKUP($A795,'Section 2'!$C$16:$R$1015,COLUMNS('Section 2'!$C$13:P$13),0)))</f>
        <v/>
      </c>
      <c r="Q795" s="125" t="str">
        <f>IF($C795="","",IF(ISBLANK(VLOOKUP($A795,'Section 2'!$C$16:$R$1015,COLUMNS('Section 2'!$C$13:Q$13),0)),"",VLOOKUP($A795,'Section 2'!$C$16:$R$1015,COLUMNS('Section 2'!$C$13:Q$13),0)))</f>
        <v/>
      </c>
      <c r="R795" s="125" t="str">
        <f>IF($C795="","",IF(ISBLANK(VLOOKUP($A795,'Section 2'!$C$16:$R$1015,COLUMNS('Section 2'!$C$13:R$13),0)),"",VLOOKUP($A795,'Section 2'!$C$16:$R$1015,COLUMNS('Section 2'!$C$13:R$13),0)))</f>
        <v/>
      </c>
    </row>
    <row r="796" spans="1:18" x14ac:dyDescent="0.25">
      <c r="A796" s="59">
        <v>795</v>
      </c>
      <c r="B796" s="125" t="str">
        <f t="shared" si="12"/>
        <v/>
      </c>
      <c r="C796" s="125" t="str">
        <f>IFERROR(VLOOKUP($A796,'Section 2'!$C$16:$R$1015,COLUMNS('Section 2'!$C$13:$C$13),0),"")</f>
        <v/>
      </c>
      <c r="D796" s="76" t="str">
        <f>IF($C796="","",IF(ISBLANK(VLOOKUP($A796,'Section 2'!$C$16:$R$1015,COLUMNS('Section 2'!$C$13:D$13),0)),"",VLOOKUP($A796,'Section 2'!$C$16:$R$1015,COLUMNS('Section 2'!$C$13:D$13),0)))</f>
        <v/>
      </c>
      <c r="E796" s="125" t="str">
        <f>IF($C796="","",IF(ISBLANK(VLOOKUP($A796,'Section 2'!$C$16:$R$1015,COLUMNS('Section 2'!$C$13:E$13),0)),"",VLOOKUP($A796,'Section 2'!$C$16:$R$1015,COLUMNS('Section 2'!$C$13:E$13),0)))</f>
        <v/>
      </c>
      <c r="F796" s="125" t="str">
        <f>IF($C796="","",IF(ISBLANK(VLOOKUP($A796,'Section 2'!$C$16:$R$1015,COLUMNS('Section 2'!$C$13:F$13),0)),"",VLOOKUP($A796,'Section 2'!$C$16:$R$1015,COLUMNS('Section 2'!$C$13:F$13),0)))</f>
        <v/>
      </c>
      <c r="G796" s="125" t="str">
        <f>IF($C796="","",IF(ISBLANK(VLOOKUP($A796,'Section 2'!$C$16:$R$1015,COLUMNS('Section 2'!$C$13:G$13),0)),"",VLOOKUP($A796,'Section 2'!$C$16:$R$1015,COLUMNS('Section 2'!$C$13:G$13),0)))</f>
        <v/>
      </c>
      <c r="H796" s="125" t="str">
        <f>IF($C796="","",IF(ISBLANK(VLOOKUP($A796,'Section 2'!$C$16:$R$1015,COLUMNS('Section 2'!$C$13:H$13),0)),"",VLOOKUP($A796,'Section 2'!$C$16:$R$1015,COLUMNS('Section 2'!$C$13:H$13),0)))</f>
        <v/>
      </c>
      <c r="I796" s="125" t="str">
        <f>IF($C796="","",IF(ISBLANK(VLOOKUP($A796,'Section 2'!$C$16:$R$1015,COLUMNS('Section 2'!$C$13:I$13),0)),"",VLOOKUP($A796,'Section 2'!$C$16:$R$1015,COLUMNS('Section 2'!$C$13:I$13),0)))</f>
        <v/>
      </c>
      <c r="J796" s="125" t="str">
        <f>IF($C796="","",IF(ISBLANK(VLOOKUP($A796,'Section 2'!$C$16:$R$1015,COLUMNS('Section 2'!$C$13:J$13),0)),"",VLOOKUP($A796,'Section 2'!$C$16:$R$1015,COLUMNS('Section 2'!$C$13:J$13),0)))</f>
        <v/>
      </c>
      <c r="K796" s="125" t="str">
        <f>IF($C796="","",IF(ISBLANK(VLOOKUP($A796,'Section 2'!$C$16:$R$1015,COLUMNS('Section 2'!$C$13:K$13),0)),"",VLOOKUP($A796,'Section 2'!$C$16:$R$1015,COLUMNS('Section 2'!$C$13:K$13),0)))</f>
        <v/>
      </c>
      <c r="L796" s="125" t="str">
        <f>IF($C796="","",IF(ISBLANK(VLOOKUP($A796,'Section 2'!$C$16:$R$1015,COLUMNS('Section 2'!$C$13:L$13),0)),"",VLOOKUP($A796,'Section 2'!$C$16:$R$1015,COLUMNS('Section 2'!$C$13:L$13),0)))</f>
        <v/>
      </c>
      <c r="M796" s="125" t="str">
        <f>IF($C796="","",IF(ISBLANK(VLOOKUP($A796,'Section 2'!$C$16:$R$1015,COLUMNS('Section 2'!$C$13:M$13),0)),"",VLOOKUP($A796,'Section 2'!$C$16:$R$1015,COLUMNS('Section 2'!$C$13:M$13),0)))</f>
        <v/>
      </c>
      <c r="N796" s="125" t="str">
        <f>IF($C796="","",IF(ISBLANK(VLOOKUP($A796,'Section 2'!$C$16:$R$1015,COLUMNS('Section 2'!$C$13:N$13),0)),"",VLOOKUP($A796,'Section 2'!$C$16:$R$1015,COLUMNS('Section 2'!$C$13:N$13),0)))</f>
        <v/>
      </c>
      <c r="O796" s="125" t="str">
        <f>IF($C796="","",IF(ISBLANK(VLOOKUP($A796,'Section 2'!$C$16:$R$1015,COLUMNS('Section 2'!$C$13:O$13),0)),"",VLOOKUP($A796,'Section 2'!$C$16:$R$1015,COLUMNS('Section 2'!$C$13:O$13),0)))</f>
        <v/>
      </c>
      <c r="P796" s="125" t="str">
        <f>IF($C796="","",IF(ISBLANK(VLOOKUP($A796,'Section 2'!$C$16:$R$1015,COLUMNS('Section 2'!$C$13:P$13),0)),"",VLOOKUP($A796,'Section 2'!$C$16:$R$1015,COLUMNS('Section 2'!$C$13:P$13),0)))</f>
        <v/>
      </c>
      <c r="Q796" s="125" t="str">
        <f>IF($C796="","",IF(ISBLANK(VLOOKUP($A796,'Section 2'!$C$16:$R$1015,COLUMNS('Section 2'!$C$13:Q$13),0)),"",VLOOKUP($A796,'Section 2'!$C$16:$R$1015,COLUMNS('Section 2'!$C$13:Q$13),0)))</f>
        <v/>
      </c>
      <c r="R796" s="125" t="str">
        <f>IF($C796="","",IF(ISBLANK(VLOOKUP($A796,'Section 2'!$C$16:$R$1015,COLUMNS('Section 2'!$C$13:R$13),0)),"",VLOOKUP($A796,'Section 2'!$C$16:$R$1015,COLUMNS('Section 2'!$C$13:R$13),0)))</f>
        <v/>
      </c>
    </row>
    <row r="797" spans="1:18" x14ac:dyDescent="0.25">
      <c r="A797" s="59">
        <v>796</v>
      </c>
      <c r="B797" s="125" t="str">
        <f t="shared" si="12"/>
        <v/>
      </c>
      <c r="C797" s="125" t="str">
        <f>IFERROR(VLOOKUP($A797,'Section 2'!$C$16:$R$1015,COLUMNS('Section 2'!$C$13:$C$13),0),"")</f>
        <v/>
      </c>
      <c r="D797" s="76" t="str">
        <f>IF($C797="","",IF(ISBLANK(VLOOKUP($A797,'Section 2'!$C$16:$R$1015,COLUMNS('Section 2'!$C$13:D$13),0)),"",VLOOKUP($A797,'Section 2'!$C$16:$R$1015,COLUMNS('Section 2'!$C$13:D$13),0)))</f>
        <v/>
      </c>
      <c r="E797" s="125" t="str">
        <f>IF($C797="","",IF(ISBLANK(VLOOKUP($A797,'Section 2'!$C$16:$R$1015,COLUMNS('Section 2'!$C$13:E$13),0)),"",VLOOKUP($A797,'Section 2'!$C$16:$R$1015,COLUMNS('Section 2'!$C$13:E$13),0)))</f>
        <v/>
      </c>
      <c r="F797" s="125" t="str">
        <f>IF($C797="","",IF(ISBLANK(VLOOKUP($A797,'Section 2'!$C$16:$R$1015,COLUMNS('Section 2'!$C$13:F$13),0)),"",VLOOKUP($A797,'Section 2'!$C$16:$R$1015,COLUMNS('Section 2'!$C$13:F$13),0)))</f>
        <v/>
      </c>
      <c r="G797" s="125" t="str">
        <f>IF($C797="","",IF(ISBLANK(VLOOKUP($A797,'Section 2'!$C$16:$R$1015,COLUMNS('Section 2'!$C$13:G$13),0)),"",VLOOKUP($A797,'Section 2'!$C$16:$R$1015,COLUMNS('Section 2'!$C$13:G$13),0)))</f>
        <v/>
      </c>
      <c r="H797" s="125" t="str">
        <f>IF($C797="","",IF(ISBLANK(VLOOKUP($A797,'Section 2'!$C$16:$R$1015,COLUMNS('Section 2'!$C$13:H$13),0)),"",VLOOKUP($A797,'Section 2'!$C$16:$R$1015,COLUMNS('Section 2'!$C$13:H$13),0)))</f>
        <v/>
      </c>
      <c r="I797" s="125" t="str">
        <f>IF($C797="","",IF(ISBLANK(VLOOKUP($A797,'Section 2'!$C$16:$R$1015,COLUMNS('Section 2'!$C$13:I$13),0)),"",VLOOKUP($A797,'Section 2'!$C$16:$R$1015,COLUMNS('Section 2'!$C$13:I$13),0)))</f>
        <v/>
      </c>
      <c r="J797" s="125" t="str">
        <f>IF($C797="","",IF(ISBLANK(VLOOKUP($A797,'Section 2'!$C$16:$R$1015,COLUMNS('Section 2'!$C$13:J$13),0)),"",VLOOKUP($A797,'Section 2'!$C$16:$R$1015,COLUMNS('Section 2'!$C$13:J$13),0)))</f>
        <v/>
      </c>
      <c r="K797" s="125" t="str">
        <f>IF($C797="","",IF(ISBLANK(VLOOKUP($A797,'Section 2'!$C$16:$R$1015,COLUMNS('Section 2'!$C$13:K$13),0)),"",VLOOKUP($A797,'Section 2'!$C$16:$R$1015,COLUMNS('Section 2'!$C$13:K$13),0)))</f>
        <v/>
      </c>
      <c r="L797" s="125" t="str">
        <f>IF($C797="","",IF(ISBLANK(VLOOKUP($A797,'Section 2'!$C$16:$R$1015,COLUMNS('Section 2'!$C$13:L$13),0)),"",VLOOKUP($A797,'Section 2'!$C$16:$R$1015,COLUMNS('Section 2'!$C$13:L$13),0)))</f>
        <v/>
      </c>
      <c r="M797" s="125" t="str">
        <f>IF($C797="","",IF(ISBLANK(VLOOKUP($A797,'Section 2'!$C$16:$R$1015,COLUMNS('Section 2'!$C$13:M$13),0)),"",VLOOKUP($A797,'Section 2'!$C$16:$R$1015,COLUMNS('Section 2'!$C$13:M$13),0)))</f>
        <v/>
      </c>
      <c r="N797" s="125" t="str">
        <f>IF($C797="","",IF(ISBLANK(VLOOKUP($A797,'Section 2'!$C$16:$R$1015,COLUMNS('Section 2'!$C$13:N$13),0)),"",VLOOKUP($A797,'Section 2'!$C$16:$R$1015,COLUMNS('Section 2'!$C$13:N$13),0)))</f>
        <v/>
      </c>
      <c r="O797" s="125" t="str">
        <f>IF($C797="","",IF(ISBLANK(VLOOKUP($A797,'Section 2'!$C$16:$R$1015,COLUMNS('Section 2'!$C$13:O$13),0)),"",VLOOKUP($A797,'Section 2'!$C$16:$R$1015,COLUMNS('Section 2'!$C$13:O$13),0)))</f>
        <v/>
      </c>
      <c r="P797" s="125" t="str">
        <f>IF($C797="","",IF(ISBLANK(VLOOKUP($A797,'Section 2'!$C$16:$R$1015,COLUMNS('Section 2'!$C$13:P$13),0)),"",VLOOKUP($A797,'Section 2'!$C$16:$R$1015,COLUMNS('Section 2'!$C$13:P$13),0)))</f>
        <v/>
      </c>
      <c r="Q797" s="125" t="str">
        <f>IF($C797="","",IF(ISBLANK(VLOOKUP($A797,'Section 2'!$C$16:$R$1015,COLUMNS('Section 2'!$C$13:Q$13),0)),"",VLOOKUP($A797,'Section 2'!$C$16:$R$1015,COLUMNS('Section 2'!$C$13:Q$13),0)))</f>
        <v/>
      </c>
      <c r="R797" s="125" t="str">
        <f>IF($C797="","",IF(ISBLANK(VLOOKUP($A797,'Section 2'!$C$16:$R$1015,COLUMNS('Section 2'!$C$13:R$13),0)),"",VLOOKUP($A797,'Section 2'!$C$16:$R$1015,COLUMNS('Section 2'!$C$13:R$13),0)))</f>
        <v/>
      </c>
    </row>
    <row r="798" spans="1:18" x14ac:dyDescent="0.25">
      <c r="A798" s="59">
        <v>797</v>
      </c>
      <c r="B798" s="125" t="str">
        <f t="shared" si="12"/>
        <v/>
      </c>
      <c r="C798" s="125" t="str">
        <f>IFERROR(VLOOKUP($A798,'Section 2'!$C$16:$R$1015,COLUMNS('Section 2'!$C$13:$C$13),0),"")</f>
        <v/>
      </c>
      <c r="D798" s="76" t="str">
        <f>IF($C798="","",IF(ISBLANK(VLOOKUP($A798,'Section 2'!$C$16:$R$1015,COLUMNS('Section 2'!$C$13:D$13),0)),"",VLOOKUP($A798,'Section 2'!$C$16:$R$1015,COLUMNS('Section 2'!$C$13:D$13),0)))</f>
        <v/>
      </c>
      <c r="E798" s="125" t="str">
        <f>IF($C798="","",IF(ISBLANK(VLOOKUP($A798,'Section 2'!$C$16:$R$1015,COLUMNS('Section 2'!$C$13:E$13),0)),"",VLOOKUP($A798,'Section 2'!$C$16:$R$1015,COLUMNS('Section 2'!$C$13:E$13),0)))</f>
        <v/>
      </c>
      <c r="F798" s="125" t="str">
        <f>IF($C798="","",IF(ISBLANK(VLOOKUP($A798,'Section 2'!$C$16:$R$1015,COLUMNS('Section 2'!$C$13:F$13),0)),"",VLOOKUP($A798,'Section 2'!$C$16:$R$1015,COLUMNS('Section 2'!$C$13:F$13),0)))</f>
        <v/>
      </c>
      <c r="G798" s="125" t="str">
        <f>IF($C798="","",IF(ISBLANK(VLOOKUP($A798,'Section 2'!$C$16:$R$1015,COLUMNS('Section 2'!$C$13:G$13),0)),"",VLOOKUP($A798,'Section 2'!$C$16:$R$1015,COLUMNS('Section 2'!$C$13:G$13),0)))</f>
        <v/>
      </c>
      <c r="H798" s="125" t="str">
        <f>IF($C798="","",IF(ISBLANK(VLOOKUP($A798,'Section 2'!$C$16:$R$1015,COLUMNS('Section 2'!$C$13:H$13),0)),"",VLOOKUP($A798,'Section 2'!$C$16:$R$1015,COLUMNS('Section 2'!$C$13:H$13),0)))</f>
        <v/>
      </c>
      <c r="I798" s="125" t="str">
        <f>IF($C798="","",IF(ISBLANK(VLOOKUP($A798,'Section 2'!$C$16:$R$1015,COLUMNS('Section 2'!$C$13:I$13),0)),"",VLOOKUP($A798,'Section 2'!$C$16:$R$1015,COLUMNS('Section 2'!$C$13:I$13),0)))</f>
        <v/>
      </c>
      <c r="J798" s="125" t="str">
        <f>IF($C798="","",IF(ISBLANK(VLOOKUP($A798,'Section 2'!$C$16:$R$1015,COLUMNS('Section 2'!$C$13:J$13),0)),"",VLOOKUP($A798,'Section 2'!$C$16:$R$1015,COLUMNS('Section 2'!$C$13:J$13),0)))</f>
        <v/>
      </c>
      <c r="K798" s="125" t="str">
        <f>IF($C798="","",IF(ISBLANK(VLOOKUP($A798,'Section 2'!$C$16:$R$1015,COLUMNS('Section 2'!$C$13:K$13),0)),"",VLOOKUP($A798,'Section 2'!$C$16:$R$1015,COLUMNS('Section 2'!$C$13:K$13),0)))</f>
        <v/>
      </c>
      <c r="L798" s="125" t="str">
        <f>IF($C798="","",IF(ISBLANK(VLOOKUP($A798,'Section 2'!$C$16:$R$1015,COLUMNS('Section 2'!$C$13:L$13),0)),"",VLOOKUP($A798,'Section 2'!$C$16:$R$1015,COLUMNS('Section 2'!$C$13:L$13),0)))</f>
        <v/>
      </c>
      <c r="M798" s="125" t="str">
        <f>IF($C798="","",IF(ISBLANK(VLOOKUP($A798,'Section 2'!$C$16:$R$1015,COLUMNS('Section 2'!$C$13:M$13),0)),"",VLOOKUP($A798,'Section 2'!$C$16:$R$1015,COLUMNS('Section 2'!$C$13:M$13),0)))</f>
        <v/>
      </c>
      <c r="N798" s="125" t="str">
        <f>IF($C798="","",IF(ISBLANK(VLOOKUP($A798,'Section 2'!$C$16:$R$1015,COLUMNS('Section 2'!$C$13:N$13),0)),"",VLOOKUP($A798,'Section 2'!$C$16:$R$1015,COLUMNS('Section 2'!$C$13:N$13),0)))</f>
        <v/>
      </c>
      <c r="O798" s="125" t="str">
        <f>IF($C798="","",IF(ISBLANK(VLOOKUP($A798,'Section 2'!$C$16:$R$1015,COLUMNS('Section 2'!$C$13:O$13),0)),"",VLOOKUP($A798,'Section 2'!$C$16:$R$1015,COLUMNS('Section 2'!$C$13:O$13),0)))</f>
        <v/>
      </c>
      <c r="P798" s="125" t="str">
        <f>IF($C798="","",IF(ISBLANK(VLOOKUP($A798,'Section 2'!$C$16:$R$1015,COLUMNS('Section 2'!$C$13:P$13),0)),"",VLOOKUP($A798,'Section 2'!$C$16:$R$1015,COLUMNS('Section 2'!$C$13:P$13),0)))</f>
        <v/>
      </c>
      <c r="Q798" s="125" t="str">
        <f>IF($C798="","",IF(ISBLANK(VLOOKUP($A798,'Section 2'!$C$16:$R$1015,COLUMNS('Section 2'!$C$13:Q$13),0)),"",VLOOKUP($A798,'Section 2'!$C$16:$R$1015,COLUMNS('Section 2'!$C$13:Q$13),0)))</f>
        <v/>
      </c>
      <c r="R798" s="125" t="str">
        <f>IF($C798="","",IF(ISBLANK(VLOOKUP($A798,'Section 2'!$C$16:$R$1015,COLUMNS('Section 2'!$C$13:R$13),0)),"",VLOOKUP($A798,'Section 2'!$C$16:$R$1015,COLUMNS('Section 2'!$C$13:R$13),0)))</f>
        <v/>
      </c>
    </row>
    <row r="799" spans="1:18" x14ac:dyDescent="0.25">
      <c r="A799" s="59">
        <v>798</v>
      </c>
      <c r="B799" s="125" t="str">
        <f t="shared" si="12"/>
        <v/>
      </c>
      <c r="C799" s="125" t="str">
        <f>IFERROR(VLOOKUP($A799,'Section 2'!$C$16:$R$1015,COLUMNS('Section 2'!$C$13:$C$13),0),"")</f>
        <v/>
      </c>
      <c r="D799" s="76" t="str">
        <f>IF($C799="","",IF(ISBLANK(VLOOKUP($A799,'Section 2'!$C$16:$R$1015,COLUMNS('Section 2'!$C$13:D$13),0)),"",VLOOKUP($A799,'Section 2'!$C$16:$R$1015,COLUMNS('Section 2'!$C$13:D$13),0)))</f>
        <v/>
      </c>
      <c r="E799" s="125" t="str">
        <f>IF($C799="","",IF(ISBLANK(VLOOKUP($A799,'Section 2'!$C$16:$R$1015,COLUMNS('Section 2'!$C$13:E$13),0)),"",VLOOKUP($A799,'Section 2'!$C$16:$R$1015,COLUMNS('Section 2'!$C$13:E$13),0)))</f>
        <v/>
      </c>
      <c r="F799" s="125" t="str">
        <f>IF($C799="","",IF(ISBLANK(VLOOKUP($A799,'Section 2'!$C$16:$R$1015,COLUMNS('Section 2'!$C$13:F$13),0)),"",VLOOKUP($A799,'Section 2'!$C$16:$R$1015,COLUMNS('Section 2'!$C$13:F$13),0)))</f>
        <v/>
      </c>
      <c r="G799" s="125" t="str">
        <f>IF($C799="","",IF(ISBLANK(VLOOKUP($A799,'Section 2'!$C$16:$R$1015,COLUMNS('Section 2'!$C$13:G$13),0)),"",VLOOKUP($A799,'Section 2'!$C$16:$R$1015,COLUMNS('Section 2'!$C$13:G$13),0)))</f>
        <v/>
      </c>
      <c r="H799" s="125" t="str">
        <f>IF($C799="","",IF(ISBLANK(VLOOKUP($A799,'Section 2'!$C$16:$R$1015,COLUMNS('Section 2'!$C$13:H$13),0)),"",VLOOKUP($A799,'Section 2'!$C$16:$R$1015,COLUMNS('Section 2'!$C$13:H$13),0)))</f>
        <v/>
      </c>
      <c r="I799" s="125" t="str">
        <f>IF($C799="","",IF(ISBLANK(VLOOKUP($A799,'Section 2'!$C$16:$R$1015,COLUMNS('Section 2'!$C$13:I$13),0)),"",VLOOKUP($A799,'Section 2'!$C$16:$R$1015,COLUMNS('Section 2'!$C$13:I$13),0)))</f>
        <v/>
      </c>
      <c r="J799" s="125" t="str">
        <f>IF($C799="","",IF(ISBLANK(VLOOKUP($A799,'Section 2'!$C$16:$R$1015,COLUMNS('Section 2'!$C$13:J$13),0)),"",VLOOKUP($A799,'Section 2'!$C$16:$R$1015,COLUMNS('Section 2'!$C$13:J$13),0)))</f>
        <v/>
      </c>
      <c r="K799" s="125" t="str">
        <f>IF($C799="","",IF(ISBLANK(VLOOKUP($A799,'Section 2'!$C$16:$R$1015,COLUMNS('Section 2'!$C$13:K$13),0)),"",VLOOKUP($A799,'Section 2'!$C$16:$R$1015,COLUMNS('Section 2'!$C$13:K$13),0)))</f>
        <v/>
      </c>
      <c r="L799" s="125" t="str">
        <f>IF($C799="","",IF(ISBLANK(VLOOKUP($A799,'Section 2'!$C$16:$R$1015,COLUMNS('Section 2'!$C$13:L$13),0)),"",VLOOKUP($A799,'Section 2'!$C$16:$R$1015,COLUMNS('Section 2'!$C$13:L$13),0)))</f>
        <v/>
      </c>
      <c r="M799" s="125" t="str">
        <f>IF($C799="","",IF(ISBLANK(VLOOKUP($A799,'Section 2'!$C$16:$R$1015,COLUMNS('Section 2'!$C$13:M$13),0)),"",VLOOKUP($A799,'Section 2'!$C$16:$R$1015,COLUMNS('Section 2'!$C$13:M$13),0)))</f>
        <v/>
      </c>
      <c r="N799" s="125" t="str">
        <f>IF($C799="","",IF(ISBLANK(VLOOKUP($A799,'Section 2'!$C$16:$R$1015,COLUMNS('Section 2'!$C$13:N$13),0)),"",VLOOKUP($A799,'Section 2'!$C$16:$R$1015,COLUMNS('Section 2'!$C$13:N$13),0)))</f>
        <v/>
      </c>
      <c r="O799" s="125" t="str">
        <f>IF($C799="","",IF(ISBLANK(VLOOKUP($A799,'Section 2'!$C$16:$R$1015,COLUMNS('Section 2'!$C$13:O$13),0)),"",VLOOKUP($A799,'Section 2'!$C$16:$R$1015,COLUMNS('Section 2'!$C$13:O$13),0)))</f>
        <v/>
      </c>
      <c r="P799" s="125" t="str">
        <f>IF($C799="","",IF(ISBLANK(VLOOKUP($A799,'Section 2'!$C$16:$R$1015,COLUMNS('Section 2'!$C$13:P$13),0)),"",VLOOKUP($A799,'Section 2'!$C$16:$R$1015,COLUMNS('Section 2'!$C$13:P$13),0)))</f>
        <v/>
      </c>
      <c r="Q799" s="125" t="str">
        <f>IF($C799="","",IF(ISBLANK(VLOOKUP($A799,'Section 2'!$C$16:$R$1015,COLUMNS('Section 2'!$C$13:Q$13),0)),"",VLOOKUP($A799,'Section 2'!$C$16:$R$1015,COLUMNS('Section 2'!$C$13:Q$13),0)))</f>
        <v/>
      </c>
      <c r="R799" s="125" t="str">
        <f>IF($C799="","",IF(ISBLANK(VLOOKUP($A799,'Section 2'!$C$16:$R$1015,COLUMNS('Section 2'!$C$13:R$13),0)),"",VLOOKUP($A799,'Section 2'!$C$16:$R$1015,COLUMNS('Section 2'!$C$13:R$13),0)))</f>
        <v/>
      </c>
    </row>
    <row r="800" spans="1:18" x14ac:dyDescent="0.25">
      <c r="A800" s="59">
        <v>799</v>
      </c>
      <c r="B800" s="125" t="str">
        <f t="shared" si="12"/>
        <v/>
      </c>
      <c r="C800" s="125" t="str">
        <f>IFERROR(VLOOKUP($A800,'Section 2'!$C$16:$R$1015,COLUMNS('Section 2'!$C$13:$C$13),0),"")</f>
        <v/>
      </c>
      <c r="D800" s="76" t="str">
        <f>IF($C800="","",IF(ISBLANK(VLOOKUP($A800,'Section 2'!$C$16:$R$1015,COLUMNS('Section 2'!$C$13:D$13),0)),"",VLOOKUP($A800,'Section 2'!$C$16:$R$1015,COLUMNS('Section 2'!$C$13:D$13),0)))</f>
        <v/>
      </c>
      <c r="E800" s="125" t="str">
        <f>IF($C800="","",IF(ISBLANK(VLOOKUP($A800,'Section 2'!$C$16:$R$1015,COLUMNS('Section 2'!$C$13:E$13),0)),"",VLOOKUP($A800,'Section 2'!$C$16:$R$1015,COLUMNS('Section 2'!$C$13:E$13),0)))</f>
        <v/>
      </c>
      <c r="F800" s="125" t="str">
        <f>IF($C800="","",IF(ISBLANK(VLOOKUP($A800,'Section 2'!$C$16:$R$1015,COLUMNS('Section 2'!$C$13:F$13),0)),"",VLOOKUP($A800,'Section 2'!$C$16:$R$1015,COLUMNS('Section 2'!$C$13:F$13),0)))</f>
        <v/>
      </c>
      <c r="G800" s="125" t="str">
        <f>IF($C800="","",IF(ISBLANK(VLOOKUP($A800,'Section 2'!$C$16:$R$1015,COLUMNS('Section 2'!$C$13:G$13),0)),"",VLOOKUP($A800,'Section 2'!$C$16:$R$1015,COLUMNS('Section 2'!$C$13:G$13),0)))</f>
        <v/>
      </c>
      <c r="H800" s="125" t="str">
        <f>IF($C800="","",IF(ISBLANK(VLOOKUP($A800,'Section 2'!$C$16:$R$1015,COLUMNS('Section 2'!$C$13:H$13),0)),"",VLOOKUP($A800,'Section 2'!$C$16:$R$1015,COLUMNS('Section 2'!$C$13:H$13),0)))</f>
        <v/>
      </c>
      <c r="I800" s="125" t="str">
        <f>IF($C800="","",IF(ISBLANK(VLOOKUP($A800,'Section 2'!$C$16:$R$1015,COLUMNS('Section 2'!$C$13:I$13),0)),"",VLOOKUP($A800,'Section 2'!$C$16:$R$1015,COLUMNS('Section 2'!$C$13:I$13),0)))</f>
        <v/>
      </c>
      <c r="J800" s="125" t="str">
        <f>IF($C800="","",IF(ISBLANK(VLOOKUP($A800,'Section 2'!$C$16:$R$1015,COLUMNS('Section 2'!$C$13:J$13),0)),"",VLOOKUP($A800,'Section 2'!$C$16:$R$1015,COLUMNS('Section 2'!$C$13:J$13),0)))</f>
        <v/>
      </c>
      <c r="K800" s="125" t="str">
        <f>IF($C800="","",IF(ISBLANK(VLOOKUP($A800,'Section 2'!$C$16:$R$1015,COLUMNS('Section 2'!$C$13:K$13),0)),"",VLOOKUP($A800,'Section 2'!$C$16:$R$1015,COLUMNS('Section 2'!$C$13:K$13),0)))</f>
        <v/>
      </c>
      <c r="L800" s="125" t="str">
        <f>IF($C800="","",IF(ISBLANK(VLOOKUP($A800,'Section 2'!$C$16:$R$1015,COLUMNS('Section 2'!$C$13:L$13),0)),"",VLOOKUP($A800,'Section 2'!$C$16:$R$1015,COLUMNS('Section 2'!$C$13:L$13),0)))</f>
        <v/>
      </c>
      <c r="M800" s="125" t="str">
        <f>IF($C800="","",IF(ISBLANK(VLOOKUP($A800,'Section 2'!$C$16:$R$1015,COLUMNS('Section 2'!$C$13:M$13),0)),"",VLOOKUP($A800,'Section 2'!$C$16:$R$1015,COLUMNS('Section 2'!$C$13:M$13),0)))</f>
        <v/>
      </c>
      <c r="N800" s="125" t="str">
        <f>IF($C800="","",IF(ISBLANK(VLOOKUP($A800,'Section 2'!$C$16:$R$1015,COLUMNS('Section 2'!$C$13:N$13),0)),"",VLOOKUP($A800,'Section 2'!$C$16:$R$1015,COLUMNS('Section 2'!$C$13:N$13),0)))</f>
        <v/>
      </c>
      <c r="O800" s="125" t="str">
        <f>IF($C800="","",IF(ISBLANK(VLOOKUP($A800,'Section 2'!$C$16:$R$1015,COLUMNS('Section 2'!$C$13:O$13),0)),"",VLOOKUP($A800,'Section 2'!$C$16:$R$1015,COLUMNS('Section 2'!$C$13:O$13),0)))</f>
        <v/>
      </c>
      <c r="P800" s="125" t="str">
        <f>IF($C800="","",IF(ISBLANK(VLOOKUP($A800,'Section 2'!$C$16:$R$1015,COLUMNS('Section 2'!$C$13:P$13),0)),"",VLOOKUP($A800,'Section 2'!$C$16:$R$1015,COLUMNS('Section 2'!$C$13:P$13),0)))</f>
        <v/>
      </c>
      <c r="Q800" s="125" t="str">
        <f>IF($C800="","",IF(ISBLANK(VLOOKUP($A800,'Section 2'!$C$16:$R$1015,COLUMNS('Section 2'!$C$13:Q$13),0)),"",VLOOKUP($A800,'Section 2'!$C$16:$R$1015,COLUMNS('Section 2'!$C$13:Q$13),0)))</f>
        <v/>
      </c>
      <c r="R800" s="125" t="str">
        <f>IF($C800="","",IF(ISBLANK(VLOOKUP($A800,'Section 2'!$C$16:$R$1015,COLUMNS('Section 2'!$C$13:R$13),0)),"",VLOOKUP($A800,'Section 2'!$C$16:$R$1015,COLUMNS('Section 2'!$C$13:R$13),0)))</f>
        <v/>
      </c>
    </row>
    <row r="801" spans="1:18" x14ac:dyDescent="0.25">
      <c r="A801" s="59">
        <v>800</v>
      </c>
      <c r="B801" s="125" t="str">
        <f t="shared" si="12"/>
        <v/>
      </c>
      <c r="C801" s="125" t="str">
        <f>IFERROR(VLOOKUP($A801,'Section 2'!$C$16:$R$1015,COLUMNS('Section 2'!$C$13:$C$13),0),"")</f>
        <v/>
      </c>
      <c r="D801" s="76" t="str">
        <f>IF($C801="","",IF(ISBLANK(VLOOKUP($A801,'Section 2'!$C$16:$R$1015,COLUMNS('Section 2'!$C$13:D$13),0)),"",VLOOKUP($A801,'Section 2'!$C$16:$R$1015,COLUMNS('Section 2'!$C$13:D$13),0)))</f>
        <v/>
      </c>
      <c r="E801" s="125" t="str">
        <f>IF($C801="","",IF(ISBLANK(VLOOKUP($A801,'Section 2'!$C$16:$R$1015,COLUMNS('Section 2'!$C$13:E$13),0)),"",VLOOKUP($A801,'Section 2'!$C$16:$R$1015,COLUMNS('Section 2'!$C$13:E$13),0)))</f>
        <v/>
      </c>
      <c r="F801" s="125" t="str">
        <f>IF($C801="","",IF(ISBLANK(VLOOKUP($A801,'Section 2'!$C$16:$R$1015,COLUMNS('Section 2'!$C$13:F$13),0)),"",VLOOKUP($A801,'Section 2'!$C$16:$R$1015,COLUMNS('Section 2'!$C$13:F$13),0)))</f>
        <v/>
      </c>
      <c r="G801" s="125" t="str">
        <f>IF($C801="","",IF(ISBLANK(VLOOKUP($A801,'Section 2'!$C$16:$R$1015,COLUMNS('Section 2'!$C$13:G$13),0)),"",VLOOKUP($A801,'Section 2'!$C$16:$R$1015,COLUMNS('Section 2'!$C$13:G$13),0)))</f>
        <v/>
      </c>
      <c r="H801" s="125" t="str">
        <f>IF($C801="","",IF(ISBLANK(VLOOKUP($A801,'Section 2'!$C$16:$R$1015,COLUMNS('Section 2'!$C$13:H$13),0)),"",VLOOKUP($A801,'Section 2'!$C$16:$R$1015,COLUMNS('Section 2'!$C$13:H$13),0)))</f>
        <v/>
      </c>
      <c r="I801" s="125" t="str">
        <f>IF($C801="","",IF(ISBLANK(VLOOKUP($A801,'Section 2'!$C$16:$R$1015,COLUMNS('Section 2'!$C$13:I$13),0)),"",VLOOKUP($A801,'Section 2'!$C$16:$R$1015,COLUMNS('Section 2'!$C$13:I$13),0)))</f>
        <v/>
      </c>
      <c r="J801" s="125" t="str">
        <f>IF($C801="","",IF(ISBLANK(VLOOKUP($A801,'Section 2'!$C$16:$R$1015,COLUMNS('Section 2'!$C$13:J$13),0)),"",VLOOKUP($A801,'Section 2'!$C$16:$R$1015,COLUMNS('Section 2'!$C$13:J$13),0)))</f>
        <v/>
      </c>
      <c r="K801" s="125" t="str">
        <f>IF($C801="","",IF(ISBLANK(VLOOKUP($A801,'Section 2'!$C$16:$R$1015,COLUMNS('Section 2'!$C$13:K$13),0)),"",VLOOKUP($A801,'Section 2'!$C$16:$R$1015,COLUMNS('Section 2'!$C$13:K$13),0)))</f>
        <v/>
      </c>
      <c r="L801" s="125" t="str">
        <f>IF($C801="","",IF(ISBLANK(VLOOKUP($A801,'Section 2'!$C$16:$R$1015,COLUMNS('Section 2'!$C$13:L$13),0)),"",VLOOKUP($A801,'Section 2'!$C$16:$R$1015,COLUMNS('Section 2'!$C$13:L$13),0)))</f>
        <v/>
      </c>
      <c r="M801" s="125" t="str">
        <f>IF($C801="","",IF(ISBLANK(VLOOKUP($A801,'Section 2'!$C$16:$R$1015,COLUMNS('Section 2'!$C$13:M$13),0)),"",VLOOKUP($A801,'Section 2'!$C$16:$R$1015,COLUMNS('Section 2'!$C$13:M$13),0)))</f>
        <v/>
      </c>
      <c r="N801" s="125" t="str">
        <f>IF($C801="","",IF(ISBLANK(VLOOKUP($A801,'Section 2'!$C$16:$R$1015,COLUMNS('Section 2'!$C$13:N$13),0)),"",VLOOKUP($A801,'Section 2'!$C$16:$R$1015,COLUMNS('Section 2'!$C$13:N$13),0)))</f>
        <v/>
      </c>
      <c r="O801" s="125" t="str">
        <f>IF($C801="","",IF(ISBLANK(VLOOKUP($A801,'Section 2'!$C$16:$R$1015,COLUMNS('Section 2'!$C$13:O$13),0)),"",VLOOKUP($A801,'Section 2'!$C$16:$R$1015,COLUMNS('Section 2'!$C$13:O$13),0)))</f>
        <v/>
      </c>
      <c r="P801" s="125" t="str">
        <f>IF($C801="","",IF(ISBLANK(VLOOKUP($A801,'Section 2'!$C$16:$R$1015,COLUMNS('Section 2'!$C$13:P$13),0)),"",VLOOKUP($A801,'Section 2'!$C$16:$R$1015,COLUMNS('Section 2'!$C$13:P$13),0)))</f>
        <v/>
      </c>
      <c r="Q801" s="125" t="str">
        <f>IF($C801="","",IF(ISBLANK(VLOOKUP($A801,'Section 2'!$C$16:$R$1015,COLUMNS('Section 2'!$C$13:Q$13),0)),"",VLOOKUP($A801,'Section 2'!$C$16:$R$1015,COLUMNS('Section 2'!$C$13:Q$13),0)))</f>
        <v/>
      </c>
      <c r="R801" s="125" t="str">
        <f>IF($C801="","",IF(ISBLANK(VLOOKUP($A801,'Section 2'!$C$16:$R$1015,COLUMNS('Section 2'!$C$13:R$13),0)),"",VLOOKUP($A801,'Section 2'!$C$16:$R$1015,COLUMNS('Section 2'!$C$13:R$13),0)))</f>
        <v/>
      </c>
    </row>
    <row r="802" spans="1:18" x14ac:dyDescent="0.25">
      <c r="A802" s="59">
        <v>801</v>
      </c>
      <c r="B802" s="125" t="str">
        <f t="shared" si="12"/>
        <v/>
      </c>
      <c r="C802" s="125" t="str">
        <f>IFERROR(VLOOKUP($A802,'Section 2'!$C$16:$R$1015,COLUMNS('Section 2'!$C$13:$C$13),0),"")</f>
        <v/>
      </c>
      <c r="D802" s="76" t="str">
        <f>IF($C802="","",IF(ISBLANK(VLOOKUP($A802,'Section 2'!$C$16:$R$1015,COLUMNS('Section 2'!$C$13:D$13),0)),"",VLOOKUP($A802,'Section 2'!$C$16:$R$1015,COLUMNS('Section 2'!$C$13:D$13),0)))</f>
        <v/>
      </c>
      <c r="E802" s="125" t="str">
        <f>IF($C802="","",IF(ISBLANK(VLOOKUP($A802,'Section 2'!$C$16:$R$1015,COLUMNS('Section 2'!$C$13:E$13),0)),"",VLOOKUP($A802,'Section 2'!$C$16:$R$1015,COLUMNS('Section 2'!$C$13:E$13),0)))</f>
        <v/>
      </c>
      <c r="F802" s="125" t="str">
        <f>IF($C802="","",IF(ISBLANK(VLOOKUP($A802,'Section 2'!$C$16:$R$1015,COLUMNS('Section 2'!$C$13:F$13),0)),"",VLOOKUP($A802,'Section 2'!$C$16:$R$1015,COLUMNS('Section 2'!$C$13:F$13),0)))</f>
        <v/>
      </c>
      <c r="G802" s="125" t="str">
        <f>IF($C802="","",IF(ISBLANK(VLOOKUP($A802,'Section 2'!$C$16:$R$1015,COLUMNS('Section 2'!$C$13:G$13),0)),"",VLOOKUP($A802,'Section 2'!$C$16:$R$1015,COLUMNS('Section 2'!$C$13:G$13),0)))</f>
        <v/>
      </c>
      <c r="H802" s="125" t="str">
        <f>IF($C802="","",IF(ISBLANK(VLOOKUP($A802,'Section 2'!$C$16:$R$1015,COLUMNS('Section 2'!$C$13:H$13),0)),"",VLOOKUP($A802,'Section 2'!$C$16:$R$1015,COLUMNS('Section 2'!$C$13:H$13),0)))</f>
        <v/>
      </c>
      <c r="I802" s="125" t="str">
        <f>IF($C802="","",IF(ISBLANK(VLOOKUP($A802,'Section 2'!$C$16:$R$1015,COLUMNS('Section 2'!$C$13:I$13),0)),"",VLOOKUP($A802,'Section 2'!$C$16:$R$1015,COLUMNS('Section 2'!$C$13:I$13),0)))</f>
        <v/>
      </c>
      <c r="J802" s="125" t="str">
        <f>IF($C802="","",IF(ISBLANK(VLOOKUP($A802,'Section 2'!$C$16:$R$1015,COLUMNS('Section 2'!$C$13:J$13),0)),"",VLOOKUP($A802,'Section 2'!$C$16:$R$1015,COLUMNS('Section 2'!$C$13:J$13),0)))</f>
        <v/>
      </c>
      <c r="K802" s="125" t="str">
        <f>IF($C802="","",IF(ISBLANK(VLOOKUP($A802,'Section 2'!$C$16:$R$1015,COLUMNS('Section 2'!$C$13:K$13),0)),"",VLOOKUP($A802,'Section 2'!$C$16:$R$1015,COLUMNS('Section 2'!$C$13:K$13),0)))</f>
        <v/>
      </c>
      <c r="L802" s="125" t="str">
        <f>IF($C802="","",IF(ISBLANK(VLOOKUP($A802,'Section 2'!$C$16:$R$1015,COLUMNS('Section 2'!$C$13:L$13),0)),"",VLOOKUP($A802,'Section 2'!$C$16:$R$1015,COLUMNS('Section 2'!$C$13:L$13),0)))</f>
        <v/>
      </c>
      <c r="M802" s="125" t="str">
        <f>IF($C802="","",IF(ISBLANK(VLOOKUP($A802,'Section 2'!$C$16:$R$1015,COLUMNS('Section 2'!$C$13:M$13),0)),"",VLOOKUP($A802,'Section 2'!$C$16:$R$1015,COLUMNS('Section 2'!$C$13:M$13),0)))</f>
        <v/>
      </c>
      <c r="N802" s="125" t="str">
        <f>IF($C802="","",IF(ISBLANK(VLOOKUP($A802,'Section 2'!$C$16:$R$1015,COLUMNS('Section 2'!$C$13:N$13),0)),"",VLOOKUP($A802,'Section 2'!$C$16:$R$1015,COLUMNS('Section 2'!$C$13:N$13),0)))</f>
        <v/>
      </c>
      <c r="O802" s="125" t="str">
        <f>IF($C802="","",IF(ISBLANK(VLOOKUP($A802,'Section 2'!$C$16:$R$1015,COLUMNS('Section 2'!$C$13:O$13),0)),"",VLOOKUP($A802,'Section 2'!$C$16:$R$1015,COLUMNS('Section 2'!$C$13:O$13),0)))</f>
        <v/>
      </c>
      <c r="P802" s="125" t="str">
        <f>IF($C802="","",IF(ISBLANK(VLOOKUP($A802,'Section 2'!$C$16:$R$1015,COLUMNS('Section 2'!$C$13:P$13),0)),"",VLOOKUP($A802,'Section 2'!$C$16:$R$1015,COLUMNS('Section 2'!$C$13:P$13),0)))</f>
        <v/>
      </c>
      <c r="Q802" s="125" t="str">
        <f>IF($C802="","",IF(ISBLANK(VLOOKUP($A802,'Section 2'!$C$16:$R$1015,COLUMNS('Section 2'!$C$13:Q$13),0)),"",VLOOKUP($A802,'Section 2'!$C$16:$R$1015,COLUMNS('Section 2'!$C$13:Q$13),0)))</f>
        <v/>
      </c>
      <c r="R802" s="125" t="str">
        <f>IF($C802="","",IF(ISBLANK(VLOOKUP($A802,'Section 2'!$C$16:$R$1015,COLUMNS('Section 2'!$C$13:R$13),0)),"",VLOOKUP($A802,'Section 2'!$C$16:$R$1015,COLUMNS('Section 2'!$C$13:R$13),0)))</f>
        <v/>
      </c>
    </row>
    <row r="803" spans="1:18" x14ac:dyDescent="0.25">
      <c r="A803" s="59">
        <v>802</v>
      </c>
      <c r="B803" s="125" t="str">
        <f t="shared" si="12"/>
        <v/>
      </c>
      <c r="C803" s="125" t="str">
        <f>IFERROR(VLOOKUP($A803,'Section 2'!$C$16:$R$1015,COLUMNS('Section 2'!$C$13:$C$13),0),"")</f>
        <v/>
      </c>
      <c r="D803" s="76" t="str">
        <f>IF($C803="","",IF(ISBLANK(VLOOKUP($A803,'Section 2'!$C$16:$R$1015,COLUMNS('Section 2'!$C$13:D$13),0)),"",VLOOKUP($A803,'Section 2'!$C$16:$R$1015,COLUMNS('Section 2'!$C$13:D$13),0)))</f>
        <v/>
      </c>
      <c r="E803" s="125" t="str">
        <f>IF($C803="","",IF(ISBLANK(VLOOKUP($A803,'Section 2'!$C$16:$R$1015,COLUMNS('Section 2'!$C$13:E$13),0)),"",VLOOKUP($A803,'Section 2'!$C$16:$R$1015,COLUMNS('Section 2'!$C$13:E$13),0)))</f>
        <v/>
      </c>
      <c r="F803" s="125" t="str">
        <f>IF($C803="","",IF(ISBLANK(VLOOKUP($A803,'Section 2'!$C$16:$R$1015,COLUMNS('Section 2'!$C$13:F$13),0)),"",VLOOKUP($A803,'Section 2'!$C$16:$R$1015,COLUMNS('Section 2'!$C$13:F$13),0)))</f>
        <v/>
      </c>
      <c r="G803" s="125" t="str">
        <f>IF($C803="","",IF(ISBLANK(VLOOKUP($A803,'Section 2'!$C$16:$R$1015,COLUMNS('Section 2'!$C$13:G$13),0)),"",VLOOKUP($A803,'Section 2'!$C$16:$R$1015,COLUMNS('Section 2'!$C$13:G$13),0)))</f>
        <v/>
      </c>
      <c r="H803" s="125" t="str">
        <f>IF($C803="","",IF(ISBLANK(VLOOKUP($A803,'Section 2'!$C$16:$R$1015,COLUMNS('Section 2'!$C$13:H$13),0)),"",VLOOKUP($A803,'Section 2'!$C$16:$R$1015,COLUMNS('Section 2'!$C$13:H$13),0)))</f>
        <v/>
      </c>
      <c r="I803" s="125" t="str">
        <f>IF($C803="","",IF(ISBLANK(VLOOKUP($A803,'Section 2'!$C$16:$R$1015,COLUMNS('Section 2'!$C$13:I$13),0)),"",VLOOKUP($A803,'Section 2'!$C$16:$R$1015,COLUMNS('Section 2'!$C$13:I$13),0)))</f>
        <v/>
      </c>
      <c r="J803" s="125" t="str">
        <f>IF($C803="","",IF(ISBLANK(VLOOKUP($A803,'Section 2'!$C$16:$R$1015,COLUMNS('Section 2'!$C$13:J$13),0)),"",VLOOKUP($A803,'Section 2'!$C$16:$R$1015,COLUMNS('Section 2'!$C$13:J$13),0)))</f>
        <v/>
      </c>
      <c r="K803" s="125" t="str">
        <f>IF($C803="","",IF(ISBLANK(VLOOKUP($A803,'Section 2'!$C$16:$R$1015,COLUMNS('Section 2'!$C$13:K$13),0)),"",VLOOKUP($A803,'Section 2'!$C$16:$R$1015,COLUMNS('Section 2'!$C$13:K$13),0)))</f>
        <v/>
      </c>
      <c r="L803" s="125" t="str">
        <f>IF($C803="","",IF(ISBLANK(VLOOKUP($A803,'Section 2'!$C$16:$R$1015,COLUMNS('Section 2'!$C$13:L$13),0)),"",VLOOKUP($A803,'Section 2'!$C$16:$R$1015,COLUMNS('Section 2'!$C$13:L$13),0)))</f>
        <v/>
      </c>
      <c r="M803" s="125" t="str">
        <f>IF($C803="","",IF(ISBLANK(VLOOKUP($A803,'Section 2'!$C$16:$R$1015,COLUMNS('Section 2'!$C$13:M$13),0)),"",VLOOKUP($A803,'Section 2'!$C$16:$R$1015,COLUMNS('Section 2'!$C$13:M$13),0)))</f>
        <v/>
      </c>
      <c r="N803" s="125" t="str">
        <f>IF($C803="","",IF(ISBLANK(VLOOKUP($A803,'Section 2'!$C$16:$R$1015,COLUMNS('Section 2'!$C$13:N$13),0)),"",VLOOKUP($A803,'Section 2'!$C$16:$R$1015,COLUMNS('Section 2'!$C$13:N$13),0)))</f>
        <v/>
      </c>
      <c r="O803" s="125" t="str">
        <f>IF($C803="","",IF(ISBLANK(VLOOKUP($A803,'Section 2'!$C$16:$R$1015,COLUMNS('Section 2'!$C$13:O$13),0)),"",VLOOKUP($A803,'Section 2'!$C$16:$R$1015,COLUMNS('Section 2'!$C$13:O$13),0)))</f>
        <v/>
      </c>
      <c r="P803" s="125" t="str">
        <f>IF($C803="","",IF(ISBLANK(VLOOKUP($A803,'Section 2'!$C$16:$R$1015,COLUMNS('Section 2'!$C$13:P$13),0)),"",VLOOKUP($A803,'Section 2'!$C$16:$R$1015,COLUMNS('Section 2'!$C$13:P$13),0)))</f>
        <v/>
      </c>
      <c r="Q803" s="125" t="str">
        <f>IF($C803="","",IF(ISBLANK(VLOOKUP($A803,'Section 2'!$C$16:$R$1015,COLUMNS('Section 2'!$C$13:Q$13),0)),"",VLOOKUP($A803,'Section 2'!$C$16:$R$1015,COLUMNS('Section 2'!$C$13:Q$13),0)))</f>
        <v/>
      </c>
      <c r="R803" s="125" t="str">
        <f>IF($C803="","",IF(ISBLANK(VLOOKUP($A803,'Section 2'!$C$16:$R$1015,COLUMNS('Section 2'!$C$13:R$13),0)),"",VLOOKUP($A803,'Section 2'!$C$16:$R$1015,COLUMNS('Section 2'!$C$13:R$13),0)))</f>
        <v/>
      </c>
    </row>
    <row r="804" spans="1:18" x14ac:dyDescent="0.25">
      <c r="A804" s="59">
        <v>803</v>
      </c>
      <c r="B804" s="125" t="str">
        <f t="shared" si="12"/>
        <v/>
      </c>
      <c r="C804" s="125" t="str">
        <f>IFERROR(VLOOKUP($A804,'Section 2'!$C$16:$R$1015,COLUMNS('Section 2'!$C$13:$C$13),0),"")</f>
        <v/>
      </c>
      <c r="D804" s="76" t="str">
        <f>IF($C804="","",IF(ISBLANK(VLOOKUP($A804,'Section 2'!$C$16:$R$1015,COLUMNS('Section 2'!$C$13:D$13),0)),"",VLOOKUP($A804,'Section 2'!$C$16:$R$1015,COLUMNS('Section 2'!$C$13:D$13),0)))</f>
        <v/>
      </c>
      <c r="E804" s="125" t="str">
        <f>IF($C804="","",IF(ISBLANK(VLOOKUP($A804,'Section 2'!$C$16:$R$1015,COLUMNS('Section 2'!$C$13:E$13),0)),"",VLOOKUP($A804,'Section 2'!$C$16:$R$1015,COLUMNS('Section 2'!$C$13:E$13),0)))</f>
        <v/>
      </c>
      <c r="F804" s="125" t="str">
        <f>IF($C804="","",IF(ISBLANK(VLOOKUP($A804,'Section 2'!$C$16:$R$1015,COLUMNS('Section 2'!$C$13:F$13),0)),"",VLOOKUP($A804,'Section 2'!$C$16:$R$1015,COLUMNS('Section 2'!$C$13:F$13),0)))</f>
        <v/>
      </c>
      <c r="G804" s="125" t="str">
        <f>IF($C804="","",IF(ISBLANK(VLOOKUP($A804,'Section 2'!$C$16:$R$1015,COLUMNS('Section 2'!$C$13:G$13),0)),"",VLOOKUP($A804,'Section 2'!$C$16:$R$1015,COLUMNS('Section 2'!$C$13:G$13),0)))</f>
        <v/>
      </c>
      <c r="H804" s="125" t="str">
        <f>IF($C804="","",IF(ISBLANK(VLOOKUP($A804,'Section 2'!$C$16:$R$1015,COLUMNS('Section 2'!$C$13:H$13),0)),"",VLOOKUP($A804,'Section 2'!$C$16:$R$1015,COLUMNS('Section 2'!$C$13:H$13),0)))</f>
        <v/>
      </c>
      <c r="I804" s="125" t="str">
        <f>IF($C804="","",IF(ISBLANK(VLOOKUP($A804,'Section 2'!$C$16:$R$1015,COLUMNS('Section 2'!$C$13:I$13),0)),"",VLOOKUP($A804,'Section 2'!$C$16:$R$1015,COLUMNS('Section 2'!$C$13:I$13),0)))</f>
        <v/>
      </c>
      <c r="J804" s="125" t="str">
        <f>IF($C804="","",IF(ISBLANK(VLOOKUP($A804,'Section 2'!$C$16:$R$1015,COLUMNS('Section 2'!$C$13:J$13),0)),"",VLOOKUP($A804,'Section 2'!$C$16:$R$1015,COLUMNS('Section 2'!$C$13:J$13),0)))</f>
        <v/>
      </c>
      <c r="K804" s="125" t="str">
        <f>IF($C804="","",IF(ISBLANK(VLOOKUP($A804,'Section 2'!$C$16:$R$1015,COLUMNS('Section 2'!$C$13:K$13),0)),"",VLOOKUP($A804,'Section 2'!$C$16:$R$1015,COLUMNS('Section 2'!$C$13:K$13),0)))</f>
        <v/>
      </c>
      <c r="L804" s="125" t="str">
        <f>IF($C804="","",IF(ISBLANK(VLOOKUP($A804,'Section 2'!$C$16:$R$1015,COLUMNS('Section 2'!$C$13:L$13),0)),"",VLOOKUP($A804,'Section 2'!$C$16:$R$1015,COLUMNS('Section 2'!$C$13:L$13),0)))</f>
        <v/>
      </c>
      <c r="M804" s="125" t="str">
        <f>IF($C804="","",IF(ISBLANK(VLOOKUP($A804,'Section 2'!$C$16:$R$1015,COLUMNS('Section 2'!$C$13:M$13),0)),"",VLOOKUP($A804,'Section 2'!$C$16:$R$1015,COLUMNS('Section 2'!$C$13:M$13),0)))</f>
        <v/>
      </c>
      <c r="N804" s="125" t="str">
        <f>IF($C804="","",IF(ISBLANK(VLOOKUP($A804,'Section 2'!$C$16:$R$1015,COLUMNS('Section 2'!$C$13:N$13),0)),"",VLOOKUP($A804,'Section 2'!$C$16:$R$1015,COLUMNS('Section 2'!$C$13:N$13),0)))</f>
        <v/>
      </c>
      <c r="O804" s="125" t="str">
        <f>IF($C804="","",IF(ISBLANK(VLOOKUP($A804,'Section 2'!$C$16:$R$1015,COLUMNS('Section 2'!$C$13:O$13),0)),"",VLOOKUP($A804,'Section 2'!$C$16:$R$1015,COLUMNS('Section 2'!$C$13:O$13),0)))</f>
        <v/>
      </c>
      <c r="P804" s="125" t="str">
        <f>IF($C804="","",IF(ISBLANK(VLOOKUP($A804,'Section 2'!$C$16:$R$1015,COLUMNS('Section 2'!$C$13:P$13),0)),"",VLOOKUP($A804,'Section 2'!$C$16:$R$1015,COLUMNS('Section 2'!$C$13:P$13),0)))</f>
        <v/>
      </c>
      <c r="Q804" s="125" t="str">
        <f>IF($C804="","",IF(ISBLANK(VLOOKUP($A804,'Section 2'!$C$16:$R$1015,COLUMNS('Section 2'!$C$13:Q$13),0)),"",VLOOKUP($A804,'Section 2'!$C$16:$R$1015,COLUMNS('Section 2'!$C$13:Q$13),0)))</f>
        <v/>
      </c>
      <c r="R804" s="125" t="str">
        <f>IF($C804="","",IF(ISBLANK(VLOOKUP($A804,'Section 2'!$C$16:$R$1015,COLUMNS('Section 2'!$C$13:R$13),0)),"",VLOOKUP($A804,'Section 2'!$C$16:$R$1015,COLUMNS('Section 2'!$C$13:R$13),0)))</f>
        <v/>
      </c>
    </row>
    <row r="805" spans="1:18" x14ac:dyDescent="0.25">
      <c r="A805" s="59">
        <v>804</v>
      </c>
      <c r="B805" s="125" t="str">
        <f t="shared" si="12"/>
        <v/>
      </c>
      <c r="C805" s="125" t="str">
        <f>IFERROR(VLOOKUP($A805,'Section 2'!$C$16:$R$1015,COLUMNS('Section 2'!$C$13:$C$13),0),"")</f>
        <v/>
      </c>
      <c r="D805" s="76" t="str">
        <f>IF($C805="","",IF(ISBLANK(VLOOKUP($A805,'Section 2'!$C$16:$R$1015,COLUMNS('Section 2'!$C$13:D$13),0)),"",VLOOKUP($A805,'Section 2'!$C$16:$R$1015,COLUMNS('Section 2'!$C$13:D$13),0)))</f>
        <v/>
      </c>
      <c r="E805" s="125" t="str">
        <f>IF($C805="","",IF(ISBLANK(VLOOKUP($A805,'Section 2'!$C$16:$R$1015,COLUMNS('Section 2'!$C$13:E$13),0)),"",VLOOKUP($A805,'Section 2'!$C$16:$R$1015,COLUMNS('Section 2'!$C$13:E$13),0)))</f>
        <v/>
      </c>
      <c r="F805" s="125" t="str">
        <f>IF($C805="","",IF(ISBLANK(VLOOKUP($A805,'Section 2'!$C$16:$R$1015,COLUMNS('Section 2'!$C$13:F$13),0)),"",VLOOKUP($A805,'Section 2'!$C$16:$R$1015,COLUMNS('Section 2'!$C$13:F$13),0)))</f>
        <v/>
      </c>
      <c r="G805" s="125" t="str">
        <f>IF($C805="","",IF(ISBLANK(VLOOKUP($A805,'Section 2'!$C$16:$R$1015,COLUMNS('Section 2'!$C$13:G$13),0)),"",VLOOKUP($A805,'Section 2'!$C$16:$R$1015,COLUMNS('Section 2'!$C$13:G$13),0)))</f>
        <v/>
      </c>
      <c r="H805" s="125" t="str">
        <f>IF($C805="","",IF(ISBLANK(VLOOKUP($A805,'Section 2'!$C$16:$R$1015,COLUMNS('Section 2'!$C$13:H$13),0)),"",VLOOKUP($A805,'Section 2'!$C$16:$R$1015,COLUMNS('Section 2'!$C$13:H$13),0)))</f>
        <v/>
      </c>
      <c r="I805" s="125" t="str">
        <f>IF($C805="","",IF(ISBLANK(VLOOKUP($A805,'Section 2'!$C$16:$R$1015,COLUMNS('Section 2'!$C$13:I$13),0)),"",VLOOKUP($A805,'Section 2'!$C$16:$R$1015,COLUMNS('Section 2'!$C$13:I$13),0)))</f>
        <v/>
      </c>
      <c r="J805" s="125" t="str">
        <f>IF($C805="","",IF(ISBLANK(VLOOKUP($A805,'Section 2'!$C$16:$R$1015,COLUMNS('Section 2'!$C$13:J$13),0)),"",VLOOKUP($A805,'Section 2'!$C$16:$R$1015,COLUMNS('Section 2'!$C$13:J$13),0)))</f>
        <v/>
      </c>
      <c r="K805" s="125" t="str">
        <f>IF($C805="","",IF(ISBLANK(VLOOKUP($A805,'Section 2'!$C$16:$R$1015,COLUMNS('Section 2'!$C$13:K$13),0)),"",VLOOKUP($A805,'Section 2'!$C$16:$R$1015,COLUMNS('Section 2'!$C$13:K$13),0)))</f>
        <v/>
      </c>
      <c r="L805" s="125" t="str">
        <f>IF($C805="","",IF(ISBLANK(VLOOKUP($A805,'Section 2'!$C$16:$R$1015,COLUMNS('Section 2'!$C$13:L$13),0)),"",VLOOKUP($A805,'Section 2'!$C$16:$R$1015,COLUMNS('Section 2'!$C$13:L$13),0)))</f>
        <v/>
      </c>
      <c r="M805" s="125" t="str">
        <f>IF($C805="","",IF(ISBLANK(VLOOKUP($A805,'Section 2'!$C$16:$R$1015,COLUMNS('Section 2'!$C$13:M$13),0)),"",VLOOKUP($A805,'Section 2'!$C$16:$R$1015,COLUMNS('Section 2'!$C$13:M$13),0)))</f>
        <v/>
      </c>
      <c r="N805" s="125" t="str">
        <f>IF($C805="","",IF(ISBLANK(VLOOKUP($A805,'Section 2'!$C$16:$R$1015,COLUMNS('Section 2'!$C$13:N$13),0)),"",VLOOKUP($A805,'Section 2'!$C$16:$R$1015,COLUMNS('Section 2'!$C$13:N$13),0)))</f>
        <v/>
      </c>
      <c r="O805" s="125" t="str">
        <f>IF($C805="","",IF(ISBLANK(VLOOKUP($A805,'Section 2'!$C$16:$R$1015,COLUMNS('Section 2'!$C$13:O$13),0)),"",VLOOKUP($A805,'Section 2'!$C$16:$R$1015,COLUMNS('Section 2'!$C$13:O$13),0)))</f>
        <v/>
      </c>
      <c r="P805" s="125" t="str">
        <f>IF($C805="","",IF(ISBLANK(VLOOKUP($A805,'Section 2'!$C$16:$R$1015,COLUMNS('Section 2'!$C$13:P$13),0)),"",VLOOKUP($A805,'Section 2'!$C$16:$R$1015,COLUMNS('Section 2'!$C$13:P$13),0)))</f>
        <v/>
      </c>
      <c r="Q805" s="125" t="str">
        <f>IF($C805="","",IF(ISBLANK(VLOOKUP($A805,'Section 2'!$C$16:$R$1015,COLUMNS('Section 2'!$C$13:Q$13),0)),"",VLOOKUP($A805,'Section 2'!$C$16:$R$1015,COLUMNS('Section 2'!$C$13:Q$13),0)))</f>
        <v/>
      </c>
      <c r="R805" s="125" t="str">
        <f>IF($C805="","",IF(ISBLANK(VLOOKUP($A805,'Section 2'!$C$16:$R$1015,COLUMNS('Section 2'!$C$13:R$13),0)),"",VLOOKUP($A805,'Section 2'!$C$16:$R$1015,COLUMNS('Section 2'!$C$13:R$13),0)))</f>
        <v/>
      </c>
    </row>
    <row r="806" spans="1:18" x14ac:dyDescent="0.25">
      <c r="A806" s="59">
        <v>805</v>
      </c>
      <c r="B806" s="125" t="str">
        <f t="shared" si="12"/>
        <v/>
      </c>
      <c r="C806" s="125" t="str">
        <f>IFERROR(VLOOKUP($A806,'Section 2'!$C$16:$R$1015,COLUMNS('Section 2'!$C$13:$C$13),0),"")</f>
        <v/>
      </c>
      <c r="D806" s="76" t="str">
        <f>IF($C806="","",IF(ISBLANK(VLOOKUP($A806,'Section 2'!$C$16:$R$1015,COLUMNS('Section 2'!$C$13:D$13),0)),"",VLOOKUP($A806,'Section 2'!$C$16:$R$1015,COLUMNS('Section 2'!$C$13:D$13),0)))</f>
        <v/>
      </c>
      <c r="E806" s="125" t="str">
        <f>IF($C806="","",IF(ISBLANK(VLOOKUP($A806,'Section 2'!$C$16:$R$1015,COLUMNS('Section 2'!$C$13:E$13),0)),"",VLOOKUP($A806,'Section 2'!$C$16:$R$1015,COLUMNS('Section 2'!$C$13:E$13),0)))</f>
        <v/>
      </c>
      <c r="F806" s="125" t="str">
        <f>IF($C806="","",IF(ISBLANK(VLOOKUP($A806,'Section 2'!$C$16:$R$1015,COLUMNS('Section 2'!$C$13:F$13),0)),"",VLOOKUP($A806,'Section 2'!$C$16:$R$1015,COLUMNS('Section 2'!$C$13:F$13),0)))</f>
        <v/>
      </c>
      <c r="G806" s="125" t="str">
        <f>IF($C806="","",IF(ISBLANK(VLOOKUP($A806,'Section 2'!$C$16:$R$1015,COLUMNS('Section 2'!$C$13:G$13),0)),"",VLOOKUP($A806,'Section 2'!$C$16:$R$1015,COLUMNS('Section 2'!$C$13:G$13),0)))</f>
        <v/>
      </c>
      <c r="H806" s="125" t="str">
        <f>IF($C806="","",IF(ISBLANK(VLOOKUP($A806,'Section 2'!$C$16:$R$1015,COLUMNS('Section 2'!$C$13:H$13),0)),"",VLOOKUP($A806,'Section 2'!$C$16:$R$1015,COLUMNS('Section 2'!$C$13:H$13),0)))</f>
        <v/>
      </c>
      <c r="I806" s="125" t="str">
        <f>IF($C806="","",IF(ISBLANK(VLOOKUP($A806,'Section 2'!$C$16:$R$1015,COLUMNS('Section 2'!$C$13:I$13),0)),"",VLOOKUP($A806,'Section 2'!$C$16:$R$1015,COLUMNS('Section 2'!$C$13:I$13),0)))</f>
        <v/>
      </c>
      <c r="J806" s="125" t="str">
        <f>IF($C806="","",IF(ISBLANK(VLOOKUP($A806,'Section 2'!$C$16:$R$1015,COLUMNS('Section 2'!$C$13:J$13),0)),"",VLOOKUP($A806,'Section 2'!$C$16:$R$1015,COLUMNS('Section 2'!$C$13:J$13),0)))</f>
        <v/>
      </c>
      <c r="K806" s="125" t="str">
        <f>IF($C806="","",IF(ISBLANK(VLOOKUP($A806,'Section 2'!$C$16:$R$1015,COLUMNS('Section 2'!$C$13:K$13),0)),"",VLOOKUP($A806,'Section 2'!$C$16:$R$1015,COLUMNS('Section 2'!$C$13:K$13),0)))</f>
        <v/>
      </c>
      <c r="L806" s="125" t="str">
        <f>IF($C806="","",IF(ISBLANK(VLOOKUP($A806,'Section 2'!$C$16:$R$1015,COLUMNS('Section 2'!$C$13:L$13),0)),"",VLOOKUP($A806,'Section 2'!$C$16:$R$1015,COLUMNS('Section 2'!$C$13:L$13),0)))</f>
        <v/>
      </c>
      <c r="M806" s="125" t="str">
        <f>IF($C806="","",IF(ISBLANK(VLOOKUP($A806,'Section 2'!$C$16:$R$1015,COLUMNS('Section 2'!$C$13:M$13),0)),"",VLOOKUP($A806,'Section 2'!$C$16:$R$1015,COLUMNS('Section 2'!$C$13:M$13),0)))</f>
        <v/>
      </c>
      <c r="N806" s="125" t="str">
        <f>IF($C806="","",IF(ISBLANK(VLOOKUP($A806,'Section 2'!$C$16:$R$1015,COLUMNS('Section 2'!$C$13:N$13),0)),"",VLOOKUP($A806,'Section 2'!$C$16:$R$1015,COLUMNS('Section 2'!$C$13:N$13),0)))</f>
        <v/>
      </c>
      <c r="O806" s="125" t="str">
        <f>IF($C806="","",IF(ISBLANK(VLOOKUP($A806,'Section 2'!$C$16:$R$1015,COLUMNS('Section 2'!$C$13:O$13),0)),"",VLOOKUP($A806,'Section 2'!$C$16:$R$1015,COLUMNS('Section 2'!$C$13:O$13),0)))</f>
        <v/>
      </c>
      <c r="P806" s="125" t="str">
        <f>IF($C806="","",IF(ISBLANK(VLOOKUP($A806,'Section 2'!$C$16:$R$1015,COLUMNS('Section 2'!$C$13:P$13),0)),"",VLOOKUP($A806,'Section 2'!$C$16:$R$1015,COLUMNS('Section 2'!$C$13:P$13),0)))</f>
        <v/>
      </c>
      <c r="Q806" s="125" t="str">
        <f>IF($C806="","",IF(ISBLANK(VLOOKUP($A806,'Section 2'!$C$16:$R$1015,COLUMNS('Section 2'!$C$13:Q$13),0)),"",VLOOKUP($A806,'Section 2'!$C$16:$R$1015,COLUMNS('Section 2'!$C$13:Q$13),0)))</f>
        <v/>
      </c>
      <c r="R806" s="125" t="str">
        <f>IF($C806="","",IF(ISBLANK(VLOOKUP($A806,'Section 2'!$C$16:$R$1015,COLUMNS('Section 2'!$C$13:R$13),0)),"",VLOOKUP($A806,'Section 2'!$C$16:$R$1015,COLUMNS('Section 2'!$C$13:R$13),0)))</f>
        <v/>
      </c>
    </row>
    <row r="807" spans="1:18" x14ac:dyDescent="0.25">
      <c r="A807" s="59">
        <v>806</v>
      </c>
      <c r="B807" s="125" t="str">
        <f t="shared" si="12"/>
        <v/>
      </c>
      <c r="C807" s="125" t="str">
        <f>IFERROR(VLOOKUP($A807,'Section 2'!$C$16:$R$1015,COLUMNS('Section 2'!$C$13:$C$13),0),"")</f>
        <v/>
      </c>
      <c r="D807" s="76" t="str">
        <f>IF($C807="","",IF(ISBLANK(VLOOKUP($A807,'Section 2'!$C$16:$R$1015,COLUMNS('Section 2'!$C$13:D$13),0)),"",VLOOKUP($A807,'Section 2'!$C$16:$R$1015,COLUMNS('Section 2'!$C$13:D$13),0)))</f>
        <v/>
      </c>
      <c r="E807" s="125" t="str">
        <f>IF($C807="","",IF(ISBLANK(VLOOKUP($A807,'Section 2'!$C$16:$R$1015,COLUMNS('Section 2'!$C$13:E$13),0)),"",VLOOKUP($A807,'Section 2'!$C$16:$R$1015,COLUMNS('Section 2'!$C$13:E$13),0)))</f>
        <v/>
      </c>
      <c r="F807" s="125" t="str">
        <f>IF($C807="","",IF(ISBLANK(VLOOKUP($A807,'Section 2'!$C$16:$R$1015,COLUMNS('Section 2'!$C$13:F$13),0)),"",VLOOKUP($A807,'Section 2'!$C$16:$R$1015,COLUMNS('Section 2'!$C$13:F$13),0)))</f>
        <v/>
      </c>
      <c r="G807" s="125" t="str">
        <f>IF($C807="","",IF(ISBLANK(VLOOKUP($A807,'Section 2'!$C$16:$R$1015,COLUMNS('Section 2'!$C$13:G$13),0)),"",VLOOKUP($A807,'Section 2'!$C$16:$R$1015,COLUMNS('Section 2'!$C$13:G$13),0)))</f>
        <v/>
      </c>
      <c r="H807" s="125" t="str">
        <f>IF($C807="","",IF(ISBLANK(VLOOKUP($A807,'Section 2'!$C$16:$R$1015,COLUMNS('Section 2'!$C$13:H$13),0)),"",VLOOKUP($A807,'Section 2'!$C$16:$R$1015,COLUMNS('Section 2'!$C$13:H$13),0)))</f>
        <v/>
      </c>
      <c r="I807" s="125" t="str">
        <f>IF($C807="","",IF(ISBLANK(VLOOKUP($A807,'Section 2'!$C$16:$R$1015,COLUMNS('Section 2'!$C$13:I$13),0)),"",VLOOKUP($A807,'Section 2'!$C$16:$R$1015,COLUMNS('Section 2'!$C$13:I$13),0)))</f>
        <v/>
      </c>
      <c r="J807" s="125" t="str">
        <f>IF($C807="","",IF(ISBLANK(VLOOKUP($A807,'Section 2'!$C$16:$R$1015,COLUMNS('Section 2'!$C$13:J$13),0)),"",VLOOKUP($A807,'Section 2'!$C$16:$R$1015,COLUMNS('Section 2'!$C$13:J$13),0)))</f>
        <v/>
      </c>
      <c r="K807" s="125" t="str">
        <f>IF($C807="","",IF(ISBLANK(VLOOKUP($A807,'Section 2'!$C$16:$R$1015,COLUMNS('Section 2'!$C$13:K$13),0)),"",VLOOKUP($A807,'Section 2'!$C$16:$R$1015,COLUMNS('Section 2'!$C$13:K$13),0)))</f>
        <v/>
      </c>
      <c r="L807" s="125" t="str">
        <f>IF($C807="","",IF(ISBLANK(VLOOKUP($A807,'Section 2'!$C$16:$R$1015,COLUMNS('Section 2'!$C$13:L$13),0)),"",VLOOKUP($A807,'Section 2'!$C$16:$R$1015,COLUMNS('Section 2'!$C$13:L$13),0)))</f>
        <v/>
      </c>
      <c r="M807" s="125" t="str">
        <f>IF($C807="","",IF(ISBLANK(VLOOKUP($A807,'Section 2'!$C$16:$R$1015,COLUMNS('Section 2'!$C$13:M$13),0)),"",VLOOKUP($A807,'Section 2'!$C$16:$R$1015,COLUMNS('Section 2'!$C$13:M$13),0)))</f>
        <v/>
      </c>
      <c r="N807" s="125" t="str">
        <f>IF($C807="","",IF(ISBLANK(VLOOKUP($A807,'Section 2'!$C$16:$R$1015,COLUMNS('Section 2'!$C$13:N$13),0)),"",VLOOKUP($A807,'Section 2'!$C$16:$R$1015,COLUMNS('Section 2'!$C$13:N$13),0)))</f>
        <v/>
      </c>
      <c r="O807" s="125" t="str">
        <f>IF($C807="","",IF(ISBLANK(VLOOKUP($A807,'Section 2'!$C$16:$R$1015,COLUMNS('Section 2'!$C$13:O$13),0)),"",VLOOKUP($A807,'Section 2'!$C$16:$R$1015,COLUMNS('Section 2'!$C$13:O$13),0)))</f>
        <v/>
      </c>
      <c r="P807" s="125" t="str">
        <f>IF($C807="","",IF(ISBLANK(VLOOKUP($A807,'Section 2'!$C$16:$R$1015,COLUMNS('Section 2'!$C$13:P$13),0)),"",VLOOKUP($A807,'Section 2'!$C$16:$R$1015,COLUMNS('Section 2'!$C$13:P$13),0)))</f>
        <v/>
      </c>
      <c r="Q807" s="125" t="str">
        <f>IF($C807="","",IF(ISBLANK(VLOOKUP($A807,'Section 2'!$C$16:$R$1015,COLUMNS('Section 2'!$C$13:Q$13),0)),"",VLOOKUP($A807,'Section 2'!$C$16:$R$1015,COLUMNS('Section 2'!$C$13:Q$13),0)))</f>
        <v/>
      </c>
      <c r="R807" s="125" t="str">
        <f>IF($C807="","",IF(ISBLANK(VLOOKUP($A807,'Section 2'!$C$16:$R$1015,COLUMNS('Section 2'!$C$13:R$13),0)),"",VLOOKUP($A807,'Section 2'!$C$16:$R$1015,COLUMNS('Section 2'!$C$13:R$13),0)))</f>
        <v/>
      </c>
    </row>
    <row r="808" spans="1:18" x14ac:dyDescent="0.25">
      <c r="A808" s="59">
        <v>807</v>
      </c>
      <c r="B808" s="125" t="str">
        <f t="shared" si="12"/>
        <v/>
      </c>
      <c r="C808" s="125" t="str">
        <f>IFERROR(VLOOKUP($A808,'Section 2'!$C$16:$R$1015,COLUMNS('Section 2'!$C$13:$C$13),0),"")</f>
        <v/>
      </c>
      <c r="D808" s="76" t="str">
        <f>IF($C808="","",IF(ISBLANK(VLOOKUP($A808,'Section 2'!$C$16:$R$1015,COLUMNS('Section 2'!$C$13:D$13),0)),"",VLOOKUP($A808,'Section 2'!$C$16:$R$1015,COLUMNS('Section 2'!$C$13:D$13),0)))</f>
        <v/>
      </c>
      <c r="E808" s="125" t="str">
        <f>IF($C808="","",IF(ISBLANK(VLOOKUP($A808,'Section 2'!$C$16:$R$1015,COLUMNS('Section 2'!$C$13:E$13),0)),"",VLOOKUP($A808,'Section 2'!$C$16:$R$1015,COLUMNS('Section 2'!$C$13:E$13),0)))</f>
        <v/>
      </c>
      <c r="F808" s="125" t="str">
        <f>IF($C808="","",IF(ISBLANK(VLOOKUP($A808,'Section 2'!$C$16:$R$1015,COLUMNS('Section 2'!$C$13:F$13),0)),"",VLOOKUP($A808,'Section 2'!$C$16:$R$1015,COLUMNS('Section 2'!$C$13:F$13),0)))</f>
        <v/>
      </c>
      <c r="G808" s="125" t="str">
        <f>IF($C808="","",IF(ISBLANK(VLOOKUP($A808,'Section 2'!$C$16:$R$1015,COLUMNS('Section 2'!$C$13:G$13),0)),"",VLOOKUP($A808,'Section 2'!$C$16:$R$1015,COLUMNS('Section 2'!$C$13:G$13),0)))</f>
        <v/>
      </c>
      <c r="H808" s="125" t="str">
        <f>IF($C808="","",IF(ISBLANK(VLOOKUP($A808,'Section 2'!$C$16:$R$1015,COLUMNS('Section 2'!$C$13:H$13),0)),"",VLOOKUP($A808,'Section 2'!$C$16:$R$1015,COLUMNS('Section 2'!$C$13:H$13),0)))</f>
        <v/>
      </c>
      <c r="I808" s="125" t="str">
        <f>IF($C808="","",IF(ISBLANK(VLOOKUP($A808,'Section 2'!$C$16:$R$1015,COLUMNS('Section 2'!$C$13:I$13),0)),"",VLOOKUP($A808,'Section 2'!$C$16:$R$1015,COLUMNS('Section 2'!$C$13:I$13),0)))</f>
        <v/>
      </c>
      <c r="J808" s="125" t="str">
        <f>IF($C808="","",IF(ISBLANK(VLOOKUP($A808,'Section 2'!$C$16:$R$1015,COLUMNS('Section 2'!$C$13:J$13),0)),"",VLOOKUP($A808,'Section 2'!$C$16:$R$1015,COLUMNS('Section 2'!$C$13:J$13),0)))</f>
        <v/>
      </c>
      <c r="K808" s="125" t="str">
        <f>IF($C808="","",IF(ISBLANK(VLOOKUP($A808,'Section 2'!$C$16:$R$1015,COLUMNS('Section 2'!$C$13:K$13),0)),"",VLOOKUP($A808,'Section 2'!$C$16:$R$1015,COLUMNS('Section 2'!$C$13:K$13),0)))</f>
        <v/>
      </c>
      <c r="L808" s="125" t="str">
        <f>IF($C808="","",IF(ISBLANK(VLOOKUP($A808,'Section 2'!$C$16:$R$1015,COLUMNS('Section 2'!$C$13:L$13),0)),"",VLOOKUP($A808,'Section 2'!$C$16:$R$1015,COLUMNS('Section 2'!$C$13:L$13),0)))</f>
        <v/>
      </c>
      <c r="M808" s="125" t="str">
        <f>IF($C808="","",IF(ISBLANK(VLOOKUP($A808,'Section 2'!$C$16:$R$1015,COLUMNS('Section 2'!$C$13:M$13),0)),"",VLOOKUP($A808,'Section 2'!$C$16:$R$1015,COLUMNS('Section 2'!$C$13:M$13),0)))</f>
        <v/>
      </c>
      <c r="N808" s="125" t="str">
        <f>IF($C808="","",IF(ISBLANK(VLOOKUP($A808,'Section 2'!$C$16:$R$1015,COLUMNS('Section 2'!$C$13:N$13),0)),"",VLOOKUP($A808,'Section 2'!$C$16:$R$1015,COLUMNS('Section 2'!$C$13:N$13),0)))</f>
        <v/>
      </c>
      <c r="O808" s="125" t="str">
        <f>IF($C808="","",IF(ISBLANK(VLOOKUP($A808,'Section 2'!$C$16:$R$1015,COLUMNS('Section 2'!$C$13:O$13),0)),"",VLOOKUP($A808,'Section 2'!$C$16:$R$1015,COLUMNS('Section 2'!$C$13:O$13),0)))</f>
        <v/>
      </c>
      <c r="P808" s="125" t="str">
        <f>IF($C808="","",IF(ISBLANK(VLOOKUP($A808,'Section 2'!$C$16:$R$1015,COLUMNS('Section 2'!$C$13:P$13),0)),"",VLOOKUP($A808,'Section 2'!$C$16:$R$1015,COLUMNS('Section 2'!$C$13:P$13),0)))</f>
        <v/>
      </c>
      <c r="Q808" s="125" t="str">
        <f>IF($C808="","",IF(ISBLANK(VLOOKUP($A808,'Section 2'!$C$16:$R$1015,COLUMNS('Section 2'!$C$13:Q$13),0)),"",VLOOKUP($A808,'Section 2'!$C$16:$R$1015,COLUMNS('Section 2'!$C$13:Q$13),0)))</f>
        <v/>
      </c>
      <c r="R808" s="125" t="str">
        <f>IF($C808="","",IF(ISBLANK(VLOOKUP($A808,'Section 2'!$C$16:$R$1015,COLUMNS('Section 2'!$C$13:R$13),0)),"",VLOOKUP($A808,'Section 2'!$C$16:$R$1015,COLUMNS('Section 2'!$C$13:R$13),0)))</f>
        <v/>
      </c>
    </row>
    <row r="809" spans="1:18" x14ac:dyDescent="0.25">
      <c r="A809" s="59">
        <v>808</v>
      </c>
      <c r="B809" s="125" t="str">
        <f t="shared" si="12"/>
        <v/>
      </c>
      <c r="C809" s="125" t="str">
        <f>IFERROR(VLOOKUP($A809,'Section 2'!$C$16:$R$1015,COLUMNS('Section 2'!$C$13:$C$13),0),"")</f>
        <v/>
      </c>
      <c r="D809" s="76" t="str">
        <f>IF($C809="","",IF(ISBLANK(VLOOKUP($A809,'Section 2'!$C$16:$R$1015,COLUMNS('Section 2'!$C$13:D$13),0)),"",VLOOKUP($A809,'Section 2'!$C$16:$R$1015,COLUMNS('Section 2'!$C$13:D$13),0)))</f>
        <v/>
      </c>
      <c r="E809" s="125" t="str">
        <f>IF($C809="","",IF(ISBLANK(VLOOKUP($A809,'Section 2'!$C$16:$R$1015,COLUMNS('Section 2'!$C$13:E$13),0)),"",VLOOKUP($A809,'Section 2'!$C$16:$R$1015,COLUMNS('Section 2'!$C$13:E$13),0)))</f>
        <v/>
      </c>
      <c r="F809" s="125" t="str">
        <f>IF($C809="","",IF(ISBLANK(VLOOKUP($A809,'Section 2'!$C$16:$R$1015,COLUMNS('Section 2'!$C$13:F$13),0)),"",VLOOKUP($A809,'Section 2'!$C$16:$R$1015,COLUMNS('Section 2'!$C$13:F$13),0)))</f>
        <v/>
      </c>
      <c r="G809" s="125" t="str">
        <f>IF($C809="","",IF(ISBLANK(VLOOKUP($A809,'Section 2'!$C$16:$R$1015,COLUMNS('Section 2'!$C$13:G$13),0)),"",VLOOKUP($A809,'Section 2'!$C$16:$R$1015,COLUMNS('Section 2'!$C$13:G$13),0)))</f>
        <v/>
      </c>
      <c r="H809" s="125" t="str">
        <f>IF($C809="","",IF(ISBLANK(VLOOKUP($A809,'Section 2'!$C$16:$R$1015,COLUMNS('Section 2'!$C$13:H$13),0)),"",VLOOKUP($A809,'Section 2'!$C$16:$R$1015,COLUMNS('Section 2'!$C$13:H$13),0)))</f>
        <v/>
      </c>
      <c r="I809" s="125" t="str">
        <f>IF($C809="","",IF(ISBLANK(VLOOKUP($A809,'Section 2'!$C$16:$R$1015,COLUMNS('Section 2'!$C$13:I$13),0)),"",VLOOKUP($A809,'Section 2'!$C$16:$R$1015,COLUMNS('Section 2'!$C$13:I$13),0)))</f>
        <v/>
      </c>
      <c r="J809" s="125" t="str">
        <f>IF($C809="","",IF(ISBLANK(VLOOKUP($A809,'Section 2'!$C$16:$R$1015,COLUMNS('Section 2'!$C$13:J$13),0)),"",VLOOKUP($A809,'Section 2'!$C$16:$R$1015,COLUMNS('Section 2'!$C$13:J$13),0)))</f>
        <v/>
      </c>
      <c r="K809" s="125" t="str">
        <f>IF($C809="","",IF(ISBLANK(VLOOKUP($A809,'Section 2'!$C$16:$R$1015,COLUMNS('Section 2'!$C$13:K$13),0)),"",VLOOKUP($A809,'Section 2'!$C$16:$R$1015,COLUMNS('Section 2'!$C$13:K$13),0)))</f>
        <v/>
      </c>
      <c r="L809" s="125" t="str">
        <f>IF($C809="","",IF(ISBLANK(VLOOKUP($A809,'Section 2'!$C$16:$R$1015,COLUMNS('Section 2'!$C$13:L$13),0)),"",VLOOKUP($A809,'Section 2'!$C$16:$R$1015,COLUMNS('Section 2'!$C$13:L$13),0)))</f>
        <v/>
      </c>
      <c r="M809" s="125" t="str">
        <f>IF($C809="","",IF(ISBLANK(VLOOKUP($A809,'Section 2'!$C$16:$R$1015,COLUMNS('Section 2'!$C$13:M$13),0)),"",VLOOKUP($A809,'Section 2'!$C$16:$R$1015,COLUMNS('Section 2'!$C$13:M$13),0)))</f>
        <v/>
      </c>
      <c r="N809" s="125" t="str">
        <f>IF($C809="","",IF(ISBLANK(VLOOKUP($A809,'Section 2'!$C$16:$R$1015,COLUMNS('Section 2'!$C$13:N$13),0)),"",VLOOKUP($A809,'Section 2'!$C$16:$R$1015,COLUMNS('Section 2'!$C$13:N$13),0)))</f>
        <v/>
      </c>
      <c r="O809" s="125" t="str">
        <f>IF($C809="","",IF(ISBLANK(VLOOKUP($A809,'Section 2'!$C$16:$R$1015,COLUMNS('Section 2'!$C$13:O$13),0)),"",VLOOKUP($A809,'Section 2'!$C$16:$R$1015,COLUMNS('Section 2'!$C$13:O$13),0)))</f>
        <v/>
      </c>
      <c r="P809" s="125" t="str">
        <f>IF($C809="","",IF(ISBLANK(VLOOKUP($A809,'Section 2'!$C$16:$R$1015,COLUMNS('Section 2'!$C$13:P$13),0)),"",VLOOKUP($A809,'Section 2'!$C$16:$R$1015,COLUMNS('Section 2'!$C$13:P$13),0)))</f>
        <v/>
      </c>
      <c r="Q809" s="125" t="str">
        <f>IF($C809="","",IF(ISBLANK(VLOOKUP($A809,'Section 2'!$C$16:$R$1015,COLUMNS('Section 2'!$C$13:Q$13),0)),"",VLOOKUP($A809,'Section 2'!$C$16:$R$1015,COLUMNS('Section 2'!$C$13:Q$13),0)))</f>
        <v/>
      </c>
      <c r="R809" s="125" t="str">
        <f>IF($C809="","",IF(ISBLANK(VLOOKUP($A809,'Section 2'!$C$16:$R$1015,COLUMNS('Section 2'!$C$13:R$13),0)),"",VLOOKUP($A809,'Section 2'!$C$16:$R$1015,COLUMNS('Section 2'!$C$13:R$13),0)))</f>
        <v/>
      </c>
    </row>
    <row r="810" spans="1:18" x14ac:dyDescent="0.25">
      <c r="A810" s="59">
        <v>809</v>
      </c>
      <c r="B810" s="125" t="str">
        <f t="shared" si="12"/>
        <v/>
      </c>
      <c r="C810" s="125" t="str">
        <f>IFERROR(VLOOKUP($A810,'Section 2'!$C$16:$R$1015,COLUMNS('Section 2'!$C$13:$C$13),0),"")</f>
        <v/>
      </c>
      <c r="D810" s="76" t="str">
        <f>IF($C810="","",IF(ISBLANK(VLOOKUP($A810,'Section 2'!$C$16:$R$1015,COLUMNS('Section 2'!$C$13:D$13),0)),"",VLOOKUP($A810,'Section 2'!$C$16:$R$1015,COLUMNS('Section 2'!$C$13:D$13),0)))</f>
        <v/>
      </c>
      <c r="E810" s="125" t="str">
        <f>IF($C810="","",IF(ISBLANK(VLOOKUP($A810,'Section 2'!$C$16:$R$1015,COLUMNS('Section 2'!$C$13:E$13),0)),"",VLOOKUP($A810,'Section 2'!$C$16:$R$1015,COLUMNS('Section 2'!$C$13:E$13),0)))</f>
        <v/>
      </c>
      <c r="F810" s="125" t="str">
        <f>IF($C810="","",IF(ISBLANK(VLOOKUP($A810,'Section 2'!$C$16:$R$1015,COLUMNS('Section 2'!$C$13:F$13),0)),"",VLOOKUP($A810,'Section 2'!$C$16:$R$1015,COLUMNS('Section 2'!$C$13:F$13),0)))</f>
        <v/>
      </c>
      <c r="G810" s="125" t="str">
        <f>IF($C810="","",IF(ISBLANK(VLOOKUP($A810,'Section 2'!$C$16:$R$1015,COLUMNS('Section 2'!$C$13:G$13),0)),"",VLOOKUP($A810,'Section 2'!$C$16:$R$1015,COLUMNS('Section 2'!$C$13:G$13),0)))</f>
        <v/>
      </c>
      <c r="H810" s="125" t="str">
        <f>IF($C810="","",IF(ISBLANK(VLOOKUP($A810,'Section 2'!$C$16:$R$1015,COLUMNS('Section 2'!$C$13:H$13),0)),"",VLOOKUP($A810,'Section 2'!$C$16:$R$1015,COLUMNS('Section 2'!$C$13:H$13),0)))</f>
        <v/>
      </c>
      <c r="I810" s="125" t="str">
        <f>IF($C810="","",IF(ISBLANK(VLOOKUP($A810,'Section 2'!$C$16:$R$1015,COLUMNS('Section 2'!$C$13:I$13),0)),"",VLOOKUP($A810,'Section 2'!$C$16:$R$1015,COLUMNS('Section 2'!$C$13:I$13),0)))</f>
        <v/>
      </c>
      <c r="J810" s="125" t="str">
        <f>IF($C810="","",IF(ISBLANK(VLOOKUP($A810,'Section 2'!$C$16:$R$1015,COLUMNS('Section 2'!$C$13:J$13),0)),"",VLOOKUP($A810,'Section 2'!$C$16:$R$1015,COLUMNS('Section 2'!$C$13:J$13),0)))</f>
        <v/>
      </c>
      <c r="K810" s="125" t="str">
        <f>IF($C810="","",IF(ISBLANK(VLOOKUP($A810,'Section 2'!$C$16:$R$1015,COLUMNS('Section 2'!$C$13:K$13),0)),"",VLOOKUP($A810,'Section 2'!$C$16:$R$1015,COLUMNS('Section 2'!$C$13:K$13),0)))</f>
        <v/>
      </c>
      <c r="L810" s="125" t="str">
        <f>IF($C810="","",IF(ISBLANK(VLOOKUP($A810,'Section 2'!$C$16:$R$1015,COLUMNS('Section 2'!$C$13:L$13),0)),"",VLOOKUP($A810,'Section 2'!$C$16:$R$1015,COLUMNS('Section 2'!$C$13:L$13),0)))</f>
        <v/>
      </c>
      <c r="M810" s="125" t="str">
        <f>IF($C810="","",IF(ISBLANK(VLOOKUP($A810,'Section 2'!$C$16:$R$1015,COLUMNS('Section 2'!$C$13:M$13),0)),"",VLOOKUP($A810,'Section 2'!$C$16:$R$1015,COLUMNS('Section 2'!$C$13:M$13),0)))</f>
        <v/>
      </c>
      <c r="N810" s="125" t="str">
        <f>IF($C810="","",IF(ISBLANK(VLOOKUP($A810,'Section 2'!$C$16:$R$1015,COLUMNS('Section 2'!$C$13:N$13),0)),"",VLOOKUP($A810,'Section 2'!$C$16:$R$1015,COLUMNS('Section 2'!$C$13:N$13),0)))</f>
        <v/>
      </c>
      <c r="O810" s="125" t="str">
        <f>IF($C810="","",IF(ISBLANK(VLOOKUP($A810,'Section 2'!$C$16:$R$1015,COLUMNS('Section 2'!$C$13:O$13),0)),"",VLOOKUP($A810,'Section 2'!$C$16:$R$1015,COLUMNS('Section 2'!$C$13:O$13),0)))</f>
        <v/>
      </c>
      <c r="P810" s="125" t="str">
        <f>IF($C810="","",IF(ISBLANK(VLOOKUP($A810,'Section 2'!$C$16:$R$1015,COLUMNS('Section 2'!$C$13:P$13),0)),"",VLOOKUP($A810,'Section 2'!$C$16:$R$1015,COLUMNS('Section 2'!$C$13:P$13),0)))</f>
        <v/>
      </c>
      <c r="Q810" s="125" t="str">
        <f>IF($C810="","",IF(ISBLANK(VLOOKUP($A810,'Section 2'!$C$16:$R$1015,COLUMNS('Section 2'!$C$13:Q$13),0)),"",VLOOKUP($A810,'Section 2'!$C$16:$R$1015,COLUMNS('Section 2'!$C$13:Q$13),0)))</f>
        <v/>
      </c>
      <c r="R810" s="125" t="str">
        <f>IF($C810="","",IF(ISBLANK(VLOOKUP($A810,'Section 2'!$C$16:$R$1015,COLUMNS('Section 2'!$C$13:R$13),0)),"",VLOOKUP($A810,'Section 2'!$C$16:$R$1015,COLUMNS('Section 2'!$C$13:R$13),0)))</f>
        <v/>
      </c>
    </row>
    <row r="811" spans="1:18" x14ac:dyDescent="0.25">
      <c r="A811" s="59">
        <v>810</v>
      </c>
      <c r="B811" s="125" t="str">
        <f t="shared" si="12"/>
        <v/>
      </c>
      <c r="C811" s="125" t="str">
        <f>IFERROR(VLOOKUP($A811,'Section 2'!$C$16:$R$1015,COLUMNS('Section 2'!$C$13:$C$13),0),"")</f>
        <v/>
      </c>
      <c r="D811" s="76" t="str">
        <f>IF($C811="","",IF(ISBLANK(VLOOKUP($A811,'Section 2'!$C$16:$R$1015,COLUMNS('Section 2'!$C$13:D$13),0)),"",VLOOKUP($A811,'Section 2'!$C$16:$R$1015,COLUMNS('Section 2'!$C$13:D$13),0)))</f>
        <v/>
      </c>
      <c r="E811" s="125" t="str">
        <f>IF($C811="","",IF(ISBLANK(VLOOKUP($A811,'Section 2'!$C$16:$R$1015,COLUMNS('Section 2'!$C$13:E$13),0)),"",VLOOKUP($A811,'Section 2'!$C$16:$R$1015,COLUMNS('Section 2'!$C$13:E$13),0)))</f>
        <v/>
      </c>
      <c r="F811" s="125" t="str">
        <f>IF($C811="","",IF(ISBLANK(VLOOKUP($A811,'Section 2'!$C$16:$R$1015,COLUMNS('Section 2'!$C$13:F$13),0)),"",VLOOKUP($A811,'Section 2'!$C$16:$R$1015,COLUMNS('Section 2'!$C$13:F$13),0)))</f>
        <v/>
      </c>
      <c r="G811" s="125" t="str">
        <f>IF($C811="","",IF(ISBLANK(VLOOKUP($A811,'Section 2'!$C$16:$R$1015,COLUMNS('Section 2'!$C$13:G$13),0)),"",VLOOKUP($A811,'Section 2'!$C$16:$R$1015,COLUMNS('Section 2'!$C$13:G$13),0)))</f>
        <v/>
      </c>
      <c r="H811" s="125" t="str">
        <f>IF($C811="","",IF(ISBLANK(VLOOKUP($A811,'Section 2'!$C$16:$R$1015,COLUMNS('Section 2'!$C$13:H$13),0)),"",VLOOKUP($A811,'Section 2'!$C$16:$R$1015,COLUMNS('Section 2'!$C$13:H$13),0)))</f>
        <v/>
      </c>
      <c r="I811" s="125" t="str">
        <f>IF($C811="","",IF(ISBLANK(VLOOKUP($A811,'Section 2'!$C$16:$R$1015,COLUMNS('Section 2'!$C$13:I$13),0)),"",VLOOKUP($A811,'Section 2'!$C$16:$R$1015,COLUMNS('Section 2'!$C$13:I$13),0)))</f>
        <v/>
      </c>
      <c r="J811" s="125" t="str">
        <f>IF($C811="","",IF(ISBLANK(VLOOKUP($A811,'Section 2'!$C$16:$R$1015,COLUMNS('Section 2'!$C$13:J$13),0)),"",VLOOKUP($A811,'Section 2'!$C$16:$R$1015,COLUMNS('Section 2'!$C$13:J$13),0)))</f>
        <v/>
      </c>
      <c r="K811" s="125" t="str">
        <f>IF($C811="","",IF(ISBLANK(VLOOKUP($A811,'Section 2'!$C$16:$R$1015,COLUMNS('Section 2'!$C$13:K$13),0)),"",VLOOKUP($A811,'Section 2'!$C$16:$R$1015,COLUMNS('Section 2'!$C$13:K$13),0)))</f>
        <v/>
      </c>
      <c r="L811" s="125" t="str">
        <f>IF($C811="","",IF(ISBLANK(VLOOKUP($A811,'Section 2'!$C$16:$R$1015,COLUMNS('Section 2'!$C$13:L$13),0)),"",VLOOKUP($A811,'Section 2'!$C$16:$R$1015,COLUMNS('Section 2'!$C$13:L$13),0)))</f>
        <v/>
      </c>
      <c r="M811" s="125" t="str">
        <f>IF($C811="","",IF(ISBLANK(VLOOKUP($A811,'Section 2'!$C$16:$R$1015,COLUMNS('Section 2'!$C$13:M$13),0)),"",VLOOKUP($A811,'Section 2'!$C$16:$R$1015,COLUMNS('Section 2'!$C$13:M$13),0)))</f>
        <v/>
      </c>
      <c r="N811" s="125" t="str">
        <f>IF($C811="","",IF(ISBLANK(VLOOKUP($A811,'Section 2'!$C$16:$R$1015,COLUMNS('Section 2'!$C$13:N$13),0)),"",VLOOKUP($A811,'Section 2'!$C$16:$R$1015,COLUMNS('Section 2'!$C$13:N$13),0)))</f>
        <v/>
      </c>
      <c r="O811" s="125" t="str">
        <f>IF($C811="","",IF(ISBLANK(VLOOKUP($A811,'Section 2'!$C$16:$R$1015,COLUMNS('Section 2'!$C$13:O$13),0)),"",VLOOKUP($A811,'Section 2'!$C$16:$R$1015,COLUMNS('Section 2'!$C$13:O$13),0)))</f>
        <v/>
      </c>
      <c r="P811" s="125" t="str">
        <f>IF($C811="","",IF(ISBLANK(VLOOKUP($A811,'Section 2'!$C$16:$R$1015,COLUMNS('Section 2'!$C$13:P$13),0)),"",VLOOKUP($A811,'Section 2'!$C$16:$R$1015,COLUMNS('Section 2'!$C$13:P$13),0)))</f>
        <v/>
      </c>
      <c r="Q811" s="125" t="str">
        <f>IF($C811="","",IF(ISBLANK(VLOOKUP($A811,'Section 2'!$C$16:$R$1015,COLUMNS('Section 2'!$C$13:Q$13),0)),"",VLOOKUP($A811,'Section 2'!$C$16:$R$1015,COLUMNS('Section 2'!$C$13:Q$13),0)))</f>
        <v/>
      </c>
      <c r="R811" s="125" t="str">
        <f>IF($C811="","",IF(ISBLANK(VLOOKUP($A811,'Section 2'!$C$16:$R$1015,COLUMNS('Section 2'!$C$13:R$13),0)),"",VLOOKUP($A811,'Section 2'!$C$16:$R$1015,COLUMNS('Section 2'!$C$13:R$13),0)))</f>
        <v/>
      </c>
    </row>
    <row r="812" spans="1:18" x14ac:dyDescent="0.25">
      <c r="A812" s="59">
        <v>811</v>
      </c>
      <c r="B812" s="125" t="str">
        <f t="shared" si="12"/>
        <v/>
      </c>
      <c r="C812" s="125" t="str">
        <f>IFERROR(VLOOKUP($A812,'Section 2'!$C$16:$R$1015,COLUMNS('Section 2'!$C$13:$C$13),0),"")</f>
        <v/>
      </c>
      <c r="D812" s="76" t="str">
        <f>IF($C812="","",IF(ISBLANK(VLOOKUP($A812,'Section 2'!$C$16:$R$1015,COLUMNS('Section 2'!$C$13:D$13),0)),"",VLOOKUP($A812,'Section 2'!$C$16:$R$1015,COLUMNS('Section 2'!$C$13:D$13),0)))</f>
        <v/>
      </c>
      <c r="E812" s="125" t="str">
        <f>IF($C812="","",IF(ISBLANK(VLOOKUP($A812,'Section 2'!$C$16:$R$1015,COLUMNS('Section 2'!$C$13:E$13),0)),"",VLOOKUP($A812,'Section 2'!$C$16:$R$1015,COLUMNS('Section 2'!$C$13:E$13),0)))</f>
        <v/>
      </c>
      <c r="F812" s="125" t="str">
        <f>IF($C812="","",IF(ISBLANK(VLOOKUP($A812,'Section 2'!$C$16:$R$1015,COLUMNS('Section 2'!$C$13:F$13),0)),"",VLOOKUP($A812,'Section 2'!$C$16:$R$1015,COLUMNS('Section 2'!$C$13:F$13),0)))</f>
        <v/>
      </c>
      <c r="G812" s="125" t="str">
        <f>IF($C812="","",IF(ISBLANK(VLOOKUP($A812,'Section 2'!$C$16:$R$1015,COLUMNS('Section 2'!$C$13:G$13),0)),"",VLOOKUP($A812,'Section 2'!$C$16:$R$1015,COLUMNS('Section 2'!$C$13:G$13),0)))</f>
        <v/>
      </c>
      <c r="H812" s="125" t="str">
        <f>IF($C812="","",IF(ISBLANK(VLOOKUP($A812,'Section 2'!$C$16:$R$1015,COLUMNS('Section 2'!$C$13:H$13),0)),"",VLOOKUP($A812,'Section 2'!$C$16:$R$1015,COLUMNS('Section 2'!$C$13:H$13),0)))</f>
        <v/>
      </c>
      <c r="I812" s="125" t="str">
        <f>IF($C812="","",IF(ISBLANK(VLOOKUP($A812,'Section 2'!$C$16:$R$1015,COLUMNS('Section 2'!$C$13:I$13),0)),"",VLOOKUP($A812,'Section 2'!$C$16:$R$1015,COLUMNS('Section 2'!$C$13:I$13),0)))</f>
        <v/>
      </c>
      <c r="J812" s="125" t="str">
        <f>IF($C812="","",IF(ISBLANK(VLOOKUP($A812,'Section 2'!$C$16:$R$1015,COLUMNS('Section 2'!$C$13:J$13),0)),"",VLOOKUP($A812,'Section 2'!$C$16:$R$1015,COLUMNS('Section 2'!$C$13:J$13),0)))</f>
        <v/>
      </c>
      <c r="K812" s="125" t="str">
        <f>IF($C812="","",IF(ISBLANK(VLOOKUP($A812,'Section 2'!$C$16:$R$1015,COLUMNS('Section 2'!$C$13:K$13),0)),"",VLOOKUP($A812,'Section 2'!$C$16:$R$1015,COLUMNS('Section 2'!$C$13:K$13),0)))</f>
        <v/>
      </c>
      <c r="L812" s="125" t="str">
        <f>IF($C812="","",IF(ISBLANK(VLOOKUP($A812,'Section 2'!$C$16:$R$1015,COLUMNS('Section 2'!$C$13:L$13),0)),"",VLOOKUP($A812,'Section 2'!$C$16:$R$1015,COLUMNS('Section 2'!$C$13:L$13),0)))</f>
        <v/>
      </c>
      <c r="M812" s="125" t="str">
        <f>IF($C812="","",IF(ISBLANK(VLOOKUP($A812,'Section 2'!$C$16:$R$1015,COLUMNS('Section 2'!$C$13:M$13),0)),"",VLOOKUP($A812,'Section 2'!$C$16:$R$1015,COLUMNS('Section 2'!$C$13:M$13),0)))</f>
        <v/>
      </c>
      <c r="N812" s="125" t="str">
        <f>IF($C812="","",IF(ISBLANK(VLOOKUP($A812,'Section 2'!$C$16:$R$1015,COLUMNS('Section 2'!$C$13:N$13),0)),"",VLOOKUP($A812,'Section 2'!$C$16:$R$1015,COLUMNS('Section 2'!$C$13:N$13),0)))</f>
        <v/>
      </c>
      <c r="O812" s="125" t="str">
        <f>IF($C812="","",IF(ISBLANK(VLOOKUP($A812,'Section 2'!$C$16:$R$1015,COLUMNS('Section 2'!$C$13:O$13),0)),"",VLOOKUP($A812,'Section 2'!$C$16:$R$1015,COLUMNS('Section 2'!$C$13:O$13),0)))</f>
        <v/>
      </c>
      <c r="P812" s="125" t="str">
        <f>IF($C812="","",IF(ISBLANK(VLOOKUP($A812,'Section 2'!$C$16:$R$1015,COLUMNS('Section 2'!$C$13:P$13),0)),"",VLOOKUP($A812,'Section 2'!$C$16:$R$1015,COLUMNS('Section 2'!$C$13:P$13),0)))</f>
        <v/>
      </c>
      <c r="Q812" s="125" t="str">
        <f>IF($C812="","",IF(ISBLANK(VLOOKUP($A812,'Section 2'!$C$16:$R$1015,COLUMNS('Section 2'!$C$13:Q$13),0)),"",VLOOKUP($A812,'Section 2'!$C$16:$R$1015,COLUMNS('Section 2'!$C$13:Q$13),0)))</f>
        <v/>
      </c>
      <c r="R812" s="125" t="str">
        <f>IF($C812="","",IF(ISBLANK(VLOOKUP($A812,'Section 2'!$C$16:$R$1015,COLUMNS('Section 2'!$C$13:R$13),0)),"",VLOOKUP($A812,'Section 2'!$C$16:$R$1015,COLUMNS('Section 2'!$C$13:R$13),0)))</f>
        <v/>
      </c>
    </row>
    <row r="813" spans="1:18" x14ac:dyDescent="0.25">
      <c r="A813" s="59">
        <v>812</v>
      </c>
      <c r="B813" s="125" t="str">
        <f t="shared" si="12"/>
        <v/>
      </c>
      <c r="C813" s="125" t="str">
        <f>IFERROR(VLOOKUP($A813,'Section 2'!$C$16:$R$1015,COLUMNS('Section 2'!$C$13:$C$13),0),"")</f>
        <v/>
      </c>
      <c r="D813" s="76" t="str">
        <f>IF($C813="","",IF(ISBLANK(VLOOKUP($A813,'Section 2'!$C$16:$R$1015,COLUMNS('Section 2'!$C$13:D$13),0)),"",VLOOKUP($A813,'Section 2'!$C$16:$R$1015,COLUMNS('Section 2'!$C$13:D$13),0)))</f>
        <v/>
      </c>
      <c r="E813" s="125" t="str">
        <f>IF($C813="","",IF(ISBLANK(VLOOKUP($A813,'Section 2'!$C$16:$R$1015,COLUMNS('Section 2'!$C$13:E$13),0)),"",VLOOKUP($A813,'Section 2'!$C$16:$R$1015,COLUMNS('Section 2'!$C$13:E$13),0)))</f>
        <v/>
      </c>
      <c r="F813" s="125" t="str">
        <f>IF($C813="","",IF(ISBLANK(VLOOKUP($A813,'Section 2'!$C$16:$R$1015,COLUMNS('Section 2'!$C$13:F$13),0)),"",VLOOKUP($A813,'Section 2'!$C$16:$R$1015,COLUMNS('Section 2'!$C$13:F$13),0)))</f>
        <v/>
      </c>
      <c r="G813" s="125" t="str">
        <f>IF($C813="","",IF(ISBLANK(VLOOKUP($A813,'Section 2'!$C$16:$R$1015,COLUMNS('Section 2'!$C$13:G$13),0)),"",VLOOKUP($A813,'Section 2'!$C$16:$R$1015,COLUMNS('Section 2'!$C$13:G$13),0)))</f>
        <v/>
      </c>
      <c r="H813" s="125" t="str">
        <f>IF($C813="","",IF(ISBLANK(VLOOKUP($A813,'Section 2'!$C$16:$R$1015,COLUMNS('Section 2'!$C$13:H$13),0)),"",VLOOKUP($A813,'Section 2'!$C$16:$R$1015,COLUMNS('Section 2'!$C$13:H$13),0)))</f>
        <v/>
      </c>
      <c r="I813" s="125" t="str">
        <f>IF($C813="","",IF(ISBLANK(VLOOKUP($A813,'Section 2'!$C$16:$R$1015,COLUMNS('Section 2'!$C$13:I$13),0)),"",VLOOKUP($A813,'Section 2'!$C$16:$R$1015,COLUMNS('Section 2'!$C$13:I$13),0)))</f>
        <v/>
      </c>
      <c r="J813" s="125" t="str">
        <f>IF($C813="","",IF(ISBLANK(VLOOKUP($A813,'Section 2'!$C$16:$R$1015,COLUMNS('Section 2'!$C$13:J$13),0)),"",VLOOKUP($A813,'Section 2'!$C$16:$R$1015,COLUMNS('Section 2'!$C$13:J$13),0)))</f>
        <v/>
      </c>
      <c r="K813" s="125" t="str">
        <f>IF($C813="","",IF(ISBLANK(VLOOKUP($A813,'Section 2'!$C$16:$R$1015,COLUMNS('Section 2'!$C$13:K$13),0)),"",VLOOKUP($A813,'Section 2'!$C$16:$R$1015,COLUMNS('Section 2'!$C$13:K$13),0)))</f>
        <v/>
      </c>
      <c r="L813" s="125" t="str">
        <f>IF($C813="","",IF(ISBLANK(VLOOKUP($A813,'Section 2'!$C$16:$R$1015,COLUMNS('Section 2'!$C$13:L$13),0)),"",VLOOKUP($A813,'Section 2'!$C$16:$R$1015,COLUMNS('Section 2'!$C$13:L$13),0)))</f>
        <v/>
      </c>
      <c r="M813" s="125" t="str">
        <f>IF($C813="","",IF(ISBLANK(VLOOKUP($A813,'Section 2'!$C$16:$R$1015,COLUMNS('Section 2'!$C$13:M$13),0)),"",VLOOKUP($A813,'Section 2'!$C$16:$R$1015,COLUMNS('Section 2'!$C$13:M$13),0)))</f>
        <v/>
      </c>
      <c r="N813" s="125" t="str">
        <f>IF($C813="","",IF(ISBLANK(VLOOKUP($A813,'Section 2'!$C$16:$R$1015,COLUMNS('Section 2'!$C$13:N$13),0)),"",VLOOKUP($A813,'Section 2'!$C$16:$R$1015,COLUMNS('Section 2'!$C$13:N$13),0)))</f>
        <v/>
      </c>
      <c r="O813" s="125" t="str">
        <f>IF($C813="","",IF(ISBLANK(VLOOKUP($A813,'Section 2'!$C$16:$R$1015,COLUMNS('Section 2'!$C$13:O$13),0)),"",VLOOKUP($A813,'Section 2'!$C$16:$R$1015,COLUMNS('Section 2'!$C$13:O$13),0)))</f>
        <v/>
      </c>
      <c r="P813" s="125" t="str">
        <f>IF($C813="","",IF(ISBLANK(VLOOKUP($A813,'Section 2'!$C$16:$R$1015,COLUMNS('Section 2'!$C$13:P$13),0)),"",VLOOKUP($A813,'Section 2'!$C$16:$R$1015,COLUMNS('Section 2'!$C$13:P$13),0)))</f>
        <v/>
      </c>
      <c r="Q813" s="125" t="str">
        <f>IF($C813="","",IF(ISBLANK(VLOOKUP($A813,'Section 2'!$C$16:$R$1015,COLUMNS('Section 2'!$C$13:Q$13),0)),"",VLOOKUP($A813,'Section 2'!$C$16:$R$1015,COLUMNS('Section 2'!$C$13:Q$13),0)))</f>
        <v/>
      </c>
      <c r="R813" s="125" t="str">
        <f>IF($C813="","",IF(ISBLANK(VLOOKUP($A813,'Section 2'!$C$16:$R$1015,COLUMNS('Section 2'!$C$13:R$13),0)),"",VLOOKUP($A813,'Section 2'!$C$16:$R$1015,COLUMNS('Section 2'!$C$13:R$13),0)))</f>
        <v/>
      </c>
    </row>
    <row r="814" spans="1:18" x14ac:dyDescent="0.25">
      <c r="A814" s="59">
        <v>813</v>
      </c>
      <c r="B814" s="125" t="str">
        <f t="shared" si="12"/>
        <v/>
      </c>
      <c r="C814" s="125" t="str">
        <f>IFERROR(VLOOKUP($A814,'Section 2'!$C$16:$R$1015,COLUMNS('Section 2'!$C$13:$C$13),0),"")</f>
        <v/>
      </c>
      <c r="D814" s="76" t="str">
        <f>IF($C814="","",IF(ISBLANK(VLOOKUP($A814,'Section 2'!$C$16:$R$1015,COLUMNS('Section 2'!$C$13:D$13),0)),"",VLOOKUP($A814,'Section 2'!$C$16:$R$1015,COLUMNS('Section 2'!$C$13:D$13),0)))</f>
        <v/>
      </c>
      <c r="E814" s="125" t="str">
        <f>IF($C814="","",IF(ISBLANK(VLOOKUP($A814,'Section 2'!$C$16:$R$1015,COLUMNS('Section 2'!$C$13:E$13),0)),"",VLOOKUP($A814,'Section 2'!$C$16:$R$1015,COLUMNS('Section 2'!$C$13:E$13),0)))</f>
        <v/>
      </c>
      <c r="F814" s="125" t="str">
        <f>IF($C814="","",IF(ISBLANK(VLOOKUP($A814,'Section 2'!$C$16:$R$1015,COLUMNS('Section 2'!$C$13:F$13),0)),"",VLOOKUP($A814,'Section 2'!$C$16:$R$1015,COLUMNS('Section 2'!$C$13:F$13),0)))</f>
        <v/>
      </c>
      <c r="G814" s="125" t="str">
        <f>IF($C814="","",IF(ISBLANK(VLOOKUP($A814,'Section 2'!$C$16:$R$1015,COLUMNS('Section 2'!$C$13:G$13),0)),"",VLOOKUP($A814,'Section 2'!$C$16:$R$1015,COLUMNS('Section 2'!$C$13:G$13),0)))</f>
        <v/>
      </c>
      <c r="H814" s="125" t="str">
        <f>IF($C814="","",IF(ISBLANK(VLOOKUP($A814,'Section 2'!$C$16:$R$1015,COLUMNS('Section 2'!$C$13:H$13),0)),"",VLOOKUP($A814,'Section 2'!$C$16:$R$1015,COLUMNS('Section 2'!$C$13:H$13),0)))</f>
        <v/>
      </c>
      <c r="I814" s="125" t="str">
        <f>IF($C814="","",IF(ISBLANK(VLOOKUP($A814,'Section 2'!$C$16:$R$1015,COLUMNS('Section 2'!$C$13:I$13),0)),"",VLOOKUP($A814,'Section 2'!$C$16:$R$1015,COLUMNS('Section 2'!$C$13:I$13),0)))</f>
        <v/>
      </c>
      <c r="J814" s="125" t="str">
        <f>IF($C814="","",IF(ISBLANK(VLOOKUP($A814,'Section 2'!$C$16:$R$1015,COLUMNS('Section 2'!$C$13:J$13),0)),"",VLOOKUP($A814,'Section 2'!$C$16:$R$1015,COLUMNS('Section 2'!$C$13:J$13),0)))</f>
        <v/>
      </c>
      <c r="K814" s="125" t="str">
        <f>IF($C814="","",IF(ISBLANK(VLOOKUP($A814,'Section 2'!$C$16:$R$1015,COLUMNS('Section 2'!$C$13:K$13),0)),"",VLOOKUP($A814,'Section 2'!$C$16:$R$1015,COLUMNS('Section 2'!$C$13:K$13),0)))</f>
        <v/>
      </c>
      <c r="L814" s="125" t="str">
        <f>IF($C814="","",IF(ISBLANK(VLOOKUP($A814,'Section 2'!$C$16:$R$1015,COLUMNS('Section 2'!$C$13:L$13),0)),"",VLOOKUP($A814,'Section 2'!$C$16:$R$1015,COLUMNS('Section 2'!$C$13:L$13),0)))</f>
        <v/>
      </c>
      <c r="M814" s="125" t="str">
        <f>IF($C814="","",IF(ISBLANK(VLOOKUP($A814,'Section 2'!$C$16:$R$1015,COLUMNS('Section 2'!$C$13:M$13),0)),"",VLOOKUP($A814,'Section 2'!$C$16:$R$1015,COLUMNS('Section 2'!$C$13:M$13),0)))</f>
        <v/>
      </c>
      <c r="N814" s="125" t="str">
        <f>IF($C814="","",IF(ISBLANK(VLOOKUP($A814,'Section 2'!$C$16:$R$1015,COLUMNS('Section 2'!$C$13:N$13),0)),"",VLOOKUP($A814,'Section 2'!$C$16:$R$1015,COLUMNS('Section 2'!$C$13:N$13),0)))</f>
        <v/>
      </c>
      <c r="O814" s="125" t="str">
        <f>IF($C814="","",IF(ISBLANK(VLOOKUP($A814,'Section 2'!$C$16:$R$1015,COLUMNS('Section 2'!$C$13:O$13),0)),"",VLOOKUP($A814,'Section 2'!$C$16:$R$1015,COLUMNS('Section 2'!$C$13:O$13),0)))</f>
        <v/>
      </c>
      <c r="P814" s="125" t="str">
        <f>IF($C814="","",IF(ISBLANK(VLOOKUP($A814,'Section 2'!$C$16:$R$1015,COLUMNS('Section 2'!$C$13:P$13),0)),"",VLOOKUP($A814,'Section 2'!$C$16:$R$1015,COLUMNS('Section 2'!$C$13:P$13),0)))</f>
        <v/>
      </c>
      <c r="Q814" s="125" t="str">
        <f>IF($C814="","",IF(ISBLANK(VLOOKUP($A814,'Section 2'!$C$16:$R$1015,COLUMNS('Section 2'!$C$13:Q$13),0)),"",VLOOKUP($A814,'Section 2'!$C$16:$R$1015,COLUMNS('Section 2'!$C$13:Q$13),0)))</f>
        <v/>
      </c>
      <c r="R814" s="125" t="str">
        <f>IF($C814="","",IF(ISBLANK(VLOOKUP($A814,'Section 2'!$C$16:$R$1015,COLUMNS('Section 2'!$C$13:R$13),0)),"",VLOOKUP($A814,'Section 2'!$C$16:$R$1015,COLUMNS('Section 2'!$C$13:R$13),0)))</f>
        <v/>
      </c>
    </row>
    <row r="815" spans="1:18" x14ac:dyDescent="0.25">
      <c r="A815" s="59">
        <v>814</v>
      </c>
      <c r="B815" s="125" t="str">
        <f t="shared" si="12"/>
        <v/>
      </c>
      <c r="C815" s="125" t="str">
        <f>IFERROR(VLOOKUP($A815,'Section 2'!$C$16:$R$1015,COLUMNS('Section 2'!$C$13:$C$13),0),"")</f>
        <v/>
      </c>
      <c r="D815" s="76" t="str">
        <f>IF($C815="","",IF(ISBLANK(VLOOKUP($A815,'Section 2'!$C$16:$R$1015,COLUMNS('Section 2'!$C$13:D$13),0)),"",VLOOKUP($A815,'Section 2'!$C$16:$R$1015,COLUMNS('Section 2'!$C$13:D$13),0)))</f>
        <v/>
      </c>
      <c r="E815" s="125" t="str">
        <f>IF($C815="","",IF(ISBLANK(VLOOKUP($A815,'Section 2'!$C$16:$R$1015,COLUMNS('Section 2'!$C$13:E$13),0)),"",VLOOKUP($A815,'Section 2'!$C$16:$R$1015,COLUMNS('Section 2'!$C$13:E$13),0)))</f>
        <v/>
      </c>
      <c r="F815" s="125" t="str">
        <f>IF($C815="","",IF(ISBLANK(VLOOKUP($A815,'Section 2'!$C$16:$R$1015,COLUMNS('Section 2'!$C$13:F$13),0)),"",VLOOKUP($A815,'Section 2'!$C$16:$R$1015,COLUMNS('Section 2'!$C$13:F$13),0)))</f>
        <v/>
      </c>
      <c r="G815" s="125" t="str">
        <f>IF($C815="","",IF(ISBLANK(VLOOKUP($A815,'Section 2'!$C$16:$R$1015,COLUMNS('Section 2'!$C$13:G$13),0)),"",VLOOKUP($A815,'Section 2'!$C$16:$R$1015,COLUMNS('Section 2'!$C$13:G$13),0)))</f>
        <v/>
      </c>
      <c r="H815" s="125" t="str">
        <f>IF($C815="","",IF(ISBLANK(VLOOKUP($A815,'Section 2'!$C$16:$R$1015,COLUMNS('Section 2'!$C$13:H$13),0)),"",VLOOKUP($A815,'Section 2'!$C$16:$R$1015,COLUMNS('Section 2'!$C$13:H$13),0)))</f>
        <v/>
      </c>
      <c r="I815" s="125" t="str">
        <f>IF($C815="","",IF(ISBLANK(VLOOKUP($A815,'Section 2'!$C$16:$R$1015,COLUMNS('Section 2'!$C$13:I$13),0)),"",VLOOKUP($A815,'Section 2'!$C$16:$R$1015,COLUMNS('Section 2'!$C$13:I$13),0)))</f>
        <v/>
      </c>
      <c r="J815" s="125" t="str">
        <f>IF($C815="","",IF(ISBLANK(VLOOKUP($A815,'Section 2'!$C$16:$R$1015,COLUMNS('Section 2'!$C$13:J$13),0)),"",VLOOKUP($A815,'Section 2'!$C$16:$R$1015,COLUMNS('Section 2'!$C$13:J$13),0)))</f>
        <v/>
      </c>
      <c r="K815" s="125" t="str">
        <f>IF($C815="","",IF(ISBLANK(VLOOKUP($A815,'Section 2'!$C$16:$R$1015,COLUMNS('Section 2'!$C$13:K$13),0)),"",VLOOKUP($A815,'Section 2'!$C$16:$R$1015,COLUMNS('Section 2'!$C$13:K$13),0)))</f>
        <v/>
      </c>
      <c r="L815" s="125" t="str">
        <f>IF($C815="","",IF(ISBLANK(VLOOKUP($A815,'Section 2'!$C$16:$R$1015,COLUMNS('Section 2'!$C$13:L$13),0)),"",VLOOKUP($A815,'Section 2'!$C$16:$R$1015,COLUMNS('Section 2'!$C$13:L$13),0)))</f>
        <v/>
      </c>
      <c r="M815" s="125" t="str">
        <f>IF($C815="","",IF(ISBLANK(VLOOKUP($A815,'Section 2'!$C$16:$R$1015,COLUMNS('Section 2'!$C$13:M$13),0)),"",VLOOKUP($A815,'Section 2'!$C$16:$R$1015,COLUMNS('Section 2'!$C$13:M$13),0)))</f>
        <v/>
      </c>
      <c r="N815" s="125" t="str">
        <f>IF($C815="","",IF(ISBLANK(VLOOKUP($A815,'Section 2'!$C$16:$R$1015,COLUMNS('Section 2'!$C$13:N$13),0)),"",VLOOKUP($A815,'Section 2'!$C$16:$R$1015,COLUMNS('Section 2'!$C$13:N$13),0)))</f>
        <v/>
      </c>
      <c r="O815" s="125" t="str">
        <f>IF($C815="","",IF(ISBLANK(VLOOKUP($A815,'Section 2'!$C$16:$R$1015,COLUMNS('Section 2'!$C$13:O$13),0)),"",VLOOKUP($A815,'Section 2'!$C$16:$R$1015,COLUMNS('Section 2'!$C$13:O$13),0)))</f>
        <v/>
      </c>
      <c r="P815" s="125" t="str">
        <f>IF($C815="","",IF(ISBLANK(VLOOKUP($A815,'Section 2'!$C$16:$R$1015,COLUMNS('Section 2'!$C$13:P$13),0)),"",VLOOKUP($A815,'Section 2'!$C$16:$R$1015,COLUMNS('Section 2'!$C$13:P$13),0)))</f>
        <v/>
      </c>
      <c r="Q815" s="125" t="str">
        <f>IF($C815="","",IF(ISBLANK(VLOOKUP($A815,'Section 2'!$C$16:$R$1015,COLUMNS('Section 2'!$C$13:Q$13),0)),"",VLOOKUP($A815,'Section 2'!$C$16:$R$1015,COLUMNS('Section 2'!$C$13:Q$13),0)))</f>
        <v/>
      </c>
      <c r="R815" s="125" t="str">
        <f>IF($C815="","",IF(ISBLANK(VLOOKUP($A815,'Section 2'!$C$16:$R$1015,COLUMNS('Section 2'!$C$13:R$13),0)),"",VLOOKUP($A815,'Section 2'!$C$16:$R$1015,COLUMNS('Section 2'!$C$13:R$13),0)))</f>
        <v/>
      </c>
    </row>
    <row r="816" spans="1:18" x14ac:dyDescent="0.25">
      <c r="A816" s="59">
        <v>815</v>
      </c>
      <c r="B816" s="125" t="str">
        <f t="shared" si="12"/>
        <v/>
      </c>
      <c r="C816" s="125" t="str">
        <f>IFERROR(VLOOKUP($A816,'Section 2'!$C$16:$R$1015,COLUMNS('Section 2'!$C$13:$C$13),0),"")</f>
        <v/>
      </c>
      <c r="D816" s="76" t="str">
        <f>IF($C816="","",IF(ISBLANK(VLOOKUP($A816,'Section 2'!$C$16:$R$1015,COLUMNS('Section 2'!$C$13:D$13),0)),"",VLOOKUP($A816,'Section 2'!$C$16:$R$1015,COLUMNS('Section 2'!$C$13:D$13),0)))</f>
        <v/>
      </c>
      <c r="E816" s="125" t="str">
        <f>IF($C816="","",IF(ISBLANK(VLOOKUP($A816,'Section 2'!$C$16:$R$1015,COLUMNS('Section 2'!$C$13:E$13),0)),"",VLOOKUP($A816,'Section 2'!$C$16:$R$1015,COLUMNS('Section 2'!$C$13:E$13),0)))</f>
        <v/>
      </c>
      <c r="F816" s="125" t="str">
        <f>IF($C816="","",IF(ISBLANK(VLOOKUP($A816,'Section 2'!$C$16:$R$1015,COLUMNS('Section 2'!$C$13:F$13),0)),"",VLOOKUP($A816,'Section 2'!$C$16:$R$1015,COLUMNS('Section 2'!$C$13:F$13),0)))</f>
        <v/>
      </c>
      <c r="G816" s="125" t="str">
        <f>IF($C816="","",IF(ISBLANK(VLOOKUP($A816,'Section 2'!$C$16:$R$1015,COLUMNS('Section 2'!$C$13:G$13),0)),"",VLOOKUP($A816,'Section 2'!$C$16:$R$1015,COLUMNS('Section 2'!$C$13:G$13),0)))</f>
        <v/>
      </c>
      <c r="H816" s="125" t="str">
        <f>IF($C816="","",IF(ISBLANK(VLOOKUP($A816,'Section 2'!$C$16:$R$1015,COLUMNS('Section 2'!$C$13:H$13),0)),"",VLOOKUP($A816,'Section 2'!$C$16:$R$1015,COLUMNS('Section 2'!$C$13:H$13),0)))</f>
        <v/>
      </c>
      <c r="I816" s="125" t="str">
        <f>IF($C816="","",IF(ISBLANK(VLOOKUP($A816,'Section 2'!$C$16:$R$1015,COLUMNS('Section 2'!$C$13:I$13),0)),"",VLOOKUP($A816,'Section 2'!$C$16:$R$1015,COLUMNS('Section 2'!$C$13:I$13),0)))</f>
        <v/>
      </c>
      <c r="J816" s="125" t="str">
        <f>IF($C816="","",IF(ISBLANK(VLOOKUP($A816,'Section 2'!$C$16:$R$1015,COLUMNS('Section 2'!$C$13:J$13),0)),"",VLOOKUP($A816,'Section 2'!$C$16:$R$1015,COLUMNS('Section 2'!$C$13:J$13),0)))</f>
        <v/>
      </c>
      <c r="K816" s="125" t="str">
        <f>IF($C816="","",IF(ISBLANK(VLOOKUP($A816,'Section 2'!$C$16:$R$1015,COLUMNS('Section 2'!$C$13:K$13),0)),"",VLOOKUP($A816,'Section 2'!$C$16:$R$1015,COLUMNS('Section 2'!$C$13:K$13),0)))</f>
        <v/>
      </c>
      <c r="L816" s="125" t="str">
        <f>IF($C816="","",IF(ISBLANK(VLOOKUP($A816,'Section 2'!$C$16:$R$1015,COLUMNS('Section 2'!$C$13:L$13),0)),"",VLOOKUP($A816,'Section 2'!$C$16:$R$1015,COLUMNS('Section 2'!$C$13:L$13),0)))</f>
        <v/>
      </c>
      <c r="M816" s="125" t="str">
        <f>IF($C816="","",IF(ISBLANK(VLOOKUP($A816,'Section 2'!$C$16:$R$1015,COLUMNS('Section 2'!$C$13:M$13),0)),"",VLOOKUP($A816,'Section 2'!$C$16:$R$1015,COLUMNS('Section 2'!$C$13:M$13),0)))</f>
        <v/>
      </c>
      <c r="N816" s="125" t="str">
        <f>IF($C816="","",IF(ISBLANK(VLOOKUP($A816,'Section 2'!$C$16:$R$1015,COLUMNS('Section 2'!$C$13:N$13),0)),"",VLOOKUP($A816,'Section 2'!$C$16:$R$1015,COLUMNS('Section 2'!$C$13:N$13),0)))</f>
        <v/>
      </c>
      <c r="O816" s="125" t="str">
        <f>IF($C816="","",IF(ISBLANK(VLOOKUP($A816,'Section 2'!$C$16:$R$1015,COLUMNS('Section 2'!$C$13:O$13),0)),"",VLOOKUP($A816,'Section 2'!$C$16:$R$1015,COLUMNS('Section 2'!$C$13:O$13),0)))</f>
        <v/>
      </c>
      <c r="P816" s="125" t="str">
        <f>IF($C816="","",IF(ISBLANK(VLOOKUP($A816,'Section 2'!$C$16:$R$1015,COLUMNS('Section 2'!$C$13:P$13),0)),"",VLOOKUP($A816,'Section 2'!$C$16:$R$1015,COLUMNS('Section 2'!$C$13:P$13),0)))</f>
        <v/>
      </c>
      <c r="Q816" s="125" t="str">
        <f>IF($C816="","",IF(ISBLANK(VLOOKUP($A816,'Section 2'!$C$16:$R$1015,COLUMNS('Section 2'!$C$13:Q$13),0)),"",VLOOKUP($A816,'Section 2'!$C$16:$R$1015,COLUMNS('Section 2'!$C$13:Q$13),0)))</f>
        <v/>
      </c>
      <c r="R816" s="125" t="str">
        <f>IF($C816="","",IF(ISBLANK(VLOOKUP($A816,'Section 2'!$C$16:$R$1015,COLUMNS('Section 2'!$C$13:R$13),0)),"",VLOOKUP($A816,'Section 2'!$C$16:$R$1015,COLUMNS('Section 2'!$C$13:R$13),0)))</f>
        <v/>
      </c>
    </row>
    <row r="817" spans="1:18" x14ac:dyDescent="0.25">
      <c r="A817" s="59">
        <v>816</v>
      </c>
      <c r="B817" s="125" t="str">
        <f t="shared" si="12"/>
        <v/>
      </c>
      <c r="C817" s="125" t="str">
        <f>IFERROR(VLOOKUP($A817,'Section 2'!$C$16:$R$1015,COLUMNS('Section 2'!$C$13:$C$13),0),"")</f>
        <v/>
      </c>
      <c r="D817" s="76" t="str">
        <f>IF($C817="","",IF(ISBLANK(VLOOKUP($A817,'Section 2'!$C$16:$R$1015,COLUMNS('Section 2'!$C$13:D$13),0)),"",VLOOKUP($A817,'Section 2'!$C$16:$R$1015,COLUMNS('Section 2'!$C$13:D$13),0)))</f>
        <v/>
      </c>
      <c r="E817" s="125" t="str">
        <f>IF($C817="","",IF(ISBLANK(VLOOKUP($A817,'Section 2'!$C$16:$R$1015,COLUMNS('Section 2'!$C$13:E$13),0)),"",VLOOKUP($A817,'Section 2'!$C$16:$R$1015,COLUMNS('Section 2'!$C$13:E$13),0)))</f>
        <v/>
      </c>
      <c r="F817" s="125" t="str">
        <f>IF($C817="","",IF(ISBLANK(VLOOKUP($A817,'Section 2'!$C$16:$R$1015,COLUMNS('Section 2'!$C$13:F$13),0)),"",VLOOKUP($A817,'Section 2'!$C$16:$R$1015,COLUMNS('Section 2'!$C$13:F$13),0)))</f>
        <v/>
      </c>
      <c r="G817" s="125" t="str">
        <f>IF($C817="","",IF(ISBLANK(VLOOKUP($A817,'Section 2'!$C$16:$R$1015,COLUMNS('Section 2'!$C$13:G$13),0)),"",VLOOKUP($A817,'Section 2'!$C$16:$R$1015,COLUMNS('Section 2'!$C$13:G$13),0)))</f>
        <v/>
      </c>
      <c r="H817" s="125" t="str">
        <f>IF($C817="","",IF(ISBLANK(VLOOKUP($A817,'Section 2'!$C$16:$R$1015,COLUMNS('Section 2'!$C$13:H$13),0)),"",VLOOKUP($A817,'Section 2'!$C$16:$R$1015,COLUMNS('Section 2'!$C$13:H$13),0)))</f>
        <v/>
      </c>
      <c r="I817" s="125" t="str">
        <f>IF($C817="","",IF(ISBLANK(VLOOKUP($A817,'Section 2'!$C$16:$R$1015,COLUMNS('Section 2'!$C$13:I$13),0)),"",VLOOKUP($A817,'Section 2'!$C$16:$R$1015,COLUMNS('Section 2'!$C$13:I$13),0)))</f>
        <v/>
      </c>
      <c r="J817" s="125" t="str">
        <f>IF($C817="","",IF(ISBLANK(VLOOKUP($A817,'Section 2'!$C$16:$R$1015,COLUMNS('Section 2'!$C$13:J$13),0)),"",VLOOKUP($A817,'Section 2'!$C$16:$R$1015,COLUMNS('Section 2'!$C$13:J$13),0)))</f>
        <v/>
      </c>
      <c r="K817" s="125" t="str">
        <f>IF($C817="","",IF(ISBLANK(VLOOKUP($A817,'Section 2'!$C$16:$R$1015,COLUMNS('Section 2'!$C$13:K$13),0)),"",VLOOKUP($A817,'Section 2'!$C$16:$R$1015,COLUMNS('Section 2'!$C$13:K$13),0)))</f>
        <v/>
      </c>
      <c r="L817" s="125" t="str">
        <f>IF($C817="","",IF(ISBLANK(VLOOKUP($A817,'Section 2'!$C$16:$R$1015,COLUMNS('Section 2'!$C$13:L$13),0)),"",VLOOKUP($A817,'Section 2'!$C$16:$R$1015,COLUMNS('Section 2'!$C$13:L$13),0)))</f>
        <v/>
      </c>
      <c r="M817" s="125" t="str">
        <f>IF($C817="","",IF(ISBLANK(VLOOKUP($A817,'Section 2'!$C$16:$R$1015,COLUMNS('Section 2'!$C$13:M$13),0)),"",VLOOKUP($A817,'Section 2'!$C$16:$R$1015,COLUMNS('Section 2'!$C$13:M$13),0)))</f>
        <v/>
      </c>
      <c r="N817" s="125" t="str">
        <f>IF($C817="","",IF(ISBLANK(VLOOKUP($A817,'Section 2'!$C$16:$R$1015,COLUMNS('Section 2'!$C$13:N$13),0)),"",VLOOKUP($A817,'Section 2'!$C$16:$R$1015,COLUMNS('Section 2'!$C$13:N$13),0)))</f>
        <v/>
      </c>
      <c r="O817" s="125" t="str">
        <f>IF($C817="","",IF(ISBLANK(VLOOKUP($A817,'Section 2'!$C$16:$R$1015,COLUMNS('Section 2'!$C$13:O$13),0)),"",VLOOKUP($A817,'Section 2'!$C$16:$R$1015,COLUMNS('Section 2'!$C$13:O$13),0)))</f>
        <v/>
      </c>
      <c r="P817" s="125" t="str">
        <f>IF($C817="","",IF(ISBLANK(VLOOKUP($A817,'Section 2'!$C$16:$R$1015,COLUMNS('Section 2'!$C$13:P$13),0)),"",VLOOKUP($A817,'Section 2'!$C$16:$R$1015,COLUMNS('Section 2'!$C$13:P$13),0)))</f>
        <v/>
      </c>
      <c r="Q817" s="125" t="str">
        <f>IF($C817="","",IF(ISBLANK(VLOOKUP($A817,'Section 2'!$C$16:$R$1015,COLUMNS('Section 2'!$C$13:Q$13),0)),"",VLOOKUP($A817,'Section 2'!$C$16:$R$1015,COLUMNS('Section 2'!$C$13:Q$13),0)))</f>
        <v/>
      </c>
      <c r="R817" s="125" t="str">
        <f>IF($C817="","",IF(ISBLANK(VLOOKUP($A817,'Section 2'!$C$16:$R$1015,COLUMNS('Section 2'!$C$13:R$13),0)),"",VLOOKUP($A817,'Section 2'!$C$16:$R$1015,COLUMNS('Section 2'!$C$13:R$13),0)))</f>
        <v/>
      </c>
    </row>
    <row r="818" spans="1:18" x14ac:dyDescent="0.25">
      <c r="A818" s="59">
        <v>817</v>
      </c>
      <c r="B818" s="125" t="str">
        <f t="shared" si="12"/>
        <v/>
      </c>
      <c r="C818" s="125" t="str">
        <f>IFERROR(VLOOKUP($A818,'Section 2'!$C$16:$R$1015,COLUMNS('Section 2'!$C$13:$C$13),0),"")</f>
        <v/>
      </c>
      <c r="D818" s="76" t="str">
        <f>IF($C818="","",IF(ISBLANK(VLOOKUP($A818,'Section 2'!$C$16:$R$1015,COLUMNS('Section 2'!$C$13:D$13),0)),"",VLOOKUP($A818,'Section 2'!$C$16:$R$1015,COLUMNS('Section 2'!$C$13:D$13),0)))</f>
        <v/>
      </c>
      <c r="E818" s="125" t="str">
        <f>IF($C818="","",IF(ISBLANK(VLOOKUP($A818,'Section 2'!$C$16:$R$1015,COLUMNS('Section 2'!$C$13:E$13),0)),"",VLOOKUP($A818,'Section 2'!$C$16:$R$1015,COLUMNS('Section 2'!$C$13:E$13),0)))</f>
        <v/>
      </c>
      <c r="F818" s="125" t="str">
        <f>IF($C818="","",IF(ISBLANK(VLOOKUP($A818,'Section 2'!$C$16:$R$1015,COLUMNS('Section 2'!$C$13:F$13),0)),"",VLOOKUP($A818,'Section 2'!$C$16:$R$1015,COLUMNS('Section 2'!$C$13:F$13),0)))</f>
        <v/>
      </c>
      <c r="G818" s="125" t="str">
        <f>IF($C818="","",IF(ISBLANK(VLOOKUP($A818,'Section 2'!$C$16:$R$1015,COLUMNS('Section 2'!$C$13:G$13),0)),"",VLOOKUP($A818,'Section 2'!$C$16:$R$1015,COLUMNS('Section 2'!$C$13:G$13),0)))</f>
        <v/>
      </c>
      <c r="H818" s="125" t="str">
        <f>IF($C818="","",IF(ISBLANK(VLOOKUP($A818,'Section 2'!$C$16:$R$1015,COLUMNS('Section 2'!$C$13:H$13),0)),"",VLOOKUP($A818,'Section 2'!$C$16:$R$1015,COLUMNS('Section 2'!$C$13:H$13),0)))</f>
        <v/>
      </c>
      <c r="I818" s="125" t="str">
        <f>IF($C818="","",IF(ISBLANK(VLOOKUP($A818,'Section 2'!$C$16:$R$1015,COLUMNS('Section 2'!$C$13:I$13),0)),"",VLOOKUP($A818,'Section 2'!$C$16:$R$1015,COLUMNS('Section 2'!$C$13:I$13),0)))</f>
        <v/>
      </c>
      <c r="J818" s="125" t="str">
        <f>IF($C818="","",IF(ISBLANK(VLOOKUP($A818,'Section 2'!$C$16:$R$1015,COLUMNS('Section 2'!$C$13:J$13),0)),"",VLOOKUP($A818,'Section 2'!$C$16:$R$1015,COLUMNS('Section 2'!$C$13:J$13),0)))</f>
        <v/>
      </c>
      <c r="K818" s="125" t="str">
        <f>IF($C818="","",IF(ISBLANK(VLOOKUP($A818,'Section 2'!$C$16:$R$1015,COLUMNS('Section 2'!$C$13:K$13),0)),"",VLOOKUP($A818,'Section 2'!$C$16:$R$1015,COLUMNS('Section 2'!$C$13:K$13),0)))</f>
        <v/>
      </c>
      <c r="L818" s="125" t="str">
        <f>IF($C818="","",IF(ISBLANK(VLOOKUP($A818,'Section 2'!$C$16:$R$1015,COLUMNS('Section 2'!$C$13:L$13),0)),"",VLOOKUP($A818,'Section 2'!$C$16:$R$1015,COLUMNS('Section 2'!$C$13:L$13),0)))</f>
        <v/>
      </c>
      <c r="M818" s="125" t="str">
        <f>IF($C818="","",IF(ISBLANK(VLOOKUP($A818,'Section 2'!$C$16:$R$1015,COLUMNS('Section 2'!$C$13:M$13),0)),"",VLOOKUP($A818,'Section 2'!$C$16:$R$1015,COLUMNS('Section 2'!$C$13:M$13),0)))</f>
        <v/>
      </c>
      <c r="N818" s="125" t="str">
        <f>IF($C818="","",IF(ISBLANK(VLOOKUP($A818,'Section 2'!$C$16:$R$1015,COLUMNS('Section 2'!$C$13:N$13),0)),"",VLOOKUP($A818,'Section 2'!$C$16:$R$1015,COLUMNS('Section 2'!$C$13:N$13),0)))</f>
        <v/>
      </c>
      <c r="O818" s="125" t="str">
        <f>IF($C818="","",IF(ISBLANK(VLOOKUP($A818,'Section 2'!$C$16:$R$1015,COLUMNS('Section 2'!$C$13:O$13),0)),"",VLOOKUP($A818,'Section 2'!$C$16:$R$1015,COLUMNS('Section 2'!$C$13:O$13),0)))</f>
        <v/>
      </c>
      <c r="P818" s="125" t="str">
        <f>IF($C818="","",IF(ISBLANK(VLOOKUP($A818,'Section 2'!$C$16:$R$1015,COLUMNS('Section 2'!$C$13:P$13),0)),"",VLOOKUP($A818,'Section 2'!$C$16:$R$1015,COLUMNS('Section 2'!$C$13:P$13),0)))</f>
        <v/>
      </c>
      <c r="Q818" s="125" t="str">
        <f>IF($C818="","",IF(ISBLANK(VLOOKUP($A818,'Section 2'!$C$16:$R$1015,COLUMNS('Section 2'!$C$13:Q$13),0)),"",VLOOKUP($A818,'Section 2'!$C$16:$R$1015,COLUMNS('Section 2'!$C$13:Q$13),0)))</f>
        <v/>
      </c>
      <c r="R818" s="125" t="str">
        <f>IF($C818="","",IF(ISBLANK(VLOOKUP($A818,'Section 2'!$C$16:$R$1015,COLUMNS('Section 2'!$C$13:R$13),0)),"",VLOOKUP($A818,'Section 2'!$C$16:$R$1015,COLUMNS('Section 2'!$C$13:R$13),0)))</f>
        <v/>
      </c>
    </row>
    <row r="819" spans="1:18" x14ac:dyDescent="0.25">
      <c r="A819" s="59">
        <v>818</v>
      </c>
      <c r="B819" s="125" t="str">
        <f t="shared" si="12"/>
        <v/>
      </c>
      <c r="C819" s="125" t="str">
        <f>IFERROR(VLOOKUP($A819,'Section 2'!$C$16:$R$1015,COLUMNS('Section 2'!$C$13:$C$13),0),"")</f>
        <v/>
      </c>
      <c r="D819" s="76" t="str">
        <f>IF($C819="","",IF(ISBLANK(VLOOKUP($A819,'Section 2'!$C$16:$R$1015,COLUMNS('Section 2'!$C$13:D$13),0)),"",VLOOKUP($A819,'Section 2'!$C$16:$R$1015,COLUMNS('Section 2'!$C$13:D$13),0)))</f>
        <v/>
      </c>
      <c r="E819" s="125" t="str">
        <f>IF($C819="","",IF(ISBLANK(VLOOKUP($A819,'Section 2'!$C$16:$R$1015,COLUMNS('Section 2'!$C$13:E$13),0)),"",VLOOKUP($A819,'Section 2'!$C$16:$R$1015,COLUMNS('Section 2'!$C$13:E$13),0)))</f>
        <v/>
      </c>
      <c r="F819" s="125" t="str">
        <f>IF($C819="","",IF(ISBLANK(VLOOKUP($A819,'Section 2'!$C$16:$R$1015,COLUMNS('Section 2'!$C$13:F$13),0)),"",VLOOKUP($A819,'Section 2'!$C$16:$R$1015,COLUMNS('Section 2'!$C$13:F$13),0)))</f>
        <v/>
      </c>
      <c r="G819" s="125" t="str">
        <f>IF($C819="","",IF(ISBLANK(VLOOKUP($A819,'Section 2'!$C$16:$R$1015,COLUMNS('Section 2'!$C$13:G$13),0)),"",VLOOKUP($A819,'Section 2'!$C$16:$R$1015,COLUMNS('Section 2'!$C$13:G$13),0)))</f>
        <v/>
      </c>
      <c r="H819" s="125" t="str">
        <f>IF($C819="","",IF(ISBLANK(VLOOKUP($A819,'Section 2'!$C$16:$R$1015,COLUMNS('Section 2'!$C$13:H$13),0)),"",VLOOKUP($A819,'Section 2'!$C$16:$R$1015,COLUMNS('Section 2'!$C$13:H$13),0)))</f>
        <v/>
      </c>
      <c r="I819" s="125" t="str">
        <f>IF($C819="","",IF(ISBLANK(VLOOKUP($A819,'Section 2'!$C$16:$R$1015,COLUMNS('Section 2'!$C$13:I$13),0)),"",VLOOKUP($A819,'Section 2'!$C$16:$R$1015,COLUMNS('Section 2'!$C$13:I$13),0)))</f>
        <v/>
      </c>
      <c r="J819" s="125" t="str">
        <f>IF($C819="","",IF(ISBLANK(VLOOKUP($A819,'Section 2'!$C$16:$R$1015,COLUMNS('Section 2'!$C$13:J$13),0)),"",VLOOKUP($A819,'Section 2'!$C$16:$R$1015,COLUMNS('Section 2'!$C$13:J$13),0)))</f>
        <v/>
      </c>
      <c r="K819" s="125" t="str">
        <f>IF($C819="","",IF(ISBLANK(VLOOKUP($A819,'Section 2'!$C$16:$R$1015,COLUMNS('Section 2'!$C$13:K$13),0)),"",VLOOKUP($A819,'Section 2'!$C$16:$R$1015,COLUMNS('Section 2'!$C$13:K$13),0)))</f>
        <v/>
      </c>
      <c r="L819" s="125" t="str">
        <f>IF($C819="","",IF(ISBLANK(VLOOKUP($A819,'Section 2'!$C$16:$R$1015,COLUMNS('Section 2'!$C$13:L$13),0)),"",VLOOKUP($A819,'Section 2'!$C$16:$R$1015,COLUMNS('Section 2'!$C$13:L$13),0)))</f>
        <v/>
      </c>
      <c r="M819" s="125" t="str">
        <f>IF($C819="","",IF(ISBLANK(VLOOKUP($A819,'Section 2'!$C$16:$R$1015,COLUMNS('Section 2'!$C$13:M$13),0)),"",VLOOKUP($A819,'Section 2'!$C$16:$R$1015,COLUMNS('Section 2'!$C$13:M$13),0)))</f>
        <v/>
      </c>
      <c r="N819" s="125" t="str">
        <f>IF($C819="","",IF(ISBLANK(VLOOKUP($A819,'Section 2'!$C$16:$R$1015,COLUMNS('Section 2'!$C$13:N$13),0)),"",VLOOKUP($A819,'Section 2'!$C$16:$R$1015,COLUMNS('Section 2'!$C$13:N$13),0)))</f>
        <v/>
      </c>
      <c r="O819" s="125" t="str">
        <f>IF($C819="","",IF(ISBLANK(VLOOKUP($A819,'Section 2'!$C$16:$R$1015,COLUMNS('Section 2'!$C$13:O$13),0)),"",VLOOKUP($A819,'Section 2'!$C$16:$R$1015,COLUMNS('Section 2'!$C$13:O$13),0)))</f>
        <v/>
      </c>
      <c r="P819" s="125" t="str">
        <f>IF($C819="","",IF(ISBLANK(VLOOKUP($A819,'Section 2'!$C$16:$R$1015,COLUMNS('Section 2'!$C$13:P$13),0)),"",VLOOKUP($A819,'Section 2'!$C$16:$R$1015,COLUMNS('Section 2'!$C$13:P$13),0)))</f>
        <v/>
      </c>
      <c r="Q819" s="125" t="str">
        <f>IF($C819="","",IF(ISBLANK(VLOOKUP($A819,'Section 2'!$C$16:$R$1015,COLUMNS('Section 2'!$C$13:Q$13),0)),"",VLOOKUP($A819,'Section 2'!$C$16:$R$1015,COLUMNS('Section 2'!$C$13:Q$13),0)))</f>
        <v/>
      </c>
      <c r="R819" s="125" t="str">
        <f>IF($C819="","",IF(ISBLANK(VLOOKUP($A819,'Section 2'!$C$16:$R$1015,COLUMNS('Section 2'!$C$13:R$13),0)),"",VLOOKUP($A819,'Section 2'!$C$16:$R$1015,COLUMNS('Section 2'!$C$13:R$13),0)))</f>
        <v/>
      </c>
    </row>
    <row r="820" spans="1:18" x14ac:dyDescent="0.25">
      <c r="A820" s="59">
        <v>819</v>
      </c>
      <c r="B820" s="125" t="str">
        <f t="shared" si="12"/>
        <v/>
      </c>
      <c r="C820" s="125" t="str">
        <f>IFERROR(VLOOKUP($A820,'Section 2'!$C$16:$R$1015,COLUMNS('Section 2'!$C$13:$C$13),0),"")</f>
        <v/>
      </c>
      <c r="D820" s="76" t="str">
        <f>IF($C820="","",IF(ISBLANK(VLOOKUP($A820,'Section 2'!$C$16:$R$1015,COLUMNS('Section 2'!$C$13:D$13),0)),"",VLOOKUP($A820,'Section 2'!$C$16:$R$1015,COLUMNS('Section 2'!$C$13:D$13),0)))</f>
        <v/>
      </c>
      <c r="E820" s="125" t="str">
        <f>IF($C820="","",IF(ISBLANK(VLOOKUP($A820,'Section 2'!$C$16:$R$1015,COLUMNS('Section 2'!$C$13:E$13),0)),"",VLOOKUP($A820,'Section 2'!$C$16:$R$1015,COLUMNS('Section 2'!$C$13:E$13),0)))</f>
        <v/>
      </c>
      <c r="F820" s="125" t="str">
        <f>IF($C820="","",IF(ISBLANK(VLOOKUP($A820,'Section 2'!$C$16:$R$1015,COLUMNS('Section 2'!$C$13:F$13),0)),"",VLOOKUP($A820,'Section 2'!$C$16:$R$1015,COLUMNS('Section 2'!$C$13:F$13),0)))</f>
        <v/>
      </c>
      <c r="G820" s="125" t="str">
        <f>IF($C820="","",IF(ISBLANK(VLOOKUP($A820,'Section 2'!$C$16:$R$1015,COLUMNS('Section 2'!$C$13:G$13),0)),"",VLOOKUP($A820,'Section 2'!$C$16:$R$1015,COLUMNS('Section 2'!$C$13:G$13),0)))</f>
        <v/>
      </c>
      <c r="H820" s="125" t="str">
        <f>IF($C820="","",IF(ISBLANK(VLOOKUP($A820,'Section 2'!$C$16:$R$1015,COLUMNS('Section 2'!$C$13:H$13),0)),"",VLOOKUP($A820,'Section 2'!$C$16:$R$1015,COLUMNS('Section 2'!$C$13:H$13),0)))</f>
        <v/>
      </c>
      <c r="I820" s="125" t="str">
        <f>IF($C820="","",IF(ISBLANK(VLOOKUP($A820,'Section 2'!$C$16:$R$1015,COLUMNS('Section 2'!$C$13:I$13),0)),"",VLOOKUP($A820,'Section 2'!$C$16:$R$1015,COLUMNS('Section 2'!$C$13:I$13),0)))</f>
        <v/>
      </c>
      <c r="J820" s="125" t="str">
        <f>IF($C820="","",IF(ISBLANK(VLOOKUP($A820,'Section 2'!$C$16:$R$1015,COLUMNS('Section 2'!$C$13:J$13),0)),"",VLOOKUP($A820,'Section 2'!$C$16:$R$1015,COLUMNS('Section 2'!$C$13:J$13),0)))</f>
        <v/>
      </c>
      <c r="K820" s="125" t="str">
        <f>IF($C820="","",IF(ISBLANK(VLOOKUP($A820,'Section 2'!$C$16:$R$1015,COLUMNS('Section 2'!$C$13:K$13),0)),"",VLOOKUP($A820,'Section 2'!$C$16:$R$1015,COLUMNS('Section 2'!$C$13:K$13),0)))</f>
        <v/>
      </c>
      <c r="L820" s="125" t="str">
        <f>IF($C820="","",IF(ISBLANK(VLOOKUP($A820,'Section 2'!$C$16:$R$1015,COLUMNS('Section 2'!$C$13:L$13),0)),"",VLOOKUP($A820,'Section 2'!$C$16:$R$1015,COLUMNS('Section 2'!$C$13:L$13),0)))</f>
        <v/>
      </c>
      <c r="M820" s="125" t="str">
        <f>IF($C820="","",IF(ISBLANK(VLOOKUP($A820,'Section 2'!$C$16:$R$1015,COLUMNS('Section 2'!$C$13:M$13),0)),"",VLOOKUP($A820,'Section 2'!$C$16:$R$1015,COLUMNS('Section 2'!$C$13:M$13),0)))</f>
        <v/>
      </c>
      <c r="N820" s="125" t="str">
        <f>IF($C820="","",IF(ISBLANK(VLOOKUP($A820,'Section 2'!$C$16:$R$1015,COLUMNS('Section 2'!$C$13:N$13),0)),"",VLOOKUP($A820,'Section 2'!$C$16:$R$1015,COLUMNS('Section 2'!$C$13:N$13),0)))</f>
        <v/>
      </c>
      <c r="O820" s="125" t="str">
        <f>IF($C820="","",IF(ISBLANK(VLOOKUP($A820,'Section 2'!$C$16:$R$1015,COLUMNS('Section 2'!$C$13:O$13),0)),"",VLOOKUP($A820,'Section 2'!$C$16:$R$1015,COLUMNS('Section 2'!$C$13:O$13),0)))</f>
        <v/>
      </c>
      <c r="P820" s="125" t="str">
        <f>IF($C820="","",IF(ISBLANK(VLOOKUP($A820,'Section 2'!$C$16:$R$1015,COLUMNS('Section 2'!$C$13:P$13),0)),"",VLOOKUP($A820,'Section 2'!$C$16:$R$1015,COLUMNS('Section 2'!$C$13:P$13),0)))</f>
        <v/>
      </c>
      <c r="Q820" s="125" t="str">
        <f>IF($C820="","",IF(ISBLANK(VLOOKUP($A820,'Section 2'!$C$16:$R$1015,COLUMNS('Section 2'!$C$13:Q$13),0)),"",VLOOKUP($A820,'Section 2'!$C$16:$R$1015,COLUMNS('Section 2'!$C$13:Q$13),0)))</f>
        <v/>
      </c>
      <c r="R820" s="125" t="str">
        <f>IF($C820="","",IF(ISBLANK(VLOOKUP($A820,'Section 2'!$C$16:$R$1015,COLUMNS('Section 2'!$C$13:R$13),0)),"",VLOOKUP($A820,'Section 2'!$C$16:$R$1015,COLUMNS('Section 2'!$C$13:R$13),0)))</f>
        <v/>
      </c>
    </row>
    <row r="821" spans="1:18" x14ac:dyDescent="0.25">
      <c r="A821" s="59">
        <v>820</v>
      </c>
      <c r="B821" s="125" t="str">
        <f t="shared" si="12"/>
        <v/>
      </c>
      <c r="C821" s="125" t="str">
        <f>IFERROR(VLOOKUP($A821,'Section 2'!$C$16:$R$1015,COLUMNS('Section 2'!$C$13:$C$13),0),"")</f>
        <v/>
      </c>
      <c r="D821" s="76" t="str">
        <f>IF($C821="","",IF(ISBLANK(VLOOKUP($A821,'Section 2'!$C$16:$R$1015,COLUMNS('Section 2'!$C$13:D$13),0)),"",VLOOKUP($A821,'Section 2'!$C$16:$R$1015,COLUMNS('Section 2'!$C$13:D$13),0)))</f>
        <v/>
      </c>
      <c r="E821" s="125" t="str">
        <f>IF($C821="","",IF(ISBLANK(VLOOKUP($A821,'Section 2'!$C$16:$R$1015,COLUMNS('Section 2'!$C$13:E$13),0)),"",VLOOKUP($A821,'Section 2'!$C$16:$R$1015,COLUMNS('Section 2'!$C$13:E$13),0)))</f>
        <v/>
      </c>
      <c r="F821" s="125" t="str">
        <f>IF($C821="","",IF(ISBLANK(VLOOKUP($A821,'Section 2'!$C$16:$R$1015,COLUMNS('Section 2'!$C$13:F$13),0)),"",VLOOKUP($A821,'Section 2'!$C$16:$R$1015,COLUMNS('Section 2'!$C$13:F$13),0)))</f>
        <v/>
      </c>
      <c r="G821" s="125" t="str">
        <f>IF($C821="","",IF(ISBLANK(VLOOKUP($A821,'Section 2'!$C$16:$R$1015,COLUMNS('Section 2'!$C$13:G$13),0)),"",VLOOKUP($A821,'Section 2'!$C$16:$R$1015,COLUMNS('Section 2'!$C$13:G$13),0)))</f>
        <v/>
      </c>
      <c r="H821" s="125" t="str">
        <f>IF($C821="","",IF(ISBLANK(VLOOKUP($A821,'Section 2'!$C$16:$R$1015,COLUMNS('Section 2'!$C$13:H$13),0)),"",VLOOKUP($A821,'Section 2'!$C$16:$R$1015,COLUMNS('Section 2'!$C$13:H$13),0)))</f>
        <v/>
      </c>
      <c r="I821" s="125" t="str">
        <f>IF($C821="","",IF(ISBLANK(VLOOKUP($A821,'Section 2'!$C$16:$R$1015,COLUMNS('Section 2'!$C$13:I$13),0)),"",VLOOKUP($A821,'Section 2'!$C$16:$R$1015,COLUMNS('Section 2'!$C$13:I$13),0)))</f>
        <v/>
      </c>
      <c r="J821" s="125" t="str">
        <f>IF($C821="","",IF(ISBLANK(VLOOKUP($A821,'Section 2'!$C$16:$R$1015,COLUMNS('Section 2'!$C$13:J$13),0)),"",VLOOKUP($A821,'Section 2'!$C$16:$R$1015,COLUMNS('Section 2'!$C$13:J$13),0)))</f>
        <v/>
      </c>
      <c r="K821" s="125" t="str">
        <f>IF($C821="","",IF(ISBLANK(VLOOKUP($A821,'Section 2'!$C$16:$R$1015,COLUMNS('Section 2'!$C$13:K$13),0)),"",VLOOKUP($A821,'Section 2'!$C$16:$R$1015,COLUMNS('Section 2'!$C$13:K$13),0)))</f>
        <v/>
      </c>
      <c r="L821" s="125" t="str">
        <f>IF($C821="","",IF(ISBLANK(VLOOKUP($A821,'Section 2'!$C$16:$R$1015,COLUMNS('Section 2'!$C$13:L$13),0)),"",VLOOKUP($A821,'Section 2'!$C$16:$R$1015,COLUMNS('Section 2'!$C$13:L$13),0)))</f>
        <v/>
      </c>
      <c r="M821" s="125" t="str">
        <f>IF($C821="","",IF(ISBLANK(VLOOKUP($A821,'Section 2'!$C$16:$R$1015,COLUMNS('Section 2'!$C$13:M$13),0)),"",VLOOKUP($A821,'Section 2'!$C$16:$R$1015,COLUMNS('Section 2'!$C$13:M$13),0)))</f>
        <v/>
      </c>
      <c r="N821" s="125" t="str">
        <f>IF($C821="","",IF(ISBLANK(VLOOKUP($A821,'Section 2'!$C$16:$R$1015,COLUMNS('Section 2'!$C$13:N$13),0)),"",VLOOKUP($A821,'Section 2'!$C$16:$R$1015,COLUMNS('Section 2'!$C$13:N$13),0)))</f>
        <v/>
      </c>
      <c r="O821" s="125" t="str">
        <f>IF($C821="","",IF(ISBLANK(VLOOKUP($A821,'Section 2'!$C$16:$R$1015,COLUMNS('Section 2'!$C$13:O$13),0)),"",VLOOKUP($A821,'Section 2'!$C$16:$R$1015,COLUMNS('Section 2'!$C$13:O$13),0)))</f>
        <v/>
      </c>
      <c r="P821" s="125" t="str">
        <f>IF($C821="","",IF(ISBLANK(VLOOKUP($A821,'Section 2'!$C$16:$R$1015,COLUMNS('Section 2'!$C$13:P$13),0)),"",VLOOKUP($A821,'Section 2'!$C$16:$R$1015,COLUMNS('Section 2'!$C$13:P$13),0)))</f>
        <v/>
      </c>
      <c r="Q821" s="125" t="str">
        <f>IF($C821="","",IF(ISBLANK(VLOOKUP($A821,'Section 2'!$C$16:$R$1015,COLUMNS('Section 2'!$C$13:Q$13),0)),"",VLOOKUP($A821,'Section 2'!$C$16:$R$1015,COLUMNS('Section 2'!$C$13:Q$13),0)))</f>
        <v/>
      </c>
      <c r="R821" s="125" t="str">
        <f>IF($C821="","",IF(ISBLANK(VLOOKUP($A821,'Section 2'!$C$16:$R$1015,COLUMNS('Section 2'!$C$13:R$13),0)),"",VLOOKUP($A821,'Section 2'!$C$16:$R$1015,COLUMNS('Section 2'!$C$13:R$13),0)))</f>
        <v/>
      </c>
    </row>
    <row r="822" spans="1:18" x14ac:dyDescent="0.25">
      <c r="A822" s="59">
        <v>821</v>
      </c>
      <c r="B822" s="125" t="str">
        <f t="shared" si="12"/>
        <v/>
      </c>
      <c r="C822" s="125" t="str">
        <f>IFERROR(VLOOKUP($A822,'Section 2'!$C$16:$R$1015,COLUMNS('Section 2'!$C$13:$C$13),0),"")</f>
        <v/>
      </c>
      <c r="D822" s="76" t="str">
        <f>IF($C822="","",IF(ISBLANK(VLOOKUP($A822,'Section 2'!$C$16:$R$1015,COLUMNS('Section 2'!$C$13:D$13),0)),"",VLOOKUP($A822,'Section 2'!$C$16:$R$1015,COLUMNS('Section 2'!$C$13:D$13),0)))</f>
        <v/>
      </c>
      <c r="E822" s="125" t="str">
        <f>IF($C822="","",IF(ISBLANK(VLOOKUP($A822,'Section 2'!$C$16:$R$1015,COLUMNS('Section 2'!$C$13:E$13),0)),"",VLOOKUP($A822,'Section 2'!$C$16:$R$1015,COLUMNS('Section 2'!$C$13:E$13),0)))</f>
        <v/>
      </c>
      <c r="F822" s="125" t="str">
        <f>IF($C822="","",IF(ISBLANK(VLOOKUP($A822,'Section 2'!$C$16:$R$1015,COLUMNS('Section 2'!$C$13:F$13),0)),"",VLOOKUP($A822,'Section 2'!$C$16:$R$1015,COLUMNS('Section 2'!$C$13:F$13),0)))</f>
        <v/>
      </c>
      <c r="G822" s="125" t="str">
        <f>IF($C822="","",IF(ISBLANK(VLOOKUP($A822,'Section 2'!$C$16:$R$1015,COLUMNS('Section 2'!$C$13:G$13),0)),"",VLOOKUP($A822,'Section 2'!$C$16:$R$1015,COLUMNS('Section 2'!$C$13:G$13),0)))</f>
        <v/>
      </c>
      <c r="H822" s="125" t="str">
        <f>IF($C822="","",IF(ISBLANK(VLOOKUP($A822,'Section 2'!$C$16:$R$1015,COLUMNS('Section 2'!$C$13:H$13),0)),"",VLOOKUP($A822,'Section 2'!$C$16:$R$1015,COLUMNS('Section 2'!$C$13:H$13),0)))</f>
        <v/>
      </c>
      <c r="I822" s="125" t="str">
        <f>IF($C822="","",IF(ISBLANK(VLOOKUP($A822,'Section 2'!$C$16:$R$1015,COLUMNS('Section 2'!$C$13:I$13),0)),"",VLOOKUP($A822,'Section 2'!$C$16:$R$1015,COLUMNS('Section 2'!$C$13:I$13),0)))</f>
        <v/>
      </c>
      <c r="J822" s="125" t="str">
        <f>IF($C822="","",IF(ISBLANK(VLOOKUP($A822,'Section 2'!$C$16:$R$1015,COLUMNS('Section 2'!$C$13:J$13),0)),"",VLOOKUP($A822,'Section 2'!$C$16:$R$1015,COLUMNS('Section 2'!$C$13:J$13),0)))</f>
        <v/>
      </c>
      <c r="K822" s="125" t="str">
        <f>IF($C822="","",IF(ISBLANK(VLOOKUP($A822,'Section 2'!$C$16:$R$1015,COLUMNS('Section 2'!$C$13:K$13),0)),"",VLOOKUP($A822,'Section 2'!$C$16:$R$1015,COLUMNS('Section 2'!$C$13:K$13),0)))</f>
        <v/>
      </c>
      <c r="L822" s="125" t="str">
        <f>IF($C822="","",IF(ISBLANK(VLOOKUP($A822,'Section 2'!$C$16:$R$1015,COLUMNS('Section 2'!$C$13:L$13),0)),"",VLOOKUP($A822,'Section 2'!$C$16:$R$1015,COLUMNS('Section 2'!$C$13:L$13),0)))</f>
        <v/>
      </c>
      <c r="M822" s="125" t="str">
        <f>IF($C822="","",IF(ISBLANK(VLOOKUP($A822,'Section 2'!$C$16:$R$1015,COLUMNS('Section 2'!$C$13:M$13),0)),"",VLOOKUP($A822,'Section 2'!$C$16:$R$1015,COLUMNS('Section 2'!$C$13:M$13),0)))</f>
        <v/>
      </c>
      <c r="N822" s="125" t="str">
        <f>IF($C822="","",IF(ISBLANK(VLOOKUP($A822,'Section 2'!$C$16:$R$1015,COLUMNS('Section 2'!$C$13:N$13),0)),"",VLOOKUP($A822,'Section 2'!$C$16:$R$1015,COLUMNS('Section 2'!$C$13:N$13),0)))</f>
        <v/>
      </c>
      <c r="O822" s="125" t="str">
        <f>IF($C822="","",IF(ISBLANK(VLOOKUP($A822,'Section 2'!$C$16:$R$1015,COLUMNS('Section 2'!$C$13:O$13),0)),"",VLOOKUP($A822,'Section 2'!$C$16:$R$1015,COLUMNS('Section 2'!$C$13:O$13),0)))</f>
        <v/>
      </c>
      <c r="P822" s="125" t="str">
        <f>IF($C822="","",IF(ISBLANK(VLOOKUP($A822,'Section 2'!$C$16:$R$1015,COLUMNS('Section 2'!$C$13:P$13),0)),"",VLOOKUP($A822,'Section 2'!$C$16:$R$1015,COLUMNS('Section 2'!$C$13:P$13),0)))</f>
        <v/>
      </c>
      <c r="Q822" s="125" t="str">
        <f>IF($C822="","",IF(ISBLANK(VLOOKUP($A822,'Section 2'!$C$16:$R$1015,COLUMNS('Section 2'!$C$13:Q$13),0)),"",VLOOKUP($A822,'Section 2'!$C$16:$R$1015,COLUMNS('Section 2'!$C$13:Q$13),0)))</f>
        <v/>
      </c>
      <c r="R822" s="125" t="str">
        <f>IF($C822="","",IF(ISBLANK(VLOOKUP($A822,'Section 2'!$C$16:$R$1015,COLUMNS('Section 2'!$C$13:R$13),0)),"",VLOOKUP($A822,'Section 2'!$C$16:$R$1015,COLUMNS('Section 2'!$C$13:R$13),0)))</f>
        <v/>
      </c>
    </row>
    <row r="823" spans="1:18" x14ac:dyDescent="0.25">
      <c r="A823" s="59">
        <v>822</v>
      </c>
      <c r="B823" s="125" t="str">
        <f t="shared" si="12"/>
        <v/>
      </c>
      <c r="C823" s="125" t="str">
        <f>IFERROR(VLOOKUP($A823,'Section 2'!$C$16:$R$1015,COLUMNS('Section 2'!$C$13:$C$13),0),"")</f>
        <v/>
      </c>
      <c r="D823" s="76" t="str">
        <f>IF($C823="","",IF(ISBLANK(VLOOKUP($A823,'Section 2'!$C$16:$R$1015,COLUMNS('Section 2'!$C$13:D$13),0)),"",VLOOKUP($A823,'Section 2'!$C$16:$R$1015,COLUMNS('Section 2'!$C$13:D$13),0)))</f>
        <v/>
      </c>
      <c r="E823" s="125" t="str">
        <f>IF($C823="","",IF(ISBLANK(VLOOKUP($A823,'Section 2'!$C$16:$R$1015,COLUMNS('Section 2'!$C$13:E$13),0)),"",VLOOKUP($A823,'Section 2'!$C$16:$R$1015,COLUMNS('Section 2'!$C$13:E$13),0)))</f>
        <v/>
      </c>
      <c r="F823" s="125" t="str">
        <f>IF($C823="","",IF(ISBLANK(VLOOKUP($A823,'Section 2'!$C$16:$R$1015,COLUMNS('Section 2'!$C$13:F$13),0)),"",VLOOKUP($A823,'Section 2'!$C$16:$R$1015,COLUMNS('Section 2'!$C$13:F$13),0)))</f>
        <v/>
      </c>
      <c r="G823" s="125" t="str">
        <f>IF($C823="","",IF(ISBLANK(VLOOKUP($A823,'Section 2'!$C$16:$R$1015,COLUMNS('Section 2'!$C$13:G$13),0)),"",VLOOKUP($A823,'Section 2'!$C$16:$R$1015,COLUMNS('Section 2'!$C$13:G$13),0)))</f>
        <v/>
      </c>
      <c r="H823" s="125" t="str">
        <f>IF($C823="","",IF(ISBLANK(VLOOKUP($A823,'Section 2'!$C$16:$R$1015,COLUMNS('Section 2'!$C$13:H$13),0)),"",VLOOKUP($A823,'Section 2'!$C$16:$R$1015,COLUMNS('Section 2'!$C$13:H$13),0)))</f>
        <v/>
      </c>
      <c r="I823" s="125" t="str">
        <f>IF($C823="","",IF(ISBLANK(VLOOKUP($A823,'Section 2'!$C$16:$R$1015,COLUMNS('Section 2'!$C$13:I$13),0)),"",VLOOKUP($A823,'Section 2'!$C$16:$R$1015,COLUMNS('Section 2'!$C$13:I$13),0)))</f>
        <v/>
      </c>
      <c r="J823" s="125" t="str">
        <f>IF($C823="","",IF(ISBLANK(VLOOKUP($A823,'Section 2'!$C$16:$R$1015,COLUMNS('Section 2'!$C$13:J$13),0)),"",VLOOKUP($A823,'Section 2'!$C$16:$R$1015,COLUMNS('Section 2'!$C$13:J$13),0)))</f>
        <v/>
      </c>
      <c r="K823" s="125" t="str">
        <f>IF($C823="","",IF(ISBLANK(VLOOKUP($A823,'Section 2'!$C$16:$R$1015,COLUMNS('Section 2'!$C$13:K$13),0)),"",VLOOKUP($A823,'Section 2'!$C$16:$R$1015,COLUMNS('Section 2'!$C$13:K$13),0)))</f>
        <v/>
      </c>
      <c r="L823" s="125" t="str">
        <f>IF($C823="","",IF(ISBLANK(VLOOKUP($A823,'Section 2'!$C$16:$R$1015,COLUMNS('Section 2'!$C$13:L$13),0)),"",VLOOKUP($A823,'Section 2'!$C$16:$R$1015,COLUMNS('Section 2'!$C$13:L$13),0)))</f>
        <v/>
      </c>
      <c r="M823" s="125" t="str">
        <f>IF($C823="","",IF(ISBLANK(VLOOKUP($A823,'Section 2'!$C$16:$R$1015,COLUMNS('Section 2'!$C$13:M$13),0)),"",VLOOKUP($A823,'Section 2'!$C$16:$R$1015,COLUMNS('Section 2'!$C$13:M$13),0)))</f>
        <v/>
      </c>
      <c r="N823" s="125" t="str">
        <f>IF($C823="","",IF(ISBLANK(VLOOKUP($A823,'Section 2'!$C$16:$R$1015,COLUMNS('Section 2'!$C$13:N$13),0)),"",VLOOKUP($A823,'Section 2'!$C$16:$R$1015,COLUMNS('Section 2'!$C$13:N$13),0)))</f>
        <v/>
      </c>
      <c r="O823" s="125" t="str">
        <f>IF($C823="","",IF(ISBLANK(VLOOKUP($A823,'Section 2'!$C$16:$R$1015,COLUMNS('Section 2'!$C$13:O$13),0)),"",VLOOKUP($A823,'Section 2'!$C$16:$R$1015,COLUMNS('Section 2'!$C$13:O$13),0)))</f>
        <v/>
      </c>
      <c r="P823" s="125" t="str">
        <f>IF($C823="","",IF(ISBLANK(VLOOKUP($A823,'Section 2'!$C$16:$R$1015,COLUMNS('Section 2'!$C$13:P$13),0)),"",VLOOKUP($A823,'Section 2'!$C$16:$R$1015,COLUMNS('Section 2'!$C$13:P$13),0)))</f>
        <v/>
      </c>
      <c r="Q823" s="125" t="str">
        <f>IF($C823="","",IF(ISBLANK(VLOOKUP($A823,'Section 2'!$C$16:$R$1015,COLUMNS('Section 2'!$C$13:Q$13),0)),"",VLOOKUP($A823,'Section 2'!$C$16:$R$1015,COLUMNS('Section 2'!$C$13:Q$13),0)))</f>
        <v/>
      </c>
      <c r="R823" s="125" t="str">
        <f>IF($C823="","",IF(ISBLANK(VLOOKUP($A823,'Section 2'!$C$16:$R$1015,COLUMNS('Section 2'!$C$13:R$13),0)),"",VLOOKUP($A823,'Section 2'!$C$16:$R$1015,COLUMNS('Section 2'!$C$13:R$13),0)))</f>
        <v/>
      </c>
    </row>
    <row r="824" spans="1:18" x14ac:dyDescent="0.25">
      <c r="A824" s="59">
        <v>823</v>
      </c>
      <c r="B824" s="125" t="str">
        <f t="shared" si="12"/>
        <v/>
      </c>
      <c r="C824" s="125" t="str">
        <f>IFERROR(VLOOKUP($A824,'Section 2'!$C$16:$R$1015,COLUMNS('Section 2'!$C$13:$C$13),0),"")</f>
        <v/>
      </c>
      <c r="D824" s="76" t="str">
        <f>IF($C824="","",IF(ISBLANK(VLOOKUP($A824,'Section 2'!$C$16:$R$1015,COLUMNS('Section 2'!$C$13:D$13),0)),"",VLOOKUP($A824,'Section 2'!$C$16:$R$1015,COLUMNS('Section 2'!$C$13:D$13),0)))</f>
        <v/>
      </c>
      <c r="E824" s="125" t="str">
        <f>IF($C824="","",IF(ISBLANK(VLOOKUP($A824,'Section 2'!$C$16:$R$1015,COLUMNS('Section 2'!$C$13:E$13),0)),"",VLOOKUP($A824,'Section 2'!$C$16:$R$1015,COLUMNS('Section 2'!$C$13:E$13),0)))</f>
        <v/>
      </c>
      <c r="F824" s="125" t="str">
        <f>IF($C824="","",IF(ISBLANK(VLOOKUP($A824,'Section 2'!$C$16:$R$1015,COLUMNS('Section 2'!$C$13:F$13),0)),"",VLOOKUP($A824,'Section 2'!$C$16:$R$1015,COLUMNS('Section 2'!$C$13:F$13),0)))</f>
        <v/>
      </c>
      <c r="G824" s="125" t="str">
        <f>IF($C824="","",IF(ISBLANK(VLOOKUP($A824,'Section 2'!$C$16:$R$1015,COLUMNS('Section 2'!$C$13:G$13),0)),"",VLOOKUP($A824,'Section 2'!$C$16:$R$1015,COLUMNS('Section 2'!$C$13:G$13),0)))</f>
        <v/>
      </c>
      <c r="H824" s="125" t="str">
        <f>IF($C824="","",IF(ISBLANK(VLOOKUP($A824,'Section 2'!$C$16:$R$1015,COLUMNS('Section 2'!$C$13:H$13),0)),"",VLOOKUP($A824,'Section 2'!$C$16:$R$1015,COLUMNS('Section 2'!$C$13:H$13),0)))</f>
        <v/>
      </c>
      <c r="I824" s="125" t="str">
        <f>IF($C824="","",IF(ISBLANK(VLOOKUP($A824,'Section 2'!$C$16:$R$1015,COLUMNS('Section 2'!$C$13:I$13),0)),"",VLOOKUP($A824,'Section 2'!$C$16:$R$1015,COLUMNS('Section 2'!$C$13:I$13),0)))</f>
        <v/>
      </c>
      <c r="J824" s="125" t="str">
        <f>IF($C824="","",IF(ISBLANK(VLOOKUP($A824,'Section 2'!$C$16:$R$1015,COLUMNS('Section 2'!$C$13:J$13),0)),"",VLOOKUP($A824,'Section 2'!$C$16:$R$1015,COLUMNS('Section 2'!$C$13:J$13),0)))</f>
        <v/>
      </c>
      <c r="K824" s="125" t="str">
        <f>IF($C824="","",IF(ISBLANK(VLOOKUP($A824,'Section 2'!$C$16:$R$1015,COLUMNS('Section 2'!$C$13:K$13),0)),"",VLOOKUP($A824,'Section 2'!$C$16:$R$1015,COLUMNS('Section 2'!$C$13:K$13),0)))</f>
        <v/>
      </c>
      <c r="L824" s="125" t="str">
        <f>IF($C824="","",IF(ISBLANK(VLOOKUP($A824,'Section 2'!$C$16:$R$1015,COLUMNS('Section 2'!$C$13:L$13),0)),"",VLOOKUP($A824,'Section 2'!$C$16:$R$1015,COLUMNS('Section 2'!$C$13:L$13),0)))</f>
        <v/>
      </c>
      <c r="M824" s="125" t="str">
        <f>IF($C824="","",IF(ISBLANK(VLOOKUP($A824,'Section 2'!$C$16:$R$1015,COLUMNS('Section 2'!$C$13:M$13),0)),"",VLOOKUP($A824,'Section 2'!$C$16:$R$1015,COLUMNS('Section 2'!$C$13:M$13),0)))</f>
        <v/>
      </c>
      <c r="N824" s="125" t="str">
        <f>IF($C824="","",IF(ISBLANK(VLOOKUP($A824,'Section 2'!$C$16:$R$1015,COLUMNS('Section 2'!$C$13:N$13),0)),"",VLOOKUP($A824,'Section 2'!$C$16:$R$1015,COLUMNS('Section 2'!$C$13:N$13),0)))</f>
        <v/>
      </c>
      <c r="O824" s="125" t="str">
        <f>IF($C824="","",IF(ISBLANK(VLOOKUP($A824,'Section 2'!$C$16:$R$1015,COLUMNS('Section 2'!$C$13:O$13),0)),"",VLOOKUP($A824,'Section 2'!$C$16:$R$1015,COLUMNS('Section 2'!$C$13:O$13),0)))</f>
        <v/>
      </c>
      <c r="P824" s="125" t="str">
        <f>IF($C824="","",IF(ISBLANK(VLOOKUP($A824,'Section 2'!$C$16:$R$1015,COLUMNS('Section 2'!$C$13:P$13),0)),"",VLOOKUP($A824,'Section 2'!$C$16:$R$1015,COLUMNS('Section 2'!$C$13:P$13),0)))</f>
        <v/>
      </c>
      <c r="Q824" s="125" t="str">
        <f>IF($C824="","",IF(ISBLANK(VLOOKUP($A824,'Section 2'!$C$16:$R$1015,COLUMNS('Section 2'!$C$13:Q$13),0)),"",VLOOKUP($A824,'Section 2'!$C$16:$R$1015,COLUMNS('Section 2'!$C$13:Q$13),0)))</f>
        <v/>
      </c>
      <c r="R824" s="125" t="str">
        <f>IF($C824="","",IF(ISBLANK(VLOOKUP($A824,'Section 2'!$C$16:$R$1015,COLUMNS('Section 2'!$C$13:R$13),0)),"",VLOOKUP($A824,'Section 2'!$C$16:$R$1015,COLUMNS('Section 2'!$C$13:R$13),0)))</f>
        <v/>
      </c>
    </row>
    <row r="825" spans="1:18" x14ac:dyDescent="0.25">
      <c r="A825" s="59">
        <v>824</v>
      </c>
      <c r="B825" s="125" t="str">
        <f t="shared" si="12"/>
        <v/>
      </c>
      <c r="C825" s="125" t="str">
        <f>IFERROR(VLOOKUP($A825,'Section 2'!$C$16:$R$1015,COLUMNS('Section 2'!$C$13:$C$13),0),"")</f>
        <v/>
      </c>
      <c r="D825" s="76" t="str">
        <f>IF($C825="","",IF(ISBLANK(VLOOKUP($A825,'Section 2'!$C$16:$R$1015,COLUMNS('Section 2'!$C$13:D$13),0)),"",VLOOKUP($A825,'Section 2'!$C$16:$R$1015,COLUMNS('Section 2'!$C$13:D$13),0)))</f>
        <v/>
      </c>
      <c r="E825" s="125" t="str">
        <f>IF($C825="","",IF(ISBLANK(VLOOKUP($A825,'Section 2'!$C$16:$R$1015,COLUMNS('Section 2'!$C$13:E$13),0)),"",VLOOKUP($A825,'Section 2'!$C$16:$R$1015,COLUMNS('Section 2'!$C$13:E$13),0)))</f>
        <v/>
      </c>
      <c r="F825" s="125" t="str">
        <f>IF($C825="","",IF(ISBLANK(VLOOKUP($A825,'Section 2'!$C$16:$R$1015,COLUMNS('Section 2'!$C$13:F$13),0)),"",VLOOKUP($A825,'Section 2'!$C$16:$R$1015,COLUMNS('Section 2'!$C$13:F$13),0)))</f>
        <v/>
      </c>
      <c r="G825" s="125" t="str">
        <f>IF($C825="","",IF(ISBLANK(VLOOKUP($A825,'Section 2'!$C$16:$R$1015,COLUMNS('Section 2'!$C$13:G$13),0)),"",VLOOKUP($A825,'Section 2'!$C$16:$R$1015,COLUMNS('Section 2'!$C$13:G$13),0)))</f>
        <v/>
      </c>
      <c r="H825" s="125" t="str">
        <f>IF($C825="","",IF(ISBLANK(VLOOKUP($A825,'Section 2'!$C$16:$R$1015,COLUMNS('Section 2'!$C$13:H$13),0)),"",VLOOKUP($A825,'Section 2'!$C$16:$R$1015,COLUMNS('Section 2'!$C$13:H$13),0)))</f>
        <v/>
      </c>
      <c r="I825" s="125" t="str">
        <f>IF($C825="","",IF(ISBLANK(VLOOKUP($A825,'Section 2'!$C$16:$R$1015,COLUMNS('Section 2'!$C$13:I$13),0)),"",VLOOKUP($A825,'Section 2'!$C$16:$R$1015,COLUMNS('Section 2'!$C$13:I$13),0)))</f>
        <v/>
      </c>
      <c r="J825" s="125" t="str">
        <f>IF($C825="","",IF(ISBLANK(VLOOKUP($A825,'Section 2'!$C$16:$R$1015,COLUMNS('Section 2'!$C$13:J$13),0)),"",VLOOKUP($A825,'Section 2'!$C$16:$R$1015,COLUMNS('Section 2'!$C$13:J$13),0)))</f>
        <v/>
      </c>
      <c r="K825" s="125" t="str">
        <f>IF($C825="","",IF(ISBLANK(VLOOKUP($A825,'Section 2'!$C$16:$R$1015,COLUMNS('Section 2'!$C$13:K$13),0)),"",VLOOKUP($A825,'Section 2'!$C$16:$R$1015,COLUMNS('Section 2'!$C$13:K$13),0)))</f>
        <v/>
      </c>
      <c r="L825" s="125" t="str">
        <f>IF($C825="","",IF(ISBLANK(VLOOKUP($A825,'Section 2'!$C$16:$R$1015,COLUMNS('Section 2'!$C$13:L$13),0)),"",VLOOKUP($A825,'Section 2'!$C$16:$R$1015,COLUMNS('Section 2'!$C$13:L$13),0)))</f>
        <v/>
      </c>
      <c r="M825" s="125" t="str">
        <f>IF($C825="","",IF(ISBLANK(VLOOKUP($A825,'Section 2'!$C$16:$R$1015,COLUMNS('Section 2'!$C$13:M$13),0)),"",VLOOKUP($A825,'Section 2'!$C$16:$R$1015,COLUMNS('Section 2'!$C$13:M$13),0)))</f>
        <v/>
      </c>
      <c r="N825" s="125" t="str">
        <f>IF($C825="","",IF(ISBLANK(VLOOKUP($A825,'Section 2'!$C$16:$R$1015,COLUMNS('Section 2'!$C$13:N$13),0)),"",VLOOKUP($A825,'Section 2'!$C$16:$R$1015,COLUMNS('Section 2'!$C$13:N$13),0)))</f>
        <v/>
      </c>
      <c r="O825" s="125" t="str">
        <f>IF($C825="","",IF(ISBLANK(VLOOKUP($A825,'Section 2'!$C$16:$R$1015,COLUMNS('Section 2'!$C$13:O$13),0)),"",VLOOKUP($A825,'Section 2'!$C$16:$R$1015,COLUMNS('Section 2'!$C$13:O$13),0)))</f>
        <v/>
      </c>
      <c r="P825" s="125" t="str">
        <f>IF($C825="","",IF(ISBLANK(VLOOKUP($A825,'Section 2'!$C$16:$R$1015,COLUMNS('Section 2'!$C$13:P$13),0)),"",VLOOKUP($A825,'Section 2'!$C$16:$R$1015,COLUMNS('Section 2'!$C$13:P$13),0)))</f>
        <v/>
      </c>
      <c r="Q825" s="125" t="str">
        <f>IF($C825="","",IF(ISBLANK(VLOOKUP($A825,'Section 2'!$C$16:$R$1015,COLUMNS('Section 2'!$C$13:Q$13),0)),"",VLOOKUP($A825,'Section 2'!$C$16:$R$1015,COLUMNS('Section 2'!$C$13:Q$13),0)))</f>
        <v/>
      </c>
      <c r="R825" s="125" t="str">
        <f>IF($C825="","",IF(ISBLANK(VLOOKUP($A825,'Section 2'!$C$16:$R$1015,COLUMNS('Section 2'!$C$13:R$13),0)),"",VLOOKUP($A825,'Section 2'!$C$16:$R$1015,COLUMNS('Section 2'!$C$13:R$13),0)))</f>
        <v/>
      </c>
    </row>
    <row r="826" spans="1:18" x14ac:dyDescent="0.25">
      <c r="A826" s="59">
        <v>825</v>
      </c>
      <c r="B826" s="125" t="str">
        <f t="shared" si="12"/>
        <v/>
      </c>
      <c r="C826" s="125" t="str">
        <f>IFERROR(VLOOKUP($A826,'Section 2'!$C$16:$R$1015,COLUMNS('Section 2'!$C$13:$C$13),0),"")</f>
        <v/>
      </c>
      <c r="D826" s="76" t="str">
        <f>IF($C826="","",IF(ISBLANK(VLOOKUP($A826,'Section 2'!$C$16:$R$1015,COLUMNS('Section 2'!$C$13:D$13),0)),"",VLOOKUP($A826,'Section 2'!$C$16:$R$1015,COLUMNS('Section 2'!$C$13:D$13),0)))</f>
        <v/>
      </c>
      <c r="E826" s="125" t="str">
        <f>IF($C826="","",IF(ISBLANK(VLOOKUP($A826,'Section 2'!$C$16:$R$1015,COLUMNS('Section 2'!$C$13:E$13),0)),"",VLOOKUP($A826,'Section 2'!$C$16:$R$1015,COLUMNS('Section 2'!$C$13:E$13),0)))</f>
        <v/>
      </c>
      <c r="F826" s="125" t="str">
        <f>IF($C826="","",IF(ISBLANK(VLOOKUP($A826,'Section 2'!$C$16:$R$1015,COLUMNS('Section 2'!$C$13:F$13),0)),"",VLOOKUP($A826,'Section 2'!$C$16:$R$1015,COLUMNS('Section 2'!$C$13:F$13),0)))</f>
        <v/>
      </c>
      <c r="G826" s="125" t="str">
        <f>IF($C826="","",IF(ISBLANK(VLOOKUP($A826,'Section 2'!$C$16:$R$1015,COLUMNS('Section 2'!$C$13:G$13),0)),"",VLOOKUP($A826,'Section 2'!$C$16:$R$1015,COLUMNS('Section 2'!$C$13:G$13),0)))</f>
        <v/>
      </c>
      <c r="H826" s="125" t="str">
        <f>IF($C826="","",IF(ISBLANK(VLOOKUP($A826,'Section 2'!$C$16:$R$1015,COLUMNS('Section 2'!$C$13:H$13),0)),"",VLOOKUP($A826,'Section 2'!$C$16:$R$1015,COLUMNS('Section 2'!$C$13:H$13),0)))</f>
        <v/>
      </c>
      <c r="I826" s="125" t="str">
        <f>IF($C826="","",IF(ISBLANK(VLOOKUP($A826,'Section 2'!$C$16:$R$1015,COLUMNS('Section 2'!$C$13:I$13),0)),"",VLOOKUP($A826,'Section 2'!$C$16:$R$1015,COLUMNS('Section 2'!$C$13:I$13),0)))</f>
        <v/>
      </c>
      <c r="J826" s="125" t="str">
        <f>IF($C826="","",IF(ISBLANK(VLOOKUP($A826,'Section 2'!$C$16:$R$1015,COLUMNS('Section 2'!$C$13:J$13),0)),"",VLOOKUP($A826,'Section 2'!$C$16:$R$1015,COLUMNS('Section 2'!$C$13:J$13),0)))</f>
        <v/>
      </c>
      <c r="K826" s="125" t="str">
        <f>IF($C826="","",IF(ISBLANK(VLOOKUP($A826,'Section 2'!$C$16:$R$1015,COLUMNS('Section 2'!$C$13:K$13),0)),"",VLOOKUP($A826,'Section 2'!$C$16:$R$1015,COLUMNS('Section 2'!$C$13:K$13),0)))</f>
        <v/>
      </c>
      <c r="L826" s="125" t="str">
        <f>IF($C826="","",IF(ISBLANK(VLOOKUP($A826,'Section 2'!$C$16:$R$1015,COLUMNS('Section 2'!$C$13:L$13),0)),"",VLOOKUP($A826,'Section 2'!$C$16:$R$1015,COLUMNS('Section 2'!$C$13:L$13),0)))</f>
        <v/>
      </c>
      <c r="M826" s="125" t="str">
        <f>IF($C826="","",IF(ISBLANK(VLOOKUP($A826,'Section 2'!$C$16:$R$1015,COLUMNS('Section 2'!$C$13:M$13),0)),"",VLOOKUP($A826,'Section 2'!$C$16:$R$1015,COLUMNS('Section 2'!$C$13:M$13),0)))</f>
        <v/>
      </c>
      <c r="N826" s="125" t="str">
        <f>IF($C826="","",IF(ISBLANK(VLOOKUP($A826,'Section 2'!$C$16:$R$1015,COLUMNS('Section 2'!$C$13:N$13),0)),"",VLOOKUP($A826,'Section 2'!$C$16:$R$1015,COLUMNS('Section 2'!$C$13:N$13),0)))</f>
        <v/>
      </c>
      <c r="O826" s="125" t="str">
        <f>IF($C826="","",IF(ISBLANK(VLOOKUP($A826,'Section 2'!$C$16:$R$1015,COLUMNS('Section 2'!$C$13:O$13),0)),"",VLOOKUP($A826,'Section 2'!$C$16:$R$1015,COLUMNS('Section 2'!$C$13:O$13),0)))</f>
        <v/>
      </c>
      <c r="P826" s="125" t="str">
        <f>IF($C826="","",IF(ISBLANK(VLOOKUP($A826,'Section 2'!$C$16:$R$1015,COLUMNS('Section 2'!$C$13:P$13),0)),"",VLOOKUP($A826,'Section 2'!$C$16:$R$1015,COLUMNS('Section 2'!$C$13:P$13),0)))</f>
        <v/>
      </c>
      <c r="Q826" s="125" t="str">
        <f>IF($C826="","",IF(ISBLANK(VLOOKUP($A826,'Section 2'!$C$16:$R$1015,COLUMNS('Section 2'!$C$13:Q$13),0)),"",VLOOKUP($A826,'Section 2'!$C$16:$R$1015,COLUMNS('Section 2'!$C$13:Q$13),0)))</f>
        <v/>
      </c>
      <c r="R826" s="125" t="str">
        <f>IF($C826="","",IF(ISBLANK(VLOOKUP($A826,'Section 2'!$C$16:$R$1015,COLUMNS('Section 2'!$C$13:R$13),0)),"",VLOOKUP($A826,'Section 2'!$C$16:$R$1015,COLUMNS('Section 2'!$C$13:R$13),0)))</f>
        <v/>
      </c>
    </row>
    <row r="827" spans="1:18" x14ac:dyDescent="0.25">
      <c r="A827" s="59">
        <v>826</v>
      </c>
      <c r="B827" s="125" t="str">
        <f t="shared" si="12"/>
        <v/>
      </c>
      <c r="C827" s="125" t="str">
        <f>IFERROR(VLOOKUP($A827,'Section 2'!$C$16:$R$1015,COLUMNS('Section 2'!$C$13:$C$13),0),"")</f>
        <v/>
      </c>
      <c r="D827" s="76" t="str">
        <f>IF($C827="","",IF(ISBLANK(VLOOKUP($A827,'Section 2'!$C$16:$R$1015,COLUMNS('Section 2'!$C$13:D$13),0)),"",VLOOKUP($A827,'Section 2'!$C$16:$R$1015,COLUMNS('Section 2'!$C$13:D$13),0)))</f>
        <v/>
      </c>
      <c r="E827" s="125" t="str">
        <f>IF($C827="","",IF(ISBLANK(VLOOKUP($A827,'Section 2'!$C$16:$R$1015,COLUMNS('Section 2'!$C$13:E$13),0)),"",VLOOKUP($A827,'Section 2'!$C$16:$R$1015,COLUMNS('Section 2'!$C$13:E$13),0)))</f>
        <v/>
      </c>
      <c r="F827" s="125" t="str">
        <f>IF($C827="","",IF(ISBLANK(VLOOKUP($A827,'Section 2'!$C$16:$R$1015,COLUMNS('Section 2'!$C$13:F$13),0)),"",VLOOKUP($A827,'Section 2'!$C$16:$R$1015,COLUMNS('Section 2'!$C$13:F$13),0)))</f>
        <v/>
      </c>
      <c r="G827" s="125" t="str">
        <f>IF($C827="","",IF(ISBLANK(VLOOKUP($A827,'Section 2'!$C$16:$R$1015,COLUMNS('Section 2'!$C$13:G$13),0)),"",VLOOKUP($A827,'Section 2'!$C$16:$R$1015,COLUMNS('Section 2'!$C$13:G$13),0)))</f>
        <v/>
      </c>
      <c r="H827" s="125" t="str">
        <f>IF($C827="","",IF(ISBLANK(VLOOKUP($A827,'Section 2'!$C$16:$R$1015,COLUMNS('Section 2'!$C$13:H$13),0)),"",VLOOKUP($A827,'Section 2'!$C$16:$R$1015,COLUMNS('Section 2'!$C$13:H$13),0)))</f>
        <v/>
      </c>
      <c r="I827" s="125" t="str">
        <f>IF($C827="","",IF(ISBLANK(VLOOKUP($A827,'Section 2'!$C$16:$R$1015,COLUMNS('Section 2'!$C$13:I$13),0)),"",VLOOKUP($A827,'Section 2'!$C$16:$R$1015,COLUMNS('Section 2'!$C$13:I$13),0)))</f>
        <v/>
      </c>
      <c r="J827" s="125" t="str">
        <f>IF($C827="","",IF(ISBLANK(VLOOKUP($A827,'Section 2'!$C$16:$R$1015,COLUMNS('Section 2'!$C$13:J$13),0)),"",VLOOKUP($A827,'Section 2'!$C$16:$R$1015,COLUMNS('Section 2'!$C$13:J$13),0)))</f>
        <v/>
      </c>
      <c r="K827" s="125" t="str">
        <f>IF($C827="","",IF(ISBLANK(VLOOKUP($A827,'Section 2'!$C$16:$R$1015,COLUMNS('Section 2'!$C$13:K$13),0)),"",VLOOKUP($A827,'Section 2'!$C$16:$R$1015,COLUMNS('Section 2'!$C$13:K$13),0)))</f>
        <v/>
      </c>
      <c r="L827" s="125" t="str">
        <f>IF($C827="","",IF(ISBLANK(VLOOKUP($A827,'Section 2'!$C$16:$R$1015,COLUMNS('Section 2'!$C$13:L$13),0)),"",VLOOKUP($A827,'Section 2'!$C$16:$R$1015,COLUMNS('Section 2'!$C$13:L$13),0)))</f>
        <v/>
      </c>
      <c r="M827" s="125" t="str">
        <f>IF($C827="","",IF(ISBLANK(VLOOKUP($A827,'Section 2'!$C$16:$R$1015,COLUMNS('Section 2'!$C$13:M$13),0)),"",VLOOKUP($A827,'Section 2'!$C$16:$R$1015,COLUMNS('Section 2'!$C$13:M$13),0)))</f>
        <v/>
      </c>
      <c r="N827" s="125" t="str">
        <f>IF($C827="","",IF(ISBLANK(VLOOKUP($A827,'Section 2'!$C$16:$R$1015,COLUMNS('Section 2'!$C$13:N$13),0)),"",VLOOKUP($A827,'Section 2'!$C$16:$R$1015,COLUMNS('Section 2'!$C$13:N$13),0)))</f>
        <v/>
      </c>
      <c r="O827" s="125" t="str">
        <f>IF($C827="","",IF(ISBLANK(VLOOKUP($A827,'Section 2'!$C$16:$R$1015,COLUMNS('Section 2'!$C$13:O$13),0)),"",VLOOKUP($A827,'Section 2'!$C$16:$R$1015,COLUMNS('Section 2'!$C$13:O$13),0)))</f>
        <v/>
      </c>
      <c r="P827" s="125" t="str">
        <f>IF($C827="","",IF(ISBLANK(VLOOKUP($A827,'Section 2'!$C$16:$R$1015,COLUMNS('Section 2'!$C$13:P$13),0)),"",VLOOKUP($A827,'Section 2'!$C$16:$R$1015,COLUMNS('Section 2'!$C$13:P$13),0)))</f>
        <v/>
      </c>
      <c r="Q827" s="125" t="str">
        <f>IF($C827="","",IF(ISBLANK(VLOOKUP($A827,'Section 2'!$C$16:$R$1015,COLUMNS('Section 2'!$C$13:Q$13),0)),"",VLOOKUP($A827,'Section 2'!$C$16:$R$1015,COLUMNS('Section 2'!$C$13:Q$13),0)))</f>
        <v/>
      </c>
      <c r="R827" s="125" t="str">
        <f>IF($C827="","",IF(ISBLANK(VLOOKUP($A827,'Section 2'!$C$16:$R$1015,COLUMNS('Section 2'!$C$13:R$13),0)),"",VLOOKUP($A827,'Section 2'!$C$16:$R$1015,COLUMNS('Section 2'!$C$13:R$13),0)))</f>
        <v/>
      </c>
    </row>
    <row r="828" spans="1:18" x14ac:dyDescent="0.25">
      <c r="A828" s="59">
        <v>827</v>
      </c>
      <c r="B828" s="125" t="str">
        <f t="shared" si="12"/>
        <v/>
      </c>
      <c r="C828" s="125" t="str">
        <f>IFERROR(VLOOKUP($A828,'Section 2'!$C$16:$R$1015,COLUMNS('Section 2'!$C$13:$C$13),0),"")</f>
        <v/>
      </c>
      <c r="D828" s="76" t="str">
        <f>IF($C828="","",IF(ISBLANK(VLOOKUP($A828,'Section 2'!$C$16:$R$1015,COLUMNS('Section 2'!$C$13:D$13),0)),"",VLOOKUP($A828,'Section 2'!$C$16:$R$1015,COLUMNS('Section 2'!$C$13:D$13),0)))</f>
        <v/>
      </c>
      <c r="E828" s="125" t="str">
        <f>IF($C828="","",IF(ISBLANK(VLOOKUP($A828,'Section 2'!$C$16:$R$1015,COLUMNS('Section 2'!$C$13:E$13),0)),"",VLOOKUP($A828,'Section 2'!$C$16:$R$1015,COLUMNS('Section 2'!$C$13:E$13),0)))</f>
        <v/>
      </c>
      <c r="F828" s="125" t="str">
        <f>IF($C828="","",IF(ISBLANK(VLOOKUP($A828,'Section 2'!$C$16:$R$1015,COLUMNS('Section 2'!$C$13:F$13),0)),"",VLOOKUP($A828,'Section 2'!$C$16:$R$1015,COLUMNS('Section 2'!$C$13:F$13),0)))</f>
        <v/>
      </c>
      <c r="G828" s="125" t="str">
        <f>IF($C828="","",IF(ISBLANK(VLOOKUP($A828,'Section 2'!$C$16:$R$1015,COLUMNS('Section 2'!$C$13:G$13),0)),"",VLOOKUP($A828,'Section 2'!$C$16:$R$1015,COLUMNS('Section 2'!$C$13:G$13),0)))</f>
        <v/>
      </c>
      <c r="H828" s="125" t="str">
        <f>IF($C828="","",IF(ISBLANK(VLOOKUP($A828,'Section 2'!$C$16:$R$1015,COLUMNS('Section 2'!$C$13:H$13),0)),"",VLOOKUP($A828,'Section 2'!$C$16:$R$1015,COLUMNS('Section 2'!$C$13:H$13),0)))</f>
        <v/>
      </c>
      <c r="I828" s="125" t="str">
        <f>IF($C828="","",IF(ISBLANK(VLOOKUP($A828,'Section 2'!$C$16:$R$1015,COLUMNS('Section 2'!$C$13:I$13),0)),"",VLOOKUP($A828,'Section 2'!$C$16:$R$1015,COLUMNS('Section 2'!$C$13:I$13),0)))</f>
        <v/>
      </c>
      <c r="J828" s="125" t="str">
        <f>IF($C828="","",IF(ISBLANK(VLOOKUP($A828,'Section 2'!$C$16:$R$1015,COLUMNS('Section 2'!$C$13:J$13),0)),"",VLOOKUP($A828,'Section 2'!$C$16:$R$1015,COLUMNS('Section 2'!$C$13:J$13),0)))</f>
        <v/>
      </c>
      <c r="K828" s="125" t="str">
        <f>IF($C828="","",IF(ISBLANK(VLOOKUP($A828,'Section 2'!$C$16:$R$1015,COLUMNS('Section 2'!$C$13:K$13),0)),"",VLOOKUP($A828,'Section 2'!$C$16:$R$1015,COLUMNS('Section 2'!$C$13:K$13),0)))</f>
        <v/>
      </c>
      <c r="L828" s="125" t="str">
        <f>IF($C828="","",IF(ISBLANK(VLOOKUP($A828,'Section 2'!$C$16:$R$1015,COLUMNS('Section 2'!$C$13:L$13),0)),"",VLOOKUP($A828,'Section 2'!$C$16:$R$1015,COLUMNS('Section 2'!$C$13:L$13),0)))</f>
        <v/>
      </c>
      <c r="M828" s="125" t="str">
        <f>IF($C828="","",IF(ISBLANK(VLOOKUP($A828,'Section 2'!$C$16:$R$1015,COLUMNS('Section 2'!$C$13:M$13),0)),"",VLOOKUP($A828,'Section 2'!$C$16:$R$1015,COLUMNS('Section 2'!$C$13:M$13),0)))</f>
        <v/>
      </c>
      <c r="N828" s="125" t="str">
        <f>IF($C828="","",IF(ISBLANK(VLOOKUP($A828,'Section 2'!$C$16:$R$1015,COLUMNS('Section 2'!$C$13:N$13),0)),"",VLOOKUP($A828,'Section 2'!$C$16:$R$1015,COLUMNS('Section 2'!$C$13:N$13),0)))</f>
        <v/>
      </c>
      <c r="O828" s="125" t="str">
        <f>IF($C828="","",IF(ISBLANK(VLOOKUP($A828,'Section 2'!$C$16:$R$1015,COLUMNS('Section 2'!$C$13:O$13),0)),"",VLOOKUP($A828,'Section 2'!$C$16:$R$1015,COLUMNS('Section 2'!$C$13:O$13),0)))</f>
        <v/>
      </c>
      <c r="P828" s="125" t="str">
        <f>IF($C828="","",IF(ISBLANK(VLOOKUP($A828,'Section 2'!$C$16:$R$1015,COLUMNS('Section 2'!$C$13:P$13),0)),"",VLOOKUP($A828,'Section 2'!$C$16:$R$1015,COLUMNS('Section 2'!$C$13:P$13),0)))</f>
        <v/>
      </c>
      <c r="Q828" s="125" t="str">
        <f>IF($C828="","",IF(ISBLANK(VLOOKUP($A828,'Section 2'!$C$16:$R$1015,COLUMNS('Section 2'!$C$13:Q$13),0)),"",VLOOKUP($A828,'Section 2'!$C$16:$R$1015,COLUMNS('Section 2'!$C$13:Q$13),0)))</f>
        <v/>
      </c>
      <c r="R828" s="125" t="str">
        <f>IF($C828="","",IF(ISBLANK(VLOOKUP($A828,'Section 2'!$C$16:$R$1015,COLUMNS('Section 2'!$C$13:R$13),0)),"",VLOOKUP($A828,'Section 2'!$C$16:$R$1015,COLUMNS('Section 2'!$C$13:R$13),0)))</f>
        <v/>
      </c>
    </row>
    <row r="829" spans="1:18" x14ac:dyDescent="0.25">
      <c r="A829" s="59">
        <v>828</v>
      </c>
      <c r="B829" s="125" t="str">
        <f t="shared" si="12"/>
        <v/>
      </c>
      <c r="C829" s="125" t="str">
        <f>IFERROR(VLOOKUP($A829,'Section 2'!$C$16:$R$1015,COLUMNS('Section 2'!$C$13:$C$13),0),"")</f>
        <v/>
      </c>
      <c r="D829" s="76" t="str">
        <f>IF($C829="","",IF(ISBLANK(VLOOKUP($A829,'Section 2'!$C$16:$R$1015,COLUMNS('Section 2'!$C$13:D$13),0)),"",VLOOKUP($A829,'Section 2'!$C$16:$R$1015,COLUMNS('Section 2'!$C$13:D$13),0)))</f>
        <v/>
      </c>
      <c r="E829" s="125" t="str">
        <f>IF($C829="","",IF(ISBLANK(VLOOKUP($A829,'Section 2'!$C$16:$R$1015,COLUMNS('Section 2'!$C$13:E$13),0)),"",VLOOKUP($A829,'Section 2'!$C$16:$R$1015,COLUMNS('Section 2'!$C$13:E$13),0)))</f>
        <v/>
      </c>
      <c r="F829" s="125" t="str">
        <f>IF($C829="","",IF(ISBLANK(VLOOKUP($A829,'Section 2'!$C$16:$R$1015,COLUMNS('Section 2'!$C$13:F$13),0)),"",VLOOKUP($A829,'Section 2'!$C$16:$R$1015,COLUMNS('Section 2'!$C$13:F$13),0)))</f>
        <v/>
      </c>
      <c r="G829" s="125" t="str">
        <f>IF($C829="","",IF(ISBLANK(VLOOKUP($A829,'Section 2'!$C$16:$R$1015,COLUMNS('Section 2'!$C$13:G$13),0)),"",VLOOKUP($A829,'Section 2'!$C$16:$R$1015,COLUMNS('Section 2'!$C$13:G$13),0)))</f>
        <v/>
      </c>
      <c r="H829" s="125" t="str">
        <f>IF($C829="","",IF(ISBLANK(VLOOKUP($A829,'Section 2'!$C$16:$R$1015,COLUMNS('Section 2'!$C$13:H$13),0)),"",VLOOKUP($A829,'Section 2'!$C$16:$R$1015,COLUMNS('Section 2'!$C$13:H$13),0)))</f>
        <v/>
      </c>
      <c r="I829" s="125" t="str">
        <f>IF($C829="","",IF(ISBLANK(VLOOKUP($A829,'Section 2'!$C$16:$R$1015,COLUMNS('Section 2'!$C$13:I$13),0)),"",VLOOKUP($A829,'Section 2'!$C$16:$R$1015,COLUMNS('Section 2'!$C$13:I$13),0)))</f>
        <v/>
      </c>
      <c r="J829" s="125" t="str">
        <f>IF($C829="","",IF(ISBLANK(VLOOKUP($A829,'Section 2'!$C$16:$R$1015,COLUMNS('Section 2'!$C$13:J$13),0)),"",VLOOKUP($A829,'Section 2'!$C$16:$R$1015,COLUMNS('Section 2'!$C$13:J$13),0)))</f>
        <v/>
      </c>
      <c r="K829" s="125" t="str">
        <f>IF($C829="","",IF(ISBLANK(VLOOKUP($A829,'Section 2'!$C$16:$R$1015,COLUMNS('Section 2'!$C$13:K$13),0)),"",VLOOKUP($A829,'Section 2'!$C$16:$R$1015,COLUMNS('Section 2'!$C$13:K$13),0)))</f>
        <v/>
      </c>
      <c r="L829" s="125" t="str">
        <f>IF($C829="","",IF(ISBLANK(VLOOKUP($A829,'Section 2'!$C$16:$R$1015,COLUMNS('Section 2'!$C$13:L$13),0)),"",VLOOKUP($A829,'Section 2'!$C$16:$R$1015,COLUMNS('Section 2'!$C$13:L$13),0)))</f>
        <v/>
      </c>
      <c r="M829" s="125" t="str">
        <f>IF($C829="","",IF(ISBLANK(VLOOKUP($A829,'Section 2'!$C$16:$R$1015,COLUMNS('Section 2'!$C$13:M$13),0)),"",VLOOKUP($A829,'Section 2'!$C$16:$R$1015,COLUMNS('Section 2'!$C$13:M$13),0)))</f>
        <v/>
      </c>
      <c r="N829" s="125" t="str">
        <f>IF($C829="","",IF(ISBLANK(VLOOKUP($A829,'Section 2'!$C$16:$R$1015,COLUMNS('Section 2'!$C$13:N$13),0)),"",VLOOKUP($A829,'Section 2'!$C$16:$R$1015,COLUMNS('Section 2'!$C$13:N$13),0)))</f>
        <v/>
      </c>
      <c r="O829" s="125" t="str">
        <f>IF($C829="","",IF(ISBLANK(VLOOKUP($A829,'Section 2'!$C$16:$R$1015,COLUMNS('Section 2'!$C$13:O$13),0)),"",VLOOKUP($A829,'Section 2'!$C$16:$R$1015,COLUMNS('Section 2'!$C$13:O$13),0)))</f>
        <v/>
      </c>
      <c r="P829" s="125" t="str">
        <f>IF($C829="","",IF(ISBLANK(VLOOKUP($A829,'Section 2'!$C$16:$R$1015,COLUMNS('Section 2'!$C$13:P$13),0)),"",VLOOKUP($A829,'Section 2'!$C$16:$R$1015,COLUMNS('Section 2'!$C$13:P$13),0)))</f>
        <v/>
      </c>
      <c r="Q829" s="125" t="str">
        <f>IF($C829="","",IF(ISBLANK(VLOOKUP($A829,'Section 2'!$C$16:$R$1015,COLUMNS('Section 2'!$C$13:Q$13),0)),"",VLOOKUP($A829,'Section 2'!$C$16:$R$1015,COLUMNS('Section 2'!$C$13:Q$13),0)))</f>
        <v/>
      </c>
      <c r="R829" s="125" t="str">
        <f>IF($C829="","",IF(ISBLANK(VLOOKUP($A829,'Section 2'!$C$16:$R$1015,COLUMNS('Section 2'!$C$13:R$13),0)),"",VLOOKUP($A829,'Section 2'!$C$16:$R$1015,COLUMNS('Section 2'!$C$13:R$13),0)))</f>
        <v/>
      </c>
    </row>
    <row r="830" spans="1:18" x14ac:dyDescent="0.25">
      <c r="A830" s="59">
        <v>829</v>
      </c>
      <c r="B830" s="125" t="str">
        <f t="shared" si="12"/>
        <v/>
      </c>
      <c r="C830" s="125" t="str">
        <f>IFERROR(VLOOKUP($A830,'Section 2'!$C$16:$R$1015,COLUMNS('Section 2'!$C$13:$C$13),0),"")</f>
        <v/>
      </c>
      <c r="D830" s="76" t="str">
        <f>IF($C830="","",IF(ISBLANK(VLOOKUP($A830,'Section 2'!$C$16:$R$1015,COLUMNS('Section 2'!$C$13:D$13),0)),"",VLOOKUP($A830,'Section 2'!$C$16:$R$1015,COLUMNS('Section 2'!$C$13:D$13),0)))</f>
        <v/>
      </c>
      <c r="E830" s="125" t="str">
        <f>IF($C830="","",IF(ISBLANK(VLOOKUP($A830,'Section 2'!$C$16:$R$1015,COLUMNS('Section 2'!$C$13:E$13),0)),"",VLOOKUP($A830,'Section 2'!$C$16:$R$1015,COLUMNS('Section 2'!$C$13:E$13),0)))</f>
        <v/>
      </c>
      <c r="F830" s="125" t="str">
        <f>IF($C830="","",IF(ISBLANK(VLOOKUP($A830,'Section 2'!$C$16:$R$1015,COLUMNS('Section 2'!$C$13:F$13),0)),"",VLOOKUP($A830,'Section 2'!$C$16:$R$1015,COLUMNS('Section 2'!$C$13:F$13),0)))</f>
        <v/>
      </c>
      <c r="G830" s="125" t="str">
        <f>IF($C830="","",IF(ISBLANK(VLOOKUP($A830,'Section 2'!$C$16:$R$1015,COLUMNS('Section 2'!$C$13:G$13),0)),"",VLOOKUP($A830,'Section 2'!$C$16:$R$1015,COLUMNS('Section 2'!$C$13:G$13),0)))</f>
        <v/>
      </c>
      <c r="H830" s="125" t="str">
        <f>IF($C830="","",IF(ISBLANK(VLOOKUP($A830,'Section 2'!$C$16:$R$1015,COLUMNS('Section 2'!$C$13:H$13),0)),"",VLOOKUP($A830,'Section 2'!$C$16:$R$1015,COLUMNS('Section 2'!$C$13:H$13),0)))</f>
        <v/>
      </c>
      <c r="I830" s="125" t="str">
        <f>IF($C830="","",IF(ISBLANK(VLOOKUP($A830,'Section 2'!$C$16:$R$1015,COLUMNS('Section 2'!$C$13:I$13),0)),"",VLOOKUP($A830,'Section 2'!$C$16:$R$1015,COLUMNS('Section 2'!$C$13:I$13),0)))</f>
        <v/>
      </c>
      <c r="J830" s="125" t="str">
        <f>IF($C830="","",IF(ISBLANK(VLOOKUP($A830,'Section 2'!$C$16:$R$1015,COLUMNS('Section 2'!$C$13:J$13),0)),"",VLOOKUP($A830,'Section 2'!$C$16:$R$1015,COLUMNS('Section 2'!$C$13:J$13),0)))</f>
        <v/>
      </c>
      <c r="K830" s="125" t="str">
        <f>IF($C830="","",IF(ISBLANK(VLOOKUP($A830,'Section 2'!$C$16:$R$1015,COLUMNS('Section 2'!$C$13:K$13),0)),"",VLOOKUP($A830,'Section 2'!$C$16:$R$1015,COLUMNS('Section 2'!$C$13:K$13),0)))</f>
        <v/>
      </c>
      <c r="L830" s="125" t="str">
        <f>IF($C830="","",IF(ISBLANK(VLOOKUP($A830,'Section 2'!$C$16:$R$1015,COLUMNS('Section 2'!$C$13:L$13),0)),"",VLOOKUP($A830,'Section 2'!$C$16:$R$1015,COLUMNS('Section 2'!$C$13:L$13),0)))</f>
        <v/>
      </c>
      <c r="M830" s="125" t="str">
        <f>IF($C830="","",IF(ISBLANK(VLOOKUP($A830,'Section 2'!$C$16:$R$1015,COLUMNS('Section 2'!$C$13:M$13),0)),"",VLOOKUP($A830,'Section 2'!$C$16:$R$1015,COLUMNS('Section 2'!$C$13:M$13),0)))</f>
        <v/>
      </c>
      <c r="N830" s="125" t="str">
        <f>IF($C830="","",IF(ISBLANK(VLOOKUP($A830,'Section 2'!$C$16:$R$1015,COLUMNS('Section 2'!$C$13:N$13),0)),"",VLOOKUP($A830,'Section 2'!$C$16:$R$1015,COLUMNS('Section 2'!$C$13:N$13),0)))</f>
        <v/>
      </c>
      <c r="O830" s="125" t="str">
        <f>IF($C830="","",IF(ISBLANK(VLOOKUP($A830,'Section 2'!$C$16:$R$1015,COLUMNS('Section 2'!$C$13:O$13),0)),"",VLOOKUP($A830,'Section 2'!$C$16:$R$1015,COLUMNS('Section 2'!$C$13:O$13),0)))</f>
        <v/>
      </c>
      <c r="P830" s="125" t="str">
        <f>IF($C830="","",IF(ISBLANK(VLOOKUP($A830,'Section 2'!$C$16:$R$1015,COLUMNS('Section 2'!$C$13:P$13),0)),"",VLOOKUP($A830,'Section 2'!$C$16:$R$1015,COLUMNS('Section 2'!$C$13:P$13),0)))</f>
        <v/>
      </c>
      <c r="Q830" s="125" t="str">
        <f>IF($C830="","",IF(ISBLANK(VLOOKUP($A830,'Section 2'!$C$16:$R$1015,COLUMNS('Section 2'!$C$13:Q$13),0)),"",VLOOKUP($A830,'Section 2'!$C$16:$R$1015,COLUMNS('Section 2'!$C$13:Q$13),0)))</f>
        <v/>
      </c>
      <c r="R830" s="125" t="str">
        <f>IF($C830="","",IF(ISBLANK(VLOOKUP($A830,'Section 2'!$C$16:$R$1015,COLUMNS('Section 2'!$C$13:R$13),0)),"",VLOOKUP($A830,'Section 2'!$C$16:$R$1015,COLUMNS('Section 2'!$C$13:R$13),0)))</f>
        <v/>
      </c>
    </row>
    <row r="831" spans="1:18" x14ac:dyDescent="0.25">
      <c r="A831" s="59">
        <v>830</v>
      </c>
      <c r="B831" s="125" t="str">
        <f t="shared" si="12"/>
        <v/>
      </c>
      <c r="C831" s="125" t="str">
        <f>IFERROR(VLOOKUP($A831,'Section 2'!$C$16:$R$1015,COLUMNS('Section 2'!$C$13:$C$13),0),"")</f>
        <v/>
      </c>
      <c r="D831" s="76" t="str">
        <f>IF($C831="","",IF(ISBLANK(VLOOKUP($A831,'Section 2'!$C$16:$R$1015,COLUMNS('Section 2'!$C$13:D$13),0)),"",VLOOKUP($A831,'Section 2'!$C$16:$R$1015,COLUMNS('Section 2'!$C$13:D$13),0)))</f>
        <v/>
      </c>
      <c r="E831" s="125" t="str">
        <f>IF($C831="","",IF(ISBLANK(VLOOKUP($A831,'Section 2'!$C$16:$R$1015,COLUMNS('Section 2'!$C$13:E$13),0)),"",VLOOKUP($A831,'Section 2'!$C$16:$R$1015,COLUMNS('Section 2'!$C$13:E$13),0)))</f>
        <v/>
      </c>
      <c r="F831" s="125" t="str">
        <f>IF($C831="","",IF(ISBLANK(VLOOKUP($A831,'Section 2'!$C$16:$R$1015,COLUMNS('Section 2'!$C$13:F$13),0)),"",VLOOKUP($A831,'Section 2'!$C$16:$R$1015,COLUMNS('Section 2'!$C$13:F$13),0)))</f>
        <v/>
      </c>
      <c r="G831" s="125" t="str">
        <f>IF($C831="","",IF(ISBLANK(VLOOKUP($A831,'Section 2'!$C$16:$R$1015,COLUMNS('Section 2'!$C$13:G$13),0)),"",VLOOKUP($A831,'Section 2'!$C$16:$R$1015,COLUMNS('Section 2'!$C$13:G$13),0)))</f>
        <v/>
      </c>
      <c r="H831" s="125" t="str">
        <f>IF($C831="","",IF(ISBLANK(VLOOKUP($A831,'Section 2'!$C$16:$R$1015,COLUMNS('Section 2'!$C$13:H$13),0)),"",VLOOKUP($A831,'Section 2'!$C$16:$R$1015,COLUMNS('Section 2'!$C$13:H$13),0)))</f>
        <v/>
      </c>
      <c r="I831" s="125" t="str">
        <f>IF($C831="","",IF(ISBLANK(VLOOKUP($A831,'Section 2'!$C$16:$R$1015,COLUMNS('Section 2'!$C$13:I$13),0)),"",VLOOKUP($A831,'Section 2'!$C$16:$R$1015,COLUMNS('Section 2'!$C$13:I$13),0)))</f>
        <v/>
      </c>
      <c r="J831" s="125" t="str">
        <f>IF($C831="","",IF(ISBLANK(VLOOKUP($A831,'Section 2'!$C$16:$R$1015,COLUMNS('Section 2'!$C$13:J$13),0)),"",VLOOKUP($A831,'Section 2'!$C$16:$R$1015,COLUMNS('Section 2'!$C$13:J$13),0)))</f>
        <v/>
      </c>
      <c r="K831" s="125" t="str">
        <f>IF($C831="","",IF(ISBLANK(VLOOKUP($A831,'Section 2'!$C$16:$R$1015,COLUMNS('Section 2'!$C$13:K$13),0)),"",VLOOKUP($A831,'Section 2'!$C$16:$R$1015,COLUMNS('Section 2'!$C$13:K$13),0)))</f>
        <v/>
      </c>
      <c r="L831" s="125" t="str">
        <f>IF($C831="","",IF(ISBLANK(VLOOKUP($A831,'Section 2'!$C$16:$R$1015,COLUMNS('Section 2'!$C$13:L$13),0)),"",VLOOKUP($A831,'Section 2'!$C$16:$R$1015,COLUMNS('Section 2'!$C$13:L$13),0)))</f>
        <v/>
      </c>
      <c r="M831" s="125" t="str">
        <f>IF($C831="","",IF(ISBLANK(VLOOKUP($A831,'Section 2'!$C$16:$R$1015,COLUMNS('Section 2'!$C$13:M$13),0)),"",VLOOKUP($A831,'Section 2'!$C$16:$R$1015,COLUMNS('Section 2'!$C$13:M$13),0)))</f>
        <v/>
      </c>
      <c r="N831" s="125" t="str">
        <f>IF($C831="","",IF(ISBLANK(VLOOKUP($A831,'Section 2'!$C$16:$R$1015,COLUMNS('Section 2'!$C$13:N$13),0)),"",VLOOKUP($A831,'Section 2'!$C$16:$R$1015,COLUMNS('Section 2'!$C$13:N$13),0)))</f>
        <v/>
      </c>
      <c r="O831" s="125" t="str">
        <f>IF($C831="","",IF(ISBLANK(VLOOKUP($A831,'Section 2'!$C$16:$R$1015,COLUMNS('Section 2'!$C$13:O$13),0)),"",VLOOKUP($A831,'Section 2'!$C$16:$R$1015,COLUMNS('Section 2'!$C$13:O$13),0)))</f>
        <v/>
      </c>
      <c r="P831" s="125" t="str">
        <f>IF($C831="","",IF(ISBLANK(VLOOKUP($A831,'Section 2'!$C$16:$R$1015,COLUMNS('Section 2'!$C$13:P$13),0)),"",VLOOKUP($A831,'Section 2'!$C$16:$R$1015,COLUMNS('Section 2'!$C$13:P$13),0)))</f>
        <v/>
      </c>
      <c r="Q831" s="125" t="str">
        <f>IF($C831="","",IF(ISBLANK(VLOOKUP($A831,'Section 2'!$C$16:$R$1015,COLUMNS('Section 2'!$C$13:Q$13),0)),"",VLOOKUP($A831,'Section 2'!$C$16:$R$1015,COLUMNS('Section 2'!$C$13:Q$13),0)))</f>
        <v/>
      </c>
      <c r="R831" s="125" t="str">
        <f>IF($C831="","",IF(ISBLANK(VLOOKUP($A831,'Section 2'!$C$16:$R$1015,COLUMNS('Section 2'!$C$13:R$13),0)),"",VLOOKUP($A831,'Section 2'!$C$16:$R$1015,COLUMNS('Section 2'!$C$13:R$13),0)))</f>
        <v/>
      </c>
    </row>
    <row r="832" spans="1:18" x14ac:dyDescent="0.25">
      <c r="A832" s="59">
        <v>831</v>
      </c>
      <c r="B832" s="125" t="str">
        <f t="shared" si="12"/>
        <v/>
      </c>
      <c r="C832" s="125" t="str">
        <f>IFERROR(VLOOKUP($A832,'Section 2'!$C$16:$R$1015,COLUMNS('Section 2'!$C$13:$C$13),0),"")</f>
        <v/>
      </c>
      <c r="D832" s="76" t="str">
        <f>IF($C832="","",IF(ISBLANK(VLOOKUP($A832,'Section 2'!$C$16:$R$1015,COLUMNS('Section 2'!$C$13:D$13),0)),"",VLOOKUP($A832,'Section 2'!$C$16:$R$1015,COLUMNS('Section 2'!$C$13:D$13),0)))</f>
        <v/>
      </c>
      <c r="E832" s="125" t="str">
        <f>IF($C832="","",IF(ISBLANK(VLOOKUP($A832,'Section 2'!$C$16:$R$1015,COLUMNS('Section 2'!$C$13:E$13),0)),"",VLOOKUP($A832,'Section 2'!$C$16:$R$1015,COLUMNS('Section 2'!$C$13:E$13),0)))</f>
        <v/>
      </c>
      <c r="F832" s="125" t="str">
        <f>IF($C832="","",IF(ISBLANK(VLOOKUP($A832,'Section 2'!$C$16:$R$1015,COLUMNS('Section 2'!$C$13:F$13),0)),"",VLOOKUP($A832,'Section 2'!$C$16:$R$1015,COLUMNS('Section 2'!$C$13:F$13),0)))</f>
        <v/>
      </c>
      <c r="G832" s="125" t="str">
        <f>IF($C832="","",IF(ISBLANK(VLOOKUP($A832,'Section 2'!$C$16:$R$1015,COLUMNS('Section 2'!$C$13:G$13),0)),"",VLOOKUP($A832,'Section 2'!$C$16:$R$1015,COLUMNS('Section 2'!$C$13:G$13),0)))</f>
        <v/>
      </c>
      <c r="H832" s="125" t="str">
        <f>IF($C832="","",IF(ISBLANK(VLOOKUP($A832,'Section 2'!$C$16:$R$1015,COLUMNS('Section 2'!$C$13:H$13),0)),"",VLOOKUP($A832,'Section 2'!$C$16:$R$1015,COLUMNS('Section 2'!$C$13:H$13),0)))</f>
        <v/>
      </c>
      <c r="I832" s="125" t="str">
        <f>IF($C832="","",IF(ISBLANK(VLOOKUP($A832,'Section 2'!$C$16:$R$1015,COLUMNS('Section 2'!$C$13:I$13),0)),"",VLOOKUP($A832,'Section 2'!$C$16:$R$1015,COLUMNS('Section 2'!$C$13:I$13),0)))</f>
        <v/>
      </c>
      <c r="J832" s="125" t="str">
        <f>IF($C832="","",IF(ISBLANK(VLOOKUP($A832,'Section 2'!$C$16:$R$1015,COLUMNS('Section 2'!$C$13:J$13),0)),"",VLOOKUP($A832,'Section 2'!$C$16:$R$1015,COLUMNS('Section 2'!$C$13:J$13),0)))</f>
        <v/>
      </c>
      <c r="K832" s="125" t="str">
        <f>IF($C832="","",IF(ISBLANK(VLOOKUP($A832,'Section 2'!$C$16:$R$1015,COLUMNS('Section 2'!$C$13:K$13),0)),"",VLOOKUP($A832,'Section 2'!$C$16:$R$1015,COLUMNS('Section 2'!$C$13:K$13),0)))</f>
        <v/>
      </c>
      <c r="L832" s="125" t="str">
        <f>IF($C832="","",IF(ISBLANK(VLOOKUP($A832,'Section 2'!$C$16:$R$1015,COLUMNS('Section 2'!$C$13:L$13),0)),"",VLOOKUP($A832,'Section 2'!$C$16:$R$1015,COLUMNS('Section 2'!$C$13:L$13),0)))</f>
        <v/>
      </c>
      <c r="M832" s="125" t="str">
        <f>IF($C832="","",IF(ISBLANK(VLOOKUP($A832,'Section 2'!$C$16:$R$1015,COLUMNS('Section 2'!$C$13:M$13),0)),"",VLOOKUP($A832,'Section 2'!$C$16:$R$1015,COLUMNS('Section 2'!$C$13:M$13),0)))</f>
        <v/>
      </c>
      <c r="N832" s="125" t="str">
        <f>IF($C832="","",IF(ISBLANK(VLOOKUP($A832,'Section 2'!$C$16:$R$1015,COLUMNS('Section 2'!$C$13:N$13),0)),"",VLOOKUP($A832,'Section 2'!$C$16:$R$1015,COLUMNS('Section 2'!$C$13:N$13),0)))</f>
        <v/>
      </c>
      <c r="O832" s="125" t="str">
        <f>IF($C832="","",IF(ISBLANK(VLOOKUP($A832,'Section 2'!$C$16:$R$1015,COLUMNS('Section 2'!$C$13:O$13),0)),"",VLOOKUP($A832,'Section 2'!$C$16:$R$1015,COLUMNS('Section 2'!$C$13:O$13),0)))</f>
        <v/>
      </c>
      <c r="P832" s="125" t="str">
        <f>IF($C832="","",IF(ISBLANK(VLOOKUP($A832,'Section 2'!$C$16:$R$1015,COLUMNS('Section 2'!$C$13:P$13),0)),"",VLOOKUP($A832,'Section 2'!$C$16:$R$1015,COLUMNS('Section 2'!$C$13:P$13),0)))</f>
        <v/>
      </c>
      <c r="Q832" s="125" t="str">
        <f>IF($C832="","",IF(ISBLANK(VLOOKUP($A832,'Section 2'!$C$16:$R$1015,COLUMNS('Section 2'!$C$13:Q$13),0)),"",VLOOKUP($A832,'Section 2'!$C$16:$R$1015,COLUMNS('Section 2'!$C$13:Q$13),0)))</f>
        <v/>
      </c>
      <c r="R832" s="125" t="str">
        <f>IF($C832="","",IF(ISBLANK(VLOOKUP($A832,'Section 2'!$C$16:$R$1015,COLUMNS('Section 2'!$C$13:R$13),0)),"",VLOOKUP($A832,'Section 2'!$C$16:$R$1015,COLUMNS('Section 2'!$C$13:R$13),0)))</f>
        <v/>
      </c>
    </row>
    <row r="833" spans="1:18" x14ac:dyDescent="0.25">
      <c r="A833" s="59">
        <v>832</v>
      </c>
      <c r="B833" s="125" t="str">
        <f t="shared" si="12"/>
        <v/>
      </c>
      <c r="C833" s="125" t="str">
        <f>IFERROR(VLOOKUP($A833,'Section 2'!$C$16:$R$1015,COLUMNS('Section 2'!$C$13:$C$13),0),"")</f>
        <v/>
      </c>
      <c r="D833" s="76" t="str">
        <f>IF($C833="","",IF(ISBLANK(VLOOKUP($A833,'Section 2'!$C$16:$R$1015,COLUMNS('Section 2'!$C$13:D$13),0)),"",VLOOKUP($A833,'Section 2'!$C$16:$R$1015,COLUMNS('Section 2'!$C$13:D$13),0)))</f>
        <v/>
      </c>
      <c r="E833" s="125" t="str">
        <f>IF($C833="","",IF(ISBLANK(VLOOKUP($A833,'Section 2'!$C$16:$R$1015,COLUMNS('Section 2'!$C$13:E$13),0)),"",VLOOKUP($A833,'Section 2'!$C$16:$R$1015,COLUMNS('Section 2'!$C$13:E$13),0)))</f>
        <v/>
      </c>
      <c r="F833" s="125" t="str">
        <f>IF($C833="","",IF(ISBLANK(VLOOKUP($A833,'Section 2'!$C$16:$R$1015,COLUMNS('Section 2'!$C$13:F$13),0)),"",VLOOKUP($A833,'Section 2'!$C$16:$R$1015,COLUMNS('Section 2'!$C$13:F$13),0)))</f>
        <v/>
      </c>
      <c r="G833" s="125" t="str">
        <f>IF($C833="","",IF(ISBLANK(VLOOKUP($A833,'Section 2'!$C$16:$R$1015,COLUMNS('Section 2'!$C$13:G$13),0)),"",VLOOKUP($A833,'Section 2'!$C$16:$R$1015,COLUMNS('Section 2'!$C$13:G$13),0)))</f>
        <v/>
      </c>
      <c r="H833" s="125" t="str">
        <f>IF($C833="","",IF(ISBLANK(VLOOKUP($A833,'Section 2'!$C$16:$R$1015,COLUMNS('Section 2'!$C$13:H$13),0)),"",VLOOKUP($A833,'Section 2'!$C$16:$R$1015,COLUMNS('Section 2'!$C$13:H$13),0)))</f>
        <v/>
      </c>
      <c r="I833" s="125" t="str">
        <f>IF($C833="","",IF(ISBLANK(VLOOKUP($A833,'Section 2'!$C$16:$R$1015,COLUMNS('Section 2'!$C$13:I$13),0)),"",VLOOKUP($A833,'Section 2'!$C$16:$R$1015,COLUMNS('Section 2'!$C$13:I$13),0)))</f>
        <v/>
      </c>
      <c r="J833" s="125" t="str">
        <f>IF($C833="","",IF(ISBLANK(VLOOKUP($A833,'Section 2'!$C$16:$R$1015,COLUMNS('Section 2'!$C$13:J$13),0)),"",VLOOKUP($A833,'Section 2'!$C$16:$R$1015,COLUMNS('Section 2'!$C$13:J$13),0)))</f>
        <v/>
      </c>
      <c r="K833" s="125" t="str">
        <f>IF($C833="","",IF(ISBLANK(VLOOKUP($A833,'Section 2'!$C$16:$R$1015,COLUMNS('Section 2'!$C$13:K$13),0)),"",VLOOKUP($A833,'Section 2'!$C$16:$R$1015,COLUMNS('Section 2'!$C$13:K$13),0)))</f>
        <v/>
      </c>
      <c r="L833" s="125" t="str">
        <f>IF($C833="","",IF(ISBLANK(VLOOKUP($A833,'Section 2'!$C$16:$R$1015,COLUMNS('Section 2'!$C$13:L$13),0)),"",VLOOKUP($A833,'Section 2'!$C$16:$R$1015,COLUMNS('Section 2'!$C$13:L$13),0)))</f>
        <v/>
      </c>
      <c r="M833" s="125" t="str">
        <f>IF($C833="","",IF(ISBLANK(VLOOKUP($A833,'Section 2'!$C$16:$R$1015,COLUMNS('Section 2'!$C$13:M$13),0)),"",VLOOKUP($A833,'Section 2'!$C$16:$R$1015,COLUMNS('Section 2'!$C$13:M$13),0)))</f>
        <v/>
      </c>
      <c r="N833" s="125" t="str">
        <f>IF($C833="","",IF(ISBLANK(VLOOKUP($A833,'Section 2'!$C$16:$R$1015,COLUMNS('Section 2'!$C$13:N$13),0)),"",VLOOKUP($A833,'Section 2'!$C$16:$R$1015,COLUMNS('Section 2'!$C$13:N$13),0)))</f>
        <v/>
      </c>
      <c r="O833" s="125" t="str">
        <f>IF($C833="","",IF(ISBLANK(VLOOKUP($A833,'Section 2'!$C$16:$R$1015,COLUMNS('Section 2'!$C$13:O$13),0)),"",VLOOKUP($A833,'Section 2'!$C$16:$R$1015,COLUMNS('Section 2'!$C$13:O$13),0)))</f>
        <v/>
      </c>
      <c r="P833" s="125" t="str">
        <f>IF($C833="","",IF(ISBLANK(VLOOKUP($A833,'Section 2'!$C$16:$R$1015,COLUMNS('Section 2'!$C$13:P$13),0)),"",VLOOKUP($A833,'Section 2'!$C$16:$R$1015,COLUMNS('Section 2'!$C$13:P$13),0)))</f>
        <v/>
      </c>
      <c r="Q833" s="125" t="str">
        <f>IF($C833="","",IF(ISBLANK(VLOOKUP($A833,'Section 2'!$C$16:$R$1015,COLUMNS('Section 2'!$C$13:Q$13),0)),"",VLOOKUP($A833,'Section 2'!$C$16:$R$1015,COLUMNS('Section 2'!$C$13:Q$13),0)))</f>
        <v/>
      </c>
      <c r="R833" s="125" t="str">
        <f>IF($C833="","",IF(ISBLANK(VLOOKUP($A833,'Section 2'!$C$16:$R$1015,COLUMNS('Section 2'!$C$13:R$13),0)),"",VLOOKUP($A833,'Section 2'!$C$16:$R$1015,COLUMNS('Section 2'!$C$13:R$13),0)))</f>
        <v/>
      </c>
    </row>
    <row r="834" spans="1:18" x14ac:dyDescent="0.25">
      <c r="A834" s="59">
        <v>833</v>
      </c>
      <c r="B834" s="125" t="str">
        <f t="shared" si="12"/>
        <v/>
      </c>
      <c r="C834" s="125" t="str">
        <f>IFERROR(VLOOKUP($A834,'Section 2'!$C$16:$R$1015,COLUMNS('Section 2'!$C$13:$C$13),0),"")</f>
        <v/>
      </c>
      <c r="D834" s="76" t="str">
        <f>IF($C834="","",IF(ISBLANK(VLOOKUP($A834,'Section 2'!$C$16:$R$1015,COLUMNS('Section 2'!$C$13:D$13),0)),"",VLOOKUP($A834,'Section 2'!$C$16:$R$1015,COLUMNS('Section 2'!$C$13:D$13),0)))</f>
        <v/>
      </c>
      <c r="E834" s="125" t="str">
        <f>IF($C834="","",IF(ISBLANK(VLOOKUP($A834,'Section 2'!$C$16:$R$1015,COLUMNS('Section 2'!$C$13:E$13),0)),"",VLOOKUP($A834,'Section 2'!$C$16:$R$1015,COLUMNS('Section 2'!$C$13:E$13),0)))</f>
        <v/>
      </c>
      <c r="F834" s="125" t="str">
        <f>IF($C834="","",IF(ISBLANK(VLOOKUP($A834,'Section 2'!$C$16:$R$1015,COLUMNS('Section 2'!$C$13:F$13),0)),"",VLOOKUP($A834,'Section 2'!$C$16:$R$1015,COLUMNS('Section 2'!$C$13:F$13),0)))</f>
        <v/>
      </c>
      <c r="G834" s="125" t="str">
        <f>IF($C834="","",IF(ISBLANK(VLOOKUP($A834,'Section 2'!$C$16:$R$1015,COLUMNS('Section 2'!$C$13:G$13),0)),"",VLOOKUP($A834,'Section 2'!$C$16:$R$1015,COLUMNS('Section 2'!$C$13:G$13),0)))</f>
        <v/>
      </c>
      <c r="H834" s="125" t="str">
        <f>IF($C834="","",IF(ISBLANK(VLOOKUP($A834,'Section 2'!$C$16:$R$1015,COLUMNS('Section 2'!$C$13:H$13),0)),"",VLOOKUP($A834,'Section 2'!$C$16:$R$1015,COLUMNS('Section 2'!$C$13:H$13),0)))</f>
        <v/>
      </c>
      <c r="I834" s="125" t="str">
        <f>IF($C834="","",IF(ISBLANK(VLOOKUP($A834,'Section 2'!$C$16:$R$1015,COLUMNS('Section 2'!$C$13:I$13),0)),"",VLOOKUP($A834,'Section 2'!$C$16:$R$1015,COLUMNS('Section 2'!$C$13:I$13),0)))</f>
        <v/>
      </c>
      <c r="J834" s="125" t="str">
        <f>IF($C834="","",IF(ISBLANK(VLOOKUP($A834,'Section 2'!$C$16:$R$1015,COLUMNS('Section 2'!$C$13:J$13),0)),"",VLOOKUP($A834,'Section 2'!$C$16:$R$1015,COLUMNS('Section 2'!$C$13:J$13),0)))</f>
        <v/>
      </c>
      <c r="K834" s="125" t="str">
        <f>IF($C834="","",IF(ISBLANK(VLOOKUP($A834,'Section 2'!$C$16:$R$1015,COLUMNS('Section 2'!$C$13:K$13),0)),"",VLOOKUP($A834,'Section 2'!$C$16:$R$1015,COLUMNS('Section 2'!$C$13:K$13),0)))</f>
        <v/>
      </c>
      <c r="L834" s="125" t="str">
        <f>IF($C834="","",IF(ISBLANK(VLOOKUP($A834,'Section 2'!$C$16:$R$1015,COLUMNS('Section 2'!$C$13:L$13),0)),"",VLOOKUP($A834,'Section 2'!$C$16:$R$1015,COLUMNS('Section 2'!$C$13:L$13),0)))</f>
        <v/>
      </c>
      <c r="M834" s="125" t="str">
        <f>IF($C834="","",IF(ISBLANK(VLOOKUP($A834,'Section 2'!$C$16:$R$1015,COLUMNS('Section 2'!$C$13:M$13),0)),"",VLOOKUP($A834,'Section 2'!$C$16:$R$1015,COLUMNS('Section 2'!$C$13:M$13),0)))</f>
        <v/>
      </c>
      <c r="N834" s="125" t="str">
        <f>IF($C834="","",IF(ISBLANK(VLOOKUP($A834,'Section 2'!$C$16:$R$1015,COLUMNS('Section 2'!$C$13:N$13),0)),"",VLOOKUP($A834,'Section 2'!$C$16:$R$1015,COLUMNS('Section 2'!$C$13:N$13),0)))</f>
        <v/>
      </c>
      <c r="O834" s="125" t="str">
        <f>IF($C834="","",IF(ISBLANK(VLOOKUP($A834,'Section 2'!$C$16:$R$1015,COLUMNS('Section 2'!$C$13:O$13),0)),"",VLOOKUP($A834,'Section 2'!$C$16:$R$1015,COLUMNS('Section 2'!$C$13:O$13),0)))</f>
        <v/>
      </c>
      <c r="P834" s="125" t="str">
        <f>IF($C834="","",IF(ISBLANK(VLOOKUP($A834,'Section 2'!$C$16:$R$1015,COLUMNS('Section 2'!$C$13:P$13),0)),"",VLOOKUP($A834,'Section 2'!$C$16:$R$1015,COLUMNS('Section 2'!$C$13:P$13),0)))</f>
        <v/>
      </c>
      <c r="Q834" s="125" t="str">
        <f>IF($C834="","",IF(ISBLANK(VLOOKUP($A834,'Section 2'!$C$16:$R$1015,COLUMNS('Section 2'!$C$13:Q$13),0)),"",VLOOKUP($A834,'Section 2'!$C$16:$R$1015,COLUMNS('Section 2'!$C$13:Q$13),0)))</f>
        <v/>
      </c>
      <c r="R834" s="125" t="str">
        <f>IF($C834="","",IF(ISBLANK(VLOOKUP($A834,'Section 2'!$C$16:$R$1015,COLUMNS('Section 2'!$C$13:R$13),0)),"",VLOOKUP($A834,'Section 2'!$C$16:$R$1015,COLUMNS('Section 2'!$C$13:R$13),0)))</f>
        <v/>
      </c>
    </row>
    <row r="835" spans="1:18" x14ac:dyDescent="0.25">
      <c r="A835" s="59">
        <v>834</v>
      </c>
      <c r="B835" s="125" t="str">
        <f t="shared" ref="B835:B898" si="13">IF(C835="","",2)</f>
        <v/>
      </c>
      <c r="C835" s="125" t="str">
        <f>IFERROR(VLOOKUP($A835,'Section 2'!$C$16:$R$1015,COLUMNS('Section 2'!$C$13:$C$13),0),"")</f>
        <v/>
      </c>
      <c r="D835" s="76" t="str">
        <f>IF($C835="","",IF(ISBLANK(VLOOKUP($A835,'Section 2'!$C$16:$R$1015,COLUMNS('Section 2'!$C$13:D$13),0)),"",VLOOKUP($A835,'Section 2'!$C$16:$R$1015,COLUMNS('Section 2'!$C$13:D$13),0)))</f>
        <v/>
      </c>
      <c r="E835" s="125" t="str">
        <f>IF($C835="","",IF(ISBLANK(VLOOKUP($A835,'Section 2'!$C$16:$R$1015,COLUMNS('Section 2'!$C$13:E$13),0)),"",VLOOKUP($A835,'Section 2'!$C$16:$R$1015,COLUMNS('Section 2'!$C$13:E$13),0)))</f>
        <v/>
      </c>
      <c r="F835" s="125" t="str">
        <f>IF($C835="","",IF(ISBLANK(VLOOKUP($A835,'Section 2'!$C$16:$R$1015,COLUMNS('Section 2'!$C$13:F$13),0)),"",VLOOKUP($A835,'Section 2'!$C$16:$R$1015,COLUMNS('Section 2'!$C$13:F$13),0)))</f>
        <v/>
      </c>
      <c r="G835" s="125" t="str">
        <f>IF($C835="","",IF(ISBLANK(VLOOKUP($A835,'Section 2'!$C$16:$R$1015,COLUMNS('Section 2'!$C$13:G$13),0)),"",VLOOKUP($A835,'Section 2'!$C$16:$R$1015,COLUMNS('Section 2'!$C$13:G$13),0)))</f>
        <v/>
      </c>
      <c r="H835" s="125" t="str">
        <f>IF($C835="","",IF(ISBLANK(VLOOKUP($A835,'Section 2'!$C$16:$R$1015,COLUMNS('Section 2'!$C$13:H$13),0)),"",VLOOKUP($A835,'Section 2'!$C$16:$R$1015,COLUMNS('Section 2'!$C$13:H$13),0)))</f>
        <v/>
      </c>
      <c r="I835" s="125" t="str">
        <f>IF($C835="","",IF(ISBLANK(VLOOKUP($A835,'Section 2'!$C$16:$R$1015,COLUMNS('Section 2'!$C$13:I$13),0)),"",VLOOKUP($A835,'Section 2'!$C$16:$R$1015,COLUMNS('Section 2'!$C$13:I$13),0)))</f>
        <v/>
      </c>
      <c r="J835" s="125" t="str">
        <f>IF($C835="","",IF(ISBLANK(VLOOKUP($A835,'Section 2'!$C$16:$R$1015,COLUMNS('Section 2'!$C$13:J$13),0)),"",VLOOKUP($A835,'Section 2'!$C$16:$R$1015,COLUMNS('Section 2'!$C$13:J$13),0)))</f>
        <v/>
      </c>
      <c r="K835" s="125" t="str">
        <f>IF($C835="","",IF(ISBLANK(VLOOKUP($A835,'Section 2'!$C$16:$R$1015,COLUMNS('Section 2'!$C$13:K$13),0)),"",VLOOKUP($A835,'Section 2'!$C$16:$R$1015,COLUMNS('Section 2'!$C$13:K$13),0)))</f>
        <v/>
      </c>
      <c r="L835" s="125" t="str">
        <f>IF($C835="","",IF(ISBLANK(VLOOKUP($A835,'Section 2'!$C$16:$R$1015,COLUMNS('Section 2'!$C$13:L$13),0)),"",VLOOKUP($A835,'Section 2'!$C$16:$R$1015,COLUMNS('Section 2'!$C$13:L$13),0)))</f>
        <v/>
      </c>
      <c r="M835" s="125" t="str">
        <f>IF($C835="","",IF(ISBLANK(VLOOKUP($A835,'Section 2'!$C$16:$R$1015,COLUMNS('Section 2'!$C$13:M$13),0)),"",VLOOKUP($A835,'Section 2'!$C$16:$R$1015,COLUMNS('Section 2'!$C$13:M$13),0)))</f>
        <v/>
      </c>
      <c r="N835" s="125" t="str">
        <f>IF($C835="","",IF(ISBLANK(VLOOKUP($A835,'Section 2'!$C$16:$R$1015,COLUMNS('Section 2'!$C$13:N$13),0)),"",VLOOKUP($A835,'Section 2'!$C$16:$R$1015,COLUMNS('Section 2'!$C$13:N$13),0)))</f>
        <v/>
      </c>
      <c r="O835" s="125" t="str">
        <f>IF($C835="","",IF(ISBLANK(VLOOKUP($A835,'Section 2'!$C$16:$R$1015,COLUMNS('Section 2'!$C$13:O$13),0)),"",VLOOKUP($A835,'Section 2'!$C$16:$R$1015,COLUMNS('Section 2'!$C$13:O$13),0)))</f>
        <v/>
      </c>
      <c r="P835" s="125" t="str">
        <f>IF($C835="","",IF(ISBLANK(VLOOKUP($A835,'Section 2'!$C$16:$R$1015,COLUMNS('Section 2'!$C$13:P$13),0)),"",VLOOKUP($A835,'Section 2'!$C$16:$R$1015,COLUMNS('Section 2'!$C$13:P$13),0)))</f>
        <v/>
      </c>
      <c r="Q835" s="125" t="str">
        <f>IF($C835="","",IF(ISBLANK(VLOOKUP($A835,'Section 2'!$C$16:$R$1015,COLUMNS('Section 2'!$C$13:Q$13),0)),"",VLOOKUP($A835,'Section 2'!$C$16:$R$1015,COLUMNS('Section 2'!$C$13:Q$13),0)))</f>
        <v/>
      </c>
      <c r="R835" s="125" t="str">
        <f>IF($C835="","",IF(ISBLANK(VLOOKUP($A835,'Section 2'!$C$16:$R$1015,COLUMNS('Section 2'!$C$13:R$13),0)),"",VLOOKUP($A835,'Section 2'!$C$16:$R$1015,COLUMNS('Section 2'!$C$13:R$13),0)))</f>
        <v/>
      </c>
    </row>
    <row r="836" spans="1:18" x14ac:dyDescent="0.25">
      <c r="A836" s="59">
        <v>835</v>
      </c>
      <c r="B836" s="125" t="str">
        <f t="shared" si="13"/>
        <v/>
      </c>
      <c r="C836" s="125" t="str">
        <f>IFERROR(VLOOKUP($A836,'Section 2'!$C$16:$R$1015,COLUMNS('Section 2'!$C$13:$C$13),0),"")</f>
        <v/>
      </c>
      <c r="D836" s="76" t="str">
        <f>IF($C836="","",IF(ISBLANK(VLOOKUP($A836,'Section 2'!$C$16:$R$1015,COLUMNS('Section 2'!$C$13:D$13),0)),"",VLOOKUP($A836,'Section 2'!$C$16:$R$1015,COLUMNS('Section 2'!$C$13:D$13),0)))</f>
        <v/>
      </c>
      <c r="E836" s="125" t="str">
        <f>IF($C836="","",IF(ISBLANK(VLOOKUP($A836,'Section 2'!$C$16:$R$1015,COLUMNS('Section 2'!$C$13:E$13),0)),"",VLOOKUP($A836,'Section 2'!$C$16:$R$1015,COLUMNS('Section 2'!$C$13:E$13),0)))</f>
        <v/>
      </c>
      <c r="F836" s="125" t="str">
        <f>IF($C836="","",IF(ISBLANK(VLOOKUP($A836,'Section 2'!$C$16:$R$1015,COLUMNS('Section 2'!$C$13:F$13),0)),"",VLOOKUP($A836,'Section 2'!$C$16:$R$1015,COLUMNS('Section 2'!$C$13:F$13),0)))</f>
        <v/>
      </c>
      <c r="G836" s="125" t="str">
        <f>IF($C836="","",IF(ISBLANK(VLOOKUP($A836,'Section 2'!$C$16:$R$1015,COLUMNS('Section 2'!$C$13:G$13),0)),"",VLOOKUP($A836,'Section 2'!$C$16:$R$1015,COLUMNS('Section 2'!$C$13:G$13),0)))</f>
        <v/>
      </c>
      <c r="H836" s="125" t="str">
        <f>IF($C836="","",IF(ISBLANK(VLOOKUP($A836,'Section 2'!$C$16:$R$1015,COLUMNS('Section 2'!$C$13:H$13),0)),"",VLOOKUP($A836,'Section 2'!$C$16:$R$1015,COLUMNS('Section 2'!$C$13:H$13),0)))</f>
        <v/>
      </c>
      <c r="I836" s="125" t="str">
        <f>IF($C836="","",IF(ISBLANK(VLOOKUP($A836,'Section 2'!$C$16:$R$1015,COLUMNS('Section 2'!$C$13:I$13),0)),"",VLOOKUP($A836,'Section 2'!$C$16:$R$1015,COLUMNS('Section 2'!$C$13:I$13),0)))</f>
        <v/>
      </c>
      <c r="J836" s="125" t="str">
        <f>IF($C836="","",IF(ISBLANK(VLOOKUP($A836,'Section 2'!$C$16:$R$1015,COLUMNS('Section 2'!$C$13:J$13),0)),"",VLOOKUP($A836,'Section 2'!$C$16:$R$1015,COLUMNS('Section 2'!$C$13:J$13),0)))</f>
        <v/>
      </c>
      <c r="K836" s="125" t="str">
        <f>IF($C836="","",IF(ISBLANK(VLOOKUP($A836,'Section 2'!$C$16:$R$1015,COLUMNS('Section 2'!$C$13:K$13),0)),"",VLOOKUP($A836,'Section 2'!$C$16:$R$1015,COLUMNS('Section 2'!$C$13:K$13),0)))</f>
        <v/>
      </c>
      <c r="L836" s="125" t="str">
        <f>IF($C836="","",IF(ISBLANK(VLOOKUP($A836,'Section 2'!$C$16:$R$1015,COLUMNS('Section 2'!$C$13:L$13),0)),"",VLOOKUP($A836,'Section 2'!$C$16:$R$1015,COLUMNS('Section 2'!$C$13:L$13),0)))</f>
        <v/>
      </c>
      <c r="M836" s="125" t="str">
        <f>IF($C836="","",IF(ISBLANK(VLOOKUP($A836,'Section 2'!$C$16:$R$1015,COLUMNS('Section 2'!$C$13:M$13),0)),"",VLOOKUP($A836,'Section 2'!$C$16:$R$1015,COLUMNS('Section 2'!$C$13:M$13),0)))</f>
        <v/>
      </c>
      <c r="N836" s="125" t="str">
        <f>IF($C836="","",IF(ISBLANK(VLOOKUP($A836,'Section 2'!$C$16:$R$1015,COLUMNS('Section 2'!$C$13:N$13),0)),"",VLOOKUP($A836,'Section 2'!$C$16:$R$1015,COLUMNS('Section 2'!$C$13:N$13),0)))</f>
        <v/>
      </c>
      <c r="O836" s="125" t="str">
        <f>IF($C836="","",IF(ISBLANK(VLOOKUP($A836,'Section 2'!$C$16:$R$1015,COLUMNS('Section 2'!$C$13:O$13),0)),"",VLOOKUP($A836,'Section 2'!$C$16:$R$1015,COLUMNS('Section 2'!$C$13:O$13),0)))</f>
        <v/>
      </c>
      <c r="P836" s="125" t="str">
        <f>IF($C836="","",IF(ISBLANK(VLOOKUP($A836,'Section 2'!$C$16:$R$1015,COLUMNS('Section 2'!$C$13:P$13),0)),"",VLOOKUP($A836,'Section 2'!$C$16:$R$1015,COLUMNS('Section 2'!$C$13:P$13),0)))</f>
        <v/>
      </c>
      <c r="Q836" s="125" t="str">
        <f>IF($C836="","",IF(ISBLANK(VLOOKUP($A836,'Section 2'!$C$16:$R$1015,COLUMNS('Section 2'!$C$13:Q$13),0)),"",VLOOKUP($A836,'Section 2'!$C$16:$R$1015,COLUMNS('Section 2'!$C$13:Q$13),0)))</f>
        <v/>
      </c>
      <c r="R836" s="125" t="str">
        <f>IF($C836="","",IF(ISBLANK(VLOOKUP($A836,'Section 2'!$C$16:$R$1015,COLUMNS('Section 2'!$C$13:R$13),0)),"",VLOOKUP($A836,'Section 2'!$C$16:$R$1015,COLUMNS('Section 2'!$C$13:R$13),0)))</f>
        <v/>
      </c>
    </row>
    <row r="837" spans="1:18" x14ac:dyDescent="0.25">
      <c r="A837" s="59">
        <v>836</v>
      </c>
      <c r="B837" s="125" t="str">
        <f t="shared" si="13"/>
        <v/>
      </c>
      <c r="C837" s="125" t="str">
        <f>IFERROR(VLOOKUP($A837,'Section 2'!$C$16:$R$1015,COLUMNS('Section 2'!$C$13:$C$13),0),"")</f>
        <v/>
      </c>
      <c r="D837" s="76" t="str">
        <f>IF($C837="","",IF(ISBLANK(VLOOKUP($A837,'Section 2'!$C$16:$R$1015,COLUMNS('Section 2'!$C$13:D$13),0)),"",VLOOKUP($A837,'Section 2'!$C$16:$R$1015,COLUMNS('Section 2'!$C$13:D$13),0)))</f>
        <v/>
      </c>
      <c r="E837" s="125" t="str">
        <f>IF($C837="","",IF(ISBLANK(VLOOKUP($A837,'Section 2'!$C$16:$R$1015,COLUMNS('Section 2'!$C$13:E$13),0)),"",VLOOKUP($A837,'Section 2'!$C$16:$R$1015,COLUMNS('Section 2'!$C$13:E$13),0)))</f>
        <v/>
      </c>
      <c r="F837" s="125" t="str">
        <f>IF($C837="","",IF(ISBLANK(VLOOKUP($A837,'Section 2'!$C$16:$R$1015,COLUMNS('Section 2'!$C$13:F$13),0)),"",VLOOKUP($A837,'Section 2'!$C$16:$R$1015,COLUMNS('Section 2'!$C$13:F$13),0)))</f>
        <v/>
      </c>
      <c r="G837" s="125" t="str">
        <f>IF($C837="","",IF(ISBLANK(VLOOKUP($A837,'Section 2'!$C$16:$R$1015,COLUMNS('Section 2'!$C$13:G$13),0)),"",VLOOKUP($A837,'Section 2'!$C$16:$R$1015,COLUMNS('Section 2'!$C$13:G$13),0)))</f>
        <v/>
      </c>
      <c r="H837" s="125" t="str">
        <f>IF($C837="","",IF(ISBLANK(VLOOKUP($A837,'Section 2'!$C$16:$R$1015,COLUMNS('Section 2'!$C$13:H$13),0)),"",VLOOKUP($A837,'Section 2'!$C$16:$R$1015,COLUMNS('Section 2'!$C$13:H$13),0)))</f>
        <v/>
      </c>
      <c r="I837" s="125" t="str">
        <f>IF($C837="","",IF(ISBLANK(VLOOKUP($A837,'Section 2'!$C$16:$R$1015,COLUMNS('Section 2'!$C$13:I$13),0)),"",VLOOKUP($A837,'Section 2'!$C$16:$R$1015,COLUMNS('Section 2'!$C$13:I$13),0)))</f>
        <v/>
      </c>
      <c r="J837" s="125" t="str">
        <f>IF($C837="","",IF(ISBLANK(VLOOKUP($A837,'Section 2'!$C$16:$R$1015,COLUMNS('Section 2'!$C$13:J$13),0)),"",VLOOKUP($A837,'Section 2'!$C$16:$R$1015,COLUMNS('Section 2'!$C$13:J$13),0)))</f>
        <v/>
      </c>
      <c r="K837" s="125" t="str">
        <f>IF($C837="","",IF(ISBLANK(VLOOKUP($A837,'Section 2'!$C$16:$R$1015,COLUMNS('Section 2'!$C$13:K$13),0)),"",VLOOKUP($A837,'Section 2'!$C$16:$R$1015,COLUMNS('Section 2'!$C$13:K$13),0)))</f>
        <v/>
      </c>
      <c r="L837" s="125" t="str">
        <f>IF($C837="","",IF(ISBLANK(VLOOKUP($A837,'Section 2'!$C$16:$R$1015,COLUMNS('Section 2'!$C$13:L$13),0)),"",VLOOKUP($A837,'Section 2'!$C$16:$R$1015,COLUMNS('Section 2'!$C$13:L$13),0)))</f>
        <v/>
      </c>
      <c r="M837" s="125" t="str">
        <f>IF($C837="","",IF(ISBLANK(VLOOKUP($A837,'Section 2'!$C$16:$R$1015,COLUMNS('Section 2'!$C$13:M$13),0)),"",VLOOKUP($A837,'Section 2'!$C$16:$R$1015,COLUMNS('Section 2'!$C$13:M$13),0)))</f>
        <v/>
      </c>
      <c r="N837" s="125" t="str">
        <f>IF($C837="","",IF(ISBLANK(VLOOKUP($A837,'Section 2'!$C$16:$R$1015,COLUMNS('Section 2'!$C$13:N$13),0)),"",VLOOKUP($A837,'Section 2'!$C$16:$R$1015,COLUMNS('Section 2'!$C$13:N$13),0)))</f>
        <v/>
      </c>
      <c r="O837" s="125" t="str">
        <f>IF($C837="","",IF(ISBLANK(VLOOKUP($A837,'Section 2'!$C$16:$R$1015,COLUMNS('Section 2'!$C$13:O$13),0)),"",VLOOKUP($A837,'Section 2'!$C$16:$R$1015,COLUMNS('Section 2'!$C$13:O$13),0)))</f>
        <v/>
      </c>
      <c r="P837" s="125" t="str">
        <f>IF($C837="","",IF(ISBLANK(VLOOKUP($A837,'Section 2'!$C$16:$R$1015,COLUMNS('Section 2'!$C$13:P$13),0)),"",VLOOKUP($A837,'Section 2'!$C$16:$R$1015,COLUMNS('Section 2'!$C$13:P$13),0)))</f>
        <v/>
      </c>
      <c r="Q837" s="125" t="str">
        <f>IF($C837="","",IF(ISBLANK(VLOOKUP($A837,'Section 2'!$C$16:$R$1015,COLUMNS('Section 2'!$C$13:Q$13),0)),"",VLOOKUP($A837,'Section 2'!$C$16:$R$1015,COLUMNS('Section 2'!$C$13:Q$13),0)))</f>
        <v/>
      </c>
      <c r="R837" s="125" t="str">
        <f>IF($C837="","",IF(ISBLANK(VLOOKUP($A837,'Section 2'!$C$16:$R$1015,COLUMNS('Section 2'!$C$13:R$13),0)),"",VLOOKUP($A837,'Section 2'!$C$16:$R$1015,COLUMNS('Section 2'!$C$13:R$13),0)))</f>
        <v/>
      </c>
    </row>
    <row r="838" spans="1:18" x14ac:dyDescent="0.25">
      <c r="A838" s="59">
        <v>837</v>
      </c>
      <c r="B838" s="125" t="str">
        <f t="shared" si="13"/>
        <v/>
      </c>
      <c r="C838" s="125" t="str">
        <f>IFERROR(VLOOKUP($A838,'Section 2'!$C$16:$R$1015,COLUMNS('Section 2'!$C$13:$C$13),0),"")</f>
        <v/>
      </c>
      <c r="D838" s="76" t="str">
        <f>IF($C838="","",IF(ISBLANK(VLOOKUP($A838,'Section 2'!$C$16:$R$1015,COLUMNS('Section 2'!$C$13:D$13),0)),"",VLOOKUP($A838,'Section 2'!$C$16:$R$1015,COLUMNS('Section 2'!$C$13:D$13),0)))</f>
        <v/>
      </c>
      <c r="E838" s="125" t="str">
        <f>IF($C838="","",IF(ISBLANK(VLOOKUP($A838,'Section 2'!$C$16:$R$1015,COLUMNS('Section 2'!$C$13:E$13),0)),"",VLOOKUP($A838,'Section 2'!$C$16:$R$1015,COLUMNS('Section 2'!$C$13:E$13),0)))</f>
        <v/>
      </c>
      <c r="F838" s="125" t="str">
        <f>IF($C838="","",IF(ISBLANK(VLOOKUP($A838,'Section 2'!$C$16:$R$1015,COLUMNS('Section 2'!$C$13:F$13),0)),"",VLOOKUP($A838,'Section 2'!$C$16:$R$1015,COLUMNS('Section 2'!$C$13:F$13),0)))</f>
        <v/>
      </c>
      <c r="G838" s="125" t="str">
        <f>IF($C838="","",IF(ISBLANK(VLOOKUP($A838,'Section 2'!$C$16:$R$1015,COLUMNS('Section 2'!$C$13:G$13),0)),"",VLOOKUP($A838,'Section 2'!$C$16:$R$1015,COLUMNS('Section 2'!$C$13:G$13),0)))</f>
        <v/>
      </c>
      <c r="H838" s="125" t="str">
        <f>IF($C838="","",IF(ISBLANK(VLOOKUP($A838,'Section 2'!$C$16:$R$1015,COLUMNS('Section 2'!$C$13:H$13),0)),"",VLOOKUP($A838,'Section 2'!$C$16:$R$1015,COLUMNS('Section 2'!$C$13:H$13),0)))</f>
        <v/>
      </c>
      <c r="I838" s="125" t="str">
        <f>IF($C838="","",IF(ISBLANK(VLOOKUP($A838,'Section 2'!$C$16:$R$1015,COLUMNS('Section 2'!$C$13:I$13),0)),"",VLOOKUP($A838,'Section 2'!$C$16:$R$1015,COLUMNS('Section 2'!$C$13:I$13),0)))</f>
        <v/>
      </c>
      <c r="J838" s="125" t="str">
        <f>IF($C838="","",IF(ISBLANK(VLOOKUP($A838,'Section 2'!$C$16:$R$1015,COLUMNS('Section 2'!$C$13:J$13),0)),"",VLOOKUP($A838,'Section 2'!$C$16:$R$1015,COLUMNS('Section 2'!$C$13:J$13),0)))</f>
        <v/>
      </c>
      <c r="K838" s="125" t="str">
        <f>IF($C838="","",IF(ISBLANK(VLOOKUP($A838,'Section 2'!$C$16:$R$1015,COLUMNS('Section 2'!$C$13:K$13),0)),"",VLOOKUP($A838,'Section 2'!$C$16:$R$1015,COLUMNS('Section 2'!$C$13:K$13),0)))</f>
        <v/>
      </c>
      <c r="L838" s="125" t="str">
        <f>IF($C838="","",IF(ISBLANK(VLOOKUP($A838,'Section 2'!$C$16:$R$1015,COLUMNS('Section 2'!$C$13:L$13),0)),"",VLOOKUP($A838,'Section 2'!$C$16:$R$1015,COLUMNS('Section 2'!$C$13:L$13),0)))</f>
        <v/>
      </c>
      <c r="M838" s="125" t="str">
        <f>IF($C838="","",IF(ISBLANK(VLOOKUP($A838,'Section 2'!$C$16:$R$1015,COLUMNS('Section 2'!$C$13:M$13),0)),"",VLOOKUP($A838,'Section 2'!$C$16:$R$1015,COLUMNS('Section 2'!$C$13:M$13),0)))</f>
        <v/>
      </c>
      <c r="N838" s="125" t="str">
        <f>IF($C838="","",IF(ISBLANK(VLOOKUP($A838,'Section 2'!$C$16:$R$1015,COLUMNS('Section 2'!$C$13:N$13),0)),"",VLOOKUP($A838,'Section 2'!$C$16:$R$1015,COLUMNS('Section 2'!$C$13:N$13),0)))</f>
        <v/>
      </c>
      <c r="O838" s="125" t="str">
        <f>IF($C838="","",IF(ISBLANK(VLOOKUP($A838,'Section 2'!$C$16:$R$1015,COLUMNS('Section 2'!$C$13:O$13),0)),"",VLOOKUP($A838,'Section 2'!$C$16:$R$1015,COLUMNS('Section 2'!$C$13:O$13),0)))</f>
        <v/>
      </c>
      <c r="P838" s="125" t="str">
        <f>IF($C838="","",IF(ISBLANK(VLOOKUP($A838,'Section 2'!$C$16:$R$1015,COLUMNS('Section 2'!$C$13:P$13),0)),"",VLOOKUP($A838,'Section 2'!$C$16:$R$1015,COLUMNS('Section 2'!$C$13:P$13),0)))</f>
        <v/>
      </c>
      <c r="Q838" s="125" t="str">
        <f>IF($C838="","",IF(ISBLANK(VLOOKUP($A838,'Section 2'!$C$16:$R$1015,COLUMNS('Section 2'!$C$13:Q$13),0)),"",VLOOKUP($A838,'Section 2'!$C$16:$R$1015,COLUMNS('Section 2'!$C$13:Q$13),0)))</f>
        <v/>
      </c>
      <c r="R838" s="125" t="str">
        <f>IF($C838="","",IF(ISBLANK(VLOOKUP($A838,'Section 2'!$C$16:$R$1015,COLUMNS('Section 2'!$C$13:R$13),0)),"",VLOOKUP($A838,'Section 2'!$C$16:$R$1015,COLUMNS('Section 2'!$C$13:R$13),0)))</f>
        <v/>
      </c>
    </row>
    <row r="839" spans="1:18" x14ac:dyDescent="0.25">
      <c r="A839" s="59">
        <v>838</v>
      </c>
      <c r="B839" s="125" t="str">
        <f t="shared" si="13"/>
        <v/>
      </c>
      <c r="C839" s="125" t="str">
        <f>IFERROR(VLOOKUP($A839,'Section 2'!$C$16:$R$1015,COLUMNS('Section 2'!$C$13:$C$13),0),"")</f>
        <v/>
      </c>
      <c r="D839" s="76" t="str">
        <f>IF($C839="","",IF(ISBLANK(VLOOKUP($A839,'Section 2'!$C$16:$R$1015,COLUMNS('Section 2'!$C$13:D$13),0)),"",VLOOKUP($A839,'Section 2'!$C$16:$R$1015,COLUMNS('Section 2'!$C$13:D$13),0)))</f>
        <v/>
      </c>
      <c r="E839" s="125" t="str">
        <f>IF($C839="","",IF(ISBLANK(VLOOKUP($A839,'Section 2'!$C$16:$R$1015,COLUMNS('Section 2'!$C$13:E$13),0)),"",VLOOKUP($A839,'Section 2'!$C$16:$R$1015,COLUMNS('Section 2'!$C$13:E$13),0)))</f>
        <v/>
      </c>
      <c r="F839" s="125" t="str">
        <f>IF($C839="","",IF(ISBLANK(VLOOKUP($A839,'Section 2'!$C$16:$R$1015,COLUMNS('Section 2'!$C$13:F$13),0)),"",VLOOKUP($A839,'Section 2'!$C$16:$R$1015,COLUMNS('Section 2'!$C$13:F$13),0)))</f>
        <v/>
      </c>
      <c r="G839" s="125" t="str">
        <f>IF($C839="","",IF(ISBLANK(VLOOKUP($A839,'Section 2'!$C$16:$R$1015,COLUMNS('Section 2'!$C$13:G$13),0)),"",VLOOKUP($A839,'Section 2'!$C$16:$R$1015,COLUMNS('Section 2'!$C$13:G$13),0)))</f>
        <v/>
      </c>
      <c r="H839" s="125" t="str">
        <f>IF($C839="","",IF(ISBLANK(VLOOKUP($A839,'Section 2'!$C$16:$R$1015,COLUMNS('Section 2'!$C$13:H$13),0)),"",VLOOKUP($A839,'Section 2'!$C$16:$R$1015,COLUMNS('Section 2'!$C$13:H$13),0)))</f>
        <v/>
      </c>
      <c r="I839" s="125" t="str">
        <f>IF($C839="","",IF(ISBLANK(VLOOKUP($A839,'Section 2'!$C$16:$R$1015,COLUMNS('Section 2'!$C$13:I$13),0)),"",VLOOKUP($A839,'Section 2'!$C$16:$R$1015,COLUMNS('Section 2'!$C$13:I$13),0)))</f>
        <v/>
      </c>
      <c r="J839" s="125" t="str">
        <f>IF($C839="","",IF(ISBLANK(VLOOKUP($A839,'Section 2'!$C$16:$R$1015,COLUMNS('Section 2'!$C$13:J$13),0)),"",VLOOKUP($A839,'Section 2'!$C$16:$R$1015,COLUMNS('Section 2'!$C$13:J$13),0)))</f>
        <v/>
      </c>
      <c r="K839" s="125" t="str">
        <f>IF($C839="","",IF(ISBLANK(VLOOKUP($A839,'Section 2'!$C$16:$R$1015,COLUMNS('Section 2'!$C$13:K$13),0)),"",VLOOKUP($A839,'Section 2'!$C$16:$R$1015,COLUMNS('Section 2'!$C$13:K$13),0)))</f>
        <v/>
      </c>
      <c r="L839" s="125" t="str">
        <f>IF($C839="","",IF(ISBLANK(VLOOKUP($A839,'Section 2'!$C$16:$R$1015,COLUMNS('Section 2'!$C$13:L$13),0)),"",VLOOKUP($A839,'Section 2'!$C$16:$R$1015,COLUMNS('Section 2'!$C$13:L$13),0)))</f>
        <v/>
      </c>
      <c r="M839" s="125" t="str">
        <f>IF($C839="","",IF(ISBLANK(VLOOKUP($A839,'Section 2'!$C$16:$R$1015,COLUMNS('Section 2'!$C$13:M$13),0)),"",VLOOKUP($A839,'Section 2'!$C$16:$R$1015,COLUMNS('Section 2'!$C$13:M$13),0)))</f>
        <v/>
      </c>
      <c r="N839" s="125" t="str">
        <f>IF($C839="","",IF(ISBLANK(VLOOKUP($A839,'Section 2'!$C$16:$R$1015,COLUMNS('Section 2'!$C$13:N$13),0)),"",VLOOKUP($A839,'Section 2'!$C$16:$R$1015,COLUMNS('Section 2'!$C$13:N$13),0)))</f>
        <v/>
      </c>
      <c r="O839" s="125" t="str">
        <f>IF($C839="","",IF(ISBLANK(VLOOKUP($A839,'Section 2'!$C$16:$R$1015,COLUMNS('Section 2'!$C$13:O$13),0)),"",VLOOKUP($A839,'Section 2'!$C$16:$R$1015,COLUMNS('Section 2'!$C$13:O$13),0)))</f>
        <v/>
      </c>
      <c r="P839" s="125" t="str">
        <f>IF($C839="","",IF(ISBLANK(VLOOKUP($A839,'Section 2'!$C$16:$R$1015,COLUMNS('Section 2'!$C$13:P$13),0)),"",VLOOKUP($A839,'Section 2'!$C$16:$R$1015,COLUMNS('Section 2'!$C$13:P$13),0)))</f>
        <v/>
      </c>
      <c r="Q839" s="125" t="str">
        <f>IF($C839="","",IF(ISBLANK(VLOOKUP($A839,'Section 2'!$C$16:$R$1015,COLUMNS('Section 2'!$C$13:Q$13),0)),"",VLOOKUP($A839,'Section 2'!$C$16:$R$1015,COLUMNS('Section 2'!$C$13:Q$13),0)))</f>
        <v/>
      </c>
      <c r="R839" s="125" t="str">
        <f>IF($C839="","",IF(ISBLANK(VLOOKUP($A839,'Section 2'!$C$16:$R$1015,COLUMNS('Section 2'!$C$13:R$13),0)),"",VLOOKUP($A839,'Section 2'!$C$16:$R$1015,COLUMNS('Section 2'!$C$13:R$13),0)))</f>
        <v/>
      </c>
    </row>
    <row r="840" spans="1:18" x14ac:dyDescent="0.25">
      <c r="A840" s="59">
        <v>839</v>
      </c>
      <c r="B840" s="125" t="str">
        <f t="shared" si="13"/>
        <v/>
      </c>
      <c r="C840" s="125" t="str">
        <f>IFERROR(VLOOKUP($A840,'Section 2'!$C$16:$R$1015,COLUMNS('Section 2'!$C$13:$C$13),0),"")</f>
        <v/>
      </c>
      <c r="D840" s="76" t="str">
        <f>IF($C840="","",IF(ISBLANK(VLOOKUP($A840,'Section 2'!$C$16:$R$1015,COLUMNS('Section 2'!$C$13:D$13),0)),"",VLOOKUP($A840,'Section 2'!$C$16:$R$1015,COLUMNS('Section 2'!$C$13:D$13),0)))</f>
        <v/>
      </c>
      <c r="E840" s="125" t="str">
        <f>IF($C840="","",IF(ISBLANK(VLOOKUP($A840,'Section 2'!$C$16:$R$1015,COLUMNS('Section 2'!$C$13:E$13),0)),"",VLOOKUP($A840,'Section 2'!$C$16:$R$1015,COLUMNS('Section 2'!$C$13:E$13),0)))</f>
        <v/>
      </c>
      <c r="F840" s="125" t="str">
        <f>IF($C840="","",IF(ISBLANK(VLOOKUP($A840,'Section 2'!$C$16:$R$1015,COLUMNS('Section 2'!$C$13:F$13),0)),"",VLOOKUP($A840,'Section 2'!$C$16:$R$1015,COLUMNS('Section 2'!$C$13:F$13),0)))</f>
        <v/>
      </c>
      <c r="G840" s="125" t="str">
        <f>IF($C840="","",IF(ISBLANK(VLOOKUP($A840,'Section 2'!$C$16:$R$1015,COLUMNS('Section 2'!$C$13:G$13),0)),"",VLOOKUP($A840,'Section 2'!$C$16:$R$1015,COLUMNS('Section 2'!$C$13:G$13),0)))</f>
        <v/>
      </c>
      <c r="H840" s="125" t="str">
        <f>IF($C840="","",IF(ISBLANK(VLOOKUP($A840,'Section 2'!$C$16:$R$1015,COLUMNS('Section 2'!$C$13:H$13),0)),"",VLOOKUP($A840,'Section 2'!$C$16:$R$1015,COLUMNS('Section 2'!$C$13:H$13),0)))</f>
        <v/>
      </c>
      <c r="I840" s="125" t="str">
        <f>IF($C840="","",IF(ISBLANK(VLOOKUP($A840,'Section 2'!$C$16:$R$1015,COLUMNS('Section 2'!$C$13:I$13),0)),"",VLOOKUP($A840,'Section 2'!$C$16:$R$1015,COLUMNS('Section 2'!$C$13:I$13),0)))</f>
        <v/>
      </c>
      <c r="J840" s="125" t="str">
        <f>IF($C840="","",IF(ISBLANK(VLOOKUP($A840,'Section 2'!$C$16:$R$1015,COLUMNS('Section 2'!$C$13:J$13),0)),"",VLOOKUP($A840,'Section 2'!$C$16:$R$1015,COLUMNS('Section 2'!$C$13:J$13),0)))</f>
        <v/>
      </c>
      <c r="K840" s="125" t="str">
        <f>IF($C840="","",IF(ISBLANK(VLOOKUP($A840,'Section 2'!$C$16:$R$1015,COLUMNS('Section 2'!$C$13:K$13),0)),"",VLOOKUP($A840,'Section 2'!$C$16:$R$1015,COLUMNS('Section 2'!$C$13:K$13),0)))</f>
        <v/>
      </c>
      <c r="L840" s="125" t="str">
        <f>IF($C840="","",IF(ISBLANK(VLOOKUP($A840,'Section 2'!$C$16:$R$1015,COLUMNS('Section 2'!$C$13:L$13),0)),"",VLOOKUP($A840,'Section 2'!$C$16:$R$1015,COLUMNS('Section 2'!$C$13:L$13),0)))</f>
        <v/>
      </c>
      <c r="M840" s="125" t="str">
        <f>IF($C840="","",IF(ISBLANK(VLOOKUP($A840,'Section 2'!$C$16:$R$1015,COLUMNS('Section 2'!$C$13:M$13),0)),"",VLOOKUP($A840,'Section 2'!$C$16:$R$1015,COLUMNS('Section 2'!$C$13:M$13),0)))</f>
        <v/>
      </c>
      <c r="N840" s="125" t="str">
        <f>IF($C840="","",IF(ISBLANK(VLOOKUP($A840,'Section 2'!$C$16:$R$1015,COLUMNS('Section 2'!$C$13:N$13),0)),"",VLOOKUP($A840,'Section 2'!$C$16:$R$1015,COLUMNS('Section 2'!$C$13:N$13),0)))</f>
        <v/>
      </c>
      <c r="O840" s="125" t="str">
        <f>IF($C840="","",IF(ISBLANK(VLOOKUP($A840,'Section 2'!$C$16:$R$1015,COLUMNS('Section 2'!$C$13:O$13),0)),"",VLOOKUP($A840,'Section 2'!$C$16:$R$1015,COLUMNS('Section 2'!$C$13:O$13),0)))</f>
        <v/>
      </c>
      <c r="P840" s="125" t="str">
        <f>IF($C840="","",IF(ISBLANK(VLOOKUP($A840,'Section 2'!$C$16:$R$1015,COLUMNS('Section 2'!$C$13:P$13),0)),"",VLOOKUP($A840,'Section 2'!$C$16:$R$1015,COLUMNS('Section 2'!$C$13:P$13),0)))</f>
        <v/>
      </c>
      <c r="Q840" s="125" t="str">
        <f>IF($C840="","",IF(ISBLANK(VLOOKUP($A840,'Section 2'!$C$16:$R$1015,COLUMNS('Section 2'!$C$13:Q$13),0)),"",VLOOKUP($A840,'Section 2'!$C$16:$R$1015,COLUMNS('Section 2'!$C$13:Q$13),0)))</f>
        <v/>
      </c>
      <c r="R840" s="125" t="str">
        <f>IF($C840="","",IF(ISBLANK(VLOOKUP($A840,'Section 2'!$C$16:$R$1015,COLUMNS('Section 2'!$C$13:R$13),0)),"",VLOOKUP($A840,'Section 2'!$C$16:$R$1015,COLUMNS('Section 2'!$C$13:R$13),0)))</f>
        <v/>
      </c>
    </row>
    <row r="841" spans="1:18" x14ac:dyDescent="0.25">
      <c r="A841" s="59">
        <v>840</v>
      </c>
      <c r="B841" s="125" t="str">
        <f t="shared" si="13"/>
        <v/>
      </c>
      <c r="C841" s="125" t="str">
        <f>IFERROR(VLOOKUP($A841,'Section 2'!$C$16:$R$1015,COLUMNS('Section 2'!$C$13:$C$13),0),"")</f>
        <v/>
      </c>
      <c r="D841" s="76" t="str">
        <f>IF($C841="","",IF(ISBLANK(VLOOKUP($A841,'Section 2'!$C$16:$R$1015,COLUMNS('Section 2'!$C$13:D$13),0)),"",VLOOKUP($A841,'Section 2'!$C$16:$R$1015,COLUMNS('Section 2'!$C$13:D$13),0)))</f>
        <v/>
      </c>
      <c r="E841" s="125" t="str">
        <f>IF($C841="","",IF(ISBLANK(VLOOKUP($A841,'Section 2'!$C$16:$R$1015,COLUMNS('Section 2'!$C$13:E$13),0)),"",VLOOKUP($A841,'Section 2'!$C$16:$R$1015,COLUMNS('Section 2'!$C$13:E$13),0)))</f>
        <v/>
      </c>
      <c r="F841" s="125" t="str">
        <f>IF($C841="","",IF(ISBLANK(VLOOKUP($A841,'Section 2'!$C$16:$R$1015,COLUMNS('Section 2'!$C$13:F$13),0)),"",VLOOKUP($A841,'Section 2'!$C$16:$R$1015,COLUMNS('Section 2'!$C$13:F$13),0)))</f>
        <v/>
      </c>
      <c r="G841" s="125" t="str">
        <f>IF($C841="","",IF(ISBLANK(VLOOKUP($A841,'Section 2'!$C$16:$R$1015,COLUMNS('Section 2'!$C$13:G$13),0)),"",VLOOKUP($A841,'Section 2'!$C$16:$R$1015,COLUMNS('Section 2'!$C$13:G$13),0)))</f>
        <v/>
      </c>
      <c r="H841" s="125" t="str">
        <f>IF($C841="","",IF(ISBLANK(VLOOKUP($A841,'Section 2'!$C$16:$R$1015,COLUMNS('Section 2'!$C$13:H$13),0)),"",VLOOKUP($A841,'Section 2'!$C$16:$R$1015,COLUMNS('Section 2'!$C$13:H$13),0)))</f>
        <v/>
      </c>
      <c r="I841" s="125" t="str">
        <f>IF($C841="","",IF(ISBLANK(VLOOKUP($A841,'Section 2'!$C$16:$R$1015,COLUMNS('Section 2'!$C$13:I$13),0)),"",VLOOKUP($A841,'Section 2'!$C$16:$R$1015,COLUMNS('Section 2'!$C$13:I$13),0)))</f>
        <v/>
      </c>
      <c r="J841" s="125" t="str">
        <f>IF($C841="","",IF(ISBLANK(VLOOKUP($A841,'Section 2'!$C$16:$R$1015,COLUMNS('Section 2'!$C$13:J$13),0)),"",VLOOKUP($A841,'Section 2'!$C$16:$R$1015,COLUMNS('Section 2'!$C$13:J$13),0)))</f>
        <v/>
      </c>
      <c r="K841" s="125" t="str">
        <f>IF($C841="","",IF(ISBLANK(VLOOKUP($A841,'Section 2'!$C$16:$R$1015,COLUMNS('Section 2'!$C$13:K$13),0)),"",VLOOKUP($A841,'Section 2'!$C$16:$R$1015,COLUMNS('Section 2'!$C$13:K$13),0)))</f>
        <v/>
      </c>
      <c r="L841" s="125" t="str">
        <f>IF($C841="","",IF(ISBLANK(VLOOKUP($A841,'Section 2'!$C$16:$R$1015,COLUMNS('Section 2'!$C$13:L$13),0)),"",VLOOKUP($A841,'Section 2'!$C$16:$R$1015,COLUMNS('Section 2'!$C$13:L$13),0)))</f>
        <v/>
      </c>
      <c r="M841" s="125" t="str">
        <f>IF($C841="","",IF(ISBLANK(VLOOKUP($A841,'Section 2'!$C$16:$R$1015,COLUMNS('Section 2'!$C$13:M$13),0)),"",VLOOKUP($A841,'Section 2'!$C$16:$R$1015,COLUMNS('Section 2'!$C$13:M$13),0)))</f>
        <v/>
      </c>
      <c r="N841" s="125" t="str">
        <f>IF($C841="","",IF(ISBLANK(VLOOKUP($A841,'Section 2'!$C$16:$R$1015,COLUMNS('Section 2'!$C$13:N$13),0)),"",VLOOKUP($A841,'Section 2'!$C$16:$R$1015,COLUMNS('Section 2'!$C$13:N$13),0)))</f>
        <v/>
      </c>
      <c r="O841" s="125" t="str">
        <f>IF($C841="","",IF(ISBLANK(VLOOKUP($A841,'Section 2'!$C$16:$R$1015,COLUMNS('Section 2'!$C$13:O$13),0)),"",VLOOKUP($A841,'Section 2'!$C$16:$R$1015,COLUMNS('Section 2'!$C$13:O$13),0)))</f>
        <v/>
      </c>
      <c r="P841" s="125" t="str">
        <f>IF($C841="","",IF(ISBLANK(VLOOKUP($A841,'Section 2'!$C$16:$R$1015,COLUMNS('Section 2'!$C$13:P$13),0)),"",VLOOKUP($A841,'Section 2'!$C$16:$R$1015,COLUMNS('Section 2'!$C$13:P$13),0)))</f>
        <v/>
      </c>
      <c r="Q841" s="125" t="str">
        <f>IF($C841="","",IF(ISBLANK(VLOOKUP($A841,'Section 2'!$C$16:$R$1015,COLUMNS('Section 2'!$C$13:Q$13),0)),"",VLOOKUP($A841,'Section 2'!$C$16:$R$1015,COLUMNS('Section 2'!$C$13:Q$13),0)))</f>
        <v/>
      </c>
      <c r="R841" s="125" t="str">
        <f>IF($C841="","",IF(ISBLANK(VLOOKUP($A841,'Section 2'!$C$16:$R$1015,COLUMNS('Section 2'!$C$13:R$13),0)),"",VLOOKUP($A841,'Section 2'!$C$16:$R$1015,COLUMNS('Section 2'!$C$13:R$13),0)))</f>
        <v/>
      </c>
    </row>
    <row r="842" spans="1:18" x14ac:dyDescent="0.25">
      <c r="A842" s="59">
        <v>841</v>
      </c>
      <c r="B842" s="125" t="str">
        <f t="shared" si="13"/>
        <v/>
      </c>
      <c r="C842" s="125" t="str">
        <f>IFERROR(VLOOKUP($A842,'Section 2'!$C$16:$R$1015,COLUMNS('Section 2'!$C$13:$C$13),0),"")</f>
        <v/>
      </c>
      <c r="D842" s="76" t="str">
        <f>IF($C842="","",IF(ISBLANK(VLOOKUP($A842,'Section 2'!$C$16:$R$1015,COLUMNS('Section 2'!$C$13:D$13),0)),"",VLOOKUP($A842,'Section 2'!$C$16:$R$1015,COLUMNS('Section 2'!$C$13:D$13),0)))</f>
        <v/>
      </c>
      <c r="E842" s="125" t="str">
        <f>IF($C842="","",IF(ISBLANK(VLOOKUP($A842,'Section 2'!$C$16:$R$1015,COLUMNS('Section 2'!$C$13:E$13),0)),"",VLOOKUP($A842,'Section 2'!$C$16:$R$1015,COLUMNS('Section 2'!$C$13:E$13),0)))</f>
        <v/>
      </c>
      <c r="F842" s="125" t="str">
        <f>IF($C842="","",IF(ISBLANK(VLOOKUP($A842,'Section 2'!$C$16:$R$1015,COLUMNS('Section 2'!$C$13:F$13),0)),"",VLOOKUP($A842,'Section 2'!$C$16:$R$1015,COLUMNS('Section 2'!$C$13:F$13),0)))</f>
        <v/>
      </c>
      <c r="G842" s="125" t="str">
        <f>IF($C842="","",IF(ISBLANK(VLOOKUP($A842,'Section 2'!$C$16:$R$1015,COLUMNS('Section 2'!$C$13:G$13),0)),"",VLOOKUP($A842,'Section 2'!$C$16:$R$1015,COLUMNS('Section 2'!$C$13:G$13),0)))</f>
        <v/>
      </c>
      <c r="H842" s="125" t="str">
        <f>IF($C842="","",IF(ISBLANK(VLOOKUP($A842,'Section 2'!$C$16:$R$1015,COLUMNS('Section 2'!$C$13:H$13),0)),"",VLOOKUP($A842,'Section 2'!$C$16:$R$1015,COLUMNS('Section 2'!$C$13:H$13),0)))</f>
        <v/>
      </c>
      <c r="I842" s="125" t="str">
        <f>IF($C842="","",IF(ISBLANK(VLOOKUP($A842,'Section 2'!$C$16:$R$1015,COLUMNS('Section 2'!$C$13:I$13),0)),"",VLOOKUP($A842,'Section 2'!$C$16:$R$1015,COLUMNS('Section 2'!$C$13:I$13),0)))</f>
        <v/>
      </c>
      <c r="J842" s="125" t="str">
        <f>IF($C842="","",IF(ISBLANK(VLOOKUP($A842,'Section 2'!$C$16:$R$1015,COLUMNS('Section 2'!$C$13:J$13),0)),"",VLOOKUP($A842,'Section 2'!$C$16:$R$1015,COLUMNS('Section 2'!$C$13:J$13),0)))</f>
        <v/>
      </c>
      <c r="K842" s="125" t="str">
        <f>IF($C842="","",IF(ISBLANK(VLOOKUP($A842,'Section 2'!$C$16:$R$1015,COLUMNS('Section 2'!$C$13:K$13),0)),"",VLOOKUP($A842,'Section 2'!$C$16:$R$1015,COLUMNS('Section 2'!$C$13:K$13),0)))</f>
        <v/>
      </c>
      <c r="L842" s="125" t="str">
        <f>IF($C842="","",IF(ISBLANK(VLOOKUP($A842,'Section 2'!$C$16:$R$1015,COLUMNS('Section 2'!$C$13:L$13),0)),"",VLOOKUP($A842,'Section 2'!$C$16:$R$1015,COLUMNS('Section 2'!$C$13:L$13),0)))</f>
        <v/>
      </c>
      <c r="M842" s="125" t="str">
        <f>IF($C842="","",IF(ISBLANK(VLOOKUP($A842,'Section 2'!$C$16:$R$1015,COLUMNS('Section 2'!$C$13:M$13),0)),"",VLOOKUP($A842,'Section 2'!$C$16:$R$1015,COLUMNS('Section 2'!$C$13:M$13),0)))</f>
        <v/>
      </c>
      <c r="N842" s="125" t="str">
        <f>IF($C842="","",IF(ISBLANK(VLOOKUP($A842,'Section 2'!$C$16:$R$1015,COLUMNS('Section 2'!$C$13:N$13),0)),"",VLOOKUP($A842,'Section 2'!$C$16:$R$1015,COLUMNS('Section 2'!$C$13:N$13),0)))</f>
        <v/>
      </c>
      <c r="O842" s="125" t="str">
        <f>IF($C842="","",IF(ISBLANK(VLOOKUP($A842,'Section 2'!$C$16:$R$1015,COLUMNS('Section 2'!$C$13:O$13),0)),"",VLOOKUP($A842,'Section 2'!$C$16:$R$1015,COLUMNS('Section 2'!$C$13:O$13),0)))</f>
        <v/>
      </c>
      <c r="P842" s="125" t="str">
        <f>IF($C842="","",IF(ISBLANK(VLOOKUP($A842,'Section 2'!$C$16:$R$1015,COLUMNS('Section 2'!$C$13:P$13),0)),"",VLOOKUP($A842,'Section 2'!$C$16:$R$1015,COLUMNS('Section 2'!$C$13:P$13),0)))</f>
        <v/>
      </c>
      <c r="Q842" s="125" t="str">
        <f>IF($C842="","",IF(ISBLANK(VLOOKUP($A842,'Section 2'!$C$16:$R$1015,COLUMNS('Section 2'!$C$13:Q$13),0)),"",VLOOKUP($A842,'Section 2'!$C$16:$R$1015,COLUMNS('Section 2'!$C$13:Q$13),0)))</f>
        <v/>
      </c>
      <c r="R842" s="125" t="str">
        <f>IF($C842="","",IF(ISBLANK(VLOOKUP($A842,'Section 2'!$C$16:$R$1015,COLUMNS('Section 2'!$C$13:R$13),0)),"",VLOOKUP($A842,'Section 2'!$C$16:$R$1015,COLUMNS('Section 2'!$C$13:R$13),0)))</f>
        <v/>
      </c>
    </row>
    <row r="843" spans="1:18" x14ac:dyDescent="0.25">
      <c r="A843" s="59">
        <v>842</v>
      </c>
      <c r="B843" s="125" t="str">
        <f t="shared" si="13"/>
        <v/>
      </c>
      <c r="C843" s="125" t="str">
        <f>IFERROR(VLOOKUP($A843,'Section 2'!$C$16:$R$1015,COLUMNS('Section 2'!$C$13:$C$13),0),"")</f>
        <v/>
      </c>
      <c r="D843" s="76" t="str">
        <f>IF($C843="","",IF(ISBLANK(VLOOKUP($A843,'Section 2'!$C$16:$R$1015,COLUMNS('Section 2'!$C$13:D$13),0)),"",VLOOKUP($A843,'Section 2'!$C$16:$R$1015,COLUMNS('Section 2'!$C$13:D$13),0)))</f>
        <v/>
      </c>
      <c r="E843" s="125" t="str">
        <f>IF($C843="","",IF(ISBLANK(VLOOKUP($A843,'Section 2'!$C$16:$R$1015,COLUMNS('Section 2'!$C$13:E$13),0)),"",VLOOKUP($A843,'Section 2'!$C$16:$R$1015,COLUMNS('Section 2'!$C$13:E$13),0)))</f>
        <v/>
      </c>
      <c r="F843" s="125" t="str">
        <f>IF($C843="","",IF(ISBLANK(VLOOKUP($A843,'Section 2'!$C$16:$R$1015,COLUMNS('Section 2'!$C$13:F$13),0)),"",VLOOKUP($A843,'Section 2'!$C$16:$R$1015,COLUMNS('Section 2'!$C$13:F$13),0)))</f>
        <v/>
      </c>
      <c r="G843" s="125" t="str">
        <f>IF($C843="","",IF(ISBLANK(VLOOKUP($A843,'Section 2'!$C$16:$R$1015,COLUMNS('Section 2'!$C$13:G$13),0)),"",VLOOKUP($A843,'Section 2'!$C$16:$R$1015,COLUMNS('Section 2'!$C$13:G$13),0)))</f>
        <v/>
      </c>
      <c r="H843" s="125" t="str">
        <f>IF($C843="","",IF(ISBLANK(VLOOKUP($A843,'Section 2'!$C$16:$R$1015,COLUMNS('Section 2'!$C$13:H$13),0)),"",VLOOKUP($A843,'Section 2'!$C$16:$R$1015,COLUMNS('Section 2'!$C$13:H$13),0)))</f>
        <v/>
      </c>
      <c r="I843" s="125" t="str">
        <f>IF($C843="","",IF(ISBLANK(VLOOKUP($A843,'Section 2'!$C$16:$R$1015,COLUMNS('Section 2'!$C$13:I$13),0)),"",VLOOKUP($A843,'Section 2'!$C$16:$R$1015,COLUMNS('Section 2'!$C$13:I$13),0)))</f>
        <v/>
      </c>
      <c r="J843" s="125" t="str">
        <f>IF($C843="","",IF(ISBLANK(VLOOKUP($A843,'Section 2'!$C$16:$R$1015,COLUMNS('Section 2'!$C$13:J$13),0)),"",VLOOKUP($A843,'Section 2'!$C$16:$R$1015,COLUMNS('Section 2'!$C$13:J$13),0)))</f>
        <v/>
      </c>
      <c r="K843" s="125" t="str">
        <f>IF($C843="","",IF(ISBLANK(VLOOKUP($A843,'Section 2'!$C$16:$R$1015,COLUMNS('Section 2'!$C$13:K$13),0)),"",VLOOKUP($A843,'Section 2'!$C$16:$R$1015,COLUMNS('Section 2'!$C$13:K$13),0)))</f>
        <v/>
      </c>
      <c r="L843" s="125" t="str">
        <f>IF($C843="","",IF(ISBLANK(VLOOKUP($A843,'Section 2'!$C$16:$R$1015,COLUMNS('Section 2'!$C$13:L$13),0)),"",VLOOKUP($A843,'Section 2'!$C$16:$R$1015,COLUMNS('Section 2'!$C$13:L$13),0)))</f>
        <v/>
      </c>
      <c r="M843" s="125" t="str">
        <f>IF($C843="","",IF(ISBLANK(VLOOKUP($A843,'Section 2'!$C$16:$R$1015,COLUMNS('Section 2'!$C$13:M$13),0)),"",VLOOKUP($A843,'Section 2'!$C$16:$R$1015,COLUMNS('Section 2'!$C$13:M$13),0)))</f>
        <v/>
      </c>
      <c r="N843" s="125" t="str">
        <f>IF($C843="","",IF(ISBLANK(VLOOKUP($A843,'Section 2'!$C$16:$R$1015,COLUMNS('Section 2'!$C$13:N$13),0)),"",VLOOKUP($A843,'Section 2'!$C$16:$R$1015,COLUMNS('Section 2'!$C$13:N$13),0)))</f>
        <v/>
      </c>
      <c r="O843" s="125" t="str">
        <f>IF($C843="","",IF(ISBLANK(VLOOKUP($A843,'Section 2'!$C$16:$R$1015,COLUMNS('Section 2'!$C$13:O$13),0)),"",VLOOKUP($A843,'Section 2'!$C$16:$R$1015,COLUMNS('Section 2'!$C$13:O$13),0)))</f>
        <v/>
      </c>
      <c r="P843" s="125" t="str">
        <f>IF($C843="","",IF(ISBLANK(VLOOKUP($A843,'Section 2'!$C$16:$R$1015,COLUMNS('Section 2'!$C$13:P$13),0)),"",VLOOKUP($A843,'Section 2'!$C$16:$R$1015,COLUMNS('Section 2'!$C$13:P$13),0)))</f>
        <v/>
      </c>
      <c r="Q843" s="125" t="str">
        <f>IF($C843="","",IF(ISBLANK(VLOOKUP($A843,'Section 2'!$C$16:$R$1015,COLUMNS('Section 2'!$C$13:Q$13),0)),"",VLOOKUP($A843,'Section 2'!$C$16:$R$1015,COLUMNS('Section 2'!$C$13:Q$13),0)))</f>
        <v/>
      </c>
      <c r="R843" s="125" t="str">
        <f>IF($C843="","",IF(ISBLANK(VLOOKUP($A843,'Section 2'!$C$16:$R$1015,COLUMNS('Section 2'!$C$13:R$13),0)),"",VLOOKUP($A843,'Section 2'!$C$16:$R$1015,COLUMNS('Section 2'!$C$13:R$13),0)))</f>
        <v/>
      </c>
    </row>
    <row r="844" spans="1:18" x14ac:dyDescent="0.25">
      <c r="A844" s="59">
        <v>843</v>
      </c>
      <c r="B844" s="125" t="str">
        <f t="shared" si="13"/>
        <v/>
      </c>
      <c r="C844" s="125" t="str">
        <f>IFERROR(VLOOKUP($A844,'Section 2'!$C$16:$R$1015,COLUMNS('Section 2'!$C$13:$C$13),0),"")</f>
        <v/>
      </c>
      <c r="D844" s="76" t="str">
        <f>IF($C844="","",IF(ISBLANK(VLOOKUP($A844,'Section 2'!$C$16:$R$1015,COLUMNS('Section 2'!$C$13:D$13),0)),"",VLOOKUP($A844,'Section 2'!$C$16:$R$1015,COLUMNS('Section 2'!$C$13:D$13),0)))</f>
        <v/>
      </c>
      <c r="E844" s="125" t="str">
        <f>IF($C844="","",IF(ISBLANK(VLOOKUP($A844,'Section 2'!$C$16:$R$1015,COLUMNS('Section 2'!$C$13:E$13),0)),"",VLOOKUP($A844,'Section 2'!$C$16:$R$1015,COLUMNS('Section 2'!$C$13:E$13),0)))</f>
        <v/>
      </c>
      <c r="F844" s="125" t="str">
        <f>IF($C844="","",IF(ISBLANK(VLOOKUP($A844,'Section 2'!$C$16:$R$1015,COLUMNS('Section 2'!$C$13:F$13),0)),"",VLOOKUP($A844,'Section 2'!$C$16:$R$1015,COLUMNS('Section 2'!$C$13:F$13),0)))</f>
        <v/>
      </c>
      <c r="G844" s="125" t="str">
        <f>IF($C844="","",IF(ISBLANK(VLOOKUP($A844,'Section 2'!$C$16:$R$1015,COLUMNS('Section 2'!$C$13:G$13),0)),"",VLOOKUP($A844,'Section 2'!$C$16:$R$1015,COLUMNS('Section 2'!$C$13:G$13),0)))</f>
        <v/>
      </c>
      <c r="H844" s="125" t="str">
        <f>IF($C844="","",IF(ISBLANK(VLOOKUP($A844,'Section 2'!$C$16:$R$1015,COLUMNS('Section 2'!$C$13:H$13),0)),"",VLOOKUP($A844,'Section 2'!$C$16:$R$1015,COLUMNS('Section 2'!$C$13:H$13),0)))</f>
        <v/>
      </c>
      <c r="I844" s="125" t="str">
        <f>IF($C844="","",IF(ISBLANK(VLOOKUP($A844,'Section 2'!$C$16:$R$1015,COLUMNS('Section 2'!$C$13:I$13),0)),"",VLOOKUP($A844,'Section 2'!$C$16:$R$1015,COLUMNS('Section 2'!$C$13:I$13),0)))</f>
        <v/>
      </c>
      <c r="J844" s="125" t="str">
        <f>IF($C844="","",IF(ISBLANK(VLOOKUP($A844,'Section 2'!$C$16:$R$1015,COLUMNS('Section 2'!$C$13:J$13),0)),"",VLOOKUP($A844,'Section 2'!$C$16:$R$1015,COLUMNS('Section 2'!$C$13:J$13),0)))</f>
        <v/>
      </c>
      <c r="K844" s="125" t="str">
        <f>IF($C844="","",IF(ISBLANK(VLOOKUP($A844,'Section 2'!$C$16:$R$1015,COLUMNS('Section 2'!$C$13:K$13),0)),"",VLOOKUP($A844,'Section 2'!$C$16:$R$1015,COLUMNS('Section 2'!$C$13:K$13),0)))</f>
        <v/>
      </c>
      <c r="L844" s="125" t="str">
        <f>IF($C844="","",IF(ISBLANK(VLOOKUP($A844,'Section 2'!$C$16:$R$1015,COLUMNS('Section 2'!$C$13:L$13),0)),"",VLOOKUP($A844,'Section 2'!$C$16:$R$1015,COLUMNS('Section 2'!$C$13:L$13),0)))</f>
        <v/>
      </c>
      <c r="M844" s="125" t="str">
        <f>IF($C844="","",IF(ISBLANK(VLOOKUP($A844,'Section 2'!$C$16:$R$1015,COLUMNS('Section 2'!$C$13:M$13),0)),"",VLOOKUP($A844,'Section 2'!$C$16:$R$1015,COLUMNS('Section 2'!$C$13:M$13),0)))</f>
        <v/>
      </c>
      <c r="N844" s="125" t="str">
        <f>IF($C844="","",IF(ISBLANK(VLOOKUP($A844,'Section 2'!$C$16:$R$1015,COLUMNS('Section 2'!$C$13:N$13),0)),"",VLOOKUP($A844,'Section 2'!$C$16:$R$1015,COLUMNS('Section 2'!$C$13:N$13),0)))</f>
        <v/>
      </c>
      <c r="O844" s="125" t="str">
        <f>IF($C844="","",IF(ISBLANK(VLOOKUP($A844,'Section 2'!$C$16:$R$1015,COLUMNS('Section 2'!$C$13:O$13),0)),"",VLOOKUP($A844,'Section 2'!$C$16:$R$1015,COLUMNS('Section 2'!$C$13:O$13),0)))</f>
        <v/>
      </c>
      <c r="P844" s="125" t="str">
        <f>IF($C844="","",IF(ISBLANK(VLOOKUP($A844,'Section 2'!$C$16:$R$1015,COLUMNS('Section 2'!$C$13:P$13),0)),"",VLOOKUP($A844,'Section 2'!$C$16:$R$1015,COLUMNS('Section 2'!$C$13:P$13),0)))</f>
        <v/>
      </c>
      <c r="Q844" s="125" t="str">
        <f>IF($C844="","",IF(ISBLANK(VLOOKUP($A844,'Section 2'!$C$16:$R$1015,COLUMNS('Section 2'!$C$13:Q$13),0)),"",VLOOKUP($A844,'Section 2'!$C$16:$R$1015,COLUMNS('Section 2'!$C$13:Q$13),0)))</f>
        <v/>
      </c>
      <c r="R844" s="125" t="str">
        <f>IF($C844="","",IF(ISBLANK(VLOOKUP($A844,'Section 2'!$C$16:$R$1015,COLUMNS('Section 2'!$C$13:R$13),0)),"",VLOOKUP($A844,'Section 2'!$C$16:$R$1015,COLUMNS('Section 2'!$C$13:R$13),0)))</f>
        <v/>
      </c>
    </row>
    <row r="845" spans="1:18" x14ac:dyDescent="0.25">
      <c r="A845" s="59">
        <v>844</v>
      </c>
      <c r="B845" s="125" t="str">
        <f t="shared" si="13"/>
        <v/>
      </c>
      <c r="C845" s="125" t="str">
        <f>IFERROR(VLOOKUP($A845,'Section 2'!$C$16:$R$1015,COLUMNS('Section 2'!$C$13:$C$13),0),"")</f>
        <v/>
      </c>
      <c r="D845" s="76" t="str">
        <f>IF($C845="","",IF(ISBLANK(VLOOKUP($A845,'Section 2'!$C$16:$R$1015,COLUMNS('Section 2'!$C$13:D$13),0)),"",VLOOKUP($A845,'Section 2'!$C$16:$R$1015,COLUMNS('Section 2'!$C$13:D$13),0)))</f>
        <v/>
      </c>
      <c r="E845" s="125" t="str">
        <f>IF($C845="","",IF(ISBLANK(VLOOKUP($A845,'Section 2'!$C$16:$R$1015,COLUMNS('Section 2'!$C$13:E$13),0)),"",VLOOKUP($A845,'Section 2'!$C$16:$R$1015,COLUMNS('Section 2'!$C$13:E$13),0)))</f>
        <v/>
      </c>
      <c r="F845" s="125" t="str">
        <f>IF($C845="","",IF(ISBLANK(VLOOKUP($A845,'Section 2'!$C$16:$R$1015,COLUMNS('Section 2'!$C$13:F$13),0)),"",VLOOKUP($A845,'Section 2'!$C$16:$R$1015,COLUMNS('Section 2'!$C$13:F$13),0)))</f>
        <v/>
      </c>
      <c r="G845" s="125" t="str">
        <f>IF($C845="","",IF(ISBLANK(VLOOKUP($A845,'Section 2'!$C$16:$R$1015,COLUMNS('Section 2'!$C$13:G$13),0)),"",VLOOKUP($A845,'Section 2'!$C$16:$R$1015,COLUMNS('Section 2'!$C$13:G$13),0)))</f>
        <v/>
      </c>
      <c r="H845" s="125" t="str">
        <f>IF($C845="","",IF(ISBLANK(VLOOKUP($A845,'Section 2'!$C$16:$R$1015,COLUMNS('Section 2'!$C$13:H$13),0)),"",VLOOKUP($A845,'Section 2'!$C$16:$R$1015,COLUMNS('Section 2'!$C$13:H$13),0)))</f>
        <v/>
      </c>
      <c r="I845" s="125" t="str">
        <f>IF($C845="","",IF(ISBLANK(VLOOKUP($A845,'Section 2'!$C$16:$R$1015,COLUMNS('Section 2'!$C$13:I$13),0)),"",VLOOKUP($A845,'Section 2'!$C$16:$R$1015,COLUMNS('Section 2'!$C$13:I$13),0)))</f>
        <v/>
      </c>
      <c r="J845" s="125" t="str">
        <f>IF($C845="","",IF(ISBLANK(VLOOKUP($A845,'Section 2'!$C$16:$R$1015,COLUMNS('Section 2'!$C$13:J$13),0)),"",VLOOKUP($A845,'Section 2'!$C$16:$R$1015,COLUMNS('Section 2'!$C$13:J$13),0)))</f>
        <v/>
      </c>
      <c r="K845" s="125" t="str">
        <f>IF($C845="","",IF(ISBLANK(VLOOKUP($A845,'Section 2'!$C$16:$R$1015,COLUMNS('Section 2'!$C$13:K$13),0)),"",VLOOKUP($A845,'Section 2'!$C$16:$R$1015,COLUMNS('Section 2'!$C$13:K$13),0)))</f>
        <v/>
      </c>
      <c r="L845" s="125" t="str">
        <f>IF($C845="","",IF(ISBLANK(VLOOKUP($A845,'Section 2'!$C$16:$R$1015,COLUMNS('Section 2'!$C$13:L$13),0)),"",VLOOKUP($A845,'Section 2'!$C$16:$R$1015,COLUMNS('Section 2'!$C$13:L$13),0)))</f>
        <v/>
      </c>
      <c r="M845" s="125" t="str">
        <f>IF($C845="","",IF(ISBLANK(VLOOKUP($A845,'Section 2'!$C$16:$R$1015,COLUMNS('Section 2'!$C$13:M$13),0)),"",VLOOKUP($A845,'Section 2'!$C$16:$R$1015,COLUMNS('Section 2'!$C$13:M$13),0)))</f>
        <v/>
      </c>
      <c r="N845" s="125" t="str">
        <f>IF($C845="","",IF(ISBLANK(VLOOKUP($A845,'Section 2'!$C$16:$R$1015,COLUMNS('Section 2'!$C$13:N$13),0)),"",VLOOKUP($A845,'Section 2'!$C$16:$R$1015,COLUMNS('Section 2'!$C$13:N$13),0)))</f>
        <v/>
      </c>
      <c r="O845" s="125" t="str">
        <f>IF($C845="","",IF(ISBLANK(VLOOKUP($A845,'Section 2'!$C$16:$R$1015,COLUMNS('Section 2'!$C$13:O$13),0)),"",VLOOKUP($A845,'Section 2'!$C$16:$R$1015,COLUMNS('Section 2'!$C$13:O$13),0)))</f>
        <v/>
      </c>
      <c r="P845" s="125" t="str">
        <f>IF($C845="","",IF(ISBLANK(VLOOKUP($A845,'Section 2'!$C$16:$R$1015,COLUMNS('Section 2'!$C$13:P$13),0)),"",VLOOKUP($A845,'Section 2'!$C$16:$R$1015,COLUMNS('Section 2'!$C$13:P$13),0)))</f>
        <v/>
      </c>
      <c r="Q845" s="125" t="str">
        <f>IF($C845="","",IF(ISBLANK(VLOOKUP($A845,'Section 2'!$C$16:$R$1015,COLUMNS('Section 2'!$C$13:Q$13),0)),"",VLOOKUP($A845,'Section 2'!$C$16:$R$1015,COLUMNS('Section 2'!$C$13:Q$13),0)))</f>
        <v/>
      </c>
      <c r="R845" s="125" t="str">
        <f>IF($C845="","",IF(ISBLANK(VLOOKUP($A845,'Section 2'!$C$16:$R$1015,COLUMNS('Section 2'!$C$13:R$13),0)),"",VLOOKUP($A845,'Section 2'!$C$16:$R$1015,COLUMNS('Section 2'!$C$13:R$13),0)))</f>
        <v/>
      </c>
    </row>
    <row r="846" spans="1:18" x14ac:dyDescent="0.25">
      <c r="A846" s="59">
        <v>845</v>
      </c>
      <c r="B846" s="125" t="str">
        <f t="shared" si="13"/>
        <v/>
      </c>
      <c r="C846" s="125" t="str">
        <f>IFERROR(VLOOKUP($A846,'Section 2'!$C$16:$R$1015,COLUMNS('Section 2'!$C$13:$C$13),0),"")</f>
        <v/>
      </c>
      <c r="D846" s="76" t="str">
        <f>IF($C846="","",IF(ISBLANK(VLOOKUP($A846,'Section 2'!$C$16:$R$1015,COLUMNS('Section 2'!$C$13:D$13),0)),"",VLOOKUP($A846,'Section 2'!$C$16:$R$1015,COLUMNS('Section 2'!$C$13:D$13),0)))</f>
        <v/>
      </c>
      <c r="E846" s="125" t="str">
        <f>IF($C846="","",IF(ISBLANK(VLOOKUP($A846,'Section 2'!$C$16:$R$1015,COLUMNS('Section 2'!$C$13:E$13),0)),"",VLOOKUP($A846,'Section 2'!$C$16:$R$1015,COLUMNS('Section 2'!$C$13:E$13),0)))</f>
        <v/>
      </c>
      <c r="F846" s="125" t="str">
        <f>IF($C846="","",IF(ISBLANK(VLOOKUP($A846,'Section 2'!$C$16:$R$1015,COLUMNS('Section 2'!$C$13:F$13),0)),"",VLOOKUP($A846,'Section 2'!$C$16:$R$1015,COLUMNS('Section 2'!$C$13:F$13),0)))</f>
        <v/>
      </c>
      <c r="G846" s="125" t="str">
        <f>IF($C846="","",IF(ISBLANK(VLOOKUP($A846,'Section 2'!$C$16:$R$1015,COLUMNS('Section 2'!$C$13:G$13),0)),"",VLOOKUP($A846,'Section 2'!$C$16:$R$1015,COLUMNS('Section 2'!$C$13:G$13),0)))</f>
        <v/>
      </c>
      <c r="H846" s="125" t="str">
        <f>IF($C846="","",IF(ISBLANK(VLOOKUP($A846,'Section 2'!$C$16:$R$1015,COLUMNS('Section 2'!$C$13:H$13),0)),"",VLOOKUP($A846,'Section 2'!$C$16:$R$1015,COLUMNS('Section 2'!$C$13:H$13),0)))</f>
        <v/>
      </c>
      <c r="I846" s="125" t="str">
        <f>IF($C846="","",IF(ISBLANK(VLOOKUP($A846,'Section 2'!$C$16:$R$1015,COLUMNS('Section 2'!$C$13:I$13),0)),"",VLOOKUP($A846,'Section 2'!$C$16:$R$1015,COLUMNS('Section 2'!$C$13:I$13),0)))</f>
        <v/>
      </c>
      <c r="J846" s="125" t="str">
        <f>IF($C846="","",IF(ISBLANK(VLOOKUP($A846,'Section 2'!$C$16:$R$1015,COLUMNS('Section 2'!$C$13:J$13),0)),"",VLOOKUP($A846,'Section 2'!$C$16:$R$1015,COLUMNS('Section 2'!$C$13:J$13),0)))</f>
        <v/>
      </c>
      <c r="K846" s="125" t="str">
        <f>IF($C846="","",IF(ISBLANK(VLOOKUP($A846,'Section 2'!$C$16:$R$1015,COLUMNS('Section 2'!$C$13:K$13),0)),"",VLOOKUP($A846,'Section 2'!$C$16:$R$1015,COLUMNS('Section 2'!$C$13:K$13),0)))</f>
        <v/>
      </c>
      <c r="L846" s="125" t="str">
        <f>IF($C846="","",IF(ISBLANK(VLOOKUP($A846,'Section 2'!$C$16:$R$1015,COLUMNS('Section 2'!$C$13:L$13),0)),"",VLOOKUP($A846,'Section 2'!$C$16:$R$1015,COLUMNS('Section 2'!$C$13:L$13),0)))</f>
        <v/>
      </c>
      <c r="M846" s="125" t="str">
        <f>IF($C846="","",IF(ISBLANK(VLOOKUP($A846,'Section 2'!$C$16:$R$1015,COLUMNS('Section 2'!$C$13:M$13),0)),"",VLOOKUP($A846,'Section 2'!$C$16:$R$1015,COLUMNS('Section 2'!$C$13:M$13),0)))</f>
        <v/>
      </c>
      <c r="N846" s="125" t="str">
        <f>IF($C846="","",IF(ISBLANK(VLOOKUP($A846,'Section 2'!$C$16:$R$1015,COLUMNS('Section 2'!$C$13:N$13),0)),"",VLOOKUP($A846,'Section 2'!$C$16:$R$1015,COLUMNS('Section 2'!$C$13:N$13),0)))</f>
        <v/>
      </c>
      <c r="O846" s="125" t="str">
        <f>IF($C846="","",IF(ISBLANK(VLOOKUP($A846,'Section 2'!$C$16:$R$1015,COLUMNS('Section 2'!$C$13:O$13),0)),"",VLOOKUP($A846,'Section 2'!$C$16:$R$1015,COLUMNS('Section 2'!$C$13:O$13),0)))</f>
        <v/>
      </c>
      <c r="P846" s="125" t="str">
        <f>IF($C846="","",IF(ISBLANK(VLOOKUP($A846,'Section 2'!$C$16:$R$1015,COLUMNS('Section 2'!$C$13:P$13),0)),"",VLOOKUP($A846,'Section 2'!$C$16:$R$1015,COLUMNS('Section 2'!$C$13:P$13),0)))</f>
        <v/>
      </c>
      <c r="Q846" s="125" t="str">
        <f>IF($C846="","",IF(ISBLANK(VLOOKUP($A846,'Section 2'!$C$16:$R$1015,COLUMNS('Section 2'!$C$13:Q$13),0)),"",VLOOKUP($A846,'Section 2'!$C$16:$R$1015,COLUMNS('Section 2'!$C$13:Q$13),0)))</f>
        <v/>
      </c>
      <c r="R846" s="125" t="str">
        <f>IF($C846="","",IF(ISBLANK(VLOOKUP($A846,'Section 2'!$C$16:$R$1015,COLUMNS('Section 2'!$C$13:R$13),0)),"",VLOOKUP($A846,'Section 2'!$C$16:$R$1015,COLUMNS('Section 2'!$C$13:R$13),0)))</f>
        <v/>
      </c>
    </row>
    <row r="847" spans="1:18" x14ac:dyDescent="0.25">
      <c r="A847" s="59">
        <v>846</v>
      </c>
      <c r="B847" s="125" t="str">
        <f t="shared" si="13"/>
        <v/>
      </c>
      <c r="C847" s="125" t="str">
        <f>IFERROR(VLOOKUP($A847,'Section 2'!$C$16:$R$1015,COLUMNS('Section 2'!$C$13:$C$13),0),"")</f>
        <v/>
      </c>
      <c r="D847" s="76" t="str">
        <f>IF($C847="","",IF(ISBLANK(VLOOKUP($A847,'Section 2'!$C$16:$R$1015,COLUMNS('Section 2'!$C$13:D$13),0)),"",VLOOKUP($A847,'Section 2'!$C$16:$R$1015,COLUMNS('Section 2'!$C$13:D$13),0)))</f>
        <v/>
      </c>
      <c r="E847" s="125" t="str">
        <f>IF($C847="","",IF(ISBLANK(VLOOKUP($A847,'Section 2'!$C$16:$R$1015,COLUMNS('Section 2'!$C$13:E$13),0)),"",VLOOKUP($A847,'Section 2'!$C$16:$R$1015,COLUMNS('Section 2'!$C$13:E$13),0)))</f>
        <v/>
      </c>
      <c r="F847" s="125" t="str">
        <f>IF($C847="","",IF(ISBLANK(VLOOKUP($A847,'Section 2'!$C$16:$R$1015,COLUMNS('Section 2'!$C$13:F$13),0)),"",VLOOKUP($A847,'Section 2'!$C$16:$R$1015,COLUMNS('Section 2'!$C$13:F$13),0)))</f>
        <v/>
      </c>
      <c r="G847" s="125" t="str">
        <f>IF($C847="","",IF(ISBLANK(VLOOKUP($A847,'Section 2'!$C$16:$R$1015,COLUMNS('Section 2'!$C$13:G$13),0)),"",VLOOKUP($A847,'Section 2'!$C$16:$R$1015,COLUMNS('Section 2'!$C$13:G$13),0)))</f>
        <v/>
      </c>
      <c r="H847" s="125" t="str">
        <f>IF($C847="","",IF(ISBLANK(VLOOKUP($A847,'Section 2'!$C$16:$R$1015,COLUMNS('Section 2'!$C$13:H$13),0)),"",VLOOKUP($A847,'Section 2'!$C$16:$R$1015,COLUMNS('Section 2'!$C$13:H$13),0)))</f>
        <v/>
      </c>
      <c r="I847" s="125" t="str">
        <f>IF($C847="","",IF(ISBLANK(VLOOKUP($A847,'Section 2'!$C$16:$R$1015,COLUMNS('Section 2'!$C$13:I$13),0)),"",VLOOKUP($A847,'Section 2'!$C$16:$R$1015,COLUMNS('Section 2'!$C$13:I$13),0)))</f>
        <v/>
      </c>
      <c r="J847" s="125" t="str">
        <f>IF($C847="","",IF(ISBLANK(VLOOKUP($A847,'Section 2'!$C$16:$R$1015,COLUMNS('Section 2'!$C$13:J$13),0)),"",VLOOKUP($A847,'Section 2'!$C$16:$R$1015,COLUMNS('Section 2'!$C$13:J$13),0)))</f>
        <v/>
      </c>
      <c r="K847" s="125" t="str">
        <f>IF($C847="","",IF(ISBLANK(VLOOKUP($A847,'Section 2'!$C$16:$R$1015,COLUMNS('Section 2'!$C$13:K$13),0)),"",VLOOKUP($A847,'Section 2'!$C$16:$R$1015,COLUMNS('Section 2'!$C$13:K$13),0)))</f>
        <v/>
      </c>
      <c r="L847" s="125" t="str">
        <f>IF($C847="","",IF(ISBLANK(VLOOKUP($A847,'Section 2'!$C$16:$R$1015,COLUMNS('Section 2'!$C$13:L$13),0)),"",VLOOKUP($A847,'Section 2'!$C$16:$R$1015,COLUMNS('Section 2'!$C$13:L$13),0)))</f>
        <v/>
      </c>
      <c r="M847" s="125" t="str">
        <f>IF($C847="","",IF(ISBLANK(VLOOKUP($A847,'Section 2'!$C$16:$R$1015,COLUMNS('Section 2'!$C$13:M$13),0)),"",VLOOKUP($A847,'Section 2'!$C$16:$R$1015,COLUMNS('Section 2'!$C$13:M$13),0)))</f>
        <v/>
      </c>
      <c r="N847" s="125" t="str">
        <f>IF($C847="","",IF(ISBLANK(VLOOKUP($A847,'Section 2'!$C$16:$R$1015,COLUMNS('Section 2'!$C$13:N$13),0)),"",VLOOKUP($A847,'Section 2'!$C$16:$R$1015,COLUMNS('Section 2'!$C$13:N$13),0)))</f>
        <v/>
      </c>
      <c r="O847" s="125" t="str">
        <f>IF($C847="","",IF(ISBLANK(VLOOKUP($A847,'Section 2'!$C$16:$R$1015,COLUMNS('Section 2'!$C$13:O$13),0)),"",VLOOKUP($A847,'Section 2'!$C$16:$R$1015,COLUMNS('Section 2'!$C$13:O$13),0)))</f>
        <v/>
      </c>
      <c r="P847" s="125" t="str">
        <f>IF($C847="","",IF(ISBLANK(VLOOKUP($A847,'Section 2'!$C$16:$R$1015,COLUMNS('Section 2'!$C$13:P$13),0)),"",VLOOKUP($A847,'Section 2'!$C$16:$R$1015,COLUMNS('Section 2'!$C$13:P$13),0)))</f>
        <v/>
      </c>
      <c r="Q847" s="125" t="str">
        <f>IF($C847="","",IF(ISBLANK(VLOOKUP($A847,'Section 2'!$C$16:$R$1015,COLUMNS('Section 2'!$C$13:Q$13),0)),"",VLOOKUP($A847,'Section 2'!$C$16:$R$1015,COLUMNS('Section 2'!$C$13:Q$13),0)))</f>
        <v/>
      </c>
      <c r="R847" s="125" t="str">
        <f>IF($C847="","",IF(ISBLANK(VLOOKUP($A847,'Section 2'!$C$16:$R$1015,COLUMNS('Section 2'!$C$13:R$13),0)),"",VLOOKUP($A847,'Section 2'!$C$16:$R$1015,COLUMNS('Section 2'!$C$13:R$13),0)))</f>
        <v/>
      </c>
    </row>
    <row r="848" spans="1:18" x14ac:dyDescent="0.25">
      <c r="A848" s="59">
        <v>847</v>
      </c>
      <c r="B848" s="125" t="str">
        <f t="shared" si="13"/>
        <v/>
      </c>
      <c r="C848" s="125" t="str">
        <f>IFERROR(VLOOKUP($A848,'Section 2'!$C$16:$R$1015,COLUMNS('Section 2'!$C$13:$C$13),0),"")</f>
        <v/>
      </c>
      <c r="D848" s="76" t="str">
        <f>IF($C848="","",IF(ISBLANK(VLOOKUP($A848,'Section 2'!$C$16:$R$1015,COLUMNS('Section 2'!$C$13:D$13),0)),"",VLOOKUP($A848,'Section 2'!$C$16:$R$1015,COLUMNS('Section 2'!$C$13:D$13),0)))</f>
        <v/>
      </c>
      <c r="E848" s="125" t="str">
        <f>IF($C848="","",IF(ISBLANK(VLOOKUP($A848,'Section 2'!$C$16:$R$1015,COLUMNS('Section 2'!$C$13:E$13),0)),"",VLOOKUP($A848,'Section 2'!$C$16:$R$1015,COLUMNS('Section 2'!$C$13:E$13),0)))</f>
        <v/>
      </c>
      <c r="F848" s="125" t="str">
        <f>IF($C848="","",IF(ISBLANK(VLOOKUP($A848,'Section 2'!$C$16:$R$1015,COLUMNS('Section 2'!$C$13:F$13),0)),"",VLOOKUP($A848,'Section 2'!$C$16:$R$1015,COLUMNS('Section 2'!$C$13:F$13),0)))</f>
        <v/>
      </c>
      <c r="G848" s="125" t="str">
        <f>IF($C848="","",IF(ISBLANK(VLOOKUP($A848,'Section 2'!$C$16:$R$1015,COLUMNS('Section 2'!$C$13:G$13),0)),"",VLOOKUP($A848,'Section 2'!$C$16:$R$1015,COLUMNS('Section 2'!$C$13:G$13),0)))</f>
        <v/>
      </c>
      <c r="H848" s="125" t="str">
        <f>IF($C848="","",IF(ISBLANK(VLOOKUP($A848,'Section 2'!$C$16:$R$1015,COLUMNS('Section 2'!$C$13:H$13),0)),"",VLOOKUP($A848,'Section 2'!$C$16:$R$1015,COLUMNS('Section 2'!$C$13:H$13),0)))</f>
        <v/>
      </c>
      <c r="I848" s="125" t="str">
        <f>IF($C848="","",IF(ISBLANK(VLOOKUP($A848,'Section 2'!$C$16:$R$1015,COLUMNS('Section 2'!$C$13:I$13),0)),"",VLOOKUP($A848,'Section 2'!$C$16:$R$1015,COLUMNS('Section 2'!$C$13:I$13),0)))</f>
        <v/>
      </c>
      <c r="J848" s="125" t="str">
        <f>IF($C848="","",IF(ISBLANK(VLOOKUP($A848,'Section 2'!$C$16:$R$1015,COLUMNS('Section 2'!$C$13:J$13),0)),"",VLOOKUP($A848,'Section 2'!$C$16:$R$1015,COLUMNS('Section 2'!$C$13:J$13),0)))</f>
        <v/>
      </c>
      <c r="K848" s="125" t="str">
        <f>IF($C848="","",IF(ISBLANK(VLOOKUP($A848,'Section 2'!$C$16:$R$1015,COLUMNS('Section 2'!$C$13:K$13),0)),"",VLOOKUP($A848,'Section 2'!$C$16:$R$1015,COLUMNS('Section 2'!$C$13:K$13),0)))</f>
        <v/>
      </c>
      <c r="L848" s="125" t="str">
        <f>IF($C848="","",IF(ISBLANK(VLOOKUP($A848,'Section 2'!$C$16:$R$1015,COLUMNS('Section 2'!$C$13:L$13),0)),"",VLOOKUP($A848,'Section 2'!$C$16:$R$1015,COLUMNS('Section 2'!$C$13:L$13),0)))</f>
        <v/>
      </c>
      <c r="M848" s="125" t="str">
        <f>IF($C848="","",IF(ISBLANK(VLOOKUP($A848,'Section 2'!$C$16:$R$1015,COLUMNS('Section 2'!$C$13:M$13),0)),"",VLOOKUP($A848,'Section 2'!$C$16:$R$1015,COLUMNS('Section 2'!$C$13:M$13),0)))</f>
        <v/>
      </c>
      <c r="N848" s="125" t="str">
        <f>IF($C848="","",IF(ISBLANK(VLOOKUP($A848,'Section 2'!$C$16:$R$1015,COLUMNS('Section 2'!$C$13:N$13),0)),"",VLOOKUP($A848,'Section 2'!$C$16:$R$1015,COLUMNS('Section 2'!$C$13:N$13),0)))</f>
        <v/>
      </c>
      <c r="O848" s="125" t="str">
        <f>IF($C848="","",IF(ISBLANK(VLOOKUP($A848,'Section 2'!$C$16:$R$1015,COLUMNS('Section 2'!$C$13:O$13),0)),"",VLOOKUP($A848,'Section 2'!$C$16:$R$1015,COLUMNS('Section 2'!$C$13:O$13),0)))</f>
        <v/>
      </c>
      <c r="P848" s="125" t="str">
        <f>IF($C848="","",IF(ISBLANK(VLOOKUP($A848,'Section 2'!$C$16:$R$1015,COLUMNS('Section 2'!$C$13:P$13),0)),"",VLOOKUP($A848,'Section 2'!$C$16:$R$1015,COLUMNS('Section 2'!$C$13:P$13),0)))</f>
        <v/>
      </c>
      <c r="Q848" s="125" t="str">
        <f>IF($C848="","",IF(ISBLANK(VLOOKUP($A848,'Section 2'!$C$16:$R$1015,COLUMNS('Section 2'!$C$13:Q$13),0)),"",VLOOKUP($A848,'Section 2'!$C$16:$R$1015,COLUMNS('Section 2'!$C$13:Q$13),0)))</f>
        <v/>
      </c>
      <c r="R848" s="125" t="str">
        <f>IF($C848="","",IF(ISBLANK(VLOOKUP($A848,'Section 2'!$C$16:$R$1015,COLUMNS('Section 2'!$C$13:R$13),0)),"",VLOOKUP($A848,'Section 2'!$C$16:$R$1015,COLUMNS('Section 2'!$C$13:R$13),0)))</f>
        <v/>
      </c>
    </row>
    <row r="849" spans="1:18" x14ac:dyDescent="0.25">
      <c r="A849" s="59">
        <v>848</v>
      </c>
      <c r="B849" s="125" t="str">
        <f t="shared" si="13"/>
        <v/>
      </c>
      <c r="C849" s="125" t="str">
        <f>IFERROR(VLOOKUP($A849,'Section 2'!$C$16:$R$1015,COLUMNS('Section 2'!$C$13:$C$13),0),"")</f>
        <v/>
      </c>
      <c r="D849" s="76" t="str">
        <f>IF($C849="","",IF(ISBLANK(VLOOKUP($A849,'Section 2'!$C$16:$R$1015,COLUMNS('Section 2'!$C$13:D$13),0)),"",VLOOKUP($A849,'Section 2'!$C$16:$R$1015,COLUMNS('Section 2'!$C$13:D$13),0)))</f>
        <v/>
      </c>
      <c r="E849" s="125" t="str">
        <f>IF($C849="","",IF(ISBLANK(VLOOKUP($A849,'Section 2'!$C$16:$R$1015,COLUMNS('Section 2'!$C$13:E$13),0)),"",VLOOKUP($A849,'Section 2'!$C$16:$R$1015,COLUMNS('Section 2'!$C$13:E$13),0)))</f>
        <v/>
      </c>
      <c r="F849" s="125" t="str">
        <f>IF($C849="","",IF(ISBLANK(VLOOKUP($A849,'Section 2'!$C$16:$R$1015,COLUMNS('Section 2'!$C$13:F$13),0)),"",VLOOKUP($A849,'Section 2'!$C$16:$R$1015,COLUMNS('Section 2'!$C$13:F$13),0)))</f>
        <v/>
      </c>
      <c r="G849" s="125" t="str">
        <f>IF($C849="","",IF(ISBLANK(VLOOKUP($A849,'Section 2'!$C$16:$R$1015,COLUMNS('Section 2'!$C$13:G$13),0)),"",VLOOKUP($A849,'Section 2'!$C$16:$R$1015,COLUMNS('Section 2'!$C$13:G$13),0)))</f>
        <v/>
      </c>
      <c r="H849" s="125" t="str">
        <f>IF($C849="","",IF(ISBLANK(VLOOKUP($A849,'Section 2'!$C$16:$R$1015,COLUMNS('Section 2'!$C$13:H$13),0)),"",VLOOKUP($A849,'Section 2'!$C$16:$R$1015,COLUMNS('Section 2'!$C$13:H$13),0)))</f>
        <v/>
      </c>
      <c r="I849" s="125" t="str">
        <f>IF($C849="","",IF(ISBLANK(VLOOKUP($A849,'Section 2'!$C$16:$R$1015,COLUMNS('Section 2'!$C$13:I$13),0)),"",VLOOKUP($A849,'Section 2'!$C$16:$R$1015,COLUMNS('Section 2'!$C$13:I$13),0)))</f>
        <v/>
      </c>
      <c r="J849" s="125" t="str">
        <f>IF($C849="","",IF(ISBLANK(VLOOKUP($A849,'Section 2'!$C$16:$R$1015,COLUMNS('Section 2'!$C$13:J$13),0)),"",VLOOKUP($A849,'Section 2'!$C$16:$R$1015,COLUMNS('Section 2'!$C$13:J$13),0)))</f>
        <v/>
      </c>
      <c r="K849" s="125" t="str">
        <f>IF($C849="","",IF(ISBLANK(VLOOKUP($A849,'Section 2'!$C$16:$R$1015,COLUMNS('Section 2'!$C$13:K$13),0)),"",VLOOKUP($A849,'Section 2'!$C$16:$R$1015,COLUMNS('Section 2'!$C$13:K$13),0)))</f>
        <v/>
      </c>
      <c r="L849" s="125" t="str">
        <f>IF($C849="","",IF(ISBLANK(VLOOKUP($A849,'Section 2'!$C$16:$R$1015,COLUMNS('Section 2'!$C$13:L$13),0)),"",VLOOKUP($A849,'Section 2'!$C$16:$R$1015,COLUMNS('Section 2'!$C$13:L$13),0)))</f>
        <v/>
      </c>
      <c r="M849" s="125" t="str">
        <f>IF($C849="","",IF(ISBLANK(VLOOKUP($A849,'Section 2'!$C$16:$R$1015,COLUMNS('Section 2'!$C$13:M$13),0)),"",VLOOKUP($A849,'Section 2'!$C$16:$R$1015,COLUMNS('Section 2'!$C$13:M$13),0)))</f>
        <v/>
      </c>
      <c r="N849" s="125" t="str">
        <f>IF($C849="","",IF(ISBLANK(VLOOKUP($A849,'Section 2'!$C$16:$R$1015,COLUMNS('Section 2'!$C$13:N$13),0)),"",VLOOKUP($A849,'Section 2'!$C$16:$R$1015,COLUMNS('Section 2'!$C$13:N$13),0)))</f>
        <v/>
      </c>
      <c r="O849" s="125" t="str">
        <f>IF($C849="","",IF(ISBLANK(VLOOKUP($A849,'Section 2'!$C$16:$R$1015,COLUMNS('Section 2'!$C$13:O$13),0)),"",VLOOKUP($A849,'Section 2'!$C$16:$R$1015,COLUMNS('Section 2'!$C$13:O$13),0)))</f>
        <v/>
      </c>
      <c r="P849" s="125" t="str">
        <f>IF($C849="","",IF(ISBLANK(VLOOKUP($A849,'Section 2'!$C$16:$R$1015,COLUMNS('Section 2'!$C$13:P$13),0)),"",VLOOKUP($A849,'Section 2'!$C$16:$R$1015,COLUMNS('Section 2'!$C$13:P$13),0)))</f>
        <v/>
      </c>
      <c r="Q849" s="125" t="str">
        <f>IF($C849="","",IF(ISBLANK(VLOOKUP($A849,'Section 2'!$C$16:$R$1015,COLUMNS('Section 2'!$C$13:Q$13),0)),"",VLOOKUP($A849,'Section 2'!$C$16:$R$1015,COLUMNS('Section 2'!$C$13:Q$13),0)))</f>
        <v/>
      </c>
      <c r="R849" s="125" t="str">
        <f>IF($C849="","",IF(ISBLANK(VLOOKUP($A849,'Section 2'!$C$16:$R$1015,COLUMNS('Section 2'!$C$13:R$13),0)),"",VLOOKUP($A849,'Section 2'!$C$16:$R$1015,COLUMNS('Section 2'!$C$13:R$13),0)))</f>
        <v/>
      </c>
    </row>
    <row r="850" spans="1:18" x14ac:dyDescent="0.25">
      <c r="A850" s="59">
        <v>849</v>
      </c>
      <c r="B850" s="125" t="str">
        <f t="shared" si="13"/>
        <v/>
      </c>
      <c r="C850" s="125" t="str">
        <f>IFERROR(VLOOKUP($A850,'Section 2'!$C$16:$R$1015,COLUMNS('Section 2'!$C$13:$C$13),0),"")</f>
        <v/>
      </c>
      <c r="D850" s="76" t="str">
        <f>IF($C850="","",IF(ISBLANK(VLOOKUP($A850,'Section 2'!$C$16:$R$1015,COLUMNS('Section 2'!$C$13:D$13),0)),"",VLOOKUP($A850,'Section 2'!$C$16:$R$1015,COLUMNS('Section 2'!$C$13:D$13),0)))</f>
        <v/>
      </c>
      <c r="E850" s="125" t="str">
        <f>IF($C850="","",IF(ISBLANK(VLOOKUP($A850,'Section 2'!$C$16:$R$1015,COLUMNS('Section 2'!$C$13:E$13),0)),"",VLOOKUP($A850,'Section 2'!$C$16:$R$1015,COLUMNS('Section 2'!$C$13:E$13),0)))</f>
        <v/>
      </c>
      <c r="F850" s="125" t="str">
        <f>IF($C850="","",IF(ISBLANK(VLOOKUP($A850,'Section 2'!$C$16:$R$1015,COLUMNS('Section 2'!$C$13:F$13),0)),"",VLOOKUP($A850,'Section 2'!$C$16:$R$1015,COLUMNS('Section 2'!$C$13:F$13),0)))</f>
        <v/>
      </c>
      <c r="G850" s="125" t="str">
        <f>IF($C850="","",IF(ISBLANK(VLOOKUP($A850,'Section 2'!$C$16:$R$1015,COLUMNS('Section 2'!$C$13:G$13),0)),"",VLOOKUP($A850,'Section 2'!$C$16:$R$1015,COLUMNS('Section 2'!$C$13:G$13),0)))</f>
        <v/>
      </c>
      <c r="H850" s="125" t="str">
        <f>IF($C850="","",IF(ISBLANK(VLOOKUP($A850,'Section 2'!$C$16:$R$1015,COLUMNS('Section 2'!$C$13:H$13),0)),"",VLOOKUP($A850,'Section 2'!$C$16:$R$1015,COLUMNS('Section 2'!$C$13:H$13),0)))</f>
        <v/>
      </c>
      <c r="I850" s="125" t="str">
        <f>IF($C850="","",IF(ISBLANK(VLOOKUP($A850,'Section 2'!$C$16:$R$1015,COLUMNS('Section 2'!$C$13:I$13),0)),"",VLOOKUP($A850,'Section 2'!$C$16:$R$1015,COLUMNS('Section 2'!$C$13:I$13),0)))</f>
        <v/>
      </c>
      <c r="J850" s="125" t="str">
        <f>IF($C850="","",IF(ISBLANK(VLOOKUP($A850,'Section 2'!$C$16:$R$1015,COLUMNS('Section 2'!$C$13:J$13),0)),"",VLOOKUP($A850,'Section 2'!$C$16:$R$1015,COLUMNS('Section 2'!$C$13:J$13),0)))</f>
        <v/>
      </c>
      <c r="K850" s="125" t="str">
        <f>IF($C850="","",IF(ISBLANK(VLOOKUP($A850,'Section 2'!$C$16:$R$1015,COLUMNS('Section 2'!$C$13:K$13),0)),"",VLOOKUP($A850,'Section 2'!$C$16:$R$1015,COLUMNS('Section 2'!$C$13:K$13),0)))</f>
        <v/>
      </c>
      <c r="L850" s="125" t="str">
        <f>IF($C850="","",IF(ISBLANK(VLOOKUP($A850,'Section 2'!$C$16:$R$1015,COLUMNS('Section 2'!$C$13:L$13),0)),"",VLOOKUP($A850,'Section 2'!$C$16:$R$1015,COLUMNS('Section 2'!$C$13:L$13),0)))</f>
        <v/>
      </c>
      <c r="M850" s="125" t="str">
        <f>IF($C850="","",IF(ISBLANK(VLOOKUP($A850,'Section 2'!$C$16:$R$1015,COLUMNS('Section 2'!$C$13:M$13),0)),"",VLOOKUP($A850,'Section 2'!$C$16:$R$1015,COLUMNS('Section 2'!$C$13:M$13),0)))</f>
        <v/>
      </c>
      <c r="N850" s="125" t="str">
        <f>IF($C850="","",IF(ISBLANK(VLOOKUP($A850,'Section 2'!$C$16:$R$1015,COLUMNS('Section 2'!$C$13:N$13),0)),"",VLOOKUP($A850,'Section 2'!$C$16:$R$1015,COLUMNS('Section 2'!$C$13:N$13),0)))</f>
        <v/>
      </c>
      <c r="O850" s="125" t="str">
        <f>IF($C850="","",IF(ISBLANK(VLOOKUP($A850,'Section 2'!$C$16:$R$1015,COLUMNS('Section 2'!$C$13:O$13),0)),"",VLOOKUP($A850,'Section 2'!$C$16:$R$1015,COLUMNS('Section 2'!$C$13:O$13),0)))</f>
        <v/>
      </c>
      <c r="P850" s="125" t="str">
        <f>IF($C850="","",IF(ISBLANK(VLOOKUP($A850,'Section 2'!$C$16:$R$1015,COLUMNS('Section 2'!$C$13:P$13),0)),"",VLOOKUP($A850,'Section 2'!$C$16:$R$1015,COLUMNS('Section 2'!$C$13:P$13),0)))</f>
        <v/>
      </c>
      <c r="Q850" s="125" t="str">
        <f>IF($C850="","",IF(ISBLANK(VLOOKUP($A850,'Section 2'!$C$16:$R$1015,COLUMNS('Section 2'!$C$13:Q$13),0)),"",VLOOKUP($A850,'Section 2'!$C$16:$R$1015,COLUMNS('Section 2'!$C$13:Q$13),0)))</f>
        <v/>
      </c>
      <c r="R850" s="125" t="str">
        <f>IF($C850="","",IF(ISBLANK(VLOOKUP($A850,'Section 2'!$C$16:$R$1015,COLUMNS('Section 2'!$C$13:R$13),0)),"",VLOOKUP($A850,'Section 2'!$C$16:$R$1015,COLUMNS('Section 2'!$C$13:R$13),0)))</f>
        <v/>
      </c>
    </row>
    <row r="851" spans="1:18" x14ac:dyDescent="0.25">
      <c r="A851" s="59">
        <v>850</v>
      </c>
      <c r="B851" s="125" t="str">
        <f t="shared" si="13"/>
        <v/>
      </c>
      <c r="C851" s="125" t="str">
        <f>IFERROR(VLOOKUP($A851,'Section 2'!$C$16:$R$1015,COLUMNS('Section 2'!$C$13:$C$13),0),"")</f>
        <v/>
      </c>
      <c r="D851" s="76" t="str">
        <f>IF($C851="","",IF(ISBLANK(VLOOKUP($A851,'Section 2'!$C$16:$R$1015,COLUMNS('Section 2'!$C$13:D$13),0)),"",VLOOKUP($A851,'Section 2'!$C$16:$R$1015,COLUMNS('Section 2'!$C$13:D$13),0)))</f>
        <v/>
      </c>
      <c r="E851" s="125" t="str">
        <f>IF($C851="","",IF(ISBLANK(VLOOKUP($A851,'Section 2'!$C$16:$R$1015,COLUMNS('Section 2'!$C$13:E$13),0)),"",VLOOKUP($A851,'Section 2'!$C$16:$R$1015,COLUMNS('Section 2'!$C$13:E$13),0)))</f>
        <v/>
      </c>
      <c r="F851" s="125" t="str">
        <f>IF($C851="","",IF(ISBLANK(VLOOKUP($A851,'Section 2'!$C$16:$R$1015,COLUMNS('Section 2'!$C$13:F$13),0)),"",VLOOKUP($A851,'Section 2'!$C$16:$R$1015,COLUMNS('Section 2'!$C$13:F$13),0)))</f>
        <v/>
      </c>
      <c r="G851" s="125" t="str">
        <f>IF($C851="","",IF(ISBLANK(VLOOKUP($A851,'Section 2'!$C$16:$R$1015,COLUMNS('Section 2'!$C$13:G$13),0)),"",VLOOKUP($A851,'Section 2'!$C$16:$R$1015,COLUMNS('Section 2'!$C$13:G$13),0)))</f>
        <v/>
      </c>
      <c r="H851" s="125" t="str">
        <f>IF($C851="","",IF(ISBLANK(VLOOKUP($A851,'Section 2'!$C$16:$R$1015,COLUMNS('Section 2'!$C$13:H$13),0)),"",VLOOKUP($A851,'Section 2'!$C$16:$R$1015,COLUMNS('Section 2'!$C$13:H$13),0)))</f>
        <v/>
      </c>
      <c r="I851" s="125" t="str">
        <f>IF($C851="","",IF(ISBLANK(VLOOKUP($A851,'Section 2'!$C$16:$R$1015,COLUMNS('Section 2'!$C$13:I$13),0)),"",VLOOKUP($A851,'Section 2'!$C$16:$R$1015,COLUMNS('Section 2'!$C$13:I$13),0)))</f>
        <v/>
      </c>
      <c r="J851" s="125" t="str">
        <f>IF($C851="","",IF(ISBLANK(VLOOKUP($A851,'Section 2'!$C$16:$R$1015,COLUMNS('Section 2'!$C$13:J$13),0)),"",VLOOKUP($A851,'Section 2'!$C$16:$R$1015,COLUMNS('Section 2'!$C$13:J$13),0)))</f>
        <v/>
      </c>
      <c r="K851" s="125" t="str">
        <f>IF($C851="","",IF(ISBLANK(VLOOKUP($A851,'Section 2'!$C$16:$R$1015,COLUMNS('Section 2'!$C$13:K$13),0)),"",VLOOKUP($A851,'Section 2'!$C$16:$R$1015,COLUMNS('Section 2'!$C$13:K$13),0)))</f>
        <v/>
      </c>
      <c r="L851" s="125" t="str">
        <f>IF($C851="","",IF(ISBLANK(VLOOKUP($A851,'Section 2'!$C$16:$R$1015,COLUMNS('Section 2'!$C$13:L$13),0)),"",VLOOKUP($A851,'Section 2'!$C$16:$R$1015,COLUMNS('Section 2'!$C$13:L$13),0)))</f>
        <v/>
      </c>
      <c r="M851" s="125" t="str">
        <f>IF($C851="","",IF(ISBLANK(VLOOKUP($A851,'Section 2'!$C$16:$R$1015,COLUMNS('Section 2'!$C$13:M$13),0)),"",VLOOKUP($A851,'Section 2'!$C$16:$R$1015,COLUMNS('Section 2'!$C$13:M$13),0)))</f>
        <v/>
      </c>
      <c r="N851" s="125" t="str">
        <f>IF($C851="","",IF(ISBLANK(VLOOKUP($A851,'Section 2'!$C$16:$R$1015,COLUMNS('Section 2'!$C$13:N$13),0)),"",VLOOKUP($A851,'Section 2'!$C$16:$R$1015,COLUMNS('Section 2'!$C$13:N$13),0)))</f>
        <v/>
      </c>
      <c r="O851" s="125" t="str">
        <f>IF($C851="","",IF(ISBLANK(VLOOKUP($A851,'Section 2'!$C$16:$R$1015,COLUMNS('Section 2'!$C$13:O$13),0)),"",VLOOKUP($A851,'Section 2'!$C$16:$R$1015,COLUMNS('Section 2'!$C$13:O$13),0)))</f>
        <v/>
      </c>
      <c r="P851" s="125" t="str">
        <f>IF($C851="","",IF(ISBLANK(VLOOKUP($A851,'Section 2'!$C$16:$R$1015,COLUMNS('Section 2'!$C$13:P$13),0)),"",VLOOKUP($A851,'Section 2'!$C$16:$R$1015,COLUMNS('Section 2'!$C$13:P$13),0)))</f>
        <v/>
      </c>
      <c r="Q851" s="125" t="str">
        <f>IF($C851="","",IF(ISBLANK(VLOOKUP($A851,'Section 2'!$C$16:$R$1015,COLUMNS('Section 2'!$C$13:Q$13),0)),"",VLOOKUP($A851,'Section 2'!$C$16:$R$1015,COLUMNS('Section 2'!$C$13:Q$13),0)))</f>
        <v/>
      </c>
      <c r="R851" s="125" t="str">
        <f>IF($C851="","",IF(ISBLANK(VLOOKUP($A851,'Section 2'!$C$16:$R$1015,COLUMNS('Section 2'!$C$13:R$13),0)),"",VLOOKUP($A851,'Section 2'!$C$16:$R$1015,COLUMNS('Section 2'!$C$13:R$13),0)))</f>
        <v/>
      </c>
    </row>
    <row r="852" spans="1:18" x14ac:dyDescent="0.25">
      <c r="A852" s="59">
        <v>851</v>
      </c>
      <c r="B852" s="125" t="str">
        <f t="shared" si="13"/>
        <v/>
      </c>
      <c r="C852" s="125" t="str">
        <f>IFERROR(VLOOKUP($A852,'Section 2'!$C$16:$R$1015,COLUMNS('Section 2'!$C$13:$C$13),0),"")</f>
        <v/>
      </c>
      <c r="D852" s="76" t="str">
        <f>IF($C852="","",IF(ISBLANK(VLOOKUP($A852,'Section 2'!$C$16:$R$1015,COLUMNS('Section 2'!$C$13:D$13),0)),"",VLOOKUP($A852,'Section 2'!$C$16:$R$1015,COLUMNS('Section 2'!$C$13:D$13),0)))</f>
        <v/>
      </c>
      <c r="E852" s="125" t="str">
        <f>IF($C852="","",IF(ISBLANK(VLOOKUP($A852,'Section 2'!$C$16:$R$1015,COLUMNS('Section 2'!$C$13:E$13),0)),"",VLOOKUP($A852,'Section 2'!$C$16:$R$1015,COLUMNS('Section 2'!$C$13:E$13),0)))</f>
        <v/>
      </c>
      <c r="F852" s="125" t="str">
        <f>IF($C852="","",IF(ISBLANK(VLOOKUP($A852,'Section 2'!$C$16:$R$1015,COLUMNS('Section 2'!$C$13:F$13),0)),"",VLOOKUP($A852,'Section 2'!$C$16:$R$1015,COLUMNS('Section 2'!$C$13:F$13),0)))</f>
        <v/>
      </c>
      <c r="G852" s="125" t="str">
        <f>IF($C852="","",IF(ISBLANK(VLOOKUP($A852,'Section 2'!$C$16:$R$1015,COLUMNS('Section 2'!$C$13:G$13),0)),"",VLOOKUP($A852,'Section 2'!$C$16:$R$1015,COLUMNS('Section 2'!$C$13:G$13),0)))</f>
        <v/>
      </c>
      <c r="H852" s="125" t="str">
        <f>IF($C852="","",IF(ISBLANK(VLOOKUP($A852,'Section 2'!$C$16:$R$1015,COLUMNS('Section 2'!$C$13:H$13),0)),"",VLOOKUP($A852,'Section 2'!$C$16:$R$1015,COLUMNS('Section 2'!$C$13:H$13),0)))</f>
        <v/>
      </c>
      <c r="I852" s="125" t="str">
        <f>IF($C852="","",IF(ISBLANK(VLOOKUP($A852,'Section 2'!$C$16:$R$1015,COLUMNS('Section 2'!$C$13:I$13),0)),"",VLOOKUP($A852,'Section 2'!$C$16:$R$1015,COLUMNS('Section 2'!$C$13:I$13),0)))</f>
        <v/>
      </c>
      <c r="J852" s="125" t="str">
        <f>IF($C852="","",IF(ISBLANK(VLOOKUP($A852,'Section 2'!$C$16:$R$1015,COLUMNS('Section 2'!$C$13:J$13),0)),"",VLOOKUP($A852,'Section 2'!$C$16:$R$1015,COLUMNS('Section 2'!$C$13:J$13),0)))</f>
        <v/>
      </c>
      <c r="K852" s="125" t="str">
        <f>IF($C852="","",IF(ISBLANK(VLOOKUP($A852,'Section 2'!$C$16:$R$1015,COLUMNS('Section 2'!$C$13:K$13),0)),"",VLOOKUP($A852,'Section 2'!$C$16:$R$1015,COLUMNS('Section 2'!$C$13:K$13),0)))</f>
        <v/>
      </c>
      <c r="L852" s="125" t="str">
        <f>IF($C852="","",IF(ISBLANK(VLOOKUP($A852,'Section 2'!$C$16:$R$1015,COLUMNS('Section 2'!$C$13:L$13),0)),"",VLOOKUP($A852,'Section 2'!$C$16:$R$1015,COLUMNS('Section 2'!$C$13:L$13),0)))</f>
        <v/>
      </c>
      <c r="M852" s="125" t="str">
        <f>IF($C852="","",IF(ISBLANK(VLOOKUP($A852,'Section 2'!$C$16:$R$1015,COLUMNS('Section 2'!$C$13:M$13),0)),"",VLOOKUP($A852,'Section 2'!$C$16:$R$1015,COLUMNS('Section 2'!$C$13:M$13),0)))</f>
        <v/>
      </c>
      <c r="N852" s="125" t="str">
        <f>IF($C852="","",IF(ISBLANK(VLOOKUP($A852,'Section 2'!$C$16:$R$1015,COLUMNS('Section 2'!$C$13:N$13),0)),"",VLOOKUP($A852,'Section 2'!$C$16:$R$1015,COLUMNS('Section 2'!$C$13:N$13),0)))</f>
        <v/>
      </c>
      <c r="O852" s="125" t="str">
        <f>IF($C852="","",IF(ISBLANK(VLOOKUP($A852,'Section 2'!$C$16:$R$1015,COLUMNS('Section 2'!$C$13:O$13),0)),"",VLOOKUP($A852,'Section 2'!$C$16:$R$1015,COLUMNS('Section 2'!$C$13:O$13),0)))</f>
        <v/>
      </c>
      <c r="P852" s="125" t="str">
        <f>IF($C852="","",IF(ISBLANK(VLOOKUP($A852,'Section 2'!$C$16:$R$1015,COLUMNS('Section 2'!$C$13:P$13),0)),"",VLOOKUP($A852,'Section 2'!$C$16:$R$1015,COLUMNS('Section 2'!$C$13:P$13),0)))</f>
        <v/>
      </c>
      <c r="Q852" s="125" t="str">
        <f>IF($C852="","",IF(ISBLANK(VLOOKUP($A852,'Section 2'!$C$16:$R$1015,COLUMNS('Section 2'!$C$13:Q$13),0)),"",VLOOKUP($A852,'Section 2'!$C$16:$R$1015,COLUMNS('Section 2'!$C$13:Q$13),0)))</f>
        <v/>
      </c>
      <c r="R852" s="125" t="str">
        <f>IF($C852="","",IF(ISBLANK(VLOOKUP($A852,'Section 2'!$C$16:$R$1015,COLUMNS('Section 2'!$C$13:R$13),0)),"",VLOOKUP($A852,'Section 2'!$C$16:$R$1015,COLUMNS('Section 2'!$C$13:R$13),0)))</f>
        <v/>
      </c>
    </row>
    <row r="853" spans="1:18" x14ac:dyDescent="0.25">
      <c r="A853" s="59">
        <v>852</v>
      </c>
      <c r="B853" s="125" t="str">
        <f t="shared" si="13"/>
        <v/>
      </c>
      <c r="C853" s="125" t="str">
        <f>IFERROR(VLOOKUP($A853,'Section 2'!$C$16:$R$1015,COLUMNS('Section 2'!$C$13:$C$13),0),"")</f>
        <v/>
      </c>
      <c r="D853" s="76" t="str">
        <f>IF($C853="","",IF(ISBLANK(VLOOKUP($A853,'Section 2'!$C$16:$R$1015,COLUMNS('Section 2'!$C$13:D$13),0)),"",VLOOKUP($A853,'Section 2'!$C$16:$R$1015,COLUMNS('Section 2'!$C$13:D$13),0)))</f>
        <v/>
      </c>
      <c r="E853" s="125" t="str">
        <f>IF($C853="","",IF(ISBLANK(VLOOKUP($A853,'Section 2'!$C$16:$R$1015,COLUMNS('Section 2'!$C$13:E$13),0)),"",VLOOKUP($A853,'Section 2'!$C$16:$R$1015,COLUMNS('Section 2'!$C$13:E$13),0)))</f>
        <v/>
      </c>
      <c r="F853" s="125" t="str">
        <f>IF($C853="","",IF(ISBLANK(VLOOKUP($A853,'Section 2'!$C$16:$R$1015,COLUMNS('Section 2'!$C$13:F$13),0)),"",VLOOKUP($A853,'Section 2'!$C$16:$R$1015,COLUMNS('Section 2'!$C$13:F$13),0)))</f>
        <v/>
      </c>
      <c r="G853" s="125" t="str">
        <f>IF($C853="","",IF(ISBLANK(VLOOKUP($A853,'Section 2'!$C$16:$R$1015,COLUMNS('Section 2'!$C$13:G$13),0)),"",VLOOKUP($A853,'Section 2'!$C$16:$R$1015,COLUMNS('Section 2'!$C$13:G$13),0)))</f>
        <v/>
      </c>
      <c r="H853" s="125" t="str">
        <f>IF($C853="","",IF(ISBLANK(VLOOKUP($A853,'Section 2'!$C$16:$R$1015,COLUMNS('Section 2'!$C$13:H$13),0)),"",VLOOKUP($A853,'Section 2'!$C$16:$R$1015,COLUMNS('Section 2'!$C$13:H$13),0)))</f>
        <v/>
      </c>
      <c r="I853" s="125" t="str">
        <f>IF($C853="","",IF(ISBLANK(VLOOKUP($A853,'Section 2'!$C$16:$R$1015,COLUMNS('Section 2'!$C$13:I$13),0)),"",VLOOKUP($A853,'Section 2'!$C$16:$R$1015,COLUMNS('Section 2'!$C$13:I$13),0)))</f>
        <v/>
      </c>
      <c r="J853" s="125" t="str">
        <f>IF($C853="","",IF(ISBLANK(VLOOKUP($A853,'Section 2'!$C$16:$R$1015,COLUMNS('Section 2'!$C$13:J$13),0)),"",VLOOKUP($A853,'Section 2'!$C$16:$R$1015,COLUMNS('Section 2'!$C$13:J$13),0)))</f>
        <v/>
      </c>
      <c r="K853" s="125" t="str">
        <f>IF($C853="","",IF(ISBLANK(VLOOKUP($A853,'Section 2'!$C$16:$R$1015,COLUMNS('Section 2'!$C$13:K$13),0)),"",VLOOKUP($A853,'Section 2'!$C$16:$R$1015,COLUMNS('Section 2'!$C$13:K$13),0)))</f>
        <v/>
      </c>
      <c r="L853" s="125" t="str">
        <f>IF($C853="","",IF(ISBLANK(VLOOKUP($A853,'Section 2'!$C$16:$R$1015,COLUMNS('Section 2'!$C$13:L$13),0)),"",VLOOKUP($A853,'Section 2'!$C$16:$R$1015,COLUMNS('Section 2'!$C$13:L$13),0)))</f>
        <v/>
      </c>
      <c r="M853" s="125" t="str">
        <f>IF($C853="","",IF(ISBLANK(VLOOKUP($A853,'Section 2'!$C$16:$R$1015,COLUMNS('Section 2'!$C$13:M$13),0)),"",VLOOKUP($A853,'Section 2'!$C$16:$R$1015,COLUMNS('Section 2'!$C$13:M$13),0)))</f>
        <v/>
      </c>
      <c r="N853" s="125" t="str">
        <f>IF($C853="","",IF(ISBLANK(VLOOKUP($A853,'Section 2'!$C$16:$R$1015,COLUMNS('Section 2'!$C$13:N$13),0)),"",VLOOKUP($A853,'Section 2'!$C$16:$R$1015,COLUMNS('Section 2'!$C$13:N$13),0)))</f>
        <v/>
      </c>
      <c r="O853" s="125" t="str">
        <f>IF($C853="","",IF(ISBLANK(VLOOKUP($A853,'Section 2'!$C$16:$R$1015,COLUMNS('Section 2'!$C$13:O$13),0)),"",VLOOKUP($A853,'Section 2'!$C$16:$R$1015,COLUMNS('Section 2'!$C$13:O$13),0)))</f>
        <v/>
      </c>
      <c r="P853" s="125" t="str">
        <f>IF($C853="","",IF(ISBLANK(VLOOKUP($A853,'Section 2'!$C$16:$R$1015,COLUMNS('Section 2'!$C$13:P$13),0)),"",VLOOKUP($A853,'Section 2'!$C$16:$R$1015,COLUMNS('Section 2'!$C$13:P$13),0)))</f>
        <v/>
      </c>
      <c r="Q853" s="125" t="str">
        <f>IF($C853="","",IF(ISBLANK(VLOOKUP($A853,'Section 2'!$C$16:$R$1015,COLUMNS('Section 2'!$C$13:Q$13),0)),"",VLOOKUP($A853,'Section 2'!$C$16:$R$1015,COLUMNS('Section 2'!$C$13:Q$13),0)))</f>
        <v/>
      </c>
      <c r="R853" s="125" t="str">
        <f>IF($C853="","",IF(ISBLANK(VLOOKUP($A853,'Section 2'!$C$16:$R$1015,COLUMNS('Section 2'!$C$13:R$13),0)),"",VLOOKUP($A853,'Section 2'!$C$16:$R$1015,COLUMNS('Section 2'!$C$13:R$13),0)))</f>
        <v/>
      </c>
    </row>
    <row r="854" spans="1:18" x14ac:dyDescent="0.25">
      <c r="A854" s="59">
        <v>853</v>
      </c>
      <c r="B854" s="125" t="str">
        <f t="shared" si="13"/>
        <v/>
      </c>
      <c r="C854" s="125" t="str">
        <f>IFERROR(VLOOKUP($A854,'Section 2'!$C$16:$R$1015,COLUMNS('Section 2'!$C$13:$C$13),0),"")</f>
        <v/>
      </c>
      <c r="D854" s="76" t="str">
        <f>IF($C854="","",IF(ISBLANK(VLOOKUP($A854,'Section 2'!$C$16:$R$1015,COLUMNS('Section 2'!$C$13:D$13),0)),"",VLOOKUP($A854,'Section 2'!$C$16:$R$1015,COLUMNS('Section 2'!$C$13:D$13),0)))</f>
        <v/>
      </c>
      <c r="E854" s="125" t="str">
        <f>IF($C854="","",IF(ISBLANK(VLOOKUP($A854,'Section 2'!$C$16:$R$1015,COLUMNS('Section 2'!$C$13:E$13),0)),"",VLOOKUP($A854,'Section 2'!$C$16:$R$1015,COLUMNS('Section 2'!$C$13:E$13),0)))</f>
        <v/>
      </c>
      <c r="F854" s="125" t="str">
        <f>IF($C854="","",IF(ISBLANK(VLOOKUP($A854,'Section 2'!$C$16:$R$1015,COLUMNS('Section 2'!$C$13:F$13),0)),"",VLOOKUP($A854,'Section 2'!$C$16:$R$1015,COLUMNS('Section 2'!$C$13:F$13),0)))</f>
        <v/>
      </c>
      <c r="G854" s="125" t="str">
        <f>IF($C854="","",IF(ISBLANK(VLOOKUP($A854,'Section 2'!$C$16:$R$1015,COLUMNS('Section 2'!$C$13:G$13),0)),"",VLOOKUP($A854,'Section 2'!$C$16:$R$1015,COLUMNS('Section 2'!$C$13:G$13),0)))</f>
        <v/>
      </c>
      <c r="H854" s="125" t="str">
        <f>IF($C854="","",IF(ISBLANK(VLOOKUP($A854,'Section 2'!$C$16:$R$1015,COLUMNS('Section 2'!$C$13:H$13),0)),"",VLOOKUP($A854,'Section 2'!$C$16:$R$1015,COLUMNS('Section 2'!$C$13:H$13),0)))</f>
        <v/>
      </c>
      <c r="I854" s="125" t="str">
        <f>IF($C854="","",IF(ISBLANK(VLOOKUP($A854,'Section 2'!$C$16:$R$1015,COLUMNS('Section 2'!$C$13:I$13),0)),"",VLOOKUP($A854,'Section 2'!$C$16:$R$1015,COLUMNS('Section 2'!$C$13:I$13),0)))</f>
        <v/>
      </c>
      <c r="J854" s="125" t="str">
        <f>IF($C854="","",IF(ISBLANK(VLOOKUP($A854,'Section 2'!$C$16:$R$1015,COLUMNS('Section 2'!$C$13:J$13),0)),"",VLOOKUP($A854,'Section 2'!$C$16:$R$1015,COLUMNS('Section 2'!$C$13:J$13),0)))</f>
        <v/>
      </c>
      <c r="K854" s="125" t="str">
        <f>IF($C854="","",IF(ISBLANK(VLOOKUP($A854,'Section 2'!$C$16:$R$1015,COLUMNS('Section 2'!$C$13:K$13),0)),"",VLOOKUP($A854,'Section 2'!$C$16:$R$1015,COLUMNS('Section 2'!$C$13:K$13),0)))</f>
        <v/>
      </c>
      <c r="L854" s="125" t="str">
        <f>IF($C854="","",IF(ISBLANK(VLOOKUP($A854,'Section 2'!$C$16:$R$1015,COLUMNS('Section 2'!$C$13:L$13),0)),"",VLOOKUP($A854,'Section 2'!$C$16:$R$1015,COLUMNS('Section 2'!$C$13:L$13),0)))</f>
        <v/>
      </c>
      <c r="M854" s="125" t="str">
        <f>IF($C854="","",IF(ISBLANK(VLOOKUP($A854,'Section 2'!$C$16:$R$1015,COLUMNS('Section 2'!$C$13:M$13),0)),"",VLOOKUP($A854,'Section 2'!$C$16:$R$1015,COLUMNS('Section 2'!$C$13:M$13),0)))</f>
        <v/>
      </c>
      <c r="N854" s="125" t="str">
        <f>IF($C854="","",IF(ISBLANK(VLOOKUP($A854,'Section 2'!$C$16:$R$1015,COLUMNS('Section 2'!$C$13:N$13),0)),"",VLOOKUP($A854,'Section 2'!$C$16:$R$1015,COLUMNS('Section 2'!$C$13:N$13),0)))</f>
        <v/>
      </c>
      <c r="O854" s="125" t="str">
        <f>IF($C854="","",IF(ISBLANK(VLOOKUP($A854,'Section 2'!$C$16:$R$1015,COLUMNS('Section 2'!$C$13:O$13),0)),"",VLOOKUP($A854,'Section 2'!$C$16:$R$1015,COLUMNS('Section 2'!$C$13:O$13),0)))</f>
        <v/>
      </c>
      <c r="P854" s="125" t="str">
        <f>IF($C854="","",IF(ISBLANK(VLOOKUP($A854,'Section 2'!$C$16:$R$1015,COLUMNS('Section 2'!$C$13:P$13),0)),"",VLOOKUP($A854,'Section 2'!$C$16:$R$1015,COLUMNS('Section 2'!$C$13:P$13),0)))</f>
        <v/>
      </c>
      <c r="Q854" s="125" t="str">
        <f>IF($C854="","",IF(ISBLANK(VLOOKUP($A854,'Section 2'!$C$16:$R$1015,COLUMNS('Section 2'!$C$13:Q$13),0)),"",VLOOKUP($A854,'Section 2'!$C$16:$R$1015,COLUMNS('Section 2'!$C$13:Q$13),0)))</f>
        <v/>
      </c>
      <c r="R854" s="125" t="str">
        <f>IF($C854="","",IF(ISBLANK(VLOOKUP($A854,'Section 2'!$C$16:$R$1015,COLUMNS('Section 2'!$C$13:R$13),0)),"",VLOOKUP($A854,'Section 2'!$C$16:$R$1015,COLUMNS('Section 2'!$C$13:R$13),0)))</f>
        <v/>
      </c>
    </row>
    <row r="855" spans="1:18" x14ac:dyDescent="0.25">
      <c r="A855" s="59">
        <v>854</v>
      </c>
      <c r="B855" s="125" t="str">
        <f t="shared" si="13"/>
        <v/>
      </c>
      <c r="C855" s="125" t="str">
        <f>IFERROR(VLOOKUP($A855,'Section 2'!$C$16:$R$1015,COLUMNS('Section 2'!$C$13:$C$13),0),"")</f>
        <v/>
      </c>
      <c r="D855" s="76" t="str">
        <f>IF($C855="","",IF(ISBLANK(VLOOKUP($A855,'Section 2'!$C$16:$R$1015,COLUMNS('Section 2'!$C$13:D$13),0)),"",VLOOKUP($A855,'Section 2'!$C$16:$R$1015,COLUMNS('Section 2'!$C$13:D$13),0)))</f>
        <v/>
      </c>
      <c r="E855" s="125" t="str">
        <f>IF($C855="","",IF(ISBLANK(VLOOKUP($A855,'Section 2'!$C$16:$R$1015,COLUMNS('Section 2'!$C$13:E$13),0)),"",VLOOKUP($A855,'Section 2'!$C$16:$R$1015,COLUMNS('Section 2'!$C$13:E$13),0)))</f>
        <v/>
      </c>
      <c r="F855" s="125" t="str">
        <f>IF($C855="","",IF(ISBLANK(VLOOKUP($A855,'Section 2'!$C$16:$R$1015,COLUMNS('Section 2'!$C$13:F$13),0)),"",VLOOKUP($A855,'Section 2'!$C$16:$R$1015,COLUMNS('Section 2'!$C$13:F$13),0)))</f>
        <v/>
      </c>
      <c r="G855" s="125" t="str">
        <f>IF($C855="","",IF(ISBLANK(VLOOKUP($A855,'Section 2'!$C$16:$R$1015,COLUMNS('Section 2'!$C$13:G$13),0)),"",VLOOKUP($A855,'Section 2'!$C$16:$R$1015,COLUMNS('Section 2'!$C$13:G$13),0)))</f>
        <v/>
      </c>
      <c r="H855" s="125" t="str">
        <f>IF($C855="","",IF(ISBLANK(VLOOKUP($A855,'Section 2'!$C$16:$R$1015,COLUMNS('Section 2'!$C$13:H$13),0)),"",VLOOKUP($A855,'Section 2'!$C$16:$R$1015,COLUMNS('Section 2'!$C$13:H$13),0)))</f>
        <v/>
      </c>
      <c r="I855" s="125" t="str">
        <f>IF($C855="","",IF(ISBLANK(VLOOKUP($A855,'Section 2'!$C$16:$R$1015,COLUMNS('Section 2'!$C$13:I$13),0)),"",VLOOKUP($A855,'Section 2'!$C$16:$R$1015,COLUMNS('Section 2'!$C$13:I$13),0)))</f>
        <v/>
      </c>
      <c r="J855" s="125" t="str">
        <f>IF($C855="","",IF(ISBLANK(VLOOKUP($A855,'Section 2'!$C$16:$R$1015,COLUMNS('Section 2'!$C$13:J$13),0)),"",VLOOKUP($A855,'Section 2'!$C$16:$R$1015,COLUMNS('Section 2'!$C$13:J$13),0)))</f>
        <v/>
      </c>
      <c r="K855" s="125" t="str">
        <f>IF($C855="","",IF(ISBLANK(VLOOKUP($A855,'Section 2'!$C$16:$R$1015,COLUMNS('Section 2'!$C$13:K$13),0)),"",VLOOKUP($A855,'Section 2'!$C$16:$R$1015,COLUMNS('Section 2'!$C$13:K$13),0)))</f>
        <v/>
      </c>
      <c r="L855" s="125" t="str">
        <f>IF($C855="","",IF(ISBLANK(VLOOKUP($A855,'Section 2'!$C$16:$R$1015,COLUMNS('Section 2'!$C$13:L$13),0)),"",VLOOKUP($A855,'Section 2'!$C$16:$R$1015,COLUMNS('Section 2'!$C$13:L$13),0)))</f>
        <v/>
      </c>
      <c r="M855" s="125" t="str">
        <f>IF($C855="","",IF(ISBLANK(VLOOKUP($A855,'Section 2'!$C$16:$R$1015,COLUMNS('Section 2'!$C$13:M$13),0)),"",VLOOKUP($A855,'Section 2'!$C$16:$R$1015,COLUMNS('Section 2'!$C$13:M$13),0)))</f>
        <v/>
      </c>
      <c r="N855" s="125" t="str">
        <f>IF($C855="","",IF(ISBLANK(VLOOKUP($A855,'Section 2'!$C$16:$R$1015,COLUMNS('Section 2'!$C$13:N$13),0)),"",VLOOKUP($A855,'Section 2'!$C$16:$R$1015,COLUMNS('Section 2'!$C$13:N$13),0)))</f>
        <v/>
      </c>
      <c r="O855" s="125" t="str">
        <f>IF($C855="","",IF(ISBLANK(VLOOKUP($A855,'Section 2'!$C$16:$R$1015,COLUMNS('Section 2'!$C$13:O$13),0)),"",VLOOKUP($A855,'Section 2'!$C$16:$R$1015,COLUMNS('Section 2'!$C$13:O$13),0)))</f>
        <v/>
      </c>
      <c r="P855" s="125" t="str">
        <f>IF($C855="","",IF(ISBLANK(VLOOKUP($A855,'Section 2'!$C$16:$R$1015,COLUMNS('Section 2'!$C$13:P$13),0)),"",VLOOKUP($A855,'Section 2'!$C$16:$R$1015,COLUMNS('Section 2'!$C$13:P$13),0)))</f>
        <v/>
      </c>
      <c r="Q855" s="125" t="str">
        <f>IF($C855="","",IF(ISBLANK(VLOOKUP($A855,'Section 2'!$C$16:$R$1015,COLUMNS('Section 2'!$C$13:Q$13),0)),"",VLOOKUP($A855,'Section 2'!$C$16:$R$1015,COLUMNS('Section 2'!$C$13:Q$13),0)))</f>
        <v/>
      </c>
      <c r="R855" s="125" t="str">
        <f>IF($C855="","",IF(ISBLANK(VLOOKUP($A855,'Section 2'!$C$16:$R$1015,COLUMNS('Section 2'!$C$13:R$13),0)),"",VLOOKUP($A855,'Section 2'!$C$16:$R$1015,COLUMNS('Section 2'!$C$13:R$13),0)))</f>
        <v/>
      </c>
    </row>
    <row r="856" spans="1:18" x14ac:dyDescent="0.25">
      <c r="A856" s="59">
        <v>855</v>
      </c>
      <c r="B856" s="125" t="str">
        <f t="shared" si="13"/>
        <v/>
      </c>
      <c r="C856" s="125" t="str">
        <f>IFERROR(VLOOKUP($A856,'Section 2'!$C$16:$R$1015,COLUMNS('Section 2'!$C$13:$C$13),0),"")</f>
        <v/>
      </c>
      <c r="D856" s="76" t="str">
        <f>IF($C856="","",IF(ISBLANK(VLOOKUP($A856,'Section 2'!$C$16:$R$1015,COLUMNS('Section 2'!$C$13:D$13),0)),"",VLOOKUP($A856,'Section 2'!$C$16:$R$1015,COLUMNS('Section 2'!$C$13:D$13),0)))</f>
        <v/>
      </c>
      <c r="E856" s="125" t="str">
        <f>IF($C856="","",IF(ISBLANK(VLOOKUP($A856,'Section 2'!$C$16:$R$1015,COLUMNS('Section 2'!$C$13:E$13),0)),"",VLOOKUP($A856,'Section 2'!$C$16:$R$1015,COLUMNS('Section 2'!$C$13:E$13),0)))</f>
        <v/>
      </c>
      <c r="F856" s="125" t="str">
        <f>IF($C856="","",IF(ISBLANK(VLOOKUP($A856,'Section 2'!$C$16:$R$1015,COLUMNS('Section 2'!$C$13:F$13),0)),"",VLOOKUP($A856,'Section 2'!$C$16:$R$1015,COLUMNS('Section 2'!$C$13:F$13),0)))</f>
        <v/>
      </c>
      <c r="G856" s="125" t="str">
        <f>IF($C856="","",IF(ISBLANK(VLOOKUP($A856,'Section 2'!$C$16:$R$1015,COLUMNS('Section 2'!$C$13:G$13),0)),"",VLOOKUP($A856,'Section 2'!$C$16:$R$1015,COLUMNS('Section 2'!$C$13:G$13),0)))</f>
        <v/>
      </c>
      <c r="H856" s="125" t="str">
        <f>IF($C856="","",IF(ISBLANK(VLOOKUP($A856,'Section 2'!$C$16:$R$1015,COLUMNS('Section 2'!$C$13:H$13),0)),"",VLOOKUP($A856,'Section 2'!$C$16:$R$1015,COLUMNS('Section 2'!$C$13:H$13),0)))</f>
        <v/>
      </c>
      <c r="I856" s="125" t="str">
        <f>IF($C856="","",IF(ISBLANK(VLOOKUP($A856,'Section 2'!$C$16:$R$1015,COLUMNS('Section 2'!$C$13:I$13),0)),"",VLOOKUP($A856,'Section 2'!$C$16:$R$1015,COLUMNS('Section 2'!$C$13:I$13),0)))</f>
        <v/>
      </c>
      <c r="J856" s="125" t="str">
        <f>IF($C856="","",IF(ISBLANK(VLOOKUP($A856,'Section 2'!$C$16:$R$1015,COLUMNS('Section 2'!$C$13:J$13),0)),"",VLOOKUP($A856,'Section 2'!$C$16:$R$1015,COLUMNS('Section 2'!$C$13:J$13),0)))</f>
        <v/>
      </c>
      <c r="K856" s="125" t="str">
        <f>IF($C856="","",IF(ISBLANK(VLOOKUP($A856,'Section 2'!$C$16:$R$1015,COLUMNS('Section 2'!$C$13:K$13),0)),"",VLOOKUP($A856,'Section 2'!$C$16:$R$1015,COLUMNS('Section 2'!$C$13:K$13),0)))</f>
        <v/>
      </c>
      <c r="L856" s="125" t="str">
        <f>IF($C856="","",IF(ISBLANK(VLOOKUP($A856,'Section 2'!$C$16:$R$1015,COLUMNS('Section 2'!$C$13:L$13),0)),"",VLOOKUP($A856,'Section 2'!$C$16:$R$1015,COLUMNS('Section 2'!$C$13:L$13),0)))</f>
        <v/>
      </c>
      <c r="M856" s="125" t="str">
        <f>IF($C856="","",IF(ISBLANK(VLOOKUP($A856,'Section 2'!$C$16:$R$1015,COLUMNS('Section 2'!$C$13:M$13),0)),"",VLOOKUP($A856,'Section 2'!$C$16:$R$1015,COLUMNS('Section 2'!$C$13:M$13),0)))</f>
        <v/>
      </c>
      <c r="N856" s="125" t="str">
        <f>IF($C856="","",IF(ISBLANK(VLOOKUP($A856,'Section 2'!$C$16:$R$1015,COLUMNS('Section 2'!$C$13:N$13),0)),"",VLOOKUP($A856,'Section 2'!$C$16:$R$1015,COLUMNS('Section 2'!$C$13:N$13),0)))</f>
        <v/>
      </c>
      <c r="O856" s="125" t="str">
        <f>IF($C856="","",IF(ISBLANK(VLOOKUP($A856,'Section 2'!$C$16:$R$1015,COLUMNS('Section 2'!$C$13:O$13),0)),"",VLOOKUP($A856,'Section 2'!$C$16:$R$1015,COLUMNS('Section 2'!$C$13:O$13),0)))</f>
        <v/>
      </c>
      <c r="P856" s="125" t="str">
        <f>IF($C856="","",IF(ISBLANK(VLOOKUP($A856,'Section 2'!$C$16:$R$1015,COLUMNS('Section 2'!$C$13:P$13),0)),"",VLOOKUP($A856,'Section 2'!$C$16:$R$1015,COLUMNS('Section 2'!$C$13:P$13),0)))</f>
        <v/>
      </c>
      <c r="Q856" s="125" t="str">
        <f>IF($C856="","",IF(ISBLANK(VLOOKUP($A856,'Section 2'!$C$16:$R$1015,COLUMNS('Section 2'!$C$13:Q$13),0)),"",VLOOKUP($A856,'Section 2'!$C$16:$R$1015,COLUMNS('Section 2'!$C$13:Q$13),0)))</f>
        <v/>
      </c>
      <c r="R856" s="125" t="str">
        <f>IF($C856="","",IF(ISBLANK(VLOOKUP($A856,'Section 2'!$C$16:$R$1015,COLUMNS('Section 2'!$C$13:R$13),0)),"",VLOOKUP($A856,'Section 2'!$C$16:$R$1015,COLUMNS('Section 2'!$C$13:R$13),0)))</f>
        <v/>
      </c>
    </row>
    <row r="857" spans="1:18" x14ac:dyDescent="0.25">
      <c r="A857" s="59">
        <v>856</v>
      </c>
      <c r="B857" s="125" t="str">
        <f t="shared" si="13"/>
        <v/>
      </c>
      <c r="C857" s="125" t="str">
        <f>IFERROR(VLOOKUP($A857,'Section 2'!$C$16:$R$1015,COLUMNS('Section 2'!$C$13:$C$13),0),"")</f>
        <v/>
      </c>
      <c r="D857" s="76" t="str">
        <f>IF($C857="","",IF(ISBLANK(VLOOKUP($A857,'Section 2'!$C$16:$R$1015,COLUMNS('Section 2'!$C$13:D$13),0)),"",VLOOKUP($A857,'Section 2'!$C$16:$R$1015,COLUMNS('Section 2'!$C$13:D$13),0)))</f>
        <v/>
      </c>
      <c r="E857" s="125" t="str">
        <f>IF($C857="","",IF(ISBLANK(VLOOKUP($A857,'Section 2'!$C$16:$R$1015,COLUMNS('Section 2'!$C$13:E$13),0)),"",VLOOKUP($A857,'Section 2'!$C$16:$R$1015,COLUMNS('Section 2'!$C$13:E$13),0)))</f>
        <v/>
      </c>
      <c r="F857" s="125" t="str">
        <f>IF($C857="","",IF(ISBLANK(VLOOKUP($A857,'Section 2'!$C$16:$R$1015,COLUMNS('Section 2'!$C$13:F$13),0)),"",VLOOKUP($A857,'Section 2'!$C$16:$R$1015,COLUMNS('Section 2'!$C$13:F$13),0)))</f>
        <v/>
      </c>
      <c r="G857" s="125" t="str">
        <f>IF($C857="","",IF(ISBLANK(VLOOKUP($A857,'Section 2'!$C$16:$R$1015,COLUMNS('Section 2'!$C$13:G$13),0)),"",VLOOKUP($A857,'Section 2'!$C$16:$R$1015,COLUMNS('Section 2'!$C$13:G$13),0)))</f>
        <v/>
      </c>
      <c r="H857" s="125" t="str">
        <f>IF($C857="","",IF(ISBLANK(VLOOKUP($A857,'Section 2'!$C$16:$R$1015,COLUMNS('Section 2'!$C$13:H$13),0)),"",VLOOKUP($A857,'Section 2'!$C$16:$R$1015,COLUMNS('Section 2'!$C$13:H$13),0)))</f>
        <v/>
      </c>
      <c r="I857" s="125" t="str">
        <f>IF($C857="","",IF(ISBLANK(VLOOKUP($A857,'Section 2'!$C$16:$R$1015,COLUMNS('Section 2'!$C$13:I$13),0)),"",VLOOKUP($A857,'Section 2'!$C$16:$R$1015,COLUMNS('Section 2'!$C$13:I$13),0)))</f>
        <v/>
      </c>
      <c r="J857" s="125" t="str">
        <f>IF($C857="","",IF(ISBLANK(VLOOKUP($A857,'Section 2'!$C$16:$R$1015,COLUMNS('Section 2'!$C$13:J$13),0)),"",VLOOKUP($A857,'Section 2'!$C$16:$R$1015,COLUMNS('Section 2'!$C$13:J$13),0)))</f>
        <v/>
      </c>
      <c r="K857" s="125" t="str">
        <f>IF($C857="","",IF(ISBLANK(VLOOKUP($A857,'Section 2'!$C$16:$R$1015,COLUMNS('Section 2'!$C$13:K$13),0)),"",VLOOKUP($A857,'Section 2'!$C$16:$R$1015,COLUMNS('Section 2'!$C$13:K$13),0)))</f>
        <v/>
      </c>
      <c r="L857" s="125" t="str">
        <f>IF($C857="","",IF(ISBLANK(VLOOKUP($A857,'Section 2'!$C$16:$R$1015,COLUMNS('Section 2'!$C$13:L$13),0)),"",VLOOKUP($A857,'Section 2'!$C$16:$R$1015,COLUMNS('Section 2'!$C$13:L$13),0)))</f>
        <v/>
      </c>
      <c r="M857" s="125" t="str">
        <f>IF($C857="","",IF(ISBLANK(VLOOKUP($A857,'Section 2'!$C$16:$R$1015,COLUMNS('Section 2'!$C$13:M$13),0)),"",VLOOKUP($A857,'Section 2'!$C$16:$R$1015,COLUMNS('Section 2'!$C$13:M$13),0)))</f>
        <v/>
      </c>
      <c r="N857" s="125" t="str">
        <f>IF($C857="","",IF(ISBLANK(VLOOKUP($A857,'Section 2'!$C$16:$R$1015,COLUMNS('Section 2'!$C$13:N$13),0)),"",VLOOKUP($A857,'Section 2'!$C$16:$R$1015,COLUMNS('Section 2'!$C$13:N$13),0)))</f>
        <v/>
      </c>
      <c r="O857" s="125" t="str">
        <f>IF($C857="","",IF(ISBLANK(VLOOKUP($A857,'Section 2'!$C$16:$R$1015,COLUMNS('Section 2'!$C$13:O$13),0)),"",VLOOKUP($A857,'Section 2'!$C$16:$R$1015,COLUMNS('Section 2'!$C$13:O$13),0)))</f>
        <v/>
      </c>
      <c r="P857" s="125" t="str">
        <f>IF($C857="","",IF(ISBLANK(VLOOKUP($A857,'Section 2'!$C$16:$R$1015,COLUMNS('Section 2'!$C$13:P$13),0)),"",VLOOKUP($A857,'Section 2'!$C$16:$R$1015,COLUMNS('Section 2'!$C$13:P$13),0)))</f>
        <v/>
      </c>
      <c r="Q857" s="125" t="str">
        <f>IF($C857="","",IF(ISBLANK(VLOOKUP($A857,'Section 2'!$C$16:$R$1015,COLUMNS('Section 2'!$C$13:Q$13),0)),"",VLOOKUP($A857,'Section 2'!$C$16:$R$1015,COLUMNS('Section 2'!$C$13:Q$13),0)))</f>
        <v/>
      </c>
      <c r="R857" s="125" t="str">
        <f>IF($C857="","",IF(ISBLANK(VLOOKUP($A857,'Section 2'!$C$16:$R$1015,COLUMNS('Section 2'!$C$13:R$13),0)),"",VLOOKUP($A857,'Section 2'!$C$16:$R$1015,COLUMNS('Section 2'!$C$13:R$13),0)))</f>
        <v/>
      </c>
    </row>
    <row r="858" spans="1:18" x14ac:dyDescent="0.25">
      <c r="A858" s="59">
        <v>857</v>
      </c>
      <c r="B858" s="125" t="str">
        <f t="shared" si="13"/>
        <v/>
      </c>
      <c r="C858" s="125" t="str">
        <f>IFERROR(VLOOKUP($A858,'Section 2'!$C$16:$R$1015,COLUMNS('Section 2'!$C$13:$C$13),0),"")</f>
        <v/>
      </c>
      <c r="D858" s="76" t="str">
        <f>IF($C858="","",IF(ISBLANK(VLOOKUP($A858,'Section 2'!$C$16:$R$1015,COLUMNS('Section 2'!$C$13:D$13),0)),"",VLOOKUP($A858,'Section 2'!$C$16:$R$1015,COLUMNS('Section 2'!$C$13:D$13),0)))</f>
        <v/>
      </c>
      <c r="E858" s="125" t="str">
        <f>IF($C858="","",IF(ISBLANK(VLOOKUP($A858,'Section 2'!$C$16:$R$1015,COLUMNS('Section 2'!$C$13:E$13),0)),"",VLOOKUP($A858,'Section 2'!$C$16:$R$1015,COLUMNS('Section 2'!$C$13:E$13),0)))</f>
        <v/>
      </c>
      <c r="F858" s="125" t="str">
        <f>IF($C858="","",IF(ISBLANK(VLOOKUP($A858,'Section 2'!$C$16:$R$1015,COLUMNS('Section 2'!$C$13:F$13),0)),"",VLOOKUP($A858,'Section 2'!$C$16:$R$1015,COLUMNS('Section 2'!$C$13:F$13),0)))</f>
        <v/>
      </c>
      <c r="G858" s="125" t="str">
        <f>IF($C858="","",IF(ISBLANK(VLOOKUP($A858,'Section 2'!$C$16:$R$1015,COLUMNS('Section 2'!$C$13:G$13),0)),"",VLOOKUP($A858,'Section 2'!$C$16:$R$1015,COLUMNS('Section 2'!$C$13:G$13),0)))</f>
        <v/>
      </c>
      <c r="H858" s="125" t="str">
        <f>IF($C858="","",IF(ISBLANK(VLOOKUP($A858,'Section 2'!$C$16:$R$1015,COLUMNS('Section 2'!$C$13:H$13),0)),"",VLOOKUP($A858,'Section 2'!$C$16:$R$1015,COLUMNS('Section 2'!$C$13:H$13),0)))</f>
        <v/>
      </c>
      <c r="I858" s="125" t="str">
        <f>IF($C858="","",IF(ISBLANK(VLOOKUP($A858,'Section 2'!$C$16:$R$1015,COLUMNS('Section 2'!$C$13:I$13),0)),"",VLOOKUP($A858,'Section 2'!$C$16:$R$1015,COLUMNS('Section 2'!$C$13:I$13),0)))</f>
        <v/>
      </c>
      <c r="J858" s="125" t="str">
        <f>IF($C858="","",IF(ISBLANK(VLOOKUP($A858,'Section 2'!$C$16:$R$1015,COLUMNS('Section 2'!$C$13:J$13),0)),"",VLOOKUP($A858,'Section 2'!$C$16:$R$1015,COLUMNS('Section 2'!$C$13:J$13),0)))</f>
        <v/>
      </c>
      <c r="K858" s="125" t="str">
        <f>IF($C858="","",IF(ISBLANK(VLOOKUP($A858,'Section 2'!$C$16:$R$1015,COLUMNS('Section 2'!$C$13:K$13),0)),"",VLOOKUP($A858,'Section 2'!$C$16:$R$1015,COLUMNS('Section 2'!$C$13:K$13),0)))</f>
        <v/>
      </c>
      <c r="L858" s="125" t="str">
        <f>IF($C858="","",IF(ISBLANK(VLOOKUP($A858,'Section 2'!$C$16:$R$1015,COLUMNS('Section 2'!$C$13:L$13),0)),"",VLOOKUP($A858,'Section 2'!$C$16:$R$1015,COLUMNS('Section 2'!$C$13:L$13),0)))</f>
        <v/>
      </c>
      <c r="M858" s="125" t="str">
        <f>IF($C858="","",IF(ISBLANK(VLOOKUP($A858,'Section 2'!$C$16:$R$1015,COLUMNS('Section 2'!$C$13:M$13),0)),"",VLOOKUP($A858,'Section 2'!$C$16:$R$1015,COLUMNS('Section 2'!$C$13:M$13),0)))</f>
        <v/>
      </c>
      <c r="N858" s="125" t="str">
        <f>IF($C858="","",IF(ISBLANK(VLOOKUP($A858,'Section 2'!$C$16:$R$1015,COLUMNS('Section 2'!$C$13:N$13),0)),"",VLOOKUP($A858,'Section 2'!$C$16:$R$1015,COLUMNS('Section 2'!$C$13:N$13),0)))</f>
        <v/>
      </c>
      <c r="O858" s="125" t="str">
        <f>IF($C858="","",IF(ISBLANK(VLOOKUP($A858,'Section 2'!$C$16:$R$1015,COLUMNS('Section 2'!$C$13:O$13),0)),"",VLOOKUP($A858,'Section 2'!$C$16:$R$1015,COLUMNS('Section 2'!$C$13:O$13),0)))</f>
        <v/>
      </c>
      <c r="P858" s="125" t="str">
        <f>IF($C858="","",IF(ISBLANK(VLOOKUP($A858,'Section 2'!$C$16:$R$1015,COLUMNS('Section 2'!$C$13:P$13),0)),"",VLOOKUP($A858,'Section 2'!$C$16:$R$1015,COLUMNS('Section 2'!$C$13:P$13),0)))</f>
        <v/>
      </c>
      <c r="Q858" s="125" t="str">
        <f>IF($C858="","",IF(ISBLANK(VLOOKUP($A858,'Section 2'!$C$16:$R$1015,COLUMNS('Section 2'!$C$13:Q$13),0)),"",VLOOKUP($A858,'Section 2'!$C$16:$R$1015,COLUMNS('Section 2'!$C$13:Q$13),0)))</f>
        <v/>
      </c>
      <c r="R858" s="125" t="str">
        <f>IF($C858="","",IF(ISBLANK(VLOOKUP($A858,'Section 2'!$C$16:$R$1015,COLUMNS('Section 2'!$C$13:R$13),0)),"",VLOOKUP($A858,'Section 2'!$C$16:$R$1015,COLUMNS('Section 2'!$C$13:R$13),0)))</f>
        <v/>
      </c>
    </row>
    <row r="859" spans="1:18" x14ac:dyDescent="0.25">
      <c r="A859" s="59">
        <v>858</v>
      </c>
      <c r="B859" s="125" t="str">
        <f t="shared" si="13"/>
        <v/>
      </c>
      <c r="C859" s="125" t="str">
        <f>IFERROR(VLOOKUP($A859,'Section 2'!$C$16:$R$1015,COLUMNS('Section 2'!$C$13:$C$13),0),"")</f>
        <v/>
      </c>
      <c r="D859" s="76" t="str">
        <f>IF($C859="","",IF(ISBLANK(VLOOKUP($A859,'Section 2'!$C$16:$R$1015,COLUMNS('Section 2'!$C$13:D$13),0)),"",VLOOKUP($A859,'Section 2'!$C$16:$R$1015,COLUMNS('Section 2'!$C$13:D$13),0)))</f>
        <v/>
      </c>
      <c r="E859" s="125" t="str">
        <f>IF($C859="","",IF(ISBLANK(VLOOKUP($A859,'Section 2'!$C$16:$R$1015,COLUMNS('Section 2'!$C$13:E$13),0)),"",VLOOKUP($A859,'Section 2'!$C$16:$R$1015,COLUMNS('Section 2'!$C$13:E$13),0)))</f>
        <v/>
      </c>
      <c r="F859" s="125" t="str">
        <f>IF($C859="","",IF(ISBLANK(VLOOKUP($A859,'Section 2'!$C$16:$R$1015,COLUMNS('Section 2'!$C$13:F$13),0)),"",VLOOKUP($A859,'Section 2'!$C$16:$R$1015,COLUMNS('Section 2'!$C$13:F$13),0)))</f>
        <v/>
      </c>
      <c r="G859" s="125" t="str">
        <f>IF($C859="","",IF(ISBLANK(VLOOKUP($A859,'Section 2'!$C$16:$R$1015,COLUMNS('Section 2'!$C$13:G$13),0)),"",VLOOKUP($A859,'Section 2'!$C$16:$R$1015,COLUMNS('Section 2'!$C$13:G$13),0)))</f>
        <v/>
      </c>
      <c r="H859" s="125" t="str">
        <f>IF($C859="","",IF(ISBLANK(VLOOKUP($A859,'Section 2'!$C$16:$R$1015,COLUMNS('Section 2'!$C$13:H$13),0)),"",VLOOKUP($A859,'Section 2'!$C$16:$R$1015,COLUMNS('Section 2'!$C$13:H$13),0)))</f>
        <v/>
      </c>
      <c r="I859" s="125" t="str">
        <f>IF($C859="","",IF(ISBLANK(VLOOKUP($A859,'Section 2'!$C$16:$R$1015,COLUMNS('Section 2'!$C$13:I$13),0)),"",VLOOKUP($A859,'Section 2'!$C$16:$R$1015,COLUMNS('Section 2'!$C$13:I$13),0)))</f>
        <v/>
      </c>
      <c r="J859" s="125" t="str">
        <f>IF($C859="","",IF(ISBLANK(VLOOKUP($A859,'Section 2'!$C$16:$R$1015,COLUMNS('Section 2'!$C$13:J$13),0)),"",VLOOKUP($A859,'Section 2'!$C$16:$R$1015,COLUMNS('Section 2'!$C$13:J$13),0)))</f>
        <v/>
      </c>
      <c r="K859" s="125" t="str">
        <f>IF($C859="","",IF(ISBLANK(VLOOKUP($A859,'Section 2'!$C$16:$R$1015,COLUMNS('Section 2'!$C$13:K$13),0)),"",VLOOKUP($A859,'Section 2'!$C$16:$R$1015,COLUMNS('Section 2'!$C$13:K$13),0)))</f>
        <v/>
      </c>
      <c r="L859" s="125" t="str">
        <f>IF($C859="","",IF(ISBLANK(VLOOKUP($A859,'Section 2'!$C$16:$R$1015,COLUMNS('Section 2'!$C$13:L$13),0)),"",VLOOKUP($A859,'Section 2'!$C$16:$R$1015,COLUMNS('Section 2'!$C$13:L$13),0)))</f>
        <v/>
      </c>
      <c r="M859" s="125" t="str">
        <f>IF($C859="","",IF(ISBLANK(VLOOKUP($A859,'Section 2'!$C$16:$R$1015,COLUMNS('Section 2'!$C$13:M$13),0)),"",VLOOKUP($A859,'Section 2'!$C$16:$R$1015,COLUMNS('Section 2'!$C$13:M$13),0)))</f>
        <v/>
      </c>
      <c r="N859" s="125" t="str">
        <f>IF($C859="","",IF(ISBLANK(VLOOKUP($A859,'Section 2'!$C$16:$R$1015,COLUMNS('Section 2'!$C$13:N$13),0)),"",VLOOKUP($A859,'Section 2'!$C$16:$R$1015,COLUMNS('Section 2'!$C$13:N$13),0)))</f>
        <v/>
      </c>
      <c r="O859" s="125" t="str">
        <f>IF($C859="","",IF(ISBLANK(VLOOKUP($A859,'Section 2'!$C$16:$R$1015,COLUMNS('Section 2'!$C$13:O$13),0)),"",VLOOKUP($A859,'Section 2'!$C$16:$R$1015,COLUMNS('Section 2'!$C$13:O$13),0)))</f>
        <v/>
      </c>
      <c r="P859" s="125" t="str">
        <f>IF($C859="","",IF(ISBLANK(VLOOKUP($A859,'Section 2'!$C$16:$R$1015,COLUMNS('Section 2'!$C$13:P$13),0)),"",VLOOKUP($A859,'Section 2'!$C$16:$R$1015,COLUMNS('Section 2'!$C$13:P$13),0)))</f>
        <v/>
      </c>
      <c r="Q859" s="125" t="str">
        <f>IF($C859="","",IF(ISBLANK(VLOOKUP($A859,'Section 2'!$C$16:$R$1015,COLUMNS('Section 2'!$C$13:Q$13),0)),"",VLOOKUP($A859,'Section 2'!$C$16:$R$1015,COLUMNS('Section 2'!$C$13:Q$13),0)))</f>
        <v/>
      </c>
      <c r="R859" s="125" t="str">
        <f>IF($C859="","",IF(ISBLANK(VLOOKUP($A859,'Section 2'!$C$16:$R$1015,COLUMNS('Section 2'!$C$13:R$13),0)),"",VLOOKUP($A859,'Section 2'!$C$16:$R$1015,COLUMNS('Section 2'!$C$13:R$13),0)))</f>
        <v/>
      </c>
    </row>
    <row r="860" spans="1:18" x14ac:dyDescent="0.25">
      <c r="A860" s="59">
        <v>859</v>
      </c>
      <c r="B860" s="125" t="str">
        <f t="shared" si="13"/>
        <v/>
      </c>
      <c r="C860" s="125" t="str">
        <f>IFERROR(VLOOKUP($A860,'Section 2'!$C$16:$R$1015,COLUMNS('Section 2'!$C$13:$C$13),0),"")</f>
        <v/>
      </c>
      <c r="D860" s="76" t="str">
        <f>IF($C860="","",IF(ISBLANK(VLOOKUP($A860,'Section 2'!$C$16:$R$1015,COLUMNS('Section 2'!$C$13:D$13),0)),"",VLOOKUP($A860,'Section 2'!$C$16:$R$1015,COLUMNS('Section 2'!$C$13:D$13),0)))</f>
        <v/>
      </c>
      <c r="E860" s="125" t="str">
        <f>IF($C860="","",IF(ISBLANK(VLOOKUP($A860,'Section 2'!$C$16:$R$1015,COLUMNS('Section 2'!$C$13:E$13),0)),"",VLOOKUP($A860,'Section 2'!$C$16:$R$1015,COLUMNS('Section 2'!$C$13:E$13),0)))</f>
        <v/>
      </c>
      <c r="F860" s="125" t="str">
        <f>IF($C860="","",IF(ISBLANK(VLOOKUP($A860,'Section 2'!$C$16:$R$1015,COLUMNS('Section 2'!$C$13:F$13),0)),"",VLOOKUP($A860,'Section 2'!$C$16:$R$1015,COLUMNS('Section 2'!$C$13:F$13),0)))</f>
        <v/>
      </c>
      <c r="G860" s="125" t="str">
        <f>IF($C860="","",IF(ISBLANK(VLOOKUP($A860,'Section 2'!$C$16:$R$1015,COLUMNS('Section 2'!$C$13:G$13),0)),"",VLOOKUP($A860,'Section 2'!$C$16:$R$1015,COLUMNS('Section 2'!$C$13:G$13),0)))</f>
        <v/>
      </c>
      <c r="H860" s="125" t="str">
        <f>IF($C860="","",IF(ISBLANK(VLOOKUP($A860,'Section 2'!$C$16:$R$1015,COLUMNS('Section 2'!$C$13:H$13),0)),"",VLOOKUP($A860,'Section 2'!$C$16:$R$1015,COLUMNS('Section 2'!$C$13:H$13),0)))</f>
        <v/>
      </c>
      <c r="I860" s="125" t="str">
        <f>IF($C860="","",IF(ISBLANK(VLOOKUP($A860,'Section 2'!$C$16:$R$1015,COLUMNS('Section 2'!$C$13:I$13),0)),"",VLOOKUP($A860,'Section 2'!$C$16:$R$1015,COLUMNS('Section 2'!$C$13:I$13),0)))</f>
        <v/>
      </c>
      <c r="J860" s="125" t="str">
        <f>IF($C860="","",IF(ISBLANK(VLOOKUP($A860,'Section 2'!$C$16:$R$1015,COLUMNS('Section 2'!$C$13:J$13),0)),"",VLOOKUP($A860,'Section 2'!$C$16:$R$1015,COLUMNS('Section 2'!$C$13:J$13),0)))</f>
        <v/>
      </c>
      <c r="K860" s="125" t="str">
        <f>IF($C860="","",IF(ISBLANK(VLOOKUP($A860,'Section 2'!$C$16:$R$1015,COLUMNS('Section 2'!$C$13:K$13),0)),"",VLOOKUP($A860,'Section 2'!$C$16:$R$1015,COLUMNS('Section 2'!$C$13:K$13),0)))</f>
        <v/>
      </c>
      <c r="L860" s="125" t="str">
        <f>IF($C860="","",IF(ISBLANK(VLOOKUP($A860,'Section 2'!$C$16:$R$1015,COLUMNS('Section 2'!$C$13:L$13),0)),"",VLOOKUP($A860,'Section 2'!$C$16:$R$1015,COLUMNS('Section 2'!$C$13:L$13),0)))</f>
        <v/>
      </c>
      <c r="M860" s="125" t="str">
        <f>IF($C860="","",IF(ISBLANK(VLOOKUP($A860,'Section 2'!$C$16:$R$1015,COLUMNS('Section 2'!$C$13:M$13),0)),"",VLOOKUP($A860,'Section 2'!$C$16:$R$1015,COLUMNS('Section 2'!$C$13:M$13),0)))</f>
        <v/>
      </c>
      <c r="N860" s="125" t="str">
        <f>IF($C860="","",IF(ISBLANK(VLOOKUP($A860,'Section 2'!$C$16:$R$1015,COLUMNS('Section 2'!$C$13:N$13),0)),"",VLOOKUP($A860,'Section 2'!$C$16:$R$1015,COLUMNS('Section 2'!$C$13:N$13),0)))</f>
        <v/>
      </c>
      <c r="O860" s="125" t="str">
        <f>IF($C860="","",IF(ISBLANK(VLOOKUP($A860,'Section 2'!$C$16:$R$1015,COLUMNS('Section 2'!$C$13:O$13),0)),"",VLOOKUP($A860,'Section 2'!$C$16:$R$1015,COLUMNS('Section 2'!$C$13:O$13),0)))</f>
        <v/>
      </c>
      <c r="P860" s="125" t="str">
        <f>IF($C860="","",IF(ISBLANK(VLOOKUP($A860,'Section 2'!$C$16:$R$1015,COLUMNS('Section 2'!$C$13:P$13),0)),"",VLOOKUP($A860,'Section 2'!$C$16:$R$1015,COLUMNS('Section 2'!$C$13:P$13),0)))</f>
        <v/>
      </c>
      <c r="Q860" s="125" t="str">
        <f>IF($C860="","",IF(ISBLANK(VLOOKUP($A860,'Section 2'!$C$16:$R$1015,COLUMNS('Section 2'!$C$13:Q$13),0)),"",VLOOKUP($A860,'Section 2'!$C$16:$R$1015,COLUMNS('Section 2'!$C$13:Q$13),0)))</f>
        <v/>
      </c>
      <c r="R860" s="125" t="str">
        <f>IF($C860="","",IF(ISBLANK(VLOOKUP($A860,'Section 2'!$C$16:$R$1015,COLUMNS('Section 2'!$C$13:R$13),0)),"",VLOOKUP($A860,'Section 2'!$C$16:$R$1015,COLUMNS('Section 2'!$C$13:R$13),0)))</f>
        <v/>
      </c>
    </row>
    <row r="861" spans="1:18" x14ac:dyDescent="0.25">
      <c r="A861" s="59">
        <v>860</v>
      </c>
      <c r="B861" s="125" t="str">
        <f t="shared" si="13"/>
        <v/>
      </c>
      <c r="C861" s="125" t="str">
        <f>IFERROR(VLOOKUP($A861,'Section 2'!$C$16:$R$1015,COLUMNS('Section 2'!$C$13:$C$13),0),"")</f>
        <v/>
      </c>
      <c r="D861" s="76" t="str">
        <f>IF($C861="","",IF(ISBLANK(VLOOKUP($A861,'Section 2'!$C$16:$R$1015,COLUMNS('Section 2'!$C$13:D$13),0)),"",VLOOKUP($A861,'Section 2'!$C$16:$R$1015,COLUMNS('Section 2'!$C$13:D$13),0)))</f>
        <v/>
      </c>
      <c r="E861" s="125" t="str">
        <f>IF($C861="","",IF(ISBLANK(VLOOKUP($A861,'Section 2'!$C$16:$R$1015,COLUMNS('Section 2'!$C$13:E$13),0)),"",VLOOKUP($A861,'Section 2'!$C$16:$R$1015,COLUMNS('Section 2'!$C$13:E$13),0)))</f>
        <v/>
      </c>
      <c r="F861" s="125" t="str">
        <f>IF($C861="","",IF(ISBLANK(VLOOKUP($A861,'Section 2'!$C$16:$R$1015,COLUMNS('Section 2'!$C$13:F$13),0)),"",VLOOKUP($A861,'Section 2'!$C$16:$R$1015,COLUMNS('Section 2'!$C$13:F$13),0)))</f>
        <v/>
      </c>
      <c r="G861" s="125" t="str">
        <f>IF($C861="","",IF(ISBLANK(VLOOKUP($A861,'Section 2'!$C$16:$R$1015,COLUMNS('Section 2'!$C$13:G$13),0)),"",VLOOKUP($A861,'Section 2'!$C$16:$R$1015,COLUMNS('Section 2'!$C$13:G$13),0)))</f>
        <v/>
      </c>
      <c r="H861" s="125" t="str">
        <f>IF($C861="","",IF(ISBLANK(VLOOKUP($A861,'Section 2'!$C$16:$R$1015,COLUMNS('Section 2'!$C$13:H$13),0)),"",VLOOKUP($A861,'Section 2'!$C$16:$R$1015,COLUMNS('Section 2'!$C$13:H$13),0)))</f>
        <v/>
      </c>
      <c r="I861" s="125" t="str">
        <f>IF($C861="","",IF(ISBLANK(VLOOKUP($A861,'Section 2'!$C$16:$R$1015,COLUMNS('Section 2'!$C$13:I$13),0)),"",VLOOKUP($A861,'Section 2'!$C$16:$R$1015,COLUMNS('Section 2'!$C$13:I$13),0)))</f>
        <v/>
      </c>
      <c r="J861" s="125" t="str">
        <f>IF($C861="","",IF(ISBLANK(VLOOKUP($A861,'Section 2'!$C$16:$R$1015,COLUMNS('Section 2'!$C$13:J$13),0)),"",VLOOKUP($A861,'Section 2'!$C$16:$R$1015,COLUMNS('Section 2'!$C$13:J$13),0)))</f>
        <v/>
      </c>
      <c r="K861" s="125" t="str">
        <f>IF($C861="","",IF(ISBLANK(VLOOKUP($A861,'Section 2'!$C$16:$R$1015,COLUMNS('Section 2'!$C$13:K$13),0)),"",VLOOKUP($A861,'Section 2'!$C$16:$R$1015,COLUMNS('Section 2'!$C$13:K$13),0)))</f>
        <v/>
      </c>
      <c r="L861" s="125" t="str">
        <f>IF($C861="","",IF(ISBLANK(VLOOKUP($A861,'Section 2'!$C$16:$R$1015,COLUMNS('Section 2'!$C$13:L$13),0)),"",VLOOKUP($A861,'Section 2'!$C$16:$R$1015,COLUMNS('Section 2'!$C$13:L$13),0)))</f>
        <v/>
      </c>
      <c r="M861" s="125" t="str">
        <f>IF($C861="","",IF(ISBLANK(VLOOKUP($A861,'Section 2'!$C$16:$R$1015,COLUMNS('Section 2'!$C$13:M$13),0)),"",VLOOKUP($A861,'Section 2'!$C$16:$R$1015,COLUMNS('Section 2'!$C$13:M$13),0)))</f>
        <v/>
      </c>
      <c r="N861" s="125" t="str">
        <f>IF($C861="","",IF(ISBLANK(VLOOKUP($A861,'Section 2'!$C$16:$R$1015,COLUMNS('Section 2'!$C$13:N$13),0)),"",VLOOKUP($A861,'Section 2'!$C$16:$R$1015,COLUMNS('Section 2'!$C$13:N$13),0)))</f>
        <v/>
      </c>
      <c r="O861" s="125" t="str">
        <f>IF($C861="","",IF(ISBLANK(VLOOKUP($A861,'Section 2'!$C$16:$R$1015,COLUMNS('Section 2'!$C$13:O$13),0)),"",VLOOKUP($A861,'Section 2'!$C$16:$R$1015,COLUMNS('Section 2'!$C$13:O$13),0)))</f>
        <v/>
      </c>
      <c r="P861" s="125" t="str">
        <f>IF($C861="","",IF(ISBLANK(VLOOKUP($A861,'Section 2'!$C$16:$R$1015,COLUMNS('Section 2'!$C$13:P$13),0)),"",VLOOKUP($A861,'Section 2'!$C$16:$R$1015,COLUMNS('Section 2'!$C$13:P$13),0)))</f>
        <v/>
      </c>
      <c r="Q861" s="125" t="str">
        <f>IF($C861="","",IF(ISBLANK(VLOOKUP($A861,'Section 2'!$C$16:$R$1015,COLUMNS('Section 2'!$C$13:Q$13),0)),"",VLOOKUP($A861,'Section 2'!$C$16:$R$1015,COLUMNS('Section 2'!$C$13:Q$13),0)))</f>
        <v/>
      </c>
      <c r="R861" s="125" t="str">
        <f>IF($C861="","",IF(ISBLANK(VLOOKUP($A861,'Section 2'!$C$16:$R$1015,COLUMNS('Section 2'!$C$13:R$13),0)),"",VLOOKUP($A861,'Section 2'!$C$16:$R$1015,COLUMNS('Section 2'!$C$13:R$13),0)))</f>
        <v/>
      </c>
    </row>
    <row r="862" spans="1:18" x14ac:dyDescent="0.25">
      <c r="A862" s="59">
        <v>861</v>
      </c>
      <c r="B862" s="125" t="str">
        <f t="shared" si="13"/>
        <v/>
      </c>
      <c r="C862" s="125" t="str">
        <f>IFERROR(VLOOKUP($A862,'Section 2'!$C$16:$R$1015,COLUMNS('Section 2'!$C$13:$C$13),0),"")</f>
        <v/>
      </c>
      <c r="D862" s="76" t="str">
        <f>IF($C862="","",IF(ISBLANK(VLOOKUP($A862,'Section 2'!$C$16:$R$1015,COLUMNS('Section 2'!$C$13:D$13),0)),"",VLOOKUP($A862,'Section 2'!$C$16:$R$1015,COLUMNS('Section 2'!$C$13:D$13),0)))</f>
        <v/>
      </c>
      <c r="E862" s="125" t="str">
        <f>IF($C862="","",IF(ISBLANK(VLOOKUP($A862,'Section 2'!$C$16:$R$1015,COLUMNS('Section 2'!$C$13:E$13),0)),"",VLOOKUP($A862,'Section 2'!$C$16:$R$1015,COLUMNS('Section 2'!$C$13:E$13),0)))</f>
        <v/>
      </c>
      <c r="F862" s="125" t="str">
        <f>IF($C862="","",IF(ISBLANK(VLOOKUP($A862,'Section 2'!$C$16:$R$1015,COLUMNS('Section 2'!$C$13:F$13),0)),"",VLOOKUP($A862,'Section 2'!$C$16:$R$1015,COLUMNS('Section 2'!$C$13:F$13),0)))</f>
        <v/>
      </c>
      <c r="G862" s="125" t="str">
        <f>IF($C862="","",IF(ISBLANK(VLOOKUP($A862,'Section 2'!$C$16:$R$1015,COLUMNS('Section 2'!$C$13:G$13),0)),"",VLOOKUP($A862,'Section 2'!$C$16:$R$1015,COLUMNS('Section 2'!$C$13:G$13),0)))</f>
        <v/>
      </c>
      <c r="H862" s="125" t="str">
        <f>IF($C862="","",IF(ISBLANK(VLOOKUP($A862,'Section 2'!$C$16:$R$1015,COLUMNS('Section 2'!$C$13:H$13),0)),"",VLOOKUP($A862,'Section 2'!$C$16:$R$1015,COLUMNS('Section 2'!$C$13:H$13),0)))</f>
        <v/>
      </c>
      <c r="I862" s="125" t="str">
        <f>IF($C862="","",IF(ISBLANK(VLOOKUP($A862,'Section 2'!$C$16:$R$1015,COLUMNS('Section 2'!$C$13:I$13),0)),"",VLOOKUP($A862,'Section 2'!$C$16:$R$1015,COLUMNS('Section 2'!$C$13:I$13),0)))</f>
        <v/>
      </c>
      <c r="J862" s="125" t="str">
        <f>IF($C862="","",IF(ISBLANK(VLOOKUP($A862,'Section 2'!$C$16:$R$1015,COLUMNS('Section 2'!$C$13:J$13),0)),"",VLOOKUP($A862,'Section 2'!$C$16:$R$1015,COLUMNS('Section 2'!$C$13:J$13),0)))</f>
        <v/>
      </c>
      <c r="K862" s="125" t="str">
        <f>IF($C862="","",IF(ISBLANK(VLOOKUP($A862,'Section 2'!$C$16:$R$1015,COLUMNS('Section 2'!$C$13:K$13),0)),"",VLOOKUP($A862,'Section 2'!$C$16:$R$1015,COLUMNS('Section 2'!$C$13:K$13),0)))</f>
        <v/>
      </c>
      <c r="L862" s="125" t="str">
        <f>IF($C862="","",IF(ISBLANK(VLOOKUP($A862,'Section 2'!$C$16:$R$1015,COLUMNS('Section 2'!$C$13:L$13),0)),"",VLOOKUP($A862,'Section 2'!$C$16:$R$1015,COLUMNS('Section 2'!$C$13:L$13),0)))</f>
        <v/>
      </c>
      <c r="M862" s="125" t="str">
        <f>IF($C862="","",IF(ISBLANK(VLOOKUP($A862,'Section 2'!$C$16:$R$1015,COLUMNS('Section 2'!$C$13:M$13),0)),"",VLOOKUP($A862,'Section 2'!$C$16:$R$1015,COLUMNS('Section 2'!$C$13:M$13),0)))</f>
        <v/>
      </c>
      <c r="N862" s="125" t="str">
        <f>IF($C862="","",IF(ISBLANK(VLOOKUP($A862,'Section 2'!$C$16:$R$1015,COLUMNS('Section 2'!$C$13:N$13),0)),"",VLOOKUP($A862,'Section 2'!$C$16:$R$1015,COLUMNS('Section 2'!$C$13:N$13),0)))</f>
        <v/>
      </c>
      <c r="O862" s="125" t="str">
        <f>IF($C862="","",IF(ISBLANK(VLOOKUP($A862,'Section 2'!$C$16:$R$1015,COLUMNS('Section 2'!$C$13:O$13),0)),"",VLOOKUP($A862,'Section 2'!$C$16:$R$1015,COLUMNS('Section 2'!$C$13:O$13),0)))</f>
        <v/>
      </c>
      <c r="P862" s="125" t="str">
        <f>IF($C862="","",IF(ISBLANK(VLOOKUP($A862,'Section 2'!$C$16:$R$1015,COLUMNS('Section 2'!$C$13:P$13),0)),"",VLOOKUP($A862,'Section 2'!$C$16:$R$1015,COLUMNS('Section 2'!$C$13:P$13),0)))</f>
        <v/>
      </c>
      <c r="Q862" s="125" t="str">
        <f>IF($C862="","",IF(ISBLANK(VLOOKUP($A862,'Section 2'!$C$16:$R$1015,COLUMNS('Section 2'!$C$13:Q$13),0)),"",VLOOKUP($A862,'Section 2'!$C$16:$R$1015,COLUMNS('Section 2'!$C$13:Q$13),0)))</f>
        <v/>
      </c>
      <c r="R862" s="125" t="str">
        <f>IF($C862="","",IF(ISBLANK(VLOOKUP($A862,'Section 2'!$C$16:$R$1015,COLUMNS('Section 2'!$C$13:R$13),0)),"",VLOOKUP($A862,'Section 2'!$C$16:$R$1015,COLUMNS('Section 2'!$C$13:R$13),0)))</f>
        <v/>
      </c>
    </row>
    <row r="863" spans="1:18" x14ac:dyDescent="0.25">
      <c r="A863" s="59">
        <v>862</v>
      </c>
      <c r="B863" s="125" t="str">
        <f t="shared" si="13"/>
        <v/>
      </c>
      <c r="C863" s="125" t="str">
        <f>IFERROR(VLOOKUP($A863,'Section 2'!$C$16:$R$1015,COLUMNS('Section 2'!$C$13:$C$13),0),"")</f>
        <v/>
      </c>
      <c r="D863" s="76" t="str">
        <f>IF($C863="","",IF(ISBLANK(VLOOKUP($A863,'Section 2'!$C$16:$R$1015,COLUMNS('Section 2'!$C$13:D$13),0)),"",VLOOKUP($A863,'Section 2'!$C$16:$R$1015,COLUMNS('Section 2'!$C$13:D$13),0)))</f>
        <v/>
      </c>
      <c r="E863" s="125" t="str">
        <f>IF($C863="","",IF(ISBLANK(VLOOKUP($A863,'Section 2'!$C$16:$R$1015,COLUMNS('Section 2'!$C$13:E$13),0)),"",VLOOKUP($A863,'Section 2'!$C$16:$R$1015,COLUMNS('Section 2'!$C$13:E$13),0)))</f>
        <v/>
      </c>
      <c r="F863" s="125" t="str">
        <f>IF($C863="","",IF(ISBLANK(VLOOKUP($A863,'Section 2'!$C$16:$R$1015,COLUMNS('Section 2'!$C$13:F$13),0)),"",VLOOKUP($A863,'Section 2'!$C$16:$R$1015,COLUMNS('Section 2'!$C$13:F$13),0)))</f>
        <v/>
      </c>
      <c r="G863" s="125" t="str">
        <f>IF($C863="","",IF(ISBLANK(VLOOKUP($A863,'Section 2'!$C$16:$R$1015,COLUMNS('Section 2'!$C$13:G$13),0)),"",VLOOKUP($A863,'Section 2'!$C$16:$R$1015,COLUMNS('Section 2'!$C$13:G$13),0)))</f>
        <v/>
      </c>
      <c r="H863" s="125" t="str">
        <f>IF($C863="","",IF(ISBLANK(VLOOKUP($A863,'Section 2'!$C$16:$R$1015,COLUMNS('Section 2'!$C$13:H$13),0)),"",VLOOKUP($A863,'Section 2'!$C$16:$R$1015,COLUMNS('Section 2'!$C$13:H$13),0)))</f>
        <v/>
      </c>
      <c r="I863" s="125" t="str">
        <f>IF($C863="","",IF(ISBLANK(VLOOKUP($A863,'Section 2'!$C$16:$R$1015,COLUMNS('Section 2'!$C$13:I$13),0)),"",VLOOKUP($A863,'Section 2'!$C$16:$R$1015,COLUMNS('Section 2'!$C$13:I$13),0)))</f>
        <v/>
      </c>
      <c r="J863" s="125" t="str">
        <f>IF($C863="","",IF(ISBLANK(VLOOKUP($A863,'Section 2'!$C$16:$R$1015,COLUMNS('Section 2'!$C$13:J$13),0)),"",VLOOKUP($A863,'Section 2'!$C$16:$R$1015,COLUMNS('Section 2'!$C$13:J$13),0)))</f>
        <v/>
      </c>
      <c r="K863" s="125" t="str">
        <f>IF($C863="","",IF(ISBLANK(VLOOKUP($A863,'Section 2'!$C$16:$R$1015,COLUMNS('Section 2'!$C$13:K$13),0)),"",VLOOKUP($A863,'Section 2'!$C$16:$R$1015,COLUMNS('Section 2'!$C$13:K$13),0)))</f>
        <v/>
      </c>
      <c r="L863" s="125" t="str">
        <f>IF($C863="","",IF(ISBLANK(VLOOKUP($A863,'Section 2'!$C$16:$R$1015,COLUMNS('Section 2'!$C$13:L$13),0)),"",VLOOKUP($A863,'Section 2'!$C$16:$R$1015,COLUMNS('Section 2'!$C$13:L$13),0)))</f>
        <v/>
      </c>
      <c r="M863" s="125" t="str">
        <f>IF($C863="","",IF(ISBLANK(VLOOKUP($A863,'Section 2'!$C$16:$R$1015,COLUMNS('Section 2'!$C$13:M$13),0)),"",VLOOKUP($A863,'Section 2'!$C$16:$R$1015,COLUMNS('Section 2'!$C$13:M$13),0)))</f>
        <v/>
      </c>
      <c r="N863" s="125" t="str">
        <f>IF($C863="","",IF(ISBLANK(VLOOKUP($A863,'Section 2'!$C$16:$R$1015,COLUMNS('Section 2'!$C$13:N$13),0)),"",VLOOKUP($A863,'Section 2'!$C$16:$R$1015,COLUMNS('Section 2'!$C$13:N$13),0)))</f>
        <v/>
      </c>
      <c r="O863" s="125" t="str">
        <f>IF($C863="","",IF(ISBLANK(VLOOKUP($A863,'Section 2'!$C$16:$R$1015,COLUMNS('Section 2'!$C$13:O$13),0)),"",VLOOKUP($A863,'Section 2'!$C$16:$R$1015,COLUMNS('Section 2'!$C$13:O$13),0)))</f>
        <v/>
      </c>
      <c r="P863" s="125" t="str">
        <f>IF($C863="","",IF(ISBLANK(VLOOKUP($A863,'Section 2'!$C$16:$R$1015,COLUMNS('Section 2'!$C$13:P$13),0)),"",VLOOKUP($A863,'Section 2'!$C$16:$R$1015,COLUMNS('Section 2'!$C$13:P$13),0)))</f>
        <v/>
      </c>
      <c r="Q863" s="125" t="str">
        <f>IF($C863="","",IF(ISBLANK(VLOOKUP($A863,'Section 2'!$C$16:$R$1015,COLUMNS('Section 2'!$C$13:Q$13),0)),"",VLOOKUP($A863,'Section 2'!$C$16:$R$1015,COLUMNS('Section 2'!$C$13:Q$13),0)))</f>
        <v/>
      </c>
      <c r="R863" s="125" t="str">
        <f>IF($C863="","",IF(ISBLANK(VLOOKUP($A863,'Section 2'!$C$16:$R$1015,COLUMNS('Section 2'!$C$13:R$13),0)),"",VLOOKUP($A863,'Section 2'!$C$16:$R$1015,COLUMNS('Section 2'!$C$13:R$13),0)))</f>
        <v/>
      </c>
    </row>
    <row r="864" spans="1:18" x14ac:dyDescent="0.25">
      <c r="A864" s="59">
        <v>863</v>
      </c>
      <c r="B864" s="125" t="str">
        <f t="shared" si="13"/>
        <v/>
      </c>
      <c r="C864" s="125" t="str">
        <f>IFERROR(VLOOKUP($A864,'Section 2'!$C$16:$R$1015,COLUMNS('Section 2'!$C$13:$C$13),0),"")</f>
        <v/>
      </c>
      <c r="D864" s="76" t="str">
        <f>IF($C864="","",IF(ISBLANK(VLOOKUP($A864,'Section 2'!$C$16:$R$1015,COLUMNS('Section 2'!$C$13:D$13),0)),"",VLOOKUP($A864,'Section 2'!$C$16:$R$1015,COLUMNS('Section 2'!$C$13:D$13),0)))</f>
        <v/>
      </c>
      <c r="E864" s="125" t="str">
        <f>IF($C864="","",IF(ISBLANK(VLOOKUP($A864,'Section 2'!$C$16:$R$1015,COLUMNS('Section 2'!$C$13:E$13),0)),"",VLOOKUP($A864,'Section 2'!$C$16:$R$1015,COLUMNS('Section 2'!$C$13:E$13),0)))</f>
        <v/>
      </c>
      <c r="F864" s="125" t="str">
        <f>IF($C864="","",IF(ISBLANK(VLOOKUP($A864,'Section 2'!$C$16:$R$1015,COLUMNS('Section 2'!$C$13:F$13),0)),"",VLOOKUP($A864,'Section 2'!$C$16:$R$1015,COLUMNS('Section 2'!$C$13:F$13),0)))</f>
        <v/>
      </c>
      <c r="G864" s="125" t="str">
        <f>IF($C864="","",IF(ISBLANK(VLOOKUP($A864,'Section 2'!$C$16:$R$1015,COLUMNS('Section 2'!$C$13:G$13),0)),"",VLOOKUP($A864,'Section 2'!$C$16:$R$1015,COLUMNS('Section 2'!$C$13:G$13),0)))</f>
        <v/>
      </c>
      <c r="H864" s="125" t="str">
        <f>IF($C864="","",IF(ISBLANK(VLOOKUP($A864,'Section 2'!$C$16:$R$1015,COLUMNS('Section 2'!$C$13:H$13),0)),"",VLOOKUP($A864,'Section 2'!$C$16:$R$1015,COLUMNS('Section 2'!$C$13:H$13),0)))</f>
        <v/>
      </c>
      <c r="I864" s="125" t="str">
        <f>IF($C864="","",IF(ISBLANK(VLOOKUP($A864,'Section 2'!$C$16:$R$1015,COLUMNS('Section 2'!$C$13:I$13),0)),"",VLOOKUP($A864,'Section 2'!$C$16:$R$1015,COLUMNS('Section 2'!$C$13:I$13),0)))</f>
        <v/>
      </c>
      <c r="J864" s="125" t="str">
        <f>IF($C864="","",IF(ISBLANK(VLOOKUP($A864,'Section 2'!$C$16:$R$1015,COLUMNS('Section 2'!$C$13:J$13),0)),"",VLOOKUP($A864,'Section 2'!$C$16:$R$1015,COLUMNS('Section 2'!$C$13:J$13),0)))</f>
        <v/>
      </c>
      <c r="K864" s="125" t="str">
        <f>IF($C864="","",IF(ISBLANK(VLOOKUP($A864,'Section 2'!$C$16:$R$1015,COLUMNS('Section 2'!$C$13:K$13),0)),"",VLOOKUP($A864,'Section 2'!$C$16:$R$1015,COLUMNS('Section 2'!$C$13:K$13),0)))</f>
        <v/>
      </c>
      <c r="L864" s="125" t="str">
        <f>IF($C864="","",IF(ISBLANK(VLOOKUP($A864,'Section 2'!$C$16:$R$1015,COLUMNS('Section 2'!$C$13:L$13),0)),"",VLOOKUP($A864,'Section 2'!$C$16:$R$1015,COLUMNS('Section 2'!$C$13:L$13),0)))</f>
        <v/>
      </c>
      <c r="M864" s="125" t="str">
        <f>IF($C864="","",IF(ISBLANK(VLOOKUP($A864,'Section 2'!$C$16:$R$1015,COLUMNS('Section 2'!$C$13:M$13),0)),"",VLOOKUP($A864,'Section 2'!$C$16:$R$1015,COLUMNS('Section 2'!$C$13:M$13),0)))</f>
        <v/>
      </c>
      <c r="N864" s="125" t="str">
        <f>IF($C864="","",IF(ISBLANK(VLOOKUP($A864,'Section 2'!$C$16:$R$1015,COLUMNS('Section 2'!$C$13:N$13),0)),"",VLOOKUP($A864,'Section 2'!$C$16:$R$1015,COLUMNS('Section 2'!$C$13:N$13),0)))</f>
        <v/>
      </c>
      <c r="O864" s="125" t="str">
        <f>IF($C864="","",IF(ISBLANK(VLOOKUP($A864,'Section 2'!$C$16:$R$1015,COLUMNS('Section 2'!$C$13:O$13),0)),"",VLOOKUP($A864,'Section 2'!$C$16:$R$1015,COLUMNS('Section 2'!$C$13:O$13),0)))</f>
        <v/>
      </c>
      <c r="P864" s="125" t="str">
        <f>IF($C864="","",IF(ISBLANK(VLOOKUP($A864,'Section 2'!$C$16:$R$1015,COLUMNS('Section 2'!$C$13:P$13),0)),"",VLOOKUP($A864,'Section 2'!$C$16:$R$1015,COLUMNS('Section 2'!$C$13:P$13),0)))</f>
        <v/>
      </c>
      <c r="Q864" s="125" t="str">
        <f>IF($C864="","",IF(ISBLANK(VLOOKUP($A864,'Section 2'!$C$16:$R$1015,COLUMNS('Section 2'!$C$13:Q$13),0)),"",VLOOKUP($A864,'Section 2'!$C$16:$R$1015,COLUMNS('Section 2'!$C$13:Q$13),0)))</f>
        <v/>
      </c>
      <c r="R864" s="125" t="str">
        <f>IF($C864="","",IF(ISBLANK(VLOOKUP($A864,'Section 2'!$C$16:$R$1015,COLUMNS('Section 2'!$C$13:R$13),0)),"",VLOOKUP($A864,'Section 2'!$C$16:$R$1015,COLUMNS('Section 2'!$C$13:R$13),0)))</f>
        <v/>
      </c>
    </row>
    <row r="865" spans="1:18" x14ac:dyDescent="0.25">
      <c r="A865" s="59">
        <v>864</v>
      </c>
      <c r="B865" s="125" t="str">
        <f t="shared" si="13"/>
        <v/>
      </c>
      <c r="C865" s="125" t="str">
        <f>IFERROR(VLOOKUP($A865,'Section 2'!$C$16:$R$1015,COLUMNS('Section 2'!$C$13:$C$13),0),"")</f>
        <v/>
      </c>
      <c r="D865" s="76" t="str">
        <f>IF($C865="","",IF(ISBLANK(VLOOKUP($A865,'Section 2'!$C$16:$R$1015,COLUMNS('Section 2'!$C$13:D$13),0)),"",VLOOKUP($A865,'Section 2'!$C$16:$R$1015,COLUMNS('Section 2'!$C$13:D$13),0)))</f>
        <v/>
      </c>
      <c r="E865" s="125" t="str">
        <f>IF($C865="","",IF(ISBLANK(VLOOKUP($A865,'Section 2'!$C$16:$R$1015,COLUMNS('Section 2'!$C$13:E$13),0)),"",VLOOKUP($A865,'Section 2'!$C$16:$R$1015,COLUMNS('Section 2'!$C$13:E$13),0)))</f>
        <v/>
      </c>
      <c r="F865" s="125" t="str">
        <f>IF($C865="","",IF(ISBLANK(VLOOKUP($A865,'Section 2'!$C$16:$R$1015,COLUMNS('Section 2'!$C$13:F$13),0)),"",VLOOKUP($A865,'Section 2'!$C$16:$R$1015,COLUMNS('Section 2'!$C$13:F$13),0)))</f>
        <v/>
      </c>
      <c r="G865" s="125" t="str">
        <f>IF($C865="","",IF(ISBLANK(VLOOKUP($A865,'Section 2'!$C$16:$R$1015,COLUMNS('Section 2'!$C$13:G$13),0)),"",VLOOKUP($A865,'Section 2'!$C$16:$R$1015,COLUMNS('Section 2'!$C$13:G$13),0)))</f>
        <v/>
      </c>
      <c r="H865" s="125" t="str">
        <f>IF($C865="","",IF(ISBLANK(VLOOKUP($A865,'Section 2'!$C$16:$R$1015,COLUMNS('Section 2'!$C$13:H$13),0)),"",VLOOKUP($A865,'Section 2'!$C$16:$R$1015,COLUMNS('Section 2'!$C$13:H$13),0)))</f>
        <v/>
      </c>
      <c r="I865" s="125" t="str">
        <f>IF($C865="","",IF(ISBLANK(VLOOKUP($A865,'Section 2'!$C$16:$R$1015,COLUMNS('Section 2'!$C$13:I$13),0)),"",VLOOKUP($A865,'Section 2'!$C$16:$R$1015,COLUMNS('Section 2'!$C$13:I$13),0)))</f>
        <v/>
      </c>
      <c r="J865" s="125" t="str">
        <f>IF($C865="","",IF(ISBLANK(VLOOKUP($A865,'Section 2'!$C$16:$R$1015,COLUMNS('Section 2'!$C$13:J$13),0)),"",VLOOKUP($A865,'Section 2'!$C$16:$R$1015,COLUMNS('Section 2'!$C$13:J$13),0)))</f>
        <v/>
      </c>
      <c r="K865" s="125" t="str">
        <f>IF($C865="","",IF(ISBLANK(VLOOKUP($A865,'Section 2'!$C$16:$R$1015,COLUMNS('Section 2'!$C$13:K$13),0)),"",VLOOKUP($A865,'Section 2'!$C$16:$R$1015,COLUMNS('Section 2'!$C$13:K$13),0)))</f>
        <v/>
      </c>
      <c r="L865" s="125" t="str">
        <f>IF($C865="","",IF(ISBLANK(VLOOKUP($A865,'Section 2'!$C$16:$R$1015,COLUMNS('Section 2'!$C$13:L$13),0)),"",VLOOKUP($A865,'Section 2'!$C$16:$R$1015,COLUMNS('Section 2'!$C$13:L$13),0)))</f>
        <v/>
      </c>
      <c r="M865" s="125" t="str">
        <f>IF($C865="","",IF(ISBLANK(VLOOKUP($A865,'Section 2'!$C$16:$R$1015,COLUMNS('Section 2'!$C$13:M$13),0)),"",VLOOKUP($A865,'Section 2'!$C$16:$R$1015,COLUMNS('Section 2'!$C$13:M$13),0)))</f>
        <v/>
      </c>
      <c r="N865" s="125" t="str">
        <f>IF($C865="","",IF(ISBLANK(VLOOKUP($A865,'Section 2'!$C$16:$R$1015,COLUMNS('Section 2'!$C$13:N$13),0)),"",VLOOKUP($A865,'Section 2'!$C$16:$R$1015,COLUMNS('Section 2'!$C$13:N$13),0)))</f>
        <v/>
      </c>
      <c r="O865" s="125" t="str">
        <f>IF($C865="","",IF(ISBLANK(VLOOKUP($A865,'Section 2'!$C$16:$R$1015,COLUMNS('Section 2'!$C$13:O$13),0)),"",VLOOKUP($A865,'Section 2'!$C$16:$R$1015,COLUMNS('Section 2'!$C$13:O$13),0)))</f>
        <v/>
      </c>
      <c r="P865" s="125" t="str">
        <f>IF($C865="","",IF(ISBLANK(VLOOKUP($A865,'Section 2'!$C$16:$R$1015,COLUMNS('Section 2'!$C$13:P$13),0)),"",VLOOKUP($A865,'Section 2'!$C$16:$R$1015,COLUMNS('Section 2'!$C$13:P$13),0)))</f>
        <v/>
      </c>
      <c r="Q865" s="125" t="str">
        <f>IF($C865="","",IF(ISBLANK(VLOOKUP($A865,'Section 2'!$C$16:$R$1015,COLUMNS('Section 2'!$C$13:Q$13),0)),"",VLOOKUP($A865,'Section 2'!$C$16:$R$1015,COLUMNS('Section 2'!$C$13:Q$13),0)))</f>
        <v/>
      </c>
      <c r="R865" s="125" t="str">
        <f>IF($C865="","",IF(ISBLANK(VLOOKUP($A865,'Section 2'!$C$16:$R$1015,COLUMNS('Section 2'!$C$13:R$13),0)),"",VLOOKUP($A865,'Section 2'!$C$16:$R$1015,COLUMNS('Section 2'!$C$13:R$13),0)))</f>
        <v/>
      </c>
    </row>
    <row r="866" spans="1:18" x14ac:dyDescent="0.25">
      <c r="A866" s="59">
        <v>865</v>
      </c>
      <c r="B866" s="125" t="str">
        <f t="shared" si="13"/>
        <v/>
      </c>
      <c r="C866" s="125" t="str">
        <f>IFERROR(VLOOKUP($A866,'Section 2'!$C$16:$R$1015,COLUMNS('Section 2'!$C$13:$C$13),0),"")</f>
        <v/>
      </c>
      <c r="D866" s="76" t="str">
        <f>IF($C866="","",IF(ISBLANK(VLOOKUP($A866,'Section 2'!$C$16:$R$1015,COLUMNS('Section 2'!$C$13:D$13),0)),"",VLOOKUP($A866,'Section 2'!$C$16:$R$1015,COLUMNS('Section 2'!$C$13:D$13),0)))</f>
        <v/>
      </c>
      <c r="E866" s="125" t="str">
        <f>IF($C866="","",IF(ISBLANK(VLOOKUP($A866,'Section 2'!$C$16:$R$1015,COLUMNS('Section 2'!$C$13:E$13),0)),"",VLOOKUP($A866,'Section 2'!$C$16:$R$1015,COLUMNS('Section 2'!$C$13:E$13),0)))</f>
        <v/>
      </c>
      <c r="F866" s="125" t="str">
        <f>IF($C866="","",IF(ISBLANK(VLOOKUP($A866,'Section 2'!$C$16:$R$1015,COLUMNS('Section 2'!$C$13:F$13),0)),"",VLOOKUP($A866,'Section 2'!$C$16:$R$1015,COLUMNS('Section 2'!$C$13:F$13),0)))</f>
        <v/>
      </c>
      <c r="G866" s="125" t="str">
        <f>IF($C866="","",IF(ISBLANK(VLOOKUP($A866,'Section 2'!$C$16:$R$1015,COLUMNS('Section 2'!$C$13:G$13),0)),"",VLOOKUP($A866,'Section 2'!$C$16:$R$1015,COLUMNS('Section 2'!$C$13:G$13),0)))</f>
        <v/>
      </c>
      <c r="H866" s="125" t="str">
        <f>IF($C866="","",IF(ISBLANK(VLOOKUP($A866,'Section 2'!$C$16:$R$1015,COLUMNS('Section 2'!$C$13:H$13),0)),"",VLOOKUP($A866,'Section 2'!$C$16:$R$1015,COLUMNS('Section 2'!$C$13:H$13),0)))</f>
        <v/>
      </c>
      <c r="I866" s="125" t="str">
        <f>IF($C866="","",IF(ISBLANK(VLOOKUP($A866,'Section 2'!$C$16:$R$1015,COLUMNS('Section 2'!$C$13:I$13),0)),"",VLOOKUP($A866,'Section 2'!$C$16:$R$1015,COLUMNS('Section 2'!$C$13:I$13),0)))</f>
        <v/>
      </c>
      <c r="J866" s="125" t="str">
        <f>IF($C866="","",IF(ISBLANK(VLOOKUP($A866,'Section 2'!$C$16:$R$1015,COLUMNS('Section 2'!$C$13:J$13),0)),"",VLOOKUP($A866,'Section 2'!$C$16:$R$1015,COLUMNS('Section 2'!$C$13:J$13),0)))</f>
        <v/>
      </c>
      <c r="K866" s="125" t="str">
        <f>IF($C866="","",IF(ISBLANK(VLOOKUP($A866,'Section 2'!$C$16:$R$1015,COLUMNS('Section 2'!$C$13:K$13),0)),"",VLOOKUP($A866,'Section 2'!$C$16:$R$1015,COLUMNS('Section 2'!$C$13:K$13),0)))</f>
        <v/>
      </c>
      <c r="L866" s="125" t="str">
        <f>IF($C866="","",IF(ISBLANK(VLOOKUP($A866,'Section 2'!$C$16:$R$1015,COLUMNS('Section 2'!$C$13:L$13),0)),"",VLOOKUP($A866,'Section 2'!$C$16:$R$1015,COLUMNS('Section 2'!$C$13:L$13),0)))</f>
        <v/>
      </c>
      <c r="M866" s="125" t="str">
        <f>IF($C866="","",IF(ISBLANK(VLOOKUP($A866,'Section 2'!$C$16:$R$1015,COLUMNS('Section 2'!$C$13:M$13),0)),"",VLOOKUP($A866,'Section 2'!$C$16:$R$1015,COLUMNS('Section 2'!$C$13:M$13),0)))</f>
        <v/>
      </c>
      <c r="N866" s="125" t="str">
        <f>IF($C866="","",IF(ISBLANK(VLOOKUP($A866,'Section 2'!$C$16:$R$1015,COLUMNS('Section 2'!$C$13:N$13),0)),"",VLOOKUP($A866,'Section 2'!$C$16:$R$1015,COLUMNS('Section 2'!$C$13:N$13),0)))</f>
        <v/>
      </c>
      <c r="O866" s="125" t="str">
        <f>IF($C866="","",IF(ISBLANK(VLOOKUP($A866,'Section 2'!$C$16:$R$1015,COLUMNS('Section 2'!$C$13:O$13),0)),"",VLOOKUP($A866,'Section 2'!$C$16:$R$1015,COLUMNS('Section 2'!$C$13:O$13),0)))</f>
        <v/>
      </c>
      <c r="P866" s="125" t="str">
        <f>IF($C866="","",IF(ISBLANK(VLOOKUP($A866,'Section 2'!$C$16:$R$1015,COLUMNS('Section 2'!$C$13:P$13),0)),"",VLOOKUP($A866,'Section 2'!$C$16:$R$1015,COLUMNS('Section 2'!$C$13:P$13),0)))</f>
        <v/>
      </c>
      <c r="Q866" s="125" t="str">
        <f>IF($C866="","",IF(ISBLANK(VLOOKUP($A866,'Section 2'!$C$16:$R$1015,COLUMNS('Section 2'!$C$13:Q$13),0)),"",VLOOKUP($A866,'Section 2'!$C$16:$R$1015,COLUMNS('Section 2'!$C$13:Q$13),0)))</f>
        <v/>
      </c>
      <c r="R866" s="125" t="str">
        <f>IF($C866="","",IF(ISBLANK(VLOOKUP($A866,'Section 2'!$C$16:$R$1015,COLUMNS('Section 2'!$C$13:R$13),0)),"",VLOOKUP($A866,'Section 2'!$C$16:$R$1015,COLUMNS('Section 2'!$C$13:R$13),0)))</f>
        <v/>
      </c>
    </row>
    <row r="867" spans="1:18" x14ac:dyDescent="0.25">
      <c r="A867" s="59">
        <v>866</v>
      </c>
      <c r="B867" s="125" t="str">
        <f t="shared" si="13"/>
        <v/>
      </c>
      <c r="C867" s="125" t="str">
        <f>IFERROR(VLOOKUP($A867,'Section 2'!$C$16:$R$1015,COLUMNS('Section 2'!$C$13:$C$13),0),"")</f>
        <v/>
      </c>
      <c r="D867" s="76" t="str">
        <f>IF($C867="","",IF(ISBLANK(VLOOKUP($A867,'Section 2'!$C$16:$R$1015,COLUMNS('Section 2'!$C$13:D$13),0)),"",VLOOKUP($A867,'Section 2'!$C$16:$R$1015,COLUMNS('Section 2'!$C$13:D$13),0)))</f>
        <v/>
      </c>
      <c r="E867" s="125" t="str">
        <f>IF($C867="","",IF(ISBLANK(VLOOKUP($A867,'Section 2'!$C$16:$R$1015,COLUMNS('Section 2'!$C$13:E$13),0)),"",VLOOKUP($A867,'Section 2'!$C$16:$R$1015,COLUMNS('Section 2'!$C$13:E$13),0)))</f>
        <v/>
      </c>
      <c r="F867" s="125" t="str">
        <f>IF($C867="","",IF(ISBLANK(VLOOKUP($A867,'Section 2'!$C$16:$R$1015,COLUMNS('Section 2'!$C$13:F$13),0)),"",VLOOKUP($A867,'Section 2'!$C$16:$R$1015,COLUMNS('Section 2'!$C$13:F$13),0)))</f>
        <v/>
      </c>
      <c r="G867" s="125" t="str">
        <f>IF($C867="","",IF(ISBLANK(VLOOKUP($A867,'Section 2'!$C$16:$R$1015,COLUMNS('Section 2'!$C$13:G$13),0)),"",VLOOKUP($A867,'Section 2'!$C$16:$R$1015,COLUMNS('Section 2'!$C$13:G$13),0)))</f>
        <v/>
      </c>
      <c r="H867" s="125" t="str">
        <f>IF($C867="","",IF(ISBLANK(VLOOKUP($A867,'Section 2'!$C$16:$R$1015,COLUMNS('Section 2'!$C$13:H$13),0)),"",VLOOKUP($A867,'Section 2'!$C$16:$R$1015,COLUMNS('Section 2'!$C$13:H$13),0)))</f>
        <v/>
      </c>
      <c r="I867" s="125" t="str">
        <f>IF($C867="","",IF(ISBLANK(VLOOKUP($A867,'Section 2'!$C$16:$R$1015,COLUMNS('Section 2'!$C$13:I$13),0)),"",VLOOKUP($A867,'Section 2'!$C$16:$R$1015,COLUMNS('Section 2'!$C$13:I$13),0)))</f>
        <v/>
      </c>
      <c r="J867" s="125" t="str">
        <f>IF($C867="","",IF(ISBLANK(VLOOKUP($A867,'Section 2'!$C$16:$R$1015,COLUMNS('Section 2'!$C$13:J$13),0)),"",VLOOKUP($A867,'Section 2'!$C$16:$R$1015,COLUMNS('Section 2'!$C$13:J$13),0)))</f>
        <v/>
      </c>
      <c r="K867" s="125" t="str">
        <f>IF($C867="","",IF(ISBLANK(VLOOKUP($A867,'Section 2'!$C$16:$R$1015,COLUMNS('Section 2'!$C$13:K$13),0)),"",VLOOKUP($A867,'Section 2'!$C$16:$R$1015,COLUMNS('Section 2'!$C$13:K$13),0)))</f>
        <v/>
      </c>
      <c r="L867" s="125" t="str">
        <f>IF($C867="","",IF(ISBLANK(VLOOKUP($A867,'Section 2'!$C$16:$R$1015,COLUMNS('Section 2'!$C$13:L$13),0)),"",VLOOKUP($A867,'Section 2'!$C$16:$R$1015,COLUMNS('Section 2'!$C$13:L$13),0)))</f>
        <v/>
      </c>
      <c r="M867" s="125" t="str">
        <f>IF($C867="","",IF(ISBLANK(VLOOKUP($A867,'Section 2'!$C$16:$R$1015,COLUMNS('Section 2'!$C$13:M$13),0)),"",VLOOKUP($A867,'Section 2'!$C$16:$R$1015,COLUMNS('Section 2'!$C$13:M$13),0)))</f>
        <v/>
      </c>
      <c r="N867" s="125" t="str">
        <f>IF($C867="","",IF(ISBLANK(VLOOKUP($A867,'Section 2'!$C$16:$R$1015,COLUMNS('Section 2'!$C$13:N$13),0)),"",VLOOKUP($A867,'Section 2'!$C$16:$R$1015,COLUMNS('Section 2'!$C$13:N$13),0)))</f>
        <v/>
      </c>
      <c r="O867" s="125" t="str">
        <f>IF($C867="","",IF(ISBLANK(VLOOKUP($A867,'Section 2'!$C$16:$R$1015,COLUMNS('Section 2'!$C$13:O$13),0)),"",VLOOKUP($A867,'Section 2'!$C$16:$R$1015,COLUMNS('Section 2'!$C$13:O$13),0)))</f>
        <v/>
      </c>
      <c r="P867" s="125" t="str">
        <f>IF($C867="","",IF(ISBLANK(VLOOKUP($A867,'Section 2'!$C$16:$R$1015,COLUMNS('Section 2'!$C$13:P$13),0)),"",VLOOKUP($A867,'Section 2'!$C$16:$R$1015,COLUMNS('Section 2'!$C$13:P$13),0)))</f>
        <v/>
      </c>
      <c r="Q867" s="125" t="str">
        <f>IF($C867="","",IF(ISBLANK(VLOOKUP($A867,'Section 2'!$C$16:$R$1015,COLUMNS('Section 2'!$C$13:Q$13),0)),"",VLOOKUP($A867,'Section 2'!$C$16:$R$1015,COLUMNS('Section 2'!$C$13:Q$13),0)))</f>
        <v/>
      </c>
      <c r="R867" s="125" t="str">
        <f>IF($C867="","",IF(ISBLANK(VLOOKUP($A867,'Section 2'!$C$16:$R$1015,COLUMNS('Section 2'!$C$13:R$13),0)),"",VLOOKUP($A867,'Section 2'!$C$16:$R$1015,COLUMNS('Section 2'!$C$13:R$13),0)))</f>
        <v/>
      </c>
    </row>
    <row r="868" spans="1:18" x14ac:dyDescent="0.25">
      <c r="A868" s="59">
        <v>867</v>
      </c>
      <c r="B868" s="125" t="str">
        <f t="shared" si="13"/>
        <v/>
      </c>
      <c r="C868" s="125" t="str">
        <f>IFERROR(VLOOKUP($A868,'Section 2'!$C$16:$R$1015,COLUMNS('Section 2'!$C$13:$C$13),0),"")</f>
        <v/>
      </c>
      <c r="D868" s="76" t="str">
        <f>IF($C868="","",IF(ISBLANK(VLOOKUP($A868,'Section 2'!$C$16:$R$1015,COLUMNS('Section 2'!$C$13:D$13),0)),"",VLOOKUP($A868,'Section 2'!$C$16:$R$1015,COLUMNS('Section 2'!$C$13:D$13),0)))</f>
        <v/>
      </c>
      <c r="E868" s="125" t="str">
        <f>IF($C868="","",IF(ISBLANK(VLOOKUP($A868,'Section 2'!$C$16:$R$1015,COLUMNS('Section 2'!$C$13:E$13),0)),"",VLOOKUP($A868,'Section 2'!$C$16:$R$1015,COLUMNS('Section 2'!$C$13:E$13),0)))</f>
        <v/>
      </c>
      <c r="F868" s="125" t="str">
        <f>IF($C868="","",IF(ISBLANK(VLOOKUP($A868,'Section 2'!$C$16:$R$1015,COLUMNS('Section 2'!$C$13:F$13),0)),"",VLOOKUP($A868,'Section 2'!$C$16:$R$1015,COLUMNS('Section 2'!$C$13:F$13),0)))</f>
        <v/>
      </c>
      <c r="G868" s="125" t="str">
        <f>IF($C868="","",IF(ISBLANK(VLOOKUP($A868,'Section 2'!$C$16:$R$1015,COLUMNS('Section 2'!$C$13:G$13),0)),"",VLOOKUP($A868,'Section 2'!$C$16:$R$1015,COLUMNS('Section 2'!$C$13:G$13),0)))</f>
        <v/>
      </c>
      <c r="H868" s="125" t="str">
        <f>IF($C868="","",IF(ISBLANK(VLOOKUP($A868,'Section 2'!$C$16:$R$1015,COLUMNS('Section 2'!$C$13:H$13),0)),"",VLOOKUP($A868,'Section 2'!$C$16:$R$1015,COLUMNS('Section 2'!$C$13:H$13),0)))</f>
        <v/>
      </c>
      <c r="I868" s="125" t="str">
        <f>IF($C868="","",IF(ISBLANK(VLOOKUP($A868,'Section 2'!$C$16:$R$1015,COLUMNS('Section 2'!$C$13:I$13),0)),"",VLOOKUP($A868,'Section 2'!$C$16:$R$1015,COLUMNS('Section 2'!$C$13:I$13),0)))</f>
        <v/>
      </c>
      <c r="J868" s="125" t="str">
        <f>IF($C868="","",IF(ISBLANK(VLOOKUP($A868,'Section 2'!$C$16:$R$1015,COLUMNS('Section 2'!$C$13:J$13),0)),"",VLOOKUP($A868,'Section 2'!$C$16:$R$1015,COLUMNS('Section 2'!$C$13:J$13),0)))</f>
        <v/>
      </c>
      <c r="K868" s="125" t="str">
        <f>IF($C868="","",IF(ISBLANK(VLOOKUP($A868,'Section 2'!$C$16:$R$1015,COLUMNS('Section 2'!$C$13:K$13),0)),"",VLOOKUP($A868,'Section 2'!$C$16:$R$1015,COLUMNS('Section 2'!$C$13:K$13),0)))</f>
        <v/>
      </c>
      <c r="L868" s="125" t="str">
        <f>IF($C868="","",IF(ISBLANK(VLOOKUP($A868,'Section 2'!$C$16:$R$1015,COLUMNS('Section 2'!$C$13:L$13),0)),"",VLOOKUP($A868,'Section 2'!$C$16:$R$1015,COLUMNS('Section 2'!$C$13:L$13),0)))</f>
        <v/>
      </c>
      <c r="M868" s="125" t="str">
        <f>IF($C868="","",IF(ISBLANK(VLOOKUP($A868,'Section 2'!$C$16:$R$1015,COLUMNS('Section 2'!$C$13:M$13),0)),"",VLOOKUP($A868,'Section 2'!$C$16:$R$1015,COLUMNS('Section 2'!$C$13:M$13),0)))</f>
        <v/>
      </c>
      <c r="N868" s="125" t="str">
        <f>IF($C868="","",IF(ISBLANK(VLOOKUP($A868,'Section 2'!$C$16:$R$1015,COLUMNS('Section 2'!$C$13:N$13),0)),"",VLOOKUP($A868,'Section 2'!$C$16:$R$1015,COLUMNS('Section 2'!$C$13:N$13),0)))</f>
        <v/>
      </c>
      <c r="O868" s="125" t="str">
        <f>IF($C868="","",IF(ISBLANK(VLOOKUP($A868,'Section 2'!$C$16:$R$1015,COLUMNS('Section 2'!$C$13:O$13),0)),"",VLOOKUP($A868,'Section 2'!$C$16:$R$1015,COLUMNS('Section 2'!$C$13:O$13),0)))</f>
        <v/>
      </c>
      <c r="P868" s="125" t="str">
        <f>IF($C868="","",IF(ISBLANK(VLOOKUP($A868,'Section 2'!$C$16:$R$1015,COLUMNS('Section 2'!$C$13:P$13),0)),"",VLOOKUP($A868,'Section 2'!$C$16:$R$1015,COLUMNS('Section 2'!$C$13:P$13),0)))</f>
        <v/>
      </c>
      <c r="Q868" s="125" t="str">
        <f>IF($C868="","",IF(ISBLANK(VLOOKUP($A868,'Section 2'!$C$16:$R$1015,COLUMNS('Section 2'!$C$13:Q$13),0)),"",VLOOKUP($A868,'Section 2'!$C$16:$R$1015,COLUMNS('Section 2'!$C$13:Q$13),0)))</f>
        <v/>
      </c>
      <c r="R868" s="125" t="str">
        <f>IF($C868="","",IF(ISBLANK(VLOOKUP($A868,'Section 2'!$C$16:$R$1015,COLUMNS('Section 2'!$C$13:R$13),0)),"",VLOOKUP($A868,'Section 2'!$C$16:$R$1015,COLUMNS('Section 2'!$C$13:R$13),0)))</f>
        <v/>
      </c>
    </row>
    <row r="869" spans="1:18" x14ac:dyDescent="0.25">
      <c r="A869" s="59">
        <v>868</v>
      </c>
      <c r="B869" s="125" t="str">
        <f t="shared" si="13"/>
        <v/>
      </c>
      <c r="C869" s="125" t="str">
        <f>IFERROR(VLOOKUP($A869,'Section 2'!$C$16:$R$1015,COLUMNS('Section 2'!$C$13:$C$13),0),"")</f>
        <v/>
      </c>
      <c r="D869" s="76" t="str">
        <f>IF($C869="","",IF(ISBLANK(VLOOKUP($A869,'Section 2'!$C$16:$R$1015,COLUMNS('Section 2'!$C$13:D$13),0)),"",VLOOKUP($A869,'Section 2'!$C$16:$R$1015,COLUMNS('Section 2'!$C$13:D$13),0)))</f>
        <v/>
      </c>
      <c r="E869" s="125" t="str">
        <f>IF($C869="","",IF(ISBLANK(VLOOKUP($A869,'Section 2'!$C$16:$R$1015,COLUMNS('Section 2'!$C$13:E$13),0)),"",VLOOKUP($A869,'Section 2'!$C$16:$R$1015,COLUMNS('Section 2'!$C$13:E$13),0)))</f>
        <v/>
      </c>
      <c r="F869" s="125" t="str">
        <f>IF($C869="","",IF(ISBLANK(VLOOKUP($A869,'Section 2'!$C$16:$R$1015,COLUMNS('Section 2'!$C$13:F$13),0)),"",VLOOKUP($A869,'Section 2'!$C$16:$R$1015,COLUMNS('Section 2'!$C$13:F$13),0)))</f>
        <v/>
      </c>
      <c r="G869" s="125" t="str">
        <f>IF($C869="","",IF(ISBLANK(VLOOKUP($A869,'Section 2'!$C$16:$R$1015,COLUMNS('Section 2'!$C$13:G$13),0)),"",VLOOKUP($A869,'Section 2'!$C$16:$R$1015,COLUMNS('Section 2'!$C$13:G$13),0)))</f>
        <v/>
      </c>
      <c r="H869" s="125" t="str">
        <f>IF($C869="","",IF(ISBLANK(VLOOKUP($A869,'Section 2'!$C$16:$R$1015,COLUMNS('Section 2'!$C$13:H$13),0)),"",VLOOKUP($A869,'Section 2'!$C$16:$R$1015,COLUMNS('Section 2'!$C$13:H$13),0)))</f>
        <v/>
      </c>
      <c r="I869" s="125" t="str">
        <f>IF($C869="","",IF(ISBLANK(VLOOKUP($A869,'Section 2'!$C$16:$R$1015,COLUMNS('Section 2'!$C$13:I$13),0)),"",VLOOKUP($A869,'Section 2'!$C$16:$R$1015,COLUMNS('Section 2'!$C$13:I$13),0)))</f>
        <v/>
      </c>
      <c r="J869" s="125" t="str">
        <f>IF($C869="","",IF(ISBLANK(VLOOKUP($A869,'Section 2'!$C$16:$R$1015,COLUMNS('Section 2'!$C$13:J$13),0)),"",VLOOKUP($A869,'Section 2'!$C$16:$R$1015,COLUMNS('Section 2'!$C$13:J$13),0)))</f>
        <v/>
      </c>
      <c r="K869" s="125" t="str">
        <f>IF($C869="","",IF(ISBLANK(VLOOKUP($A869,'Section 2'!$C$16:$R$1015,COLUMNS('Section 2'!$C$13:K$13),0)),"",VLOOKUP($A869,'Section 2'!$C$16:$R$1015,COLUMNS('Section 2'!$C$13:K$13),0)))</f>
        <v/>
      </c>
      <c r="L869" s="125" t="str">
        <f>IF($C869="","",IF(ISBLANK(VLOOKUP($A869,'Section 2'!$C$16:$R$1015,COLUMNS('Section 2'!$C$13:L$13),0)),"",VLOOKUP($A869,'Section 2'!$C$16:$R$1015,COLUMNS('Section 2'!$C$13:L$13),0)))</f>
        <v/>
      </c>
      <c r="M869" s="125" t="str">
        <f>IF($C869="","",IF(ISBLANK(VLOOKUP($A869,'Section 2'!$C$16:$R$1015,COLUMNS('Section 2'!$C$13:M$13),0)),"",VLOOKUP($A869,'Section 2'!$C$16:$R$1015,COLUMNS('Section 2'!$C$13:M$13),0)))</f>
        <v/>
      </c>
      <c r="N869" s="125" t="str">
        <f>IF($C869="","",IF(ISBLANK(VLOOKUP($A869,'Section 2'!$C$16:$R$1015,COLUMNS('Section 2'!$C$13:N$13),0)),"",VLOOKUP($A869,'Section 2'!$C$16:$R$1015,COLUMNS('Section 2'!$C$13:N$13),0)))</f>
        <v/>
      </c>
      <c r="O869" s="125" t="str">
        <f>IF($C869="","",IF(ISBLANK(VLOOKUP($A869,'Section 2'!$C$16:$R$1015,COLUMNS('Section 2'!$C$13:O$13),0)),"",VLOOKUP($A869,'Section 2'!$C$16:$R$1015,COLUMNS('Section 2'!$C$13:O$13),0)))</f>
        <v/>
      </c>
      <c r="P869" s="125" t="str">
        <f>IF($C869="","",IF(ISBLANK(VLOOKUP($A869,'Section 2'!$C$16:$R$1015,COLUMNS('Section 2'!$C$13:P$13),0)),"",VLOOKUP($A869,'Section 2'!$C$16:$R$1015,COLUMNS('Section 2'!$C$13:P$13),0)))</f>
        <v/>
      </c>
      <c r="Q869" s="125" t="str">
        <f>IF($C869="","",IF(ISBLANK(VLOOKUP($A869,'Section 2'!$C$16:$R$1015,COLUMNS('Section 2'!$C$13:Q$13),0)),"",VLOOKUP($A869,'Section 2'!$C$16:$R$1015,COLUMNS('Section 2'!$C$13:Q$13),0)))</f>
        <v/>
      </c>
      <c r="R869" s="125" t="str">
        <f>IF($C869="","",IF(ISBLANK(VLOOKUP($A869,'Section 2'!$C$16:$R$1015,COLUMNS('Section 2'!$C$13:R$13),0)),"",VLOOKUP($A869,'Section 2'!$C$16:$R$1015,COLUMNS('Section 2'!$C$13:R$13),0)))</f>
        <v/>
      </c>
    </row>
    <row r="870" spans="1:18" x14ac:dyDescent="0.25">
      <c r="A870" s="59">
        <v>869</v>
      </c>
      <c r="B870" s="125" t="str">
        <f t="shared" si="13"/>
        <v/>
      </c>
      <c r="C870" s="125" t="str">
        <f>IFERROR(VLOOKUP($A870,'Section 2'!$C$16:$R$1015,COLUMNS('Section 2'!$C$13:$C$13),0),"")</f>
        <v/>
      </c>
      <c r="D870" s="76" t="str">
        <f>IF($C870="","",IF(ISBLANK(VLOOKUP($A870,'Section 2'!$C$16:$R$1015,COLUMNS('Section 2'!$C$13:D$13),0)),"",VLOOKUP($A870,'Section 2'!$C$16:$R$1015,COLUMNS('Section 2'!$C$13:D$13),0)))</f>
        <v/>
      </c>
      <c r="E870" s="125" t="str">
        <f>IF($C870="","",IF(ISBLANK(VLOOKUP($A870,'Section 2'!$C$16:$R$1015,COLUMNS('Section 2'!$C$13:E$13),0)),"",VLOOKUP($A870,'Section 2'!$C$16:$R$1015,COLUMNS('Section 2'!$C$13:E$13),0)))</f>
        <v/>
      </c>
      <c r="F870" s="125" t="str">
        <f>IF($C870="","",IF(ISBLANK(VLOOKUP($A870,'Section 2'!$C$16:$R$1015,COLUMNS('Section 2'!$C$13:F$13),0)),"",VLOOKUP($A870,'Section 2'!$C$16:$R$1015,COLUMNS('Section 2'!$C$13:F$13),0)))</f>
        <v/>
      </c>
      <c r="G870" s="125" t="str">
        <f>IF($C870="","",IF(ISBLANK(VLOOKUP($A870,'Section 2'!$C$16:$R$1015,COLUMNS('Section 2'!$C$13:G$13),0)),"",VLOOKUP($A870,'Section 2'!$C$16:$R$1015,COLUMNS('Section 2'!$C$13:G$13),0)))</f>
        <v/>
      </c>
      <c r="H870" s="125" t="str">
        <f>IF($C870="","",IF(ISBLANK(VLOOKUP($A870,'Section 2'!$C$16:$R$1015,COLUMNS('Section 2'!$C$13:H$13),0)),"",VLOOKUP($A870,'Section 2'!$C$16:$R$1015,COLUMNS('Section 2'!$C$13:H$13),0)))</f>
        <v/>
      </c>
      <c r="I870" s="125" t="str">
        <f>IF($C870="","",IF(ISBLANK(VLOOKUP($A870,'Section 2'!$C$16:$R$1015,COLUMNS('Section 2'!$C$13:I$13),0)),"",VLOOKUP($A870,'Section 2'!$C$16:$R$1015,COLUMNS('Section 2'!$C$13:I$13),0)))</f>
        <v/>
      </c>
      <c r="J870" s="125" t="str">
        <f>IF($C870="","",IF(ISBLANK(VLOOKUP($A870,'Section 2'!$C$16:$R$1015,COLUMNS('Section 2'!$C$13:J$13),0)),"",VLOOKUP($A870,'Section 2'!$C$16:$R$1015,COLUMNS('Section 2'!$C$13:J$13),0)))</f>
        <v/>
      </c>
      <c r="K870" s="125" t="str">
        <f>IF($C870="","",IF(ISBLANK(VLOOKUP($A870,'Section 2'!$C$16:$R$1015,COLUMNS('Section 2'!$C$13:K$13),0)),"",VLOOKUP($A870,'Section 2'!$C$16:$R$1015,COLUMNS('Section 2'!$C$13:K$13),0)))</f>
        <v/>
      </c>
      <c r="L870" s="125" t="str">
        <f>IF($C870="","",IF(ISBLANK(VLOOKUP($A870,'Section 2'!$C$16:$R$1015,COLUMNS('Section 2'!$C$13:L$13),0)),"",VLOOKUP($A870,'Section 2'!$C$16:$R$1015,COLUMNS('Section 2'!$C$13:L$13),0)))</f>
        <v/>
      </c>
      <c r="M870" s="125" t="str">
        <f>IF($C870="","",IF(ISBLANK(VLOOKUP($A870,'Section 2'!$C$16:$R$1015,COLUMNS('Section 2'!$C$13:M$13),0)),"",VLOOKUP($A870,'Section 2'!$C$16:$R$1015,COLUMNS('Section 2'!$C$13:M$13),0)))</f>
        <v/>
      </c>
      <c r="N870" s="125" t="str">
        <f>IF($C870="","",IF(ISBLANK(VLOOKUP($A870,'Section 2'!$C$16:$R$1015,COLUMNS('Section 2'!$C$13:N$13),0)),"",VLOOKUP($A870,'Section 2'!$C$16:$R$1015,COLUMNS('Section 2'!$C$13:N$13),0)))</f>
        <v/>
      </c>
      <c r="O870" s="125" t="str">
        <f>IF($C870="","",IF(ISBLANK(VLOOKUP($A870,'Section 2'!$C$16:$R$1015,COLUMNS('Section 2'!$C$13:O$13),0)),"",VLOOKUP($A870,'Section 2'!$C$16:$R$1015,COLUMNS('Section 2'!$C$13:O$13),0)))</f>
        <v/>
      </c>
      <c r="P870" s="125" t="str">
        <f>IF($C870="","",IF(ISBLANK(VLOOKUP($A870,'Section 2'!$C$16:$R$1015,COLUMNS('Section 2'!$C$13:P$13),0)),"",VLOOKUP($A870,'Section 2'!$C$16:$R$1015,COLUMNS('Section 2'!$C$13:P$13),0)))</f>
        <v/>
      </c>
      <c r="Q870" s="125" t="str">
        <f>IF($C870="","",IF(ISBLANK(VLOOKUP($A870,'Section 2'!$C$16:$R$1015,COLUMNS('Section 2'!$C$13:Q$13),0)),"",VLOOKUP($A870,'Section 2'!$C$16:$R$1015,COLUMNS('Section 2'!$C$13:Q$13),0)))</f>
        <v/>
      </c>
      <c r="R870" s="125" t="str">
        <f>IF($C870="","",IF(ISBLANK(VLOOKUP($A870,'Section 2'!$C$16:$R$1015,COLUMNS('Section 2'!$C$13:R$13),0)),"",VLOOKUP($A870,'Section 2'!$C$16:$R$1015,COLUMNS('Section 2'!$C$13:R$13),0)))</f>
        <v/>
      </c>
    </row>
    <row r="871" spans="1:18" x14ac:dyDescent="0.25">
      <c r="A871" s="59">
        <v>870</v>
      </c>
      <c r="B871" s="125" t="str">
        <f t="shared" si="13"/>
        <v/>
      </c>
      <c r="C871" s="125" t="str">
        <f>IFERROR(VLOOKUP($A871,'Section 2'!$C$16:$R$1015,COLUMNS('Section 2'!$C$13:$C$13),0),"")</f>
        <v/>
      </c>
      <c r="D871" s="76" t="str">
        <f>IF($C871="","",IF(ISBLANK(VLOOKUP($A871,'Section 2'!$C$16:$R$1015,COLUMNS('Section 2'!$C$13:D$13),0)),"",VLOOKUP($A871,'Section 2'!$C$16:$R$1015,COLUMNS('Section 2'!$C$13:D$13),0)))</f>
        <v/>
      </c>
      <c r="E871" s="125" t="str">
        <f>IF($C871="","",IF(ISBLANK(VLOOKUP($A871,'Section 2'!$C$16:$R$1015,COLUMNS('Section 2'!$C$13:E$13),0)),"",VLOOKUP($A871,'Section 2'!$C$16:$R$1015,COLUMNS('Section 2'!$C$13:E$13),0)))</f>
        <v/>
      </c>
      <c r="F871" s="125" t="str">
        <f>IF($C871="","",IF(ISBLANK(VLOOKUP($A871,'Section 2'!$C$16:$R$1015,COLUMNS('Section 2'!$C$13:F$13),0)),"",VLOOKUP($A871,'Section 2'!$C$16:$R$1015,COLUMNS('Section 2'!$C$13:F$13),0)))</f>
        <v/>
      </c>
      <c r="G871" s="125" t="str">
        <f>IF($C871="","",IF(ISBLANK(VLOOKUP($A871,'Section 2'!$C$16:$R$1015,COLUMNS('Section 2'!$C$13:G$13),0)),"",VLOOKUP($A871,'Section 2'!$C$16:$R$1015,COLUMNS('Section 2'!$C$13:G$13),0)))</f>
        <v/>
      </c>
      <c r="H871" s="125" t="str">
        <f>IF($C871="","",IF(ISBLANK(VLOOKUP($A871,'Section 2'!$C$16:$R$1015,COLUMNS('Section 2'!$C$13:H$13),0)),"",VLOOKUP($A871,'Section 2'!$C$16:$R$1015,COLUMNS('Section 2'!$C$13:H$13),0)))</f>
        <v/>
      </c>
      <c r="I871" s="125" t="str">
        <f>IF($C871="","",IF(ISBLANK(VLOOKUP($A871,'Section 2'!$C$16:$R$1015,COLUMNS('Section 2'!$C$13:I$13),0)),"",VLOOKUP($A871,'Section 2'!$C$16:$R$1015,COLUMNS('Section 2'!$C$13:I$13),0)))</f>
        <v/>
      </c>
      <c r="J871" s="125" t="str">
        <f>IF($C871="","",IF(ISBLANK(VLOOKUP($A871,'Section 2'!$C$16:$R$1015,COLUMNS('Section 2'!$C$13:J$13),0)),"",VLOOKUP($A871,'Section 2'!$C$16:$R$1015,COLUMNS('Section 2'!$C$13:J$13),0)))</f>
        <v/>
      </c>
      <c r="K871" s="125" t="str">
        <f>IF($C871="","",IF(ISBLANK(VLOOKUP($A871,'Section 2'!$C$16:$R$1015,COLUMNS('Section 2'!$C$13:K$13),0)),"",VLOOKUP($A871,'Section 2'!$C$16:$R$1015,COLUMNS('Section 2'!$C$13:K$13),0)))</f>
        <v/>
      </c>
      <c r="L871" s="125" t="str">
        <f>IF($C871="","",IF(ISBLANK(VLOOKUP($A871,'Section 2'!$C$16:$R$1015,COLUMNS('Section 2'!$C$13:L$13),0)),"",VLOOKUP($A871,'Section 2'!$C$16:$R$1015,COLUMNS('Section 2'!$C$13:L$13),0)))</f>
        <v/>
      </c>
      <c r="M871" s="125" t="str">
        <f>IF($C871="","",IF(ISBLANK(VLOOKUP($A871,'Section 2'!$C$16:$R$1015,COLUMNS('Section 2'!$C$13:M$13),0)),"",VLOOKUP($A871,'Section 2'!$C$16:$R$1015,COLUMNS('Section 2'!$C$13:M$13),0)))</f>
        <v/>
      </c>
      <c r="N871" s="125" t="str">
        <f>IF($C871="","",IF(ISBLANK(VLOOKUP($A871,'Section 2'!$C$16:$R$1015,COLUMNS('Section 2'!$C$13:N$13),0)),"",VLOOKUP($A871,'Section 2'!$C$16:$R$1015,COLUMNS('Section 2'!$C$13:N$13),0)))</f>
        <v/>
      </c>
      <c r="O871" s="125" t="str">
        <f>IF($C871="","",IF(ISBLANK(VLOOKUP($A871,'Section 2'!$C$16:$R$1015,COLUMNS('Section 2'!$C$13:O$13),0)),"",VLOOKUP($A871,'Section 2'!$C$16:$R$1015,COLUMNS('Section 2'!$C$13:O$13),0)))</f>
        <v/>
      </c>
      <c r="P871" s="125" t="str">
        <f>IF($C871="","",IF(ISBLANK(VLOOKUP($A871,'Section 2'!$C$16:$R$1015,COLUMNS('Section 2'!$C$13:P$13),0)),"",VLOOKUP($A871,'Section 2'!$C$16:$R$1015,COLUMNS('Section 2'!$C$13:P$13),0)))</f>
        <v/>
      </c>
      <c r="Q871" s="125" t="str">
        <f>IF($C871="","",IF(ISBLANK(VLOOKUP($A871,'Section 2'!$C$16:$R$1015,COLUMNS('Section 2'!$C$13:Q$13),0)),"",VLOOKUP($A871,'Section 2'!$C$16:$R$1015,COLUMNS('Section 2'!$C$13:Q$13),0)))</f>
        <v/>
      </c>
      <c r="R871" s="125" t="str">
        <f>IF($C871="","",IF(ISBLANK(VLOOKUP($A871,'Section 2'!$C$16:$R$1015,COLUMNS('Section 2'!$C$13:R$13),0)),"",VLOOKUP($A871,'Section 2'!$C$16:$R$1015,COLUMNS('Section 2'!$C$13:R$13),0)))</f>
        <v/>
      </c>
    </row>
    <row r="872" spans="1:18" x14ac:dyDescent="0.25">
      <c r="A872" s="59">
        <v>871</v>
      </c>
      <c r="B872" s="125" t="str">
        <f t="shared" si="13"/>
        <v/>
      </c>
      <c r="C872" s="125" t="str">
        <f>IFERROR(VLOOKUP($A872,'Section 2'!$C$16:$R$1015,COLUMNS('Section 2'!$C$13:$C$13),0),"")</f>
        <v/>
      </c>
      <c r="D872" s="76" t="str">
        <f>IF($C872="","",IF(ISBLANK(VLOOKUP($A872,'Section 2'!$C$16:$R$1015,COLUMNS('Section 2'!$C$13:D$13),0)),"",VLOOKUP($A872,'Section 2'!$C$16:$R$1015,COLUMNS('Section 2'!$C$13:D$13),0)))</f>
        <v/>
      </c>
      <c r="E872" s="125" t="str">
        <f>IF($C872="","",IF(ISBLANK(VLOOKUP($A872,'Section 2'!$C$16:$R$1015,COLUMNS('Section 2'!$C$13:E$13),0)),"",VLOOKUP($A872,'Section 2'!$C$16:$R$1015,COLUMNS('Section 2'!$C$13:E$13),0)))</f>
        <v/>
      </c>
      <c r="F872" s="125" t="str">
        <f>IF($C872="","",IF(ISBLANK(VLOOKUP($A872,'Section 2'!$C$16:$R$1015,COLUMNS('Section 2'!$C$13:F$13),0)),"",VLOOKUP($A872,'Section 2'!$C$16:$R$1015,COLUMNS('Section 2'!$C$13:F$13),0)))</f>
        <v/>
      </c>
      <c r="G872" s="125" t="str">
        <f>IF($C872="","",IF(ISBLANK(VLOOKUP($A872,'Section 2'!$C$16:$R$1015,COLUMNS('Section 2'!$C$13:G$13),0)),"",VLOOKUP($A872,'Section 2'!$C$16:$R$1015,COLUMNS('Section 2'!$C$13:G$13),0)))</f>
        <v/>
      </c>
      <c r="H872" s="125" t="str">
        <f>IF($C872="","",IF(ISBLANK(VLOOKUP($A872,'Section 2'!$C$16:$R$1015,COLUMNS('Section 2'!$C$13:H$13),0)),"",VLOOKUP($A872,'Section 2'!$C$16:$R$1015,COLUMNS('Section 2'!$C$13:H$13),0)))</f>
        <v/>
      </c>
      <c r="I872" s="125" t="str">
        <f>IF($C872="","",IF(ISBLANK(VLOOKUP($A872,'Section 2'!$C$16:$R$1015,COLUMNS('Section 2'!$C$13:I$13),0)),"",VLOOKUP($A872,'Section 2'!$C$16:$R$1015,COLUMNS('Section 2'!$C$13:I$13),0)))</f>
        <v/>
      </c>
      <c r="J872" s="125" t="str">
        <f>IF($C872="","",IF(ISBLANK(VLOOKUP($A872,'Section 2'!$C$16:$R$1015,COLUMNS('Section 2'!$C$13:J$13),0)),"",VLOOKUP($A872,'Section 2'!$C$16:$R$1015,COLUMNS('Section 2'!$C$13:J$13),0)))</f>
        <v/>
      </c>
      <c r="K872" s="125" t="str">
        <f>IF($C872="","",IF(ISBLANK(VLOOKUP($A872,'Section 2'!$C$16:$R$1015,COLUMNS('Section 2'!$C$13:K$13),0)),"",VLOOKUP($A872,'Section 2'!$C$16:$R$1015,COLUMNS('Section 2'!$C$13:K$13),0)))</f>
        <v/>
      </c>
      <c r="L872" s="125" t="str">
        <f>IF($C872="","",IF(ISBLANK(VLOOKUP($A872,'Section 2'!$C$16:$R$1015,COLUMNS('Section 2'!$C$13:L$13),0)),"",VLOOKUP($A872,'Section 2'!$C$16:$R$1015,COLUMNS('Section 2'!$C$13:L$13),0)))</f>
        <v/>
      </c>
      <c r="M872" s="125" t="str">
        <f>IF($C872="","",IF(ISBLANK(VLOOKUP($A872,'Section 2'!$C$16:$R$1015,COLUMNS('Section 2'!$C$13:M$13),0)),"",VLOOKUP($A872,'Section 2'!$C$16:$R$1015,COLUMNS('Section 2'!$C$13:M$13),0)))</f>
        <v/>
      </c>
      <c r="N872" s="125" t="str">
        <f>IF($C872="","",IF(ISBLANK(VLOOKUP($A872,'Section 2'!$C$16:$R$1015,COLUMNS('Section 2'!$C$13:N$13),0)),"",VLOOKUP($A872,'Section 2'!$C$16:$R$1015,COLUMNS('Section 2'!$C$13:N$13),0)))</f>
        <v/>
      </c>
      <c r="O872" s="125" t="str">
        <f>IF($C872="","",IF(ISBLANK(VLOOKUP($A872,'Section 2'!$C$16:$R$1015,COLUMNS('Section 2'!$C$13:O$13),0)),"",VLOOKUP($A872,'Section 2'!$C$16:$R$1015,COLUMNS('Section 2'!$C$13:O$13),0)))</f>
        <v/>
      </c>
      <c r="P872" s="125" t="str">
        <f>IF($C872="","",IF(ISBLANK(VLOOKUP($A872,'Section 2'!$C$16:$R$1015,COLUMNS('Section 2'!$C$13:P$13),0)),"",VLOOKUP($A872,'Section 2'!$C$16:$R$1015,COLUMNS('Section 2'!$C$13:P$13),0)))</f>
        <v/>
      </c>
      <c r="Q872" s="125" t="str">
        <f>IF($C872="","",IF(ISBLANK(VLOOKUP($A872,'Section 2'!$C$16:$R$1015,COLUMNS('Section 2'!$C$13:Q$13),0)),"",VLOOKUP($A872,'Section 2'!$C$16:$R$1015,COLUMNS('Section 2'!$C$13:Q$13),0)))</f>
        <v/>
      </c>
      <c r="R872" s="125" t="str">
        <f>IF($C872="","",IF(ISBLANK(VLOOKUP($A872,'Section 2'!$C$16:$R$1015,COLUMNS('Section 2'!$C$13:R$13),0)),"",VLOOKUP($A872,'Section 2'!$C$16:$R$1015,COLUMNS('Section 2'!$C$13:R$13),0)))</f>
        <v/>
      </c>
    </row>
    <row r="873" spans="1:18" x14ac:dyDescent="0.25">
      <c r="A873" s="59">
        <v>872</v>
      </c>
      <c r="B873" s="125" t="str">
        <f t="shared" si="13"/>
        <v/>
      </c>
      <c r="C873" s="125" t="str">
        <f>IFERROR(VLOOKUP($A873,'Section 2'!$C$16:$R$1015,COLUMNS('Section 2'!$C$13:$C$13),0),"")</f>
        <v/>
      </c>
      <c r="D873" s="76" t="str">
        <f>IF($C873="","",IF(ISBLANK(VLOOKUP($A873,'Section 2'!$C$16:$R$1015,COLUMNS('Section 2'!$C$13:D$13),0)),"",VLOOKUP($A873,'Section 2'!$C$16:$R$1015,COLUMNS('Section 2'!$C$13:D$13),0)))</f>
        <v/>
      </c>
      <c r="E873" s="125" t="str">
        <f>IF($C873="","",IF(ISBLANK(VLOOKUP($A873,'Section 2'!$C$16:$R$1015,COLUMNS('Section 2'!$C$13:E$13),0)),"",VLOOKUP($A873,'Section 2'!$C$16:$R$1015,COLUMNS('Section 2'!$C$13:E$13),0)))</f>
        <v/>
      </c>
      <c r="F873" s="125" t="str">
        <f>IF($C873="","",IF(ISBLANK(VLOOKUP($A873,'Section 2'!$C$16:$R$1015,COLUMNS('Section 2'!$C$13:F$13),0)),"",VLOOKUP($A873,'Section 2'!$C$16:$R$1015,COLUMNS('Section 2'!$C$13:F$13),0)))</f>
        <v/>
      </c>
      <c r="G873" s="125" t="str">
        <f>IF($C873="","",IF(ISBLANK(VLOOKUP($A873,'Section 2'!$C$16:$R$1015,COLUMNS('Section 2'!$C$13:G$13),0)),"",VLOOKUP($A873,'Section 2'!$C$16:$R$1015,COLUMNS('Section 2'!$C$13:G$13),0)))</f>
        <v/>
      </c>
      <c r="H873" s="125" t="str">
        <f>IF($C873="","",IF(ISBLANK(VLOOKUP($A873,'Section 2'!$C$16:$R$1015,COLUMNS('Section 2'!$C$13:H$13),0)),"",VLOOKUP($A873,'Section 2'!$C$16:$R$1015,COLUMNS('Section 2'!$C$13:H$13),0)))</f>
        <v/>
      </c>
      <c r="I873" s="125" t="str">
        <f>IF($C873="","",IF(ISBLANK(VLOOKUP($A873,'Section 2'!$C$16:$R$1015,COLUMNS('Section 2'!$C$13:I$13),0)),"",VLOOKUP($A873,'Section 2'!$C$16:$R$1015,COLUMNS('Section 2'!$C$13:I$13),0)))</f>
        <v/>
      </c>
      <c r="J873" s="125" t="str">
        <f>IF($C873="","",IF(ISBLANK(VLOOKUP($A873,'Section 2'!$C$16:$R$1015,COLUMNS('Section 2'!$C$13:J$13),0)),"",VLOOKUP($A873,'Section 2'!$C$16:$R$1015,COLUMNS('Section 2'!$C$13:J$13),0)))</f>
        <v/>
      </c>
      <c r="K873" s="125" t="str">
        <f>IF($C873="","",IF(ISBLANK(VLOOKUP($A873,'Section 2'!$C$16:$R$1015,COLUMNS('Section 2'!$C$13:K$13),0)),"",VLOOKUP($A873,'Section 2'!$C$16:$R$1015,COLUMNS('Section 2'!$C$13:K$13),0)))</f>
        <v/>
      </c>
      <c r="L873" s="125" t="str">
        <f>IF($C873="","",IF(ISBLANK(VLOOKUP($A873,'Section 2'!$C$16:$R$1015,COLUMNS('Section 2'!$C$13:L$13),0)),"",VLOOKUP($A873,'Section 2'!$C$16:$R$1015,COLUMNS('Section 2'!$C$13:L$13),0)))</f>
        <v/>
      </c>
      <c r="M873" s="125" t="str">
        <f>IF($C873="","",IF(ISBLANK(VLOOKUP($A873,'Section 2'!$C$16:$R$1015,COLUMNS('Section 2'!$C$13:M$13),0)),"",VLOOKUP($A873,'Section 2'!$C$16:$R$1015,COLUMNS('Section 2'!$C$13:M$13),0)))</f>
        <v/>
      </c>
      <c r="N873" s="125" t="str">
        <f>IF($C873="","",IF(ISBLANK(VLOOKUP($A873,'Section 2'!$C$16:$R$1015,COLUMNS('Section 2'!$C$13:N$13),0)),"",VLOOKUP($A873,'Section 2'!$C$16:$R$1015,COLUMNS('Section 2'!$C$13:N$13),0)))</f>
        <v/>
      </c>
      <c r="O873" s="125" t="str">
        <f>IF($C873="","",IF(ISBLANK(VLOOKUP($A873,'Section 2'!$C$16:$R$1015,COLUMNS('Section 2'!$C$13:O$13),0)),"",VLOOKUP($A873,'Section 2'!$C$16:$R$1015,COLUMNS('Section 2'!$C$13:O$13),0)))</f>
        <v/>
      </c>
      <c r="P873" s="125" t="str">
        <f>IF($C873="","",IF(ISBLANK(VLOOKUP($A873,'Section 2'!$C$16:$R$1015,COLUMNS('Section 2'!$C$13:P$13),0)),"",VLOOKUP($A873,'Section 2'!$C$16:$R$1015,COLUMNS('Section 2'!$C$13:P$13),0)))</f>
        <v/>
      </c>
      <c r="Q873" s="125" t="str">
        <f>IF($C873="","",IF(ISBLANK(VLOOKUP($A873,'Section 2'!$C$16:$R$1015,COLUMNS('Section 2'!$C$13:Q$13),0)),"",VLOOKUP($A873,'Section 2'!$C$16:$R$1015,COLUMNS('Section 2'!$C$13:Q$13),0)))</f>
        <v/>
      </c>
      <c r="R873" s="125" t="str">
        <f>IF($C873="","",IF(ISBLANK(VLOOKUP($A873,'Section 2'!$C$16:$R$1015,COLUMNS('Section 2'!$C$13:R$13),0)),"",VLOOKUP($A873,'Section 2'!$C$16:$R$1015,COLUMNS('Section 2'!$C$13:R$13),0)))</f>
        <v/>
      </c>
    </row>
    <row r="874" spans="1:18" x14ac:dyDescent="0.25">
      <c r="A874" s="59">
        <v>873</v>
      </c>
      <c r="B874" s="125" t="str">
        <f t="shared" si="13"/>
        <v/>
      </c>
      <c r="C874" s="125" t="str">
        <f>IFERROR(VLOOKUP($A874,'Section 2'!$C$16:$R$1015,COLUMNS('Section 2'!$C$13:$C$13),0),"")</f>
        <v/>
      </c>
      <c r="D874" s="76" t="str">
        <f>IF($C874="","",IF(ISBLANK(VLOOKUP($A874,'Section 2'!$C$16:$R$1015,COLUMNS('Section 2'!$C$13:D$13),0)),"",VLOOKUP($A874,'Section 2'!$C$16:$R$1015,COLUMNS('Section 2'!$C$13:D$13),0)))</f>
        <v/>
      </c>
      <c r="E874" s="125" t="str">
        <f>IF($C874="","",IF(ISBLANK(VLOOKUP($A874,'Section 2'!$C$16:$R$1015,COLUMNS('Section 2'!$C$13:E$13),0)),"",VLOOKUP($A874,'Section 2'!$C$16:$R$1015,COLUMNS('Section 2'!$C$13:E$13),0)))</f>
        <v/>
      </c>
      <c r="F874" s="125" t="str">
        <f>IF($C874="","",IF(ISBLANK(VLOOKUP($A874,'Section 2'!$C$16:$R$1015,COLUMNS('Section 2'!$C$13:F$13),0)),"",VLOOKUP($A874,'Section 2'!$C$16:$R$1015,COLUMNS('Section 2'!$C$13:F$13),0)))</f>
        <v/>
      </c>
      <c r="G874" s="125" t="str">
        <f>IF($C874="","",IF(ISBLANK(VLOOKUP($A874,'Section 2'!$C$16:$R$1015,COLUMNS('Section 2'!$C$13:G$13),0)),"",VLOOKUP($A874,'Section 2'!$C$16:$R$1015,COLUMNS('Section 2'!$C$13:G$13),0)))</f>
        <v/>
      </c>
      <c r="H874" s="125" t="str">
        <f>IF($C874="","",IF(ISBLANK(VLOOKUP($A874,'Section 2'!$C$16:$R$1015,COLUMNS('Section 2'!$C$13:H$13),0)),"",VLOOKUP($A874,'Section 2'!$C$16:$R$1015,COLUMNS('Section 2'!$C$13:H$13),0)))</f>
        <v/>
      </c>
      <c r="I874" s="125" t="str">
        <f>IF($C874="","",IF(ISBLANK(VLOOKUP($A874,'Section 2'!$C$16:$R$1015,COLUMNS('Section 2'!$C$13:I$13),0)),"",VLOOKUP($A874,'Section 2'!$C$16:$R$1015,COLUMNS('Section 2'!$C$13:I$13),0)))</f>
        <v/>
      </c>
      <c r="J874" s="125" t="str">
        <f>IF($C874="","",IF(ISBLANK(VLOOKUP($A874,'Section 2'!$C$16:$R$1015,COLUMNS('Section 2'!$C$13:J$13),0)),"",VLOOKUP($A874,'Section 2'!$C$16:$R$1015,COLUMNS('Section 2'!$C$13:J$13),0)))</f>
        <v/>
      </c>
      <c r="K874" s="125" t="str">
        <f>IF($C874="","",IF(ISBLANK(VLOOKUP($A874,'Section 2'!$C$16:$R$1015,COLUMNS('Section 2'!$C$13:K$13),0)),"",VLOOKUP($A874,'Section 2'!$C$16:$R$1015,COLUMNS('Section 2'!$C$13:K$13),0)))</f>
        <v/>
      </c>
      <c r="L874" s="125" t="str">
        <f>IF($C874="","",IF(ISBLANK(VLOOKUP($A874,'Section 2'!$C$16:$R$1015,COLUMNS('Section 2'!$C$13:L$13),0)),"",VLOOKUP($A874,'Section 2'!$C$16:$R$1015,COLUMNS('Section 2'!$C$13:L$13),0)))</f>
        <v/>
      </c>
      <c r="M874" s="125" t="str">
        <f>IF($C874="","",IF(ISBLANK(VLOOKUP($A874,'Section 2'!$C$16:$R$1015,COLUMNS('Section 2'!$C$13:M$13),0)),"",VLOOKUP($A874,'Section 2'!$C$16:$R$1015,COLUMNS('Section 2'!$C$13:M$13),0)))</f>
        <v/>
      </c>
      <c r="N874" s="125" t="str">
        <f>IF($C874="","",IF(ISBLANK(VLOOKUP($A874,'Section 2'!$C$16:$R$1015,COLUMNS('Section 2'!$C$13:N$13),0)),"",VLOOKUP($A874,'Section 2'!$C$16:$R$1015,COLUMNS('Section 2'!$C$13:N$13),0)))</f>
        <v/>
      </c>
      <c r="O874" s="125" t="str">
        <f>IF($C874="","",IF(ISBLANK(VLOOKUP($A874,'Section 2'!$C$16:$R$1015,COLUMNS('Section 2'!$C$13:O$13),0)),"",VLOOKUP($A874,'Section 2'!$C$16:$R$1015,COLUMNS('Section 2'!$C$13:O$13),0)))</f>
        <v/>
      </c>
      <c r="P874" s="125" t="str">
        <f>IF($C874="","",IF(ISBLANK(VLOOKUP($A874,'Section 2'!$C$16:$R$1015,COLUMNS('Section 2'!$C$13:P$13),0)),"",VLOOKUP($A874,'Section 2'!$C$16:$R$1015,COLUMNS('Section 2'!$C$13:P$13),0)))</f>
        <v/>
      </c>
      <c r="Q874" s="125" t="str">
        <f>IF($C874="","",IF(ISBLANK(VLOOKUP($A874,'Section 2'!$C$16:$R$1015,COLUMNS('Section 2'!$C$13:Q$13),0)),"",VLOOKUP($A874,'Section 2'!$C$16:$R$1015,COLUMNS('Section 2'!$C$13:Q$13),0)))</f>
        <v/>
      </c>
      <c r="R874" s="125" t="str">
        <f>IF($C874="","",IF(ISBLANK(VLOOKUP($A874,'Section 2'!$C$16:$R$1015,COLUMNS('Section 2'!$C$13:R$13),0)),"",VLOOKUP($A874,'Section 2'!$C$16:$R$1015,COLUMNS('Section 2'!$C$13:R$13),0)))</f>
        <v/>
      </c>
    </row>
    <row r="875" spans="1:18" x14ac:dyDescent="0.25">
      <c r="A875" s="59">
        <v>874</v>
      </c>
      <c r="B875" s="125" t="str">
        <f t="shared" si="13"/>
        <v/>
      </c>
      <c r="C875" s="125" t="str">
        <f>IFERROR(VLOOKUP($A875,'Section 2'!$C$16:$R$1015,COLUMNS('Section 2'!$C$13:$C$13),0),"")</f>
        <v/>
      </c>
      <c r="D875" s="76" t="str">
        <f>IF($C875="","",IF(ISBLANK(VLOOKUP($A875,'Section 2'!$C$16:$R$1015,COLUMNS('Section 2'!$C$13:D$13),0)),"",VLOOKUP($A875,'Section 2'!$C$16:$R$1015,COLUMNS('Section 2'!$C$13:D$13),0)))</f>
        <v/>
      </c>
      <c r="E875" s="125" t="str">
        <f>IF($C875="","",IF(ISBLANK(VLOOKUP($A875,'Section 2'!$C$16:$R$1015,COLUMNS('Section 2'!$C$13:E$13),0)),"",VLOOKUP($A875,'Section 2'!$C$16:$R$1015,COLUMNS('Section 2'!$C$13:E$13),0)))</f>
        <v/>
      </c>
      <c r="F875" s="125" t="str">
        <f>IF($C875="","",IF(ISBLANK(VLOOKUP($A875,'Section 2'!$C$16:$R$1015,COLUMNS('Section 2'!$C$13:F$13),0)),"",VLOOKUP($A875,'Section 2'!$C$16:$R$1015,COLUMNS('Section 2'!$C$13:F$13),0)))</f>
        <v/>
      </c>
      <c r="G875" s="125" t="str">
        <f>IF($C875="","",IF(ISBLANK(VLOOKUP($A875,'Section 2'!$C$16:$R$1015,COLUMNS('Section 2'!$C$13:G$13),0)),"",VLOOKUP($A875,'Section 2'!$C$16:$R$1015,COLUMNS('Section 2'!$C$13:G$13),0)))</f>
        <v/>
      </c>
      <c r="H875" s="125" t="str">
        <f>IF($C875="","",IF(ISBLANK(VLOOKUP($A875,'Section 2'!$C$16:$R$1015,COLUMNS('Section 2'!$C$13:H$13),0)),"",VLOOKUP($A875,'Section 2'!$C$16:$R$1015,COLUMNS('Section 2'!$C$13:H$13),0)))</f>
        <v/>
      </c>
      <c r="I875" s="125" t="str">
        <f>IF($C875="","",IF(ISBLANK(VLOOKUP($A875,'Section 2'!$C$16:$R$1015,COLUMNS('Section 2'!$C$13:I$13),0)),"",VLOOKUP($A875,'Section 2'!$C$16:$R$1015,COLUMNS('Section 2'!$C$13:I$13),0)))</f>
        <v/>
      </c>
      <c r="J875" s="125" t="str">
        <f>IF($C875="","",IF(ISBLANK(VLOOKUP($A875,'Section 2'!$C$16:$R$1015,COLUMNS('Section 2'!$C$13:J$13),0)),"",VLOOKUP($A875,'Section 2'!$C$16:$R$1015,COLUMNS('Section 2'!$C$13:J$13),0)))</f>
        <v/>
      </c>
      <c r="K875" s="125" t="str">
        <f>IF($C875="","",IF(ISBLANK(VLOOKUP($A875,'Section 2'!$C$16:$R$1015,COLUMNS('Section 2'!$C$13:K$13),0)),"",VLOOKUP($A875,'Section 2'!$C$16:$R$1015,COLUMNS('Section 2'!$C$13:K$13),0)))</f>
        <v/>
      </c>
      <c r="L875" s="125" t="str">
        <f>IF($C875="","",IF(ISBLANK(VLOOKUP($A875,'Section 2'!$C$16:$R$1015,COLUMNS('Section 2'!$C$13:L$13),0)),"",VLOOKUP($A875,'Section 2'!$C$16:$R$1015,COLUMNS('Section 2'!$C$13:L$13),0)))</f>
        <v/>
      </c>
      <c r="M875" s="125" t="str">
        <f>IF($C875="","",IF(ISBLANK(VLOOKUP($A875,'Section 2'!$C$16:$R$1015,COLUMNS('Section 2'!$C$13:M$13),0)),"",VLOOKUP($A875,'Section 2'!$C$16:$R$1015,COLUMNS('Section 2'!$C$13:M$13),0)))</f>
        <v/>
      </c>
      <c r="N875" s="125" t="str">
        <f>IF($C875="","",IF(ISBLANK(VLOOKUP($A875,'Section 2'!$C$16:$R$1015,COLUMNS('Section 2'!$C$13:N$13),0)),"",VLOOKUP($A875,'Section 2'!$C$16:$R$1015,COLUMNS('Section 2'!$C$13:N$13),0)))</f>
        <v/>
      </c>
      <c r="O875" s="125" t="str">
        <f>IF($C875="","",IF(ISBLANK(VLOOKUP($A875,'Section 2'!$C$16:$R$1015,COLUMNS('Section 2'!$C$13:O$13),0)),"",VLOOKUP($A875,'Section 2'!$C$16:$R$1015,COLUMNS('Section 2'!$C$13:O$13),0)))</f>
        <v/>
      </c>
      <c r="P875" s="125" t="str">
        <f>IF($C875="","",IF(ISBLANK(VLOOKUP($A875,'Section 2'!$C$16:$R$1015,COLUMNS('Section 2'!$C$13:P$13),0)),"",VLOOKUP($A875,'Section 2'!$C$16:$R$1015,COLUMNS('Section 2'!$C$13:P$13),0)))</f>
        <v/>
      </c>
      <c r="Q875" s="125" t="str">
        <f>IF($C875="","",IF(ISBLANK(VLOOKUP($A875,'Section 2'!$C$16:$R$1015,COLUMNS('Section 2'!$C$13:Q$13),0)),"",VLOOKUP($A875,'Section 2'!$C$16:$R$1015,COLUMNS('Section 2'!$C$13:Q$13),0)))</f>
        <v/>
      </c>
      <c r="R875" s="125" t="str">
        <f>IF($C875="","",IF(ISBLANK(VLOOKUP($A875,'Section 2'!$C$16:$R$1015,COLUMNS('Section 2'!$C$13:R$13),0)),"",VLOOKUP($A875,'Section 2'!$C$16:$R$1015,COLUMNS('Section 2'!$C$13:R$13),0)))</f>
        <v/>
      </c>
    </row>
    <row r="876" spans="1:18" x14ac:dyDescent="0.25">
      <c r="A876" s="59">
        <v>875</v>
      </c>
      <c r="B876" s="125" t="str">
        <f t="shared" si="13"/>
        <v/>
      </c>
      <c r="C876" s="125" t="str">
        <f>IFERROR(VLOOKUP($A876,'Section 2'!$C$16:$R$1015,COLUMNS('Section 2'!$C$13:$C$13),0),"")</f>
        <v/>
      </c>
      <c r="D876" s="76" t="str">
        <f>IF($C876="","",IF(ISBLANK(VLOOKUP($A876,'Section 2'!$C$16:$R$1015,COLUMNS('Section 2'!$C$13:D$13),0)),"",VLOOKUP($A876,'Section 2'!$C$16:$R$1015,COLUMNS('Section 2'!$C$13:D$13),0)))</f>
        <v/>
      </c>
      <c r="E876" s="125" t="str">
        <f>IF($C876="","",IF(ISBLANK(VLOOKUP($A876,'Section 2'!$C$16:$R$1015,COLUMNS('Section 2'!$C$13:E$13),0)),"",VLOOKUP($A876,'Section 2'!$C$16:$R$1015,COLUMNS('Section 2'!$C$13:E$13),0)))</f>
        <v/>
      </c>
      <c r="F876" s="125" t="str">
        <f>IF($C876="","",IF(ISBLANK(VLOOKUP($A876,'Section 2'!$C$16:$R$1015,COLUMNS('Section 2'!$C$13:F$13),0)),"",VLOOKUP($A876,'Section 2'!$C$16:$R$1015,COLUMNS('Section 2'!$C$13:F$13),0)))</f>
        <v/>
      </c>
      <c r="G876" s="125" t="str">
        <f>IF($C876="","",IF(ISBLANK(VLOOKUP($A876,'Section 2'!$C$16:$R$1015,COLUMNS('Section 2'!$C$13:G$13),0)),"",VLOOKUP($A876,'Section 2'!$C$16:$R$1015,COLUMNS('Section 2'!$C$13:G$13),0)))</f>
        <v/>
      </c>
      <c r="H876" s="125" t="str">
        <f>IF($C876="","",IF(ISBLANK(VLOOKUP($A876,'Section 2'!$C$16:$R$1015,COLUMNS('Section 2'!$C$13:H$13),0)),"",VLOOKUP($A876,'Section 2'!$C$16:$R$1015,COLUMNS('Section 2'!$C$13:H$13),0)))</f>
        <v/>
      </c>
      <c r="I876" s="125" t="str">
        <f>IF($C876="","",IF(ISBLANK(VLOOKUP($A876,'Section 2'!$C$16:$R$1015,COLUMNS('Section 2'!$C$13:I$13),0)),"",VLOOKUP($A876,'Section 2'!$C$16:$R$1015,COLUMNS('Section 2'!$C$13:I$13),0)))</f>
        <v/>
      </c>
      <c r="J876" s="125" t="str">
        <f>IF($C876="","",IF(ISBLANK(VLOOKUP($A876,'Section 2'!$C$16:$R$1015,COLUMNS('Section 2'!$C$13:J$13),0)),"",VLOOKUP($A876,'Section 2'!$C$16:$R$1015,COLUMNS('Section 2'!$C$13:J$13),0)))</f>
        <v/>
      </c>
      <c r="K876" s="125" t="str">
        <f>IF($C876="","",IF(ISBLANK(VLOOKUP($A876,'Section 2'!$C$16:$R$1015,COLUMNS('Section 2'!$C$13:K$13),0)),"",VLOOKUP($A876,'Section 2'!$C$16:$R$1015,COLUMNS('Section 2'!$C$13:K$13),0)))</f>
        <v/>
      </c>
      <c r="L876" s="125" t="str">
        <f>IF($C876="","",IF(ISBLANK(VLOOKUP($A876,'Section 2'!$C$16:$R$1015,COLUMNS('Section 2'!$C$13:L$13),0)),"",VLOOKUP($A876,'Section 2'!$C$16:$R$1015,COLUMNS('Section 2'!$C$13:L$13),0)))</f>
        <v/>
      </c>
      <c r="M876" s="125" t="str">
        <f>IF($C876="","",IF(ISBLANK(VLOOKUP($A876,'Section 2'!$C$16:$R$1015,COLUMNS('Section 2'!$C$13:M$13),0)),"",VLOOKUP($A876,'Section 2'!$C$16:$R$1015,COLUMNS('Section 2'!$C$13:M$13),0)))</f>
        <v/>
      </c>
      <c r="N876" s="125" t="str">
        <f>IF($C876="","",IF(ISBLANK(VLOOKUP($A876,'Section 2'!$C$16:$R$1015,COLUMNS('Section 2'!$C$13:N$13),0)),"",VLOOKUP($A876,'Section 2'!$C$16:$R$1015,COLUMNS('Section 2'!$C$13:N$13),0)))</f>
        <v/>
      </c>
      <c r="O876" s="125" t="str">
        <f>IF($C876="","",IF(ISBLANK(VLOOKUP($A876,'Section 2'!$C$16:$R$1015,COLUMNS('Section 2'!$C$13:O$13),0)),"",VLOOKUP($A876,'Section 2'!$C$16:$R$1015,COLUMNS('Section 2'!$C$13:O$13),0)))</f>
        <v/>
      </c>
      <c r="P876" s="125" t="str">
        <f>IF($C876="","",IF(ISBLANK(VLOOKUP($A876,'Section 2'!$C$16:$R$1015,COLUMNS('Section 2'!$C$13:P$13),0)),"",VLOOKUP($A876,'Section 2'!$C$16:$R$1015,COLUMNS('Section 2'!$C$13:P$13),0)))</f>
        <v/>
      </c>
      <c r="Q876" s="125" t="str">
        <f>IF($C876="","",IF(ISBLANK(VLOOKUP($A876,'Section 2'!$C$16:$R$1015,COLUMNS('Section 2'!$C$13:Q$13),0)),"",VLOOKUP($A876,'Section 2'!$C$16:$R$1015,COLUMNS('Section 2'!$C$13:Q$13),0)))</f>
        <v/>
      </c>
      <c r="R876" s="125" t="str">
        <f>IF($C876="","",IF(ISBLANK(VLOOKUP($A876,'Section 2'!$C$16:$R$1015,COLUMNS('Section 2'!$C$13:R$13),0)),"",VLOOKUP($A876,'Section 2'!$C$16:$R$1015,COLUMNS('Section 2'!$C$13:R$13),0)))</f>
        <v/>
      </c>
    </row>
    <row r="877" spans="1:18" x14ac:dyDescent="0.25">
      <c r="A877" s="59">
        <v>876</v>
      </c>
      <c r="B877" s="125" t="str">
        <f t="shared" si="13"/>
        <v/>
      </c>
      <c r="C877" s="125" t="str">
        <f>IFERROR(VLOOKUP($A877,'Section 2'!$C$16:$R$1015,COLUMNS('Section 2'!$C$13:$C$13),0),"")</f>
        <v/>
      </c>
      <c r="D877" s="76" t="str">
        <f>IF($C877="","",IF(ISBLANK(VLOOKUP($A877,'Section 2'!$C$16:$R$1015,COLUMNS('Section 2'!$C$13:D$13),0)),"",VLOOKUP($A877,'Section 2'!$C$16:$R$1015,COLUMNS('Section 2'!$C$13:D$13),0)))</f>
        <v/>
      </c>
      <c r="E877" s="125" t="str">
        <f>IF($C877="","",IF(ISBLANK(VLOOKUP($A877,'Section 2'!$C$16:$R$1015,COLUMNS('Section 2'!$C$13:E$13),0)),"",VLOOKUP($A877,'Section 2'!$C$16:$R$1015,COLUMNS('Section 2'!$C$13:E$13),0)))</f>
        <v/>
      </c>
      <c r="F877" s="125" t="str">
        <f>IF($C877="","",IF(ISBLANK(VLOOKUP($A877,'Section 2'!$C$16:$R$1015,COLUMNS('Section 2'!$C$13:F$13),0)),"",VLOOKUP($A877,'Section 2'!$C$16:$R$1015,COLUMNS('Section 2'!$C$13:F$13),0)))</f>
        <v/>
      </c>
      <c r="G877" s="125" t="str">
        <f>IF($C877="","",IF(ISBLANK(VLOOKUP($A877,'Section 2'!$C$16:$R$1015,COLUMNS('Section 2'!$C$13:G$13),0)),"",VLOOKUP($A877,'Section 2'!$C$16:$R$1015,COLUMNS('Section 2'!$C$13:G$13),0)))</f>
        <v/>
      </c>
      <c r="H877" s="125" t="str">
        <f>IF($C877="","",IF(ISBLANK(VLOOKUP($A877,'Section 2'!$C$16:$R$1015,COLUMNS('Section 2'!$C$13:H$13),0)),"",VLOOKUP($A877,'Section 2'!$C$16:$R$1015,COLUMNS('Section 2'!$C$13:H$13),0)))</f>
        <v/>
      </c>
      <c r="I877" s="125" t="str">
        <f>IF($C877="","",IF(ISBLANK(VLOOKUP($A877,'Section 2'!$C$16:$R$1015,COLUMNS('Section 2'!$C$13:I$13),0)),"",VLOOKUP($A877,'Section 2'!$C$16:$R$1015,COLUMNS('Section 2'!$C$13:I$13),0)))</f>
        <v/>
      </c>
      <c r="J877" s="125" t="str">
        <f>IF($C877="","",IF(ISBLANK(VLOOKUP($A877,'Section 2'!$C$16:$R$1015,COLUMNS('Section 2'!$C$13:J$13),0)),"",VLOOKUP($A877,'Section 2'!$C$16:$R$1015,COLUMNS('Section 2'!$C$13:J$13),0)))</f>
        <v/>
      </c>
      <c r="K877" s="125" t="str">
        <f>IF($C877="","",IF(ISBLANK(VLOOKUP($A877,'Section 2'!$C$16:$R$1015,COLUMNS('Section 2'!$C$13:K$13),0)),"",VLOOKUP($A877,'Section 2'!$C$16:$R$1015,COLUMNS('Section 2'!$C$13:K$13),0)))</f>
        <v/>
      </c>
      <c r="L877" s="125" t="str">
        <f>IF($C877="","",IF(ISBLANK(VLOOKUP($A877,'Section 2'!$C$16:$R$1015,COLUMNS('Section 2'!$C$13:L$13),0)),"",VLOOKUP($A877,'Section 2'!$C$16:$R$1015,COLUMNS('Section 2'!$C$13:L$13),0)))</f>
        <v/>
      </c>
      <c r="M877" s="125" t="str">
        <f>IF($C877="","",IF(ISBLANK(VLOOKUP($A877,'Section 2'!$C$16:$R$1015,COLUMNS('Section 2'!$C$13:M$13),0)),"",VLOOKUP($A877,'Section 2'!$C$16:$R$1015,COLUMNS('Section 2'!$C$13:M$13),0)))</f>
        <v/>
      </c>
      <c r="N877" s="125" t="str">
        <f>IF($C877="","",IF(ISBLANK(VLOOKUP($A877,'Section 2'!$C$16:$R$1015,COLUMNS('Section 2'!$C$13:N$13),0)),"",VLOOKUP($A877,'Section 2'!$C$16:$R$1015,COLUMNS('Section 2'!$C$13:N$13),0)))</f>
        <v/>
      </c>
      <c r="O877" s="125" t="str">
        <f>IF($C877="","",IF(ISBLANK(VLOOKUP($A877,'Section 2'!$C$16:$R$1015,COLUMNS('Section 2'!$C$13:O$13),0)),"",VLOOKUP($A877,'Section 2'!$C$16:$R$1015,COLUMNS('Section 2'!$C$13:O$13),0)))</f>
        <v/>
      </c>
      <c r="P877" s="125" t="str">
        <f>IF($C877="","",IF(ISBLANK(VLOOKUP($A877,'Section 2'!$C$16:$R$1015,COLUMNS('Section 2'!$C$13:P$13),0)),"",VLOOKUP($A877,'Section 2'!$C$16:$R$1015,COLUMNS('Section 2'!$C$13:P$13),0)))</f>
        <v/>
      </c>
      <c r="Q877" s="125" t="str">
        <f>IF($C877="","",IF(ISBLANK(VLOOKUP($A877,'Section 2'!$C$16:$R$1015,COLUMNS('Section 2'!$C$13:Q$13),0)),"",VLOOKUP($A877,'Section 2'!$C$16:$R$1015,COLUMNS('Section 2'!$C$13:Q$13),0)))</f>
        <v/>
      </c>
      <c r="R877" s="125" t="str">
        <f>IF($C877="","",IF(ISBLANK(VLOOKUP($A877,'Section 2'!$C$16:$R$1015,COLUMNS('Section 2'!$C$13:R$13),0)),"",VLOOKUP($A877,'Section 2'!$C$16:$R$1015,COLUMNS('Section 2'!$C$13:R$13),0)))</f>
        <v/>
      </c>
    </row>
    <row r="878" spans="1:18" x14ac:dyDescent="0.25">
      <c r="A878" s="59">
        <v>877</v>
      </c>
      <c r="B878" s="125" t="str">
        <f t="shared" si="13"/>
        <v/>
      </c>
      <c r="C878" s="125" t="str">
        <f>IFERROR(VLOOKUP($A878,'Section 2'!$C$16:$R$1015,COLUMNS('Section 2'!$C$13:$C$13),0),"")</f>
        <v/>
      </c>
      <c r="D878" s="76" t="str">
        <f>IF($C878="","",IF(ISBLANK(VLOOKUP($A878,'Section 2'!$C$16:$R$1015,COLUMNS('Section 2'!$C$13:D$13),0)),"",VLOOKUP($A878,'Section 2'!$C$16:$R$1015,COLUMNS('Section 2'!$C$13:D$13),0)))</f>
        <v/>
      </c>
      <c r="E878" s="125" t="str">
        <f>IF($C878="","",IF(ISBLANK(VLOOKUP($A878,'Section 2'!$C$16:$R$1015,COLUMNS('Section 2'!$C$13:E$13),0)),"",VLOOKUP($A878,'Section 2'!$C$16:$R$1015,COLUMNS('Section 2'!$C$13:E$13),0)))</f>
        <v/>
      </c>
      <c r="F878" s="125" t="str">
        <f>IF($C878="","",IF(ISBLANK(VLOOKUP($A878,'Section 2'!$C$16:$R$1015,COLUMNS('Section 2'!$C$13:F$13),0)),"",VLOOKUP($A878,'Section 2'!$C$16:$R$1015,COLUMNS('Section 2'!$C$13:F$13),0)))</f>
        <v/>
      </c>
      <c r="G878" s="125" t="str">
        <f>IF($C878="","",IF(ISBLANK(VLOOKUP($A878,'Section 2'!$C$16:$R$1015,COLUMNS('Section 2'!$C$13:G$13),0)),"",VLOOKUP($A878,'Section 2'!$C$16:$R$1015,COLUMNS('Section 2'!$C$13:G$13),0)))</f>
        <v/>
      </c>
      <c r="H878" s="125" t="str">
        <f>IF($C878="","",IF(ISBLANK(VLOOKUP($A878,'Section 2'!$C$16:$R$1015,COLUMNS('Section 2'!$C$13:H$13),0)),"",VLOOKUP($A878,'Section 2'!$C$16:$R$1015,COLUMNS('Section 2'!$C$13:H$13),0)))</f>
        <v/>
      </c>
      <c r="I878" s="125" t="str">
        <f>IF($C878="","",IF(ISBLANK(VLOOKUP($A878,'Section 2'!$C$16:$R$1015,COLUMNS('Section 2'!$C$13:I$13),0)),"",VLOOKUP($A878,'Section 2'!$C$16:$R$1015,COLUMNS('Section 2'!$C$13:I$13),0)))</f>
        <v/>
      </c>
      <c r="J878" s="125" t="str">
        <f>IF($C878="","",IF(ISBLANK(VLOOKUP($A878,'Section 2'!$C$16:$R$1015,COLUMNS('Section 2'!$C$13:J$13),0)),"",VLOOKUP($A878,'Section 2'!$C$16:$R$1015,COLUMNS('Section 2'!$C$13:J$13),0)))</f>
        <v/>
      </c>
      <c r="K878" s="125" t="str">
        <f>IF($C878="","",IF(ISBLANK(VLOOKUP($A878,'Section 2'!$C$16:$R$1015,COLUMNS('Section 2'!$C$13:K$13),0)),"",VLOOKUP($A878,'Section 2'!$C$16:$R$1015,COLUMNS('Section 2'!$C$13:K$13),0)))</f>
        <v/>
      </c>
      <c r="L878" s="125" t="str">
        <f>IF($C878="","",IF(ISBLANK(VLOOKUP($A878,'Section 2'!$C$16:$R$1015,COLUMNS('Section 2'!$C$13:L$13),0)),"",VLOOKUP($A878,'Section 2'!$C$16:$R$1015,COLUMNS('Section 2'!$C$13:L$13),0)))</f>
        <v/>
      </c>
      <c r="M878" s="125" t="str">
        <f>IF($C878="","",IF(ISBLANK(VLOOKUP($A878,'Section 2'!$C$16:$R$1015,COLUMNS('Section 2'!$C$13:M$13),0)),"",VLOOKUP($A878,'Section 2'!$C$16:$R$1015,COLUMNS('Section 2'!$C$13:M$13),0)))</f>
        <v/>
      </c>
      <c r="N878" s="125" t="str">
        <f>IF($C878="","",IF(ISBLANK(VLOOKUP($A878,'Section 2'!$C$16:$R$1015,COLUMNS('Section 2'!$C$13:N$13),0)),"",VLOOKUP($A878,'Section 2'!$C$16:$R$1015,COLUMNS('Section 2'!$C$13:N$13),0)))</f>
        <v/>
      </c>
      <c r="O878" s="125" t="str">
        <f>IF($C878="","",IF(ISBLANK(VLOOKUP($A878,'Section 2'!$C$16:$R$1015,COLUMNS('Section 2'!$C$13:O$13),0)),"",VLOOKUP($A878,'Section 2'!$C$16:$R$1015,COLUMNS('Section 2'!$C$13:O$13),0)))</f>
        <v/>
      </c>
      <c r="P878" s="125" t="str">
        <f>IF($C878="","",IF(ISBLANK(VLOOKUP($A878,'Section 2'!$C$16:$R$1015,COLUMNS('Section 2'!$C$13:P$13),0)),"",VLOOKUP($A878,'Section 2'!$C$16:$R$1015,COLUMNS('Section 2'!$C$13:P$13),0)))</f>
        <v/>
      </c>
      <c r="Q878" s="125" t="str">
        <f>IF($C878="","",IF(ISBLANK(VLOOKUP($A878,'Section 2'!$C$16:$R$1015,COLUMNS('Section 2'!$C$13:Q$13),0)),"",VLOOKUP($A878,'Section 2'!$C$16:$R$1015,COLUMNS('Section 2'!$C$13:Q$13),0)))</f>
        <v/>
      </c>
      <c r="R878" s="125" t="str">
        <f>IF($C878="","",IF(ISBLANK(VLOOKUP($A878,'Section 2'!$C$16:$R$1015,COLUMNS('Section 2'!$C$13:R$13),0)),"",VLOOKUP($A878,'Section 2'!$C$16:$R$1015,COLUMNS('Section 2'!$C$13:R$13),0)))</f>
        <v/>
      </c>
    </row>
    <row r="879" spans="1:18" x14ac:dyDescent="0.25">
      <c r="A879" s="59">
        <v>878</v>
      </c>
      <c r="B879" s="125" t="str">
        <f t="shared" si="13"/>
        <v/>
      </c>
      <c r="C879" s="125" t="str">
        <f>IFERROR(VLOOKUP($A879,'Section 2'!$C$16:$R$1015,COLUMNS('Section 2'!$C$13:$C$13),0),"")</f>
        <v/>
      </c>
      <c r="D879" s="76" t="str">
        <f>IF($C879="","",IF(ISBLANK(VLOOKUP($A879,'Section 2'!$C$16:$R$1015,COLUMNS('Section 2'!$C$13:D$13),0)),"",VLOOKUP($A879,'Section 2'!$C$16:$R$1015,COLUMNS('Section 2'!$C$13:D$13),0)))</f>
        <v/>
      </c>
      <c r="E879" s="125" t="str">
        <f>IF($C879="","",IF(ISBLANK(VLOOKUP($A879,'Section 2'!$C$16:$R$1015,COLUMNS('Section 2'!$C$13:E$13),0)),"",VLOOKUP($A879,'Section 2'!$C$16:$R$1015,COLUMNS('Section 2'!$C$13:E$13),0)))</f>
        <v/>
      </c>
      <c r="F879" s="125" t="str">
        <f>IF($C879="","",IF(ISBLANK(VLOOKUP($A879,'Section 2'!$C$16:$R$1015,COLUMNS('Section 2'!$C$13:F$13),0)),"",VLOOKUP($A879,'Section 2'!$C$16:$R$1015,COLUMNS('Section 2'!$C$13:F$13),0)))</f>
        <v/>
      </c>
      <c r="G879" s="125" t="str">
        <f>IF($C879="","",IF(ISBLANK(VLOOKUP($A879,'Section 2'!$C$16:$R$1015,COLUMNS('Section 2'!$C$13:G$13),0)),"",VLOOKUP($A879,'Section 2'!$C$16:$R$1015,COLUMNS('Section 2'!$C$13:G$13),0)))</f>
        <v/>
      </c>
      <c r="H879" s="125" t="str">
        <f>IF($C879="","",IF(ISBLANK(VLOOKUP($A879,'Section 2'!$C$16:$R$1015,COLUMNS('Section 2'!$C$13:H$13),0)),"",VLOOKUP($A879,'Section 2'!$C$16:$R$1015,COLUMNS('Section 2'!$C$13:H$13),0)))</f>
        <v/>
      </c>
      <c r="I879" s="125" t="str">
        <f>IF($C879="","",IF(ISBLANK(VLOOKUP($A879,'Section 2'!$C$16:$R$1015,COLUMNS('Section 2'!$C$13:I$13),0)),"",VLOOKUP($A879,'Section 2'!$C$16:$R$1015,COLUMNS('Section 2'!$C$13:I$13),0)))</f>
        <v/>
      </c>
      <c r="J879" s="125" t="str">
        <f>IF($C879="","",IF(ISBLANK(VLOOKUP($A879,'Section 2'!$C$16:$R$1015,COLUMNS('Section 2'!$C$13:J$13),0)),"",VLOOKUP($A879,'Section 2'!$C$16:$R$1015,COLUMNS('Section 2'!$C$13:J$13),0)))</f>
        <v/>
      </c>
      <c r="K879" s="125" t="str">
        <f>IF($C879="","",IF(ISBLANK(VLOOKUP($A879,'Section 2'!$C$16:$R$1015,COLUMNS('Section 2'!$C$13:K$13),0)),"",VLOOKUP($A879,'Section 2'!$C$16:$R$1015,COLUMNS('Section 2'!$C$13:K$13),0)))</f>
        <v/>
      </c>
      <c r="L879" s="125" t="str">
        <f>IF($C879="","",IF(ISBLANK(VLOOKUP($A879,'Section 2'!$C$16:$R$1015,COLUMNS('Section 2'!$C$13:L$13),0)),"",VLOOKUP($A879,'Section 2'!$C$16:$R$1015,COLUMNS('Section 2'!$C$13:L$13),0)))</f>
        <v/>
      </c>
      <c r="M879" s="125" t="str">
        <f>IF($C879="","",IF(ISBLANK(VLOOKUP($A879,'Section 2'!$C$16:$R$1015,COLUMNS('Section 2'!$C$13:M$13),0)),"",VLOOKUP($A879,'Section 2'!$C$16:$R$1015,COLUMNS('Section 2'!$C$13:M$13),0)))</f>
        <v/>
      </c>
      <c r="N879" s="125" t="str">
        <f>IF($C879="","",IF(ISBLANK(VLOOKUP($A879,'Section 2'!$C$16:$R$1015,COLUMNS('Section 2'!$C$13:N$13),0)),"",VLOOKUP($A879,'Section 2'!$C$16:$R$1015,COLUMNS('Section 2'!$C$13:N$13),0)))</f>
        <v/>
      </c>
      <c r="O879" s="125" t="str">
        <f>IF($C879="","",IF(ISBLANK(VLOOKUP($A879,'Section 2'!$C$16:$R$1015,COLUMNS('Section 2'!$C$13:O$13),0)),"",VLOOKUP($A879,'Section 2'!$C$16:$R$1015,COLUMNS('Section 2'!$C$13:O$13),0)))</f>
        <v/>
      </c>
      <c r="P879" s="125" t="str">
        <f>IF($C879="","",IF(ISBLANK(VLOOKUP($A879,'Section 2'!$C$16:$R$1015,COLUMNS('Section 2'!$C$13:P$13),0)),"",VLOOKUP($A879,'Section 2'!$C$16:$R$1015,COLUMNS('Section 2'!$C$13:P$13),0)))</f>
        <v/>
      </c>
      <c r="Q879" s="125" t="str">
        <f>IF($C879="","",IF(ISBLANK(VLOOKUP($A879,'Section 2'!$C$16:$R$1015,COLUMNS('Section 2'!$C$13:Q$13),0)),"",VLOOKUP($A879,'Section 2'!$C$16:$R$1015,COLUMNS('Section 2'!$C$13:Q$13),0)))</f>
        <v/>
      </c>
      <c r="R879" s="125" t="str">
        <f>IF($C879="","",IF(ISBLANK(VLOOKUP($A879,'Section 2'!$C$16:$R$1015,COLUMNS('Section 2'!$C$13:R$13),0)),"",VLOOKUP($A879,'Section 2'!$C$16:$R$1015,COLUMNS('Section 2'!$C$13:R$13),0)))</f>
        <v/>
      </c>
    </row>
    <row r="880" spans="1:18" x14ac:dyDescent="0.25">
      <c r="A880" s="59">
        <v>879</v>
      </c>
      <c r="B880" s="125" t="str">
        <f t="shared" si="13"/>
        <v/>
      </c>
      <c r="C880" s="125" t="str">
        <f>IFERROR(VLOOKUP($A880,'Section 2'!$C$16:$R$1015,COLUMNS('Section 2'!$C$13:$C$13),0),"")</f>
        <v/>
      </c>
      <c r="D880" s="76" t="str">
        <f>IF($C880="","",IF(ISBLANK(VLOOKUP($A880,'Section 2'!$C$16:$R$1015,COLUMNS('Section 2'!$C$13:D$13),0)),"",VLOOKUP($A880,'Section 2'!$C$16:$R$1015,COLUMNS('Section 2'!$C$13:D$13),0)))</f>
        <v/>
      </c>
      <c r="E880" s="125" t="str">
        <f>IF($C880="","",IF(ISBLANK(VLOOKUP($A880,'Section 2'!$C$16:$R$1015,COLUMNS('Section 2'!$C$13:E$13),0)),"",VLOOKUP($A880,'Section 2'!$C$16:$R$1015,COLUMNS('Section 2'!$C$13:E$13),0)))</f>
        <v/>
      </c>
      <c r="F880" s="125" t="str">
        <f>IF($C880="","",IF(ISBLANK(VLOOKUP($A880,'Section 2'!$C$16:$R$1015,COLUMNS('Section 2'!$C$13:F$13),0)),"",VLOOKUP($A880,'Section 2'!$C$16:$R$1015,COLUMNS('Section 2'!$C$13:F$13),0)))</f>
        <v/>
      </c>
      <c r="G880" s="125" t="str">
        <f>IF($C880="","",IF(ISBLANK(VLOOKUP($A880,'Section 2'!$C$16:$R$1015,COLUMNS('Section 2'!$C$13:G$13),0)),"",VLOOKUP($A880,'Section 2'!$C$16:$R$1015,COLUMNS('Section 2'!$C$13:G$13),0)))</f>
        <v/>
      </c>
      <c r="H880" s="125" t="str">
        <f>IF($C880="","",IF(ISBLANK(VLOOKUP($A880,'Section 2'!$C$16:$R$1015,COLUMNS('Section 2'!$C$13:H$13),0)),"",VLOOKUP($A880,'Section 2'!$C$16:$R$1015,COLUMNS('Section 2'!$C$13:H$13),0)))</f>
        <v/>
      </c>
      <c r="I880" s="125" t="str">
        <f>IF($C880="","",IF(ISBLANK(VLOOKUP($A880,'Section 2'!$C$16:$R$1015,COLUMNS('Section 2'!$C$13:I$13),0)),"",VLOOKUP($A880,'Section 2'!$C$16:$R$1015,COLUMNS('Section 2'!$C$13:I$13),0)))</f>
        <v/>
      </c>
      <c r="J880" s="125" t="str">
        <f>IF($C880="","",IF(ISBLANK(VLOOKUP($A880,'Section 2'!$C$16:$R$1015,COLUMNS('Section 2'!$C$13:J$13),0)),"",VLOOKUP($A880,'Section 2'!$C$16:$R$1015,COLUMNS('Section 2'!$C$13:J$13),0)))</f>
        <v/>
      </c>
      <c r="K880" s="125" t="str">
        <f>IF($C880="","",IF(ISBLANK(VLOOKUP($A880,'Section 2'!$C$16:$R$1015,COLUMNS('Section 2'!$C$13:K$13),0)),"",VLOOKUP($A880,'Section 2'!$C$16:$R$1015,COLUMNS('Section 2'!$C$13:K$13),0)))</f>
        <v/>
      </c>
      <c r="L880" s="125" t="str">
        <f>IF($C880="","",IF(ISBLANK(VLOOKUP($A880,'Section 2'!$C$16:$R$1015,COLUMNS('Section 2'!$C$13:L$13),0)),"",VLOOKUP($A880,'Section 2'!$C$16:$R$1015,COLUMNS('Section 2'!$C$13:L$13),0)))</f>
        <v/>
      </c>
      <c r="M880" s="125" t="str">
        <f>IF($C880="","",IF(ISBLANK(VLOOKUP($A880,'Section 2'!$C$16:$R$1015,COLUMNS('Section 2'!$C$13:M$13),0)),"",VLOOKUP($A880,'Section 2'!$C$16:$R$1015,COLUMNS('Section 2'!$C$13:M$13),0)))</f>
        <v/>
      </c>
      <c r="N880" s="125" t="str">
        <f>IF($C880="","",IF(ISBLANK(VLOOKUP($A880,'Section 2'!$C$16:$R$1015,COLUMNS('Section 2'!$C$13:N$13),0)),"",VLOOKUP($A880,'Section 2'!$C$16:$R$1015,COLUMNS('Section 2'!$C$13:N$13),0)))</f>
        <v/>
      </c>
      <c r="O880" s="125" t="str">
        <f>IF($C880="","",IF(ISBLANK(VLOOKUP($A880,'Section 2'!$C$16:$R$1015,COLUMNS('Section 2'!$C$13:O$13),0)),"",VLOOKUP($A880,'Section 2'!$C$16:$R$1015,COLUMNS('Section 2'!$C$13:O$13),0)))</f>
        <v/>
      </c>
      <c r="P880" s="125" t="str">
        <f>IF($C880="","",IF(ISBLANK(VLOOKUP($A880,'Section 2'!$C$16:$R$1015,COLUMNS('Section 2'!$C$13:P$13),0)),"",VLOOKUP($A880,'Section 2'!$C$16:$R$1015,COLUMNS('Section 2'!$C$13:P$13),0)))</f>
        <v/>
      </c>
      <c r="Q880" s="125" t="str">
        <f>IF($C880="","",IF(ISBLANK(VLOOKUP($A880,'Section 2'!$C$16:$R$1015,COLUMNS('Section 2'!$C$13:Q$13),0)),"",VLOOKUP($A880,'Section 2'!$C$16:$R$1015,COLUMNS('Section 2'!$C$13:Q$13),0)))</f>
        <v/>
      </c>
      <c r="R880" s="125" t="str">
        <f>IF($C880="","",IF(ISBLANK(VLOOKUP($A880,'Section 2'!$C$16:$R$1015,COLUMNS('Section 2'!$C$13:R$13),0)),"",VLOOKUP($A880,'Section 2'!$C$16:$R$1015,COLUMNS('Section 2'!$C$13:R$13),0)))</f>
        <v/>
      </c>
    </row>
    <row r="881" spans="1:18" x14ac:dyDescent="0.25">
      <c r="A881" s="59">
        <v>880</v>
      </c>
      <c r="B881" s="125" t="str">
        <f t="shared" si="13"/>
        <v/>
      </c>
      <c r="C881" s="125" t="str">
        <f>IFERROR(VLOOKUP($A881,'Section 2'!$C$16:$R$1015,COLUMNS('Section 2'!$C$13:$C$13),0),"")</f>
        <v/>
      </c>
      <c r="D881" s="76" t="str">
        <f>IF($C881="","",IF(ISBLANK(VLOOKUP($A881,'Section 2'!$C$16:$R$1015,COLUMNS('Section 2'!$C$13:D$13),0)),"",VLOOKUP($A881,'Section 2'!$C$16:$R$1015,COLUMNS('Section 2'!$C$13:D$13),0)))</f>
        <v/>
      </c>
      <c r="E881" s="125" t="str">
        <f>IF($C881="","",IF(ISBLANK(VLOOKUP($A881,'Section 2'!$C$16:$R$1015,COLUMNS('Section 2'!$C$13:E$13),0)),"",VLOOKUP($A881,'Section 2'!$C$16:$R$1015,COLUMNS('Section 2'!$C$13:E$13),0)))</f>
        <v/>
      </c>
      <c r="F881" s="125" t="str">
        <f>IF($C881="","",IF(ISBLANK(VLOOKUP($A881,'Section 2'!$C$16:$R$1015,COLUMNS('Section 2'!$C$13:F$13),0)),"",VLOOKUP($A881,'Section 2'!$C$16:$R$1015,COLUMNS('Section 2'!$C$13:F$13),0)))</f>
        <v/>
      </c>
      <c r="G881" s="125" t="str">
        <f>IF($C881="","",IF(ISBLANK(VLOOKUP($A881,'Section 2'!$C$16:$R$1015,COLUMNS('Section 2'!$C$13:G$13),0)),"",VLOOKUP($A881,'Section 2'!$C$16:$R$1015,COLUMNS('Section 2'!$C$13:G$13),0)))</f>
        <v/>
      </c>
      <c r="H881" s="125" t="str">
        <f>IF($C881="","",IF(ISBLANK(VLOOKUP($A881,'Section 2'!$C$16:$R$1015,COLUMNS('Section 2'!$C$13:H$13),0)),"",VLOOKUP($A881,'Section 2'!$C$16:$R$1015,COLUMNS('Section 2'!$C$13:H$13),0)))</f>
        <v/>
      </c>
      <c r="I881" s="125" t="str">
        <f>IF($C881="","",IF(ISBLANK(VLOOKUP($A881,'Section 2'!$C$16:$R$1015,COLUMNS('Section 2'!$C$13:I$13),0)),"",VLOOKUP($A881,'Section 2'!$C$16:$R$1015,COLUMNS('Section 2'!$C$13:I$13),0)))</f>
        <v/>
      </c>
      <c r="J881" s="125" t="str">
        <f>IF($C881="","",IF(ISBLANK(VLOOKUP($A881,'Section 2'!$C$16:$R$1015,COLUMNS('Section 2'!$C$13:J$13),0)),"",VLOOKUP($A881,'Section 2'!$C$16:$R$1015,COLUMNS('Section 2'!$C$13:J$13),0)))</f>
        <v/>
      </c>
      <c r="K881" s="125" t="str">
        <f>IF($C881="","",IF(ISBLANK(VLOOKUP($A881,'Section 2'!$C$16:$R$1015,COLUMNS('Section 2'!$C$13:K$13),0)),"",VLOOKUP($A881,'Section 2'!$C$16:$R$1015,COLUMNS('Section 2'!$C$13:K$13),0)))</f>
        <v/>
      </c>
      <c r="L881" s="125" t="str">
        <f>IF($C881="","",IF(ISBLANK(VLOOKUP($A881,'Section 2'!$C$16:$R$1015,COLUMNS('Section 2'!$C$13:L$13),0)),"",VLOOKUP($A881,'Section 2'!$C$16:$R$1015,COLUMNS('Section 2'!$C$13:L$13),0)))</f>
        <v/>
      </c>
      <c r="M881" s="125" t="str">
        <f>IF($C881="","",IF(ISBLANK(VLOOKUP($A881,'Section 2'!$C$16:$R$1015,COLUMNS('Section 2'!$C$13:M$13),0)),"",VLOOKUP($A881,'Section 2'!$C$16:$R$1015,COLUMNS('Section 2'!$C$13:M$13),0)))</f>
        <v/>
      </c>
      <c r="N881" s="125" t="str">
        <f>IF($C881="","",IF(ISBLANK(VLOOKUP($A881,'Section 2'!$C$16:$R$1015,COLUMNS('Section 2'!$C$13:N$13),0)),"",VLOOKUP($A881,'Section 2'!$C$16:$R$1015,COLUMNS('Section 2'!$C$13:N$13),0)))</f>
        <v/>
      </c>
      <c r="O881" s="125" t="str">
        <f>IF($C881="","",IF(ISBLANK(VLOOKUP($A881,'Section 2'!$C$16:$R$1015,COLUMNS('Section 2'!$C$13:O$13),0)),"",VLOOKUP($A881,'Section 2'!$C$16:$R$1015,COLUMNS('Section 2'!$C$13:O$13),0)))</f>
        <v/>
      </c>
      <c r="P881" s="125" t="str">
        <f>IF($C881="","",IF(ISBLANK(VLOOKUP($A881,'Section 2'!$C$16:$R$1015,COLUMNS('Section 2'!$C$13:P$13),0)),"",VLOOKUP($A881,'Section 2'!$C$16:$R$1015,COLUMNS('Section 2'!$C$13:P$13),0)))</f>
        <v/>
      </c>
      <c r="Q881" s="125" t="str">
        <f>IF($C881="","",IF(ISBLANK(VLOOKUP($A881,'Section 2'!$C$16:$R$1015,COLUMNS('Section 2'!$C$13:Q$13),0)),"",VLOOKUP($A881,'Section 2'!$C$16:$R$1015,COLUMNS('Section 2'!$C$13:Q$13),0)))</f>
        <v/>
      </c>
      <c r="R881" s="125" t="str">
        <f>IF($C881="","",IF(ISBLANK(VLOOKUP($A881,'Section 2'!$C$16:$R$1015,COLUMNS('Section 2'!$C$13:R$13),0)),"",VLOOKUP($A881,'Section 2'!$C$16:$R$1015,COLUMNS('Section 2'!$C$13:R$13),0)))</f>
        <v/>
      </c>
    </row>
    <row r="882" spans="1:18" x14ac:dyDescent="0.25">
      <c r="A882" s="59">
        <v>881</v>
      </c>
      <c r="B882" s="125" t="str">
        <f t="shared" si="13"/>
        <v/>
      </c>
      <c r="C882" s="125" t="str">
        <f>IFERROR(VLOOKUP($A882,'Section 2'!$C$16:$R$1015,COLUMNS('Section 2'!$C$13:$C$13),0),"")</f>
        <v/>
      </c>
      <c r="D882" s="76" t="str">
        <f>IF($C882="","",IF(ISBLANK(VLOOKUP($A882,'Section 2'!$C$16:$R$1015,COLUMNS('Section 2'!$C$13:D$13),0)),"",VLOOKUP($A882,'Section 2'!$C$16:$R$1015,COLUMNS('Section 2'!$C$13:D$13),0)))</f>
        <v/>
      </c>
      <c r="E882" s="125" t="str">
        <f>IF($C882="","",IF(ISBLANK(VLOOKUP($A882,'Section 2'!$C$16:$R$1015,COLUMNS('Section 2'!$C$13:E$13),0)),"",VLOOKUP($A882,'Section 2'!$C$16:$R$1015,COLUMNS('Section 2'!$C$13:E$13),0)))</f>
        <v/>
      </c>
      <c r="F882" s="125" t="str">
        <f>IF($C882="","",IF(ISBLANK(VLOOKUP($A882,'Section 2'!$C$16:$R$1015,COLUMNS('Section 2'!$C$13:F$13),0)),"",VLOOKUP($A882,'Section 2'!$C$16:$R$1015,COLUMNS('Section 2'!$C$13:F$13),0)))</f>
        <v/>
      </c>
      <c r="G882" s="125" t="str">
        <f>IF($C882="","",IF(ISBLANK(VLOOKUP($A882,'Section 2'!$C$16:$R$1015,COLUMNS('Section 2'!$C$13:G$13),0)),"",VLOOKUP($A882,'Section 2'!$C$16:$R$1015,COLUMNS('Section 2'!$C$13:G$13),0)))</f>
        <v/>
      </c>
      <c r="H882" s="125" t="str">
        <f>IF($C882="","",IF(ISBLANK(VLOOKUP($A882,'Section 2'!$C$16:$R$1015,COLUMNS('Section 2'!$C$13:H$13),0)),"",VLOOKUP($A882,'Section 2'!$C$16:$R$1015,COLUMNS('Section 2'!$C$13:H$13),0)))</f>
        <v/>
      </c>
      <c r="I882" s="125" t="str">
        <f>IF($C882="","",IF(ISBLANK(VLOOKUP($A882,'Section 2'!$C$16:$R$1015,COLUMNS('Section 2'!$C$13:I$13),0)),"",VLOOKUP($A882,'Section 2'!$C$16:$R$1015,COLUMNS('Section 2'!$C$13:I$13),0)))</f>
        <v/>
      </c>
      <c r="J882" s="125" t="str">
        <f>IF($C882="","",IF(ISBLANK(VLOOKUP($A882,'Section 2'!$C$16:$R$1015,COLUMNS('Section 2'!$C$13:J$13),0)),"",VLOOKUP($A882,'Section 2'!$C$16:$R$1015,COLUMNS('Section 2'!$C$13:J$13),0)))</f>
        <v/>
      </c>
      <c r="K882" s="125" t="str">
        <f>IF($C882="","",IF(ISBLANK(VLOOKUP($A882,'Section 2'!$C$16:$R$1015,COLUMNS('Section 2'!$C$13:K$13),0)),"",VLOOKUP($A882,'Section 2'!$C$16:$R$1015,COLUMNS('Section 2'!$C$13:K$13),0)))</f>
        <v/>
      </c>
      <c r="L882" s="125" t="str">
        <f>IF($C882="","",IF(ISBLANK(VLOOKUP($A882,'Section 2'!$C$16:$R$1015,COLUMNS('Section 2'!$C$13:L$13),0)),"",VLOOKUP($A882,'Section 2'!$C$16:$R$1015,COLUMNS('Section 2'!$C$13:L$13),0)))</f>
        <v/>
      </c>
      <c r="M882" s="125" t="str">
        <f>IF($C882="","",IF(ISBLANK(VLOOKUP($A882,'Section 2'!$C$16:$R$1015,COLUMNS('Section 2'!$C$13:M$13),0)),"",VLOOKUP($A882,'Section 2'!$C$16:$R$1015,COLUMNS('Section 2'!$C$13:M$13),0)))</f>
        <v/>
      </c>
      <c r="N882" s="125" t="str">
        <f>IF($C882="","",IF(ISBLANK(VLOOKUP($A882,'Section 2'!$C$16:$R$1015,COLUMNS('Section 2'!$C$13:N$13),0)),"",VLOOKUP($A882,'Section 2'!$C$16:$R$1015,COLUMNS('Section 2'!$C$13:N$13),0)))</f>
        <v/>
      </c>
      <c r="O882" s="125" t="str">
        <f>IF($C882="","",IF(ISBLANK(VLOOKUP($A882,'Section 2'!$C$16:$R$1015,COLUMNS('Section 2'!$C$13:O$13),0)),"",VLOOKUP($A882,'Section 2'!$C$16:$R$1015,COLUMNS('Section 2'!$C$13:O$13),0)))</f>
        <v/>
      </c>
      <c r="P882" s="125" t="str">
        <f>IF($C882="","",IF(ISBLANK(VLOOKUP($A882,'Section 2'!$C$16:$R$1015,COLUMNS('Section 2'!$C$13:P$13),0)),"",VLOOKUP($A882,'Section 2'!$C$16:$R$1015,COLUMNS('Section 2'!$C$13:P$13),0)))</f>
        <v/>
      </c>
      <c r="Q882" s="125" t="str">
        <f>IF($C882="","",IF(ISBLANK(VLOOKUP($A882,'Section 2'!$C$16:$R$1015,COLUMNS('Section 2'!$C$13:Q$13),0)),"",VLOOKUP($A882,'Section 2'!$C$16:$R$1015,COLUMNS('Section 2'!$C$13:Q$13),0)))</f>
        <v/>
      </c>
      <c r="R882" s="125" t="str">
        <f>IF($C882="","",IF(ISBLANK(VLOOKUP($A882,'Section 2'!$C$16:$R$1015,COLUMNS('Section 2'!$C$13:R$13),0)),"",VLOOKUP($A882,'Section 2'!$C$16:$R$1015,COLUMNS('Section 2'!$C$13:R$13),0)))</f>
        <v/>
      </c>
    </row>
    <row r="883" spans="1:18" x14ac:dyDescent="0.25">
      <c r="A883" s="59">
        <v>882</v>
      </c>
      <c r="B883" s="125" t="str">
        <f t="shared" si="13"/>
        <v/>
      </c>
      <c r="C883" s="125" t="str">
        <f>IFERROR(VLOOKUP($A883,'Section 2'!$C$16:$R$1015,COLUMNS('Section 2'!$C$13:$C$13),0),"")</f>
        <v/>
      </c>
      <c r="D883" s="76" t="str">
        <f>IF($C883="","",IF(ISBLANK(VLOOKUP($A883,'Section 2'!$C$16:$R$1015,COLUMNS('Section 2'!$C$13:D$13),0)),"",VLOOKUP($A883,'Section 2'!$C$16:$R$1015,COLUMNS('Section 2'!$C$13:D$13),0)))</f>
        <v/>
      </c>
      <c r="E883" s="125" t="str">
        <f>IF($C883="","",IF(ISBLANK(VLOOKUP($A883,'Section 2'!$C$16:$R$1015,COLUMNS('Section 2'!$C$13:E$13),0)),"",VLOOKUP($A883,'Section 2'!$C$16:$R$1015,COLUMNS('Section 2'!$C$13:E$13),0)))</f>
        <v/>
      </c>
      <c r="F883" s="125" t="str">
        <f>IF($C883="","",IF(ISBLANK(VLOOKUP($A883,'Section 2'!$C$16:$R$1015,COLUMNS('Section 2'!$C$13:F$13),0)),"",VLOOKUP($A883,'Section 2'!$C$16:$R$1015,COLUMNS('Section 2'!$C$13:F$13),0)))</f>
        <v/>
      </c>
      <c r="G883" s="125" t="str">
        <f>IF($C883="","",IF(ISBLANK(VLOOKUP($A883,'Section 2'!$C$16:$R$1015,COLUMNS('Section 2'!$C$13:G$13),0)),"",VLOOKUP($A883,'Section 2'!$C$16:$R$1015,COLUMNS('Section 2'!$C$13:G$13),0)))</f>
        <v/>
      </c>
      <c r="H883" s="125" t="str">
        <f>IF($C883="","",IF(ISBLANK(VLOOKUP($A883,'Section 2'!$C$16:$R$1015,COLUMNS('Section 2'!$C$13:H$13),0)),"",VLOOKUP($A883,'Section 2'!$C$16:$R$1015,COLUMNS('Section 2'!$C$13:H$13),0)))</f>
        <v/>
      </c>
      <c r="I883" s="125" t="str">
        <f>IF($C883="","",IF(ISBLANK(VLOOKUP($A883,'Section 2'!$C$16:$R$1015,COLUMNS('Section 2'!$C$13:I$13),0)),"",VLOOKUP($A883,'Section 2'!$C$16:$R$1015,COLUMNS('Section 2'!$C$13:I$13),0)))</f>
        <v/>
      </c>
      <c r="J883" s="125" t="str">
        <f>IF($C883="","",IF(ISBLANK(VLOOKUP($A883,'Section 2'!$C$16:$R$1015,COLUMNS('Section 2'!$C$13:J$13),0)),"",VLOOKUP($A883,'Section 2'!$C$16:$R$1015,COLUMNS('Section 2'!$C$13:J$13),0)))</f>
        <v/>
      </c>
      <c r="K883" s="125" t="str">
        <f>IF($C883="","",IF(ISBLANK(VLOOKUP($A883,'Section 2'!$C$16:$R$1015,COLUMNS('Section 2'!$C$13:K$13),0)),"",VLOOKUP($A883,'Section 2'!$C$16:$R$1015,COLUMNS('Section 2'!$C$13:K$13),0)))</f>
        <v/>
      </c>
      <c r="L883" s="125" t="str">
        <f>IF($C883="","",IF(ISBLANK(VLOOKUP($A883,'Section 2'!$C$16:$R$1015,COLUMNS('Section 2'!$C$13:L$13),0)),"",VLOOKUP($A883,'Section 2'!$C$16:$R$1015,COLUMNS('Section 2'!$C$13:L$13),0)))</f>
        <v/>
      </c>
      <c r="M883" s="125" t="str">
        <f>IF($C883="","",IF(ISBLANK(VLOOKUP($A883,'Section 2'!$C$16:$R$1015,COLUMNS('Section 2'!$C$13:M$13),0)),"",VLOOKUP($A883,'Section 2'!$C$16:$R$1015,COLUMNS('Section 2'!$C$13:M$13),0)))</f>
        <v/>
      </c>
      <c r="N883" s="125" t="str">
        <f>IF($C883="","",IF(ISBLANK(VLOOKUP($A883,'Section 2'!$C$16:$R$1015,COLUMNS('Section 2'!$C$13:N$13),0)),"",VLOOKUP($A883,'Section 2'!$C$16:$R$1015,COLUMNS('Section 2'!$C$13:N$13),0)))</f>
        <v/>
      </c>
      <c r="O883" s="125" t="str">
        <f>IF($C883="","",IF(ISBLANK(VLOOKUP($A883,'Section 2'!$C$16:$R$1015,COLUMNS('Section 2'!$C$13:O$13),0)),"",VLOOKUP($A883,'Section 2'!$C$16:$R$1015,COLUMNS('Section 2'!$C$13:O$13),0)))</f>
        <v/>
      </c>
      <c r="P883" s="125" t="str">
        <f>IF($C883="","",IF(ISBLANK(VLOOKUP($A883,'Section 2'!$C$16:$R$1015,COLUMNS('Section 2'!$C$13:P$13),0)),"",VLOOKUP($A883,'Section 2'!$C$16:$R$1015,COLUMNS('Section 2'!$C$13:P$13),0)))</f>
        <v/>
      </c>
      <c r="Q883" s="125" t="str">
        <f>IF($C883="","",IF(ISBLANK(VLOOKUP($A883,'Section 2'!$C$16:$R$1015,COLUMNS('Section 2'!$C$13:Q$13),0)),"",VLOOKUP($A883,'Section 2'!$C$16:$R$1015,COLUMNS('Section 2'!$C$13:Q$13),0)))</f>
        <v/>
      </c>
      <c r="R883" s="125" t="str">
        <f>IF($C883="","",IF(ISBLANK(VLOOKUP($A883,'Section 2'!$C$16:$R$1015,COLUMNS('Section 2'!$C$13:R$13),0)),"",VLOOKUP($A883,'Section 2'!$C$16:$R$1015,COLUMNS('Section 2'!$C$13:R$13),0)))</f>
        <v/>
      </c>
    </row>
    <row r="884" spans="1:18" x14ac:dyDescent="0.25">
      <c r="A884" s="59">
        <v>883</v>
      </c>
      <c r="B884" s="125" t="str">
        <f t="shared" si="13"/>
        <v/>
      </c>
      <c r="C884" s="125" t="str">
        <f>IFERROR(VLOOKUP($A884,'Section 2'!$C$16:$R$1015,COLUMNS('Section 2'!$C$13:$C$13),0),"")</f>
        <v/>
      </c>
      <c r="D884" s="76" t="str">
        <f>IF($C884="","",IF(ISBLANK(VLOOKUP($A884,'Section 2'!$C$16:$R$1015,COLUMNS('Section 2'!$C$13:D$13),0)),"",VLOOKUP($A884,'Section 2'!$C$16:$R$1015,COLUMNS('Section 2'!$C$13:D$13),0)))</f>
        <v/>
      </c>
      <c r="E884" s="125" t="str">
        <f>IF($C884="","",IF(ISBLANK(VLOOKUP($A884,'Section 2'!$C$16:$R$1015,COLUMNS('Section 2'!$C$13:E$13),0)),"",VLOOKUP($A884,'Section 2'!$C$16:$R$1015,COLUMNS('Section 2'!$C$13:E$13),0)))</f>
        <v/>
      </c>
      <c r="F884" s="125" t="str">
        <f>IF($C884="","",IF(ISBLANK(VLOOKUP($A884,'Section 2'!$C$16:$R$1015,COLUMNS('Section 2'!$C$13:F$13),0)),"",VLOOKUP($A884,'Section 2'!$C$16:$R$1015,COLUMNS('Section 2'!$C$13:F$13),0)))</f>
        <v/>
      </c>
      <c r="G884" s="125" t="str">
        <f>IF($C884="","",IF(ISBLANK(VLOOKUP($A884,'Section 2'!$C$16:$R$1015,COLUMNS('Section 2'!$C$13:G$13),0)),"",VLOOKUP($A884,'Section 2'!$C$16:$R$1015,COLUMNS('Section 2'!$C$13:G$13),0)))</f>
        <v/>
      </c>
      <c r="H884" s="125" t="str">
        <f>IF($C884="","",IF(ISBLANK(VLOOKUP($A884,'Section 2'!$C$16:$R$1015,COLUMNS('Section 2'!$C$13:H$13),0)),"",VLOOKUP($A884,'Section 2'!$C$16:$R$1015,COLUMNS('Section 2'!$C$13:H$13),0)))</f>
        <v/>
      </c>
      <c r="I884" s="125" t="str">
        <f>IF($C884="","",IF(ISBLANK(VLOOKUP($A884,'Section 2'!$C$16:$R$1015,COLUMNS('Section 2'!$C$13:I$13),0)),"",VLOOKUP($A884,'Section 2'!$C$16:$R$1015,COLUMNS('Section 2'!$C$13:I$13),0)))</f>
        <v/>
      </c>
      <c r="J884" s="125" t="str">
        <f>IF($C884="","",IF(ISBLANK(VLOOKUP($A884,'Section 2'!$C$16:$R$1015,COLUMNS('Section 2'!$C$13:J$13),0)),"",VLOOKUP($A884,'Section 2'!$C$16:$R$1015,COLUMNS('Section 2'!$C$13:J$13),0)))</f>
        <v/>
      </c>
      <c r="K884" s="125" t="str">
        <f>IF($C884="","",IF(ISBLANK(VLOOKUP($A884,'Section 2'!$C$16:$R$1015,COLUMNS('Section 2'!$C$13:K$13),0)),"",VLOOKUP($A884,'Section 2'!$C$16:$R$1015,COLUMNS('Section 2'!$C$13:K$13),0)))</f>
        <v/>
      </c>
      <c r="L884" s="125" t="str">
        <f>IF($C884="","",IF(ISBLANK(VLOOKUP($A884,'Section 2'!$C$16:$R$1015,COLUMNS('Section 2'!$C$13:L$13),0)),"",VLOOKUP($A884,'Section 2'!$C$16:$R$1015,COLUMNS('Section 2'!$C$13:L$13),0)))</f>
        <v/>
      </c>
      <c r="M884" s="125" t="str">
        <f>IF($C884="","",IF(ISBLANK(VLOOKUP($A884,'Section 2'!$C$16:$R$1015,COLUMNS('Section 2'!$C$13:M$13),0)),"",VLOOKUP($A884,'Section 2'!$C$16:$R$1015,COLUMNS('Section 2'!$C$13:M$13),0)))</f>
        <v/>
      </c>
      <c r="N884" s="125" t="str">
        <f>IF($C884="","",IF(ISBLANK(VLOOKUP($A884,'Section 2'!$C$16:$R$1015,COLUMNS('Section 2'!$C$13:N$13),0)),"",VLOOKUP($A884,'Section 2'!$C$16:$R$1015,COLUMNS('Section 2'!$C$13:N$13),0)))</f>
        <v/>
      </c>
      <c r="O884" s="125" t="str">
        <f>IF($C884="","",IF(ISBLANK(VLOOKUP($A884,'Section 2'!$C$16:$R$1015,COLUMNS('Section 2'!$C$13:O$13),0)),"",VLOOKUP($A884,'Section 2'!$C$16:$R$1015,COLUMNS('Section 2'!$C$13:O$13),0)))</f>
        <v/>
      </c>
      <c r="P884" s="125" t="str">
        <f>IF($C884="","",IF(ISBLANK(VLOOKUP($A884,'Section 2'!$C$16:$R$1015,COLUMNS('Section 2'!$C$13:P$13),0)),"",VLOOKUP($A884,'Section 2'!$C$16:$R$1015,COLUMNS('Section 2'!$C$13:P$13),0)))</f>
        <v/>
      </c>
      <c r="Q884" s="125" t="str">
        <f>IF($C884="","",IF(ISBLANK(VLOOKUP($A884,'Section 2'!$C$16:$R$1015,COLUMNS('Section 2'!$C$13:Q$13),0)),"",VLOOKUP($A884,'Section 2'!$C$16:$R$1015,COLUMNS('Section 2'!$C$13:Q$13),0)))</f>
        <v/>
      </c>
      <c r="R884" s="125" t="str">
        <f>IF($C884="","",IF(ISBLANK(VLOOKUP($A884,'Section 2'!$C$16:$R$1015,COLUMNS('Section 2'!$C$13:R$13),0)),"",VLOOKUP($A884,'Section 2'!$C$16:$R$1015,COLUMNS('Section 2'!$C$13:R$13),0)))</f>
        <v/>
      </c>
    </row>
    <row r="885" spans="1:18" x14ac:dyDescent="0.25">
      <c r="A885" s="59">
        <v>884</v>
      </c>
      <c r="B885" s="125" t="str">
        <f t="shared" si="13"/>
        <v/>
      </c>
      <c r="C885" s="125" t="str">
        <f>IFERROR(VLOOKUP($A885,'Section 2'!$C$16:$R$1015,COLUMNS('Section 2'!$C$13:$C$13),0),"")</f>
        <v/>
      </c>
      <c r="D885" s="76" t="str">
        <f>IF($C885="","",IF(ISBLANK(VLOOKUP($A885,'Section 2'!$C$16:$R$1015,COLUMNS('Section 2'!$C$13:D$13),0)),"",VLOOKUP($A885,'Section 2'!$C$16:$R$1015,COLUMNS('Section 2'!$C$13:D$13),0)))</f>
        <v/>
      </c>
      <c r="E885" s="125" t="str">
        <f>IF($C885="","",IF(ISBLANK(VLOOKUP($A885,'Section 2'!$C$16:$R$1015,COLUMNS('Section 2'!$C$13:E$13),0)),"",VLOOKUP($A885,'Section 2'!$C$16:$R$1015,COLUMNS('Section 2'!$C$13:E$13),0)))</f>
        <v/>
      </c>
      <c r="F885" s="125" t="str">
        <f>IF($C885="","",IF(ISBLANK(VLOOKUP($A885,'Section 2'!$C$16:$R$1015,COLUMNS('Section 2'!$C$13:F$13),0)),"",VLOOKUP($A885,'Section 2'!$C$16:$R$1015,COLUMNS('Section 2'!$C$13:F$13),0)))</f>
        <v/>
      </c>
      <c r="G885" s="125" t="str">
        <f>IF($C885="","",IF(ISBLANK(VLOOKUP($A885,'Section 2'!$C$16:$R$1015,COLUMNS('Section 2'!$C$13:G$13),0)),"",VLOOKUP($A885,'Section 2'!$C$16:$R$1015,COLUMNS('Section 2'!$C$13:G$13),0)))</f>
        <v/>
      </c>
      <c r="H885" s="125" t="str">
        <f>IF($C885="","",IF(ISBLANK(VLOOKUP($A885,'Section 2'!$C$16:$R$1015,COLUMNS('Section 2'!$C$13:H$13),0)),"",VLOOKUP($A885,'Section 2'!$C$16:$R$1015,COLUMNS('Section 2'!$C$13:H$13),0)))</f>
        <v/>
      </c>
      <c r="I885" s="125" t="str">
        <f>IF($C885="","",IF(ISBLANK(VLOOKUP($A885,'Section 2'!$C$16:$R$1015,COLUMNS('Section 2'!$C$13:I$13),0)),"",VLOOKUP($A885,'Section 2'!$C$16:$R$1015,COLUMNS('Section 2'!$C$13:I$13),0)))</f>
        <v/>
      </c>
      <c r="J885" s="125" t="str">
        <f>IF($C885="","",IF(ISBLANK(VLOOKUP($A885,'Section 2'!$C$16:$R$1015,COLUMNS('Section 2'!$C$13:J$13),0)),"",VLOOKUP($A885,'Section 2'!$C$16:$R$1015,COLUMNS('Section 2'!$C$13:J$13),0)))</f>
        <v/>
      </c>
      <c r="K885" s="125" t="str">
        <f>IF($C885="","",IF(ISBLANK(VLOOKUP($A885,'Section 2'!$C$16:$R$1015,COLUMNS('Section 2'!$C$13:K$13),0)),"",VLOOKUP($A885,'Section 2'!$C$16:$R$1015,COLUMNS('Section 2'!$C$13:K$13),0)))</f>
        <v/>
      </c>
      <c r="L885" s="125" t="str">
        <f>IF($C885="","",IF(ISBLANK(VLOOKUP($A885,'Section 2'!$C$16:$R$1015,COLUMNS('Section 2'!$C$13:L$13),0)),"",VLOOKUP($A885,'Section 2'!$C$16:$R$1015,COLUMNS('Section 2'!$C$13:L$13),0)))</f>
        <v/>
      </c>
      <c r="M885" s="125" t="str">
        <f>IF($C885="","",IF(ISBLANK(VLOOKUP($A885,'Section 2'!$C$16:$R$1015,COLUMNS('Section 2'!$C$13:M$13),0)),"",VLOOKUP($A885,'Section 2'!$C$16:$R$1015,COLUMNS('Section 2'!$C$13:M$13),0)))</f>
        <v/>
      </c>
      <c r="N885" s="125" t="str">
        <f>IF($C885="","",IF(ISBLANK(VLOOKUP($A885,'Section 2'!$C$16:$R$1015,COLUMNS('Section 2'!$C$13:N$13),0)),"",VLOOKUP($A885,'Section 2'!$C$16:$R$1015,COLUMNS('Section 2'!$C$13:N$13),0)))</f>
        <v/>
      </c>
      <c r="O885" s="125" t="str">
        <f>IF($C885="","",IF(ISBLANK(VLOOKUP($A885,'Section 2'!$C$16:$R$1015,COLUMNS('Section 2'!$C$13:O$13),0)),"",VLOOKUP($A885,'Section 2'!$C$16:$R$1015,COLUMNS('Section 2'!$C$13:O$13),0)))</f>
        <v/>
      </c>
      <c r="P885" s="125" t="str">
        <f>IF($C885="","",IF(ISBLANK(VLOOKUP($A885,'Section 2'!$C$16:$R$1015,COLUMNS('Section 2'!$C$13:P$13),0)),"",VLOOKUP($A885,'Section 2'!$C$16:$R$1015,COLUMNS('Section 2'!$C$13:P$13),0)))</f>
        <v/>
      </c>
      <c r="Q885" s="125" t="str">
        <f>IF($C885="","",IF(ISBLANK(VLOOKUP($A885,'Section 2'!$C$16:$R$1015,COLUMNS('Section 2'!$C$13:Q$13),0)),"",VLOOKUP($A885,'Section 2'!$C$16:$R$1015,COLUMNS('Section 2'!$C$13:Q$13),0)))</f>
        <v/>
      </c>
      <c r="R885" s="125" t="str">
        <f>IF($C885="","",IF(ISBLANK(VLOOKUP($A885,'Section 2'!$C$16:$R$1015,COLUMNS('Section 2'!$C$13:R$13),0)),"",VLOOKUP($A885,'Section 2'!$C$16:$R$1015,COLUMNS('Section 2'!$C$13:R$13),0)))</f>
        <v/>
      </c>
    </row>
    <row r="886" spans="1:18" x14ac:dyDescent="0.25">
      <c r="A886" s="59">
        <v>885</v>
      </c>
      <c r="B886" s="125" t="str">
        <f t="shared" si="13"/>
        <v/>
      </c>
      <c r="C886" s="125" t="str">
        <f>IFERROR(VLOOKUP($A886,'Section 2'!$C$16:$R$1015,COLUMNS('Section 2'!$C$13:$C$13),0),"")</f>
        <v/>
      </c>
      <c r="D886" s="76" t="str">
        <f>IF($C886="","",IF(ISBLANK(VLOOKUP($A886,'Section 2'!$C$16:$R$1015,COLUMNS('Section 2'!$C$13:D$13),0)),"",VLOOKUP($A886,'Section 2'!$C$16:$R$1015,COLUMNS('Section 2'!$C$13:D$13),0)))</f>
        <v/>
      </c>
      <c r="E886" s="125" t="str">
        <f>IF($C886="","",IF(ISBLANK(VLOOKUP($A886,'Section 2'!$C$16:$R$1015,COLUMNS('Section 2'!$C$13:E$13),0)),"",VLOOKUP($A886,'Section 2'!$C$16:$R$1015,COLUMNS('Section 2'!$C$13:E$13),0)))</f>
        <v/>
      </c>
      <c r="F886" s="125" t="str">
        <f>IF($C886="","",IF(ISBLANK(VLOOKUP($A886,'Section 2'!$C$16:$R$1015,COLUMNS('Section 2'!$C$13:F$13),0)),"",VLOOKUP($A886,'Section 2'!$C$16:$R$1015,COLUMNS('Section 2'!$C$13:F$13),0)))</f>
        <v/>
      </c>
      <c r="G886" s="125" t="str">
        <f>IF($C886="","",IF(ISBLANK(VLOOKUP($A886,'Section 2'!$C$16:$R$1015,COLUMNS('Section 2'!$C$13:G$13),0)),"",VLOOKUP($A886,'Section 2'!$C$16:$R$1015,COLUMNS('Section 2'!$C$13:G$13),0)))</f>
        <v/>
      </c>
      <c r="H886" s="125" t="str">
        <f>IF($C886="","",IF(ISBLANK(VLOOKUP($A886,'Section 2'!$C$16:$R$1015,COLUMNS('Section 2'!$C$13:H$13),0)),"",VLOOKUP($A886,'Section 2'!$C$16:$R$1015,COLUMNS('Section 2'!$C$13:H$13),0)))</f>
        <v/>
      </c>
      <c r="I886" s="125" t="str">
        <f>IF($C886="","",IF(ISBLANK(VLOOKUP($A886,'Section 2'!$C$16:$R$1015,COLUMNS('Section 2'!$C$13:I$13),0)),"",VLOOKUP($A886,'Section 2'!$C$16:$R$1015,COLUMNS('Section 2'!$C$13:I$13),0)))</f>
        <v/>
      </c>
      <c r="J886" s="125" t="str">
        <f>IF($C886="","",IF(ISBLANK(VLOOKUP($A886,'Section 2'!$C$16:$R$1015,COLUMNS('Section 2'!$C$13:J$13),0)),"",VLOOKUP($A886,'Section 2'!$C$16:$R$1015,COLUMNS('Section 2'!$C$13:J$13),0)))</f>
        <v/>
      </c>
      <c r="K886" s="125" t="str">
        <f>IF($C886="","",IF(ISBLANK(VLOOKUP($A886,'Section 2'!$C$16:$R$1015,COLUMNS('Section 2'!$C$13:K$13),0)),"",VLOOKUP($A886,'Section 2'!$C$16:$R$1015,COLUMNS('Section 2'!$C$13:K$13),0)))</f>
        <v/>
      </c>
      <c r="L886" s="125" t="str">
        <f>IF($C886="","",IF(ISBLANK(VLOOKUP($A886,'Section 2'!$C$16:$R$1015,COLUMNS('Section 2'!$C$13:L$13),0)),"",VLOOKUP($A886,'Section 2'!$C$16:$R$1015,COLUMNS('Section 2'!$C$13:L$13),0)))</f>
        <v/>
      </c>
      <c r="M886" s="125" t="str">
        <f>IF($C886="","",IF(ISBLANK(VLOOKUP($A886,'Section 2'!$C$16:$R$1015,COLUMNS('Section 2'!$C$13:M$13),0)),"",VLOOKUP($A886,'Section 2'!$C$16:$R$1015,COLUMNS('Section 2'!$C$13:M$13),0)))</f>
        <v/>
      </c>
      <c r="N886" s="125" t="str">
        <f>IF($C886="","",IF(ISBLANK(VLOOKUP($A886,'Section 2'!$C$16:$R$1015,COLUMNS('Section 2'!$C$13:N$13),0)),"",VLOOKUP($A886,'Section 2'!$C$16:$R$1015,COLUMNS('Section 2'!$C$13:N$13),0)))</f>
        <v/>
      </c>
      <c r="O886" s="125" t="str">
        <f>IF($C886="","",IF(ISBLANK(VLOOKUP($A886,'Section 2'!$C$16:$R$1015,COLUMNS('Section 2'!$C$13:O$13),0)),"",VLOOKUP($A886,'Section 2'!$C$16:$R$1015,COLUMNS('Section 2'!$C$13:O$13),0)))</f>
        <v/>
      </c>
      <c r="P886" s="125" t="str">
        <f>IF($C886="","",IF(ISBLANK(VLOOKUP($A886,'Section 2'!$C$16:$R$1015,COLUMNS('Section 2'!$C$13:P$13),0)),"",VLOOKUP($A886,'Section 2'!$C$16:$R$1015,COLUMNS('Section 2'!$C$13:P$13),0)))</f>
        <v/>
      </c>
      <c r="Q886" s="125" t="str">
        <f>IF($C886="","",IF(ISBLANK(VLOOKUP($A886,'Section 2'!$C$16:$R$1015,COLUMNS('Section 2'!$C$13:Q$13),0)),"",VLOOKUP($A886,'Section 2'!$C$16:$R$1015,COLUMNS('Section 2'!$C$13:Q$13),0)))</f>
        <v/>
      </c>
      <c r="R886" s="125" t="str">
        <f>IF($C886="","",IF(ISBLANK(VLOOKUP($A886,'Section 2'!$C$16:$R$1015,COLUMNS('Section 2'!$C$13:R$13),0)),"",VLOOKUP($A886,'Section 2'!$C$16:$R$1015,COLUMNS('Section 2'!$C$13:R$13),0)))</f>
        <v/>
      </c>
    </row>
    <row r="887" spans="1:18" x14ac:dyDescent="0.25">
      <c r="A887" s="59">
        <v>886</v>
      </c>
      <c r="B887" s="125" t="str">
        <f t="shared" si="13"/>
        <v/>
      </c>
      <c r="C887" s="125" t="str">
        <f>IFERROR(VLOOKUP($A887,'Section 2'!$C$16:$R$1015,COLUMNS('Section 2'!$C$13:$C$13),0),"")</f>
        <v/>
      </c>
      <c r="D887" s="76" t="str">
        <f>IF($C887="","",IF(ISBLANK(VLOOKUP($A887,'Section 2'!$C$16:$R$1015,COLUMNS('Section 2'!$C$13:D$13),0)),"",VLOOKUP($A887,'Section 2'!$C$16:$R$1015,COLUMNS('Section 2'!$C$13:D$13),0)))</f>
        <v/>
      </c>
      <c r="E887" s="125" t="str">
        <f>IF($C887="","",IF(ISBLANK(VLOOKUP($A887,'Section 2'!$C$16:$R$1015,COLUMNS('Section 2'!$C$13:E$13),0)),"",VLOOKUP($A887,'Section 2'!$C$16:$R$1015,COLUMNS('Section 2'!$C$13:E$13),0)))</f>
        <v/>
      </c>
      <c r="F887" s="125" t="str">
        <f>IF($C887="","",IF(ISBLANK(VLOOKUP($A887,'Section 2'!$C$16:$R$1015,COLUMNS('Section 2'!$C$13:F$13),0)),"",VLOOKUP($A887,'Section 2'!$C$16:$R$1015,COLUMNS('Section 2'!$C$13:F$13),0)))</f>
        <v/>
      </c>
      <c r="G887" s="125" t="str">
        <f>IF($C887="","",IF(ISBLANK(VLOOKUP($A887,'Section 2'!$C$16:$R$1015,COLUMNS('Section 2'!$C$13:G$13),0)),"",VLOOKUP($A887,'Section 2'!$C$16:$R$1015,COLUMNS('Section 2'!$C$13:G$13),0)))</f>
        <v/>
      </c>
      <c r="H887" s="125" t="str">
        <f>IF($C887="","",IF(ISBLANK(VLOOKUP($A887,'Section 2'!$C$16:$R$1015,COLUMNS('Section 2'!$C$13:H$13),0)),"",VLOOKUP($A887,'Section 2'!$C$16:$R$1015,COLUMNS('Section 2'!$C$13:H$13),0)))</f>
        <v/>
      </c>
      <c r="I887" s="125" t="str">
        <f>IF($C887="","",IF(ISBLANK(VLOOKUP($A887,'Section 2'!$C$16:$R$1015,COLUMNS('Section 2'!$C$13:I$13),0)),"",VLOOKUP($A887,'Section 2'!$C$16:$R$1015,COLUMNS('Section 2'!$C$13:I$13),0)))</f>
        <v/>
      </c>
      <c r="J887" s="125" t="str">
        <f>IF($C887="","",IF(ISBLANK(VLOOKUP($A887,'Section 2'!$C$16:$R$1015,COLUMNS('Section 2'!$C$13:J$13),0)),"",VLOOKUP($A887,'Section 2'!$C$16:$R$1015,COLUMNS('Section 2'!$C$13:J$13),0)))</f>
        <v/>
      </c>
      <c r="K887" s="125" t="str">
        <f>IF($C887="","",IF(ISBLANK(VLOOKUP($A887,'Section 2'!$C$16:$R$1015,COLUMNS('Section 2'!$C$13:K$13),0)),"",VLOOKUP($A887,'Section 2'!$C$16:$R$1015,COLUMNS('Section 2'!$C$13:K$13),0)))</f>
        <v/>
      </c>
      <c r="L887" s="125" t="str">
        <f>IF($C887="","",IF(ISBLANK(VLOOKUP($A887,'Section 2'!$C$16:$R$1015,COLUMNS('Section 2'!$C$13:L$13),0)),"",VLOOKUP($A887,'Section 2'!$C$16:$R$1015,COLUMNS('Section 2'!$C$13:L$13),0)))</f>
        <v/>
      </c>
      <c r="M887" s="125" t="str">
        <f>IF($C887="","",IF(ISBLANK(VLOOKUP($A887,'Section 2'!$C$16:$R$1015,COLUMNS('Section 2'!$C$13:M$13),0)),"",VLOOKUP($A887,'Section 2'!$C$16:$R$1015,COLUMNS('Section 2'!$C$13:M$13),0)))</f>
        <v/>
      </c>
      <c r="N887" s="125" t="str">
        <f>IF($C887="","",IF(ISBLANK(VLOOKUP($A887,'Section 2'!$C$16:$R$1015,COLUMNS('Section 2'!$C$13:N$13),0)),"",VLOOKUP($A887,'Section 2'!$C$16:$R$1015,COLUMNS('Section 2'!$C$13:N$13),0)))</f>
        <v/>
      </c>
      <c r="O887" s="125" t="str">
        <f>IF($C887="","",IF(ISBLANK(VLOOKUP($A887,'Section 2'!$C$16:$R$1015,COLUMNS('Section 2'!$C$13:O$13),0)),"",VLOOKUP($A887,'Section 2'!$C$16:$R$1015,COLUMNS('Section 2'!$C$13:O$13),0)))</f>
        <v/>
      </c>
      <c r="P887" s="125" t="str">
        <f>IF($C887="","",IF(ISBLANK(VLOOKUP($A887,'Section 2'!$C$16:$R$1015,COLUMNS('Section 2'!$C$13:P$13),0)),"",VLOOKUP($A887,'Section 2'!$C$16:$R$1015,COLUMNS('Section 2'!$C$13:P$13),0)))</f>
        <v/>
      </c>
      <c r="Q887" s="125" t="str">
        <f>IF($C887="","",IF(ISBLANK(VLOOKUP($A887,'Section 2'!$C$16:$R$1015,COLUMNS('Section 2'!$C$13:Q$13),0)),"",VLOOKUP($A887,'Section 2'!$C$16:$R$1015,COLUMNS('Section 2'!$C$13:Q$13),0)))</f>
        <v/>
      </c>
      <c r="R887" s="125" t="str">
        <f>IF($C887="","",IF(ISBLANK(VLOOKUP($A887,'Section 2'!$C$16:$R$1015,COLUMNS('Section 2'!$C$13:R$13),0)),"",VLOOKUP($A887,'Section 2'!$C$16:$R$1015,COLUMNS('Section 2'!$C$13:R$13),0)))</f>
        <v/>
      </c>
    </row>
    <row r="888" spans="1:18" x14ac:dyDescent="0.25">
      <c r="A888" s="59">
        <v>887</v>
      </c>
      <c r="B888" s="125" t="str">
        <f t="shared" si="13"/>
        <v/>
      </c>
      <c r="C888" s="125" t="str">
        <f>IFERROR(VLOOKUP($A888,'Section 2'!$C$16:$R$1015,COLUMNS('Section 2'!$C$13:$C$13),0),"")</f>
        <v/>
      </c>
      <c r="D888" s="76" t="str">
        <f>IF($C888="","",IF(ISBLANK(VLOOKUP($A888,'Section 2'!$C$16:$R$1015,COLUMNS('Section 2'!$C$13:D$13),0)),"",VLOOKUP($A888,'Section 2'!$C$16:$R$1015,COLUMNS('Section 2'!$C$13:D$13),0)))</f>
        <v/>
      </c>
      <c r="E888" s="125" t="str">
        <f>IF($C888="","",IF(ISBLANK(VLOOKUP($A888,'Section 2'!$C$16:$R$1015,COLUMNS('Section 2'!$C$13:E$13),0)),"",VLOOKUP($A888,'Section 2'!$C$16:$R$1015,COLUMNS('Section 2'!$C$13:E$13),0)))</f>
        <v/>
      </c>
      <c r="F888" s="125" t="str">
        <f>IF($C888="","",IF(ISBLANK(VLOOKUP($A888,'Section 2'!$C$16:$R$1015,COLUMNS('Section 2'!$C$13:F$13),0)),"",VLOOKUP($A888,'Section 2'!$C$16:$R$1015,COLUMNS('Section 2'!$C$13:F$13),0)))</f>
        <v/>
      </c>
      <c r="G888" s="125" t="str">
        <f>IF($C888="","",IF(ISBLANK(VLOOKUP($A888,'Section 2'!$C$16:$R$1015,COLUMNS('Section 2'!$C$13:G$13),0)),"",VLOOKUP($A888,'Section 2'!$C$16:$R$1015,COLUMNS('Section 2'!$C$13:G$13),0)))</f>
        <v/>
      </c>
      <c r="H888" s="125" t="str">
        <f>IF($C888="","",IF(ISBLANK(VLOOKUP($A888,'Section 2'!$C$16:$R$1015,COLUMNS('Section 2'!$C$13:H$13),0)),"",VLOOKUP($A888,'Section 2'!$C$16:$R$1015,COLUMNS('Section 2'!$C$13:H$13),0)))</f>
        <v/>
      </c>
      <c r="I888" s="125" t="str">
        <f>IF($C888="","",IF(ISBLANK(VLOOKUP($A888,'Section 2'!$C$16:$R$1015,COLUMNS('Section 2'!$C$13:I$13),0)),"",VLOOKUP($A888,'Section 2'!$C$16:$R$1015,COLUMNS('Section 2'!$C$13:I$13),0)))</f>
        <v/>
      </c>
      <c r="J888" s="125" t="str">
        <f>IF($C888="","",IF(ISBLANK(VLOOKUP($A888,'Section 2'!$C$16:$R$1015,COLUMNS('Section 2'!$C$13:J$13),0)),"",VLOOKUP($A888,'Section 2'!$C$16:$R$1015,COLUMNS('Section 2'!$C$13:J$13),0)))</f>
        <v/>
      </c>
      <c r="K888" s="125" t="str">
        <f>IF($C888="","",IF(ISBLANK(VLOOKUP($A888,'Section 2'!$C$16:$R$1015,COLUMNS('Section 2'!$C$13:K$13),0)),"",VLOOKUP($A888,'Section 2'!$C$16:$R$1015,COLUMNS('Section 2'!$C$13:K$13),0)))</f>
        <v/>
      </c>
      <c r="L888" s="125" t="str">
        <f>IF($C888="","",IF(ISBLANK(VLOOKUP($A888,'Section 2'!$C$16:$R$1015,COLUMNS('Section 2'!$C$13:L$13),0)),"",VLOOKUP($A888,'Section 2'!$C$16:$R$1015,COLUMNS('Section 2'!$C$13:L$13),0)))</f>
        <v/>
      </c>
      <c r="M888" s="125" t="str">
        <f>IF($C888="","",IF(ISBLANK(VLOOKUP($A888,'Section 2'!$C$16:$R$1015,COLUMNS('Section 2'!$C$13:M$13),0)),"",VLOOKUP($A888,'Section 2'!$C$16:$R$1015,COLUMNS('Section 2'!$C$13:M$13),0)))</f>
        <v/>
      </c>
      <c r="N888" s="125" t="str">
        <f>IF($C888="","",IF(ISBLANK(VLOOKUP($A888,'Section 2'!$C$16:$R$1015,COLUMNS('Section 2'!$C$13:N$13),0)),"",VLOOKUP($A888,'Section 2'!$C$16:$R$1015,COLUMNS('Section 2'!$C$13:N$13),0)))</f>
        <v/>
      </c>
      <c r="O888" s="125" t="str">
        <f>IF($C888="","",IF(ISBLANK(VLOOKUP($A888,'Section 2'!$C$16:$R$1015,COLUMNS('Section 2'!$C$13:O$13),0)),"",VLOOKUP($A888,'Section 2'!$C$16:$R$1015,COLUMNS('Section 2'!$C$13:O$13),0)))</f>
        <v/>
      </c>
      <c r="P888" s="125" t="str">
        <f>IF($C888="","",IF(ISBLANK(VLOOKUP($A888,'Section 2'!$C$16:$R$1015,COLUMNS('Section 2'!$C$13:P$13),0)),"",VLOOKUP($A888,'Section 2'!$C$16:$R$1015,COLUMNS('Section 2'!$C$13:P$13),0)))</f>
        <v/>
      </c>
      <c r="Q888" s="125" t="str">
        <f>IF($C888="","",IF(ISBLANK(VLOOKUP($A888,'Section 2'!$C$16:$R$1015,COLUMNS('Section 2'!$C$13:Q$13),0)),"",VLOOKUP($A888,'Section 2'!$C$16:$R$1015,COLUMNS('Section 2'!$C$13:Q$13),0)))</f>
        <v/>
      </c>
      <c r="R888" s="125" t="str">
        <f>IF($C888="","",IF(ISBLANK(VLOOKUP($A888,'Section 2'!$C$16:$R$1015,COLUMNS('Section 2'!$C$13:R$13),0)),"",VLOOKUP($A888,'Section 2'!$C$16:$R$1015,COLUMNS('Section 2'!$C$13:R$13),0)))</f>
        <v/>
      </c>
    </row>
    <row r="889" spans="1:18" x14ac:dyDescent="0.25">
      <c r="A889" s="59">
        <v>888</v>
      </c>
      <c r="B889" s="125" t="str">
        <f t="shared" si="13"/>
        <v/>
      </c>
      <c r="C889" s="125" t="str">
        <f>IFERROR(VLOOKUP($A889,'Section 2'!$C$16:$R$1015,COLUMNS('Section 2'!$C$13:$C$13),0),"")</f>
        <v/>
      </c>
      <c r="D889" s="76" t="str">
        <f>IF($C889="","",IF(ISBLANK(VLOOKUP($A889,'Section 2'!$C$16:$R$1015,COLUMNS('Section 2'!$C$13:D$13),0)),"",VLOOKUP($A889,'Section 2'!$C$16:$R$1015,COLUMNS('Section 2'!$C$13:D$13),0)))</f>
        <v/>
      </c>
      <c r="E889" s="125" t="str">
        <f>IF($C889="","",IF(ISBLANK(VLOOKUP($A889,'Section 2'!$C$16:$R$1015,COLUMNS('Section 2'!$C$13:E$13),0)),"",VLOOKUP($A889,'Section 2'!$C$16:$R$1015,COLUMNS('Section 2'!$C$13:E$13),0)))</f>
        <v/>
      </c>
      <c r="F889" s="125" t="str">
        <f>IF($C889="","",IF(ISBLANK(VLOOKUP($A889,'Section 2'!$C$16:$R$1015,COLUMNS('Section 2'!$C$13:F$13),0)),"",VLOOKUP($A889,'Section 2'!$C$16:$R$1015,COLUMNS('Section 2'!$C$13:F$13),0)))</f>
        <v/>
      </c>
      <c r="G889" s="125" t="str">
        <f>IF($C889="","",IF(ISBLANK(VLOOKUP($A889,'Section 2'!$C$16:$R$1015,COLUMNS('Section 2'!$C$13:G$13),0)),"",VLOOKUP($A889,'Section 2'!$C$16:$R$1015,COLUMNS('Section 2'!$C$13:G$13),0)))</f>
        <v/>
      </c>
      <c r="H889" s="125" t="str">
        <f>IF($C889="","",IF(ISBLANK(VLOOKUP($A889,'Section 2'!$C$16:$R$1015,COLUMNS('Section 2'!$C$13:H$13),0)),"",VLOOKUP($A889,'Section 2'!$C$16:$R$1015,COLUMNS('Section 2'!$C$13:H$13),0)))</f>
        <v/>
      </c>
      <c r="I889" s="125" t="str">
        <f>IF($C889="","",IF(ISBLANK(VLOOKUP($A889,'Section 2'!$C$16:$R$1015,COLUMNS('Section 2'!$C$13:I$13),0)),"",VLOOKUP($A889,'Section 2'!$C$16:$R$1015,COLUMNS('Section 2'!$C$13:I$13),0)))</f>
        <v/>
      </c>
      <c r="J889" s="125" t="str">
        <f>IF($C889="","",IF(ISBLANK(VLOOKUP($A889,'Section 2'!$C$16:$R$1015,COLUMNS('Section 2'!$C$13:J$13),0)),"",VLOOKUP($A889,'Section 2'!$C$16:$R$1015,COLUMNS('Section 2'!$C$13:J$13),0)))</f>
        <v/>
      </c>
      <c r="K889" s="125" t="str">
        <f>IF($C889="","",IF(ISBLANK(VLOOKUP($A889,'Section 2'!$C$16:$R$1015,COLUMNS('Section 2'!$C$13:K$13),0)),"",VLOOKUP($A889,'Section 2'!$C$16:$R$1015,COLUMNS('Section 2'!$C$13:K$13),0)))</f>
        <v/>
      </c>
      <c r="L889" s="125" t="str">
        <f>IF($C889="","",IF(ISBLANK(VLOOKUP($A889,'Section 2'!$C$16:$R$1015,COLUMNS('Section 2'!$C$13:L$13),0)),"",VLOOKUP($A889,'Section 2'!$C$16:$R$1015,COLUMNS('Section 2'!$C$13:L$13),0)))</f>
        <v/>
      </c>
      <c r="M889" s="125" t="str">
        <f>IF($C889="","",IF(ISBLANK(VLOOKUP($A889,'Section 2'!$C$16:$R$1015,COLUMNS('Section 2'!$C$13:M$13),0)),"",VLOOKUP($A889,'Section 2'!$C$16:$R$1015,COLUMNS('Section 2'!$C$13:M$13),0)))</f>
        <v/>
      </c>
      <c r="N889" s="125" t="str">
        <f>IF($C889="","",IF(ISBLANK(VLOOKUP($A889,'Section 2'!$C$16:$R$1015,COLUMNS('Section 2'!$C$13:N$13),0)),"",VLOOKUP($A889,'Section 2'!$C$16:$R$1015,COLUMNS('Section 2'!$C$13:N$13),0)))</f>
        <v/>
      </c>
      <c r="O889" s="125" t="str">
        <f>IF($C889="","",IF(ISBLANK(VLOOKUP($A889,'Section 2'!$C$16:$R$1015,COLUMNS('Section 2'!$C$13:O$13),0)),"",VLOOKUP($A889,'Section 2'!$C$16:$R$1015,COLUMNS('Section 2'!$C$13:O$13),0)))</f>
        <v/>
      </c>
      <c r="P889" s="125" t="str">
        <f>IF($C889="","",IF(ISBLANK(VLOOKUP($A889,'Section 2'!$C$16:$R$1015,COLUMNS('Section 2'!$C$13:P$13),0)),"",VLOOKUP($A889,'Section 2'!$C$16:$R$1015,COLUMNS('Section 2'!$C$13:P$13),0)))</f>
        <v/>
      </c>
      <c r="Q889" s="125" t="str">
        <f>IF($C889="","",IF(ISBLANK(VLOOKUP($A889,'Section 2'!$C$16:$R$1015,COLUMNS('Section 2'!$C$13:Q$13),0)),"",VLOOKUP($A889,'Section 2'!$C$16:$R$1015,COLUMNS('Section 2'!$C$13:Q$13),0)))</f>
        <v/>
      </c>
      <c r="R889" s="125" t="str">
        <f>IF($C889="","",IF(ISBLANK(VLOOKUP($A889,'Section 2'!$C$16:$R$1015,COLUMNS('Section 2'!$C$13:R$13),0)),"",VLOOKUP($A889,'Section 2'!$C$16:$R$1015,COLUMNS('Section 2'!$C$13:R$13),0)))</f>
        <v/>
      </c>
    </row>
    <row r="890" spans="1:18" x14ac:dyDescent="0.25">
      <c r="A890" s="59">
        <v>889</v>
      </c>
      <c r="B890" s="125" t="str">
        <f t="shared" si="13"/>
        <v/>
      </c>
      <c r="C890" s="125" t="str">
        <f>IFERROR(VLOOKUP($A890,'Section 2'!$C$16:$R$1015,COLUMNS('Section 2'!$C$13:$C$13),0),"")</f>
        <v/>
      </c>
      <c r="D890" s="76" t="str">
        <f>IF($C890="","",IF(ISBLANK(VLOOKUP($A890,'Section 2'!$C$16:$R$1015,COLUMNS('Section 2'!$C$13:D$13),0)),"",VLOOKUP($A890,'Section 2'!$C$16:$R$1015,COLUMNS('Section 2'!$C$13:D$13),0)))</f>
        <v/>
      </c>
      <c r="E890" s="125" t="str">
        <f>IF($C890="","",IF(ISBLANK(VLOOKUP($A890,'Section 2'!$C$16:$R$1015,COLUMNS('Section 2'!$C$13:E$13),0)),"",VLOOKUP($A890,'Section 2'!$C$16:$R$1015,COLUMNS('Section 2'!$C$13:E$13),0)))</f>
        <v/>
      </c>
      <c r="F890" s="125" t="str">
        <f>IF($C890="","",IF(ISBLANK(VLOOKUP($A890,'Section 2'!$C$16:$R$1015,COLUMNS('Section 2'!$C$13:F$13),0)),"",VLOOKUP($A890,'Section 2'!$C$16:$R$1015,COLUMNS('Section 2'!$C$13:F$13),0)))</f>
        <v/>
      </c>
      <c r="G890" s="125" t="str">
        <f>IF($C890="","",IF(ISBLANK(VLOOKUP($A890,'Section 2'!$C$16:$R$1015,COLUMNS('Section 2'!$C$13:G$13),0)),"",VLOOKUP($A890,'Section 2'!$C$16:$R$1015,COLUMNS('Section 2'!$C$13:G$13),0)))</f>
        <v/>
      </c>
      <c r="H890" s="125" t="str">
        <f>IF($C890="","",IF(ISBLANK(VLOOKUP($A890,'Section 2'!$C$16:$R$1015,COLUMNS('Section 2'!$C$13:H$13),0)),"",VLOOKUP($A890,'Section 2'!$C$16:$R$1015,COLUMNS('Section 2'!$C$13:H$13),0)))</f>
        <v/>
      </c>
      <c r="I890" s="125" t="str">
        <f>IF($C890="","",IF(ISBLANK(VLOOKUP($A890,'Section 2'!$C$16:$R$1015,COLUMNS('Section 2'!$C$13:I$13),0)),"",VLOOKUP($A890,'Section 2'!$C$16:$R$1015,COLUMNS('Section 2'!$C$13:I$13),0)))</f>
        <v/>
      </c>
      <c r="J890" s="125" t="str">
        <f>IF($C890="","",IF(ISBLANK(VLOOKUP($A890,'Section 2'!$C$16:$R$1015,COLUMNS('Section 2'!$C$13:J$13),0)),"",VLOOKUP($A890,'Section 2'!$C$16:$R$1015,COLUMNS('Section 2'!$C$13:J$13),0)))</f>
        <v/>
      </c>
      <c r="K890" s="125" t="str">
        <f>IF($C890="","",IF(ISBLANK(VLOOKUP($A890,'Section 2'!$C$16:$R$1015,COLUMNS('Section 2'!$C$13:K$13),0)),"",VLOOKUP($A890,'Section 2'!$C$16:$R$1015,COLUMNS('Section 2'!$C$13:K$13),0)))</f>
        <v/>
      </c>
      <c r="L890" s="125" t="str">
        <f>IF($C890="","",IF(ISBLANK(VLOOKUP($A890,'Section 2'!$C$16:$R$1015,COLUMNS('Section 2'!$C$13:L$13),0)),"",VLOOKUP($A890,'Section 2'!$C$16:$R$1015,COLUMNS('Section 2'!$C$13:L$13),0)))</f>
        <v/>
      </c>
      <c r="M890" s="125" t="str">
        <f>IF($C890="","",IF(ISBLANK(VLOOKUP($A890,'Section 2'!$C$16:$R$1015,COLUMNS('Section 2'!$C$13:M$13),0)),"",VLOOKUP($A890,'Section 2'!$C$16:$R$1015,COLUMNS('Section 2'!$C$13:M$13),0)))</f>
        <v/>
      </c>
      <c r="N890" s="125" t="str">
        <f>IF($C890="","",IF(ISBLANK(VLOOKUP($A890,'Section 2'!$C$16:$R$1015,COLUMNS('Section 2'!$C$13:N$13),0)),"",VLOOKUP($A890,'Section 2'!$C$16:$R$1015,COLUMNS('Section 2'!$C$13:N$13),0)))</f>
        <v/>
      </c>
      <c r="O890" s="125" t="str">
        <f>IF($C890="","",IF(ISBLANK(VLOOKUP($A890,'Section 2'!$C$16:$R$1015,COLUMNS('Section 2'!$C$13:O$13),0)),"",VLOOKUP($A890,'Section 2'!$C$16:$R$1015,COLUMNS('Section 2'!$C$13:O$13),0)))</f>
        <v/>
      </c>
      <c r="P890" s="125" t="str">
        <f>IF($C890="","",IF(ISBLANK(VLOOKUP($A890,'Section 2'!$C$16:$R$1015,COLUMNS('Section 2'!$C$13:P$13),0)),"",VLOOKUP($A890,'Section 2'!$C$16:$R$1015,COLUMNS('Section 2'!$C$13:P$13),0)))</f>
        <v/>
      </c>
      <c r="Q890" s="125" t="str">
        <f>IF($C890="","",IF(ISBLANK(VLOOKUP($A890,'Section 2'!$C$16:$R$1015,COLUMNS('Section 2'!$C$13:Q$13),0)),"",VLOOKUP($A890,'Section 2'!$C$16:$R$1015,COLUMNS('Section 2'!$C$13:Q$13),0)))</f>
        <v/>
      </c>
      <c r="R890" s="125" t="str">
        <f>IF($C890="","",IF(ISBLANK(VLOOKUP($A890,'Section 2'!$C$16:$R$1015,COLUMNS('Section 2'!$C$13:R$13),0)),"",VLOOKUP($A890,'Section 2'!$C$16:$R$1015,COLUMNS('Section 2'!$C$13:R$13),0)))</f>
        <v/>
      </c>
    </row>
    <row r="891" spans="1:18" x14ac:dyDescent="0.25">
      <c r="A891" s="59">
        <v>890</v>
      </c>
      <c r="B891" s="125" t="str">
        <f t="shared" si="13"/>
        <v/>
      </c>
      <c r="C891" s="125" t="str">
        <f>IFERROR(VLOOKUP($A891,'Section 2'!$C$16:$R$1015,COLUMNS('Section 2'!$C$13:$C$13),0),"")</f>
        <v/>
      </c>
      <c r="D891" s="76" t="str">
        <f>IF($C891="","",IF(ISBLANK(VLOOKUP($A891,'Section 2'!$C$16:$R$1015,COLUMNS('Section 2'!$C$13:D$13),0)),"",VLOOKUP($A891,'Section 2'!$C$16:$R$1015,COLUMNS('Section 2'!$C$13:D$13),0)))</f>
        <v/>
      </c>
      <c r="E891" s="125" t="str">
        <f>IF($C891="","",IF(ISBLANK(VLOOKUP($A891,'Section 2'!$C$16:$R$1015,COLUMNS('Section 2'!$C$13:E$13),0)),"",VLOOKUP($A891,'Section 2'!$C$16:$R$1015,COLUMNS('Section 2'!$C$13:E$13),0)))</f>
        <v/>
      </c>
      <c r="F891" s="125" t="str">
        <f>IF($C891="","",IF(ISBLANK(VLOOKUP($A891,'Section 2'!$C$16:$R$1015,COLUMNS('Section 2'!$C$13:F$13),0)),"",VLOOKUP($A891,'Section 2'!$C$16:$R$1015,COLUMNS('Section 2'!$C$13:F$13),0)))</f>
        <v/>
      </c>
      <c r="G891" s="125" t="str">
        <f>IF($C891="","",IF(ISBLANK(VLOOKUP($A891,'Section 2'!$C$16:$R$1015,COLUMNS('Section 2'!$C$13:G$13),0)),"",VLOOKUP($A891,'Section 2'!$C$16:$R$1015,COLUMNS('Section 2'!$C$13:G$13),0)))</f>
        <v/>
      </c>
      <c r="H891" s="125" t="str">
        <f>IF($C891="","",IF(ISBLANK(VLOOKUP($A891,'Section 2'!$C$16:$R$1015,COLUMNS('Section 2'!$C$13:H$13),0)),"",VLOOKUP($A891,'Section 2'!$C$16:$R$1015,COLUMNS('Section 2'!$C$13:H$13),0)))</f>
        <v/>
      </c>
      <c r="I891" s="125" t="str">
        <f>IF($C891="","",IF(ISBLANK(VLOOKUP($A891,'Section 2'!$C$16:$R$1015,COLUMNS('Section 2'!$C$13:I$13),0)),"",VLOOKUP($A891,'Section 2'!$C$16:$R$1015,COLUMNS('Section 2'!$C$13:I$13),0)))</f>
        <v/>
      </c>
      <c r="J891" s="125" t="str">
        <f>IF($C891="","",IF(ISBLANK(VLOOKUP($A891,'Section 2'!$C$16:$R$1015,COLUMNS('Section 2'!$C$13:J$13),0)),"",VLOOKUP($A891,'Section 2'!$C$16:$R$1015,COLUMNS('Section 2'!$C$13:J$13),0)))</f>
        <v/>
      </c>
      <c r="K891" s="125" t="str">
        <f>IF($C891="","",IF(ISBLANK(VLOOKUP($A891,'Section 2'!$C$16:$R$1015,COLUMNS('Section 2'!$C$13:K$13),0)),"",VLOOKUP($A891,'Section 2'!$C$16:$R$1015,COLUMNS('Section 2'!$C$13:K$13),0)))</f>
        <v/>
      </c>
      <c r="L891" s="125" t="str">
        <f>IF($C891="","",IF(ISBLANK(VLOOKUP($A891,'Section 2'!$C$16:$R$1015,COLUMNS('Section 2'!$C$13:L$13),0)),"",VLOOKUP($A891,'Section 2'!$C$16:$R$1015,COLUMNS('Section 2'!$C$13:L$13),0)))</f>
        <v/>
      </c>
      <c r="M891" s="125" t="str">
        <f>IF($C891="","",IF(ISBLANK(VLOOKUP($A891,'Section 2'!$C$16:$R$1015,COLUMNS('Section 2'!$C$13:M$13),0)),"",VLOOKUP($A891,'Section 2'!$C$16:$R$1015,COLUMNS('Section 2'!$C$13:M$13),0)))</f>
        <v/>
      </c>
      <c r="N891" s="125" t="str">
        <f>IF($C891="","",IF(ISBLANK(VLOOKUP($A891,'Section 2'!$C$16:$R$1015,COLUMNS('Section 2'!$C$13:N$13),0)),"",VLOOKUP($A891,'Section 2'!$C$16:$R$1015,COLUMNS('Section 2'!$C$13:N$13),0)))</f>
        <v/>
      </c>
      <c r="O891" s="125" t="str">
        <f>IF($C891="","",IF(ISBLANK(VLOOKUP($A891,'Section 2'!$C$16:$R$1015,COLUMNS('Section 2'!$C$13:O$13),0)),"",VLOOKUP($A891,'Section 2'!$C$16:$R$1015,COLUMNS('Section 2'!$C$13:O$13),0)))</f>
        <v/>
      </c>
      <c r="P891" s="125" t="str">
        <f>IF($C891="","",IF(ISBLANK(VLOOKUP($A891,'Section 2'!$C$16:$R$1015,COLUMNS('Section 2'!$C$13:P$13),0)),"",VLOOKUP($A891,'Section 2'!$C$16:$R$1015,COLUMNS('Section 2'!$C$13:P$13),0)))</f>
        <v/>
      </c>
      <c r="Q891" s="125" t="str">
        <f>IF($C891="","",IF(ISBLANK(VLOOKUP($A891,'Section 2'!$C$16:$R$1015,COLUMNS('Section 2'!$C$13:Q$13),0)),"",VLOOKUP($A891,'Section 2'!$C$16:$R$1015,COLUMNS('Section 2'!$C$13:Q$13),0)))</f>
        <v/>
      </c>
      <c r="R891" s="125" t="str">
        <f>IF($C891="","",IF(ISBLANK(VLOOKUP($A891,'Section 2'!$C$16:$R$1015,COLUMNS('Section 2'!$C$13:R$13),0)),"",VLOOKUP($A891,'Section 2'!$C$16:$R$1015,COLUMNS('Section 2'!$C$13:R$13),0)))</f>
        <v/>
      </c>
    </row>
    <row r="892" spans="1:18" x14ac:dyDescent="0.25">
      <c r="A892" s="59">
        <v>891</v>
      </c>
      <c r="B892" s="125" t="str">
        <f t="shared" si="13"/>
        <v/>
      </c>
      <c r="C892" s="125" t="str">
        <f>IFERROR(VLOOKUP($A892,'Section 2'!$C$16:$R$1015,COLUMNS('Section 2'!$C$13:$C$13),0),"")</f>
        <v/>
      </c>
      <c r="D892" s="76" t="str">
        <f>IF($C892="","",IF(ISBLANK(VLOOKUP($A892,'Section 2'!$C$16:$R$1015,COLUMNS('Section 2'!$C$13:D$13),0)),"",VLOOKUP($A892,'Section 2'!$C$16:$R$1015,COLUMNS('Section 2'!$C$13:D$13),0)))</f>
        <v/>
      </c>
      <c r="E892" s="125" t="str">
        <f>IF($C892="","",IF(ISBLANK(VLOOKUP($A892,'Section 2'!$C$16:$R$1015,COLUMNS('Section 2'!$C$13:E$13),0)),"",VLOOKUP($A892,'Section 2'!$C$16:$R$1015,COLUMNS('Section 2'!$C$13:E$13),0)))</f>
        <v/>
      </c>
      <c r="F892" s="125" t="str">
        <f>IF($C892="","",IF(ISBLANK(VLOOKUP($A892,'Section 2'!$C$16:$R$1015,COLUMNS('Section 2'!$C$13:F$13),0)),"",VLOOKUP($A892,'Section 2'!$C$16:$R$1015,COLUMNS('Section 2'!$C$13:F$13),0)))</f>
        <v/>
      </c>
      <c r="G892" s="125" t="str">
        <f>IF($C892="","",IF(ISBLANK(VLOOKUP($A892,'Section 2'!$C$16:$R$1015,COLUMNS('Section 2'!$C$13:G$13),0)),"",VLOOKUP($A892,'Section 2'!$C$16:$R$1015,COLUMNS('Section 2'!$C$13:G$13),0)))</f>
        <v/>
      </c>
      <c r="H892" s="125" t="str">
        <f>IF($C892="","",IF(ISBLANK(VLOOKUP($A892,'Section 2'!$C$16:$R$1015,COLUMNS('Section 2'!$C$13:H$13),0)),"",VLOOKUP($A892,'Section 2'!$C$16:$R$1015,COLUMNS('Section 2'!$C$13:H$13),0)))</f>
        <v/>
      </c>
      <c r="I892" s="125" t="str">
        <f>IF($C892="","",IF(ISBLANK(VLOOKUP($A892,'Section 2'!$C$16:$R$1015,COLUMNS('Section 2'!$C$13:I$13),0)),"",VLOOKUP($A892,'Section 2'!$C$16:$R$1015,COLUMNS('Section 2'!$C$13:I$13),0)))</f>
        <v/>
      </c>
      <c r="J892" s="125" t="str">
        <f>IF($C892="","",IF(ISBLANK(VLOOKUP($A892,'Section 2'!$C$16:$R$1015,COLUMNS('Section 2'!$C$13:J$13),0)),"",VLOOKUP($A892,'Section 2'!$C$16:$R$1015,COLUMNS('Section 2'!$C$13:J$13),0)))</f>
        <v/>
      </c>
      <c r="K892" s="125" t="str">
        <f>IF($C892="","",IF(ISBLANK(VLOOKUP($A892,'Section 2'!$C$16:$R$1015,COLUMNS('Section 2'!$C$13:K$13),0)),"",VLOOKUP($A892,'Section 2'!$C$16:$R$1015,COLUMNS('Section 2'!$C$13:K$13),0)))</f>
        <v/>
      </c>
      <c r="L892" s="125" t="str">
        <f>IF($C892="","",IF(ISBLANK(VLOOKUP($A892,'Section 2'!$C$16:$R$1015,COLUMNS('Section 2'!$C$13:L$13),0)),"",VLOOKUP($A892,'Section 2'!$C$16:$R$1015,COLUMNS('Section 2'!$C$13:L$13),0)))</f>
        <v/>
      </c>
      <c r="M892" s="125" t="str">
        <f>IF($C892="","",IF(ISBLANK(VLOOKUP($A892,'Section 2'!$C$16:$R$1015,COLUMNS('Section 2'!$C$13:M$13),0)),"",VLOOKUP($A892,'Section 2'!$C$16:$R$1015,COLUMNS('Section 2'!$C$13:M$13),0)))</f>
        <v/>
      </c>
      <c r="N892" s="125" t="str">
        <f>IF($C892="","",IF(ISBLANK(VLOOKUP($A892,'Section 2'!$C$16:$R$1015,COLUMNS('Section 2'!$C$13:N$13),0)),"",VLOOKUP($A892,'Section 2'!$C$16:$R$1015,COLUMNS('Section 2'!$C$13:N$13),0)))</f>
        <v/>
      </c>
      <c r="O892" s="125" t="str">
        <f>IF($C892="","",IF(ISBLANK(VLOOKUP($A892,'Section 2'!$C$16:$R$1015,COLUMNS('Section 2'!$C$13:O$13),0)),"",VLOOKUP($A892,'Section 2'!$C$16:$R$1015,COLUMNS('Section 2'!$C$13:O$13),0)))</f>
        <v/>
      </c>
      <c r="P892" s="125" t="str">
        <f>IF($C892="","",IF(ISBLANK(VLOOKUP($A892,'Section 2'!$C$16:$R$1015,COLUMNS('Section 2'!$C$13:P$13),0)),"",VLOOKUP($A892,'Section 2'!$C$16:$R$1015,COLUMNS('Section 2'!$C$13:P$13),0)))</f>
        <v/>
      </c>
      <c r="Q892" s="125" t="str">
        <f>IF($C892="","",IF(ISBLANK(VLOOKUP($A892,'Section 2'!$C$16:$R$1015,COLUMNS('Section 2'!$C$13:Q$13),0)),"",VLOOKUP($A892,'Section 2'!$C$16:$R$1015,COLUMNS('Section 2'!$C$13:Q$13),0)))</f>
        <v/>
      </c>
      <c r="R892" s="125" t="str">
        <f>IF($C892="","",IF(ISBLANK(VLOOKUP($A892,'Section 2'!$C$16:$R$1015,COLUMNS('Section 2'!$C$13:R$13),0)),"",VLOOKUP($A892,'Section 2'!$C$16:$R$1015,COLUMNS('Section 2'!$C$13:R$13),0)))</f>
        <v/>
      </c>
    </row>
    <row r="893" spans="1:18" x14ac:dyDescent="0.25">
      <c r="A893" s="59">
        <v>892</v>
      </c>
      <c r="B893" s="125" t="str">
        <f t="shared" si="13"/>
        <v/>
      </c>
      <c r="C893" s="125" t="str">
        <f>IFERROR(VLOOKUP($A893,'Section 2'!$C$16:$R$1015,COLUMNS('Section 2'!$C$13:$C$13),0),"")</f>
        <v/>
      </c>
      <c r="D893" s="76" t="str">
        <f>IF($C893="","",IF(ISBLANK(VLOOKUP($A893,'Section 2'!$C$16:$R$1015,COLUMNS('Section 2'!$C$13:D$13),0)),"",VLOOKUP($A893,'Section 2'!$C$16:$R$1015,COLUMNS('Section 2'!$C$13:D$13),0)))</f>
        <v/>
      </c>
      <c r="E893" s="125" t="str">
        <f>IF($C893="","",IF(ISBLANK(VLOOKUP($A893,'Section 2'!$C$16:$R$1015,COLUMNS('Section 2'!$C$13:E$13),0)),"",VLOOKUP($A893,'Section 2'!$C$16:$R$1015,COLUMNS('Section 2'!$C$13:E$13),0)))</f>
        <v/>
      </c>
      <c r="F893" s="125" t="str">
        <f>IF($C893="","",IF(ISBLANK(VLOOKUP($A893,'Section 2'!$C$16:$R$1015,COLUMNS('Section 2'!$C$13:F$13),0)),"",VLOOKUP($A893,'Section 2'!$C$16:$R$1015,COLUMNS('Section 2'!$C$13:F$13),0)))</f>
        <v/>
      </c>
      <c r="G893" s="125" t="str">
        <f>IF($C893="","",IF(ISBLANK(VLOOKUP($A893,'Section 2'!$C$16:$R$1015,COLUMNS('Section 2'!$C$13:G$13),0)),"",VLOOKUP($A893,'Section 2'!$C$16:$R$1015,COLUMNS('Section 2'!$C$13:G$13),0)))</f>
        <v/>
      </c>
      <c r="H893" s="125" t="str">
        <f>IF($C893="","",IF(ISBLANK(VLOOKUP($A893,'Section 2'!$C$16:$R$1015,COLUMNS('Section 2'!$C$13:H$13),0)),"",VLOOKUP($A893,'Section 2'!$C$16:$R$1015,COLUMNS('Section 2'!$C$13:H$13),0)))</f>
        <v/>
      </c>
      <c r="I893" s="125" t="str">
        <f>IF($C893="","",IF(ISBLANK(VLOOKUP($A893,'Section 2'!$C$16:$R$1015,COLUMNS('Section 2'!$C$13:I$13),0)),"",VLOOKUP($A893,'Section 2'!$C$16:$R$1015,COLUMNS('Section 2'!$C$13:I$13),0)))</f>
        <v/>
      </c>
      <c r="J893" s="125" t="str">
        <f>IF($C893="","",IF(ISBLANK(VLOOKUP($A893,'Section 2'!$C$16:$R$1015,COLUMNS('Section 2'!$C$13:J$13),0)),"",VLOOKUP($A893,'Section 2'!$C$16:$R$1015,COLUMNS('Section 2'!$C$13:J$13),0)))</f>
        <v/>
      </c>
      <c r="K893" s="125" t="str">
        <f>IF($C893="","",IF(ISBLANK(VLOOKUP($A893,'Section 2'!$C$16:$R$1015,COLUMNS('Section 2'!$C$13:K$13),0)),"",VLOOKUP($A893,'Section 2'!$C$16:$R$1015,COLUMNS('Section 2'!$C$13:K$13),0)))</f>
        <v/>
      </c>
      <c r="L893" s="125" t="str">
        <f>IF($C893="","",IF(ISBLANK(VLOOKUP($A893,'Section 2'!$C$16:$R$1015,COLUMNS('Section 2'!$C$13:L$13),0)),"",VLOOKUP($A893,'Section 2'!$C$16:$R$1015,COLUMNS('Section 2'!$C$13:L$13),0)))</f>
        <v/>
      </c>
      <c r="M893" s="125" t="str">
        <f>IF($C893="","",IF(ISBLANK(VLOOKUP($A893,'Section 2'!$C$16:$R$1015,COLUMNS('Section 2'!$C$13:M$13),0)),"",VLOOKUP($A893,'Section 2'!$C$16:$R$1015,COLUMNS('Section 2'!$C$13:M$13),0)))</f>
        <v/>
      </c>
      <c r="N893" s="125" t="str">
        <f>IF($C893="","",IF(ISBLANK(VLOOKUP($A893,'Section 2'!$C$16:$R$1015,COLUMNS('Section 2'!$C$13:N$13),0)),"",VLOOKUP($A893,'Section 2'!$C$16:$R$1015,COLUMNS('Section 2'!$C$13:N$13),0)))</f>
        <v/>
      </c>
      <c r="O893" s="125" t="str">
        <f>IF($C893="","",IF(ISBLANK(VLOOKUP($A893,'Section 2'!$C$16:$R$1015,COLUMNS('Section 2'!$C$13:O$13),0)),"",VLOOKUP($A893,'Section 2'!$C$16:$R$1015,COLUMNS('Section 2'!$C$13:O$13),0)))</f>
        <v/>
      </c>
      <c r="P893" s="125" t="str">
        <f>IF($C893="","",IF(ISBLANK(VLOOKUP($A893,'Section 2'!$C$16:$R$1015,COLUMNS('Section 2'!$C$13:P$13),0)),"",VLOOKUP($A893,'Section 2'!$C$16:$R$1015,COLUMNS('Section 2'!$C$13:P$13),0)))</f>
        <v/>
      </c>
      <c r="Q893" s="125" t="str">
        <f>IF($C893="","",IF(ISBLANK(VLOOKUP($A893,'Section 2'!$C$16:$R$1015,COLUMNS('Section 2'!$C$13:Q$13),0)),"",VLOOKUP($A893,'Section 2'!$C$16:$R$1015,COLUMNS('Section 2'!$C$13:Q$13),0)))</f>
        <v/>
      </c>
      <c r="R893" s="125" t="str">
        <f>IF($C893="","",IF(ISBLANK(VLOOKUP($A893,'Section 2'!$C$16:$R$1015,COLUMNS('Section 2'!$C$13:R$13),0)),"",VLOOKUP($A893,'Section 2'!$C$16:$R$1015,COLUMNS('Section 2'!$C$13:R$13),0)))</f>
        <v/>
      </c>
    </row>
    <row r="894" spans="1:18" x14ac:dyDescent="0.25">
      <c r="A894" s="59">
        <v>893</v>
      </c>
      <c r="B894" s="125" t="str">
        <f t="shared" si="13"/>
        <v/>
      </c>
      <c r="C894" s="125" t="str">
        <f>IFERROR(VLOOKUP($A894,'Section 2'!$C$16:$R$1015,COLUMNS('Section 2'!$C$13:$C$13),0),"")</f>
        <v/>
      </c>
      <c r="D894" s="76" t="str">
        <f>IF($C894="","",IF(ISBLANK(VLOOKUP($A894,'Section 2'!$C$16:$R$1015,COLUMNS('Section 2'!$C$13:D$13),0)),"",VLOOKUP($A894,'Section 2'!$C$16:$R$1015,COLUMNS('Section 2'!$C$13:D$13),0)))</f>
        <v/>
      </c>
      <c r="E894" s="125" t="str">
        <f>IF($C894="","",IF(ISBLANK(VLOOKUP($A894,'Section 2'!$C$16:$R$1015,COLUMNS('Section 2'!$C$13:E$13),0)),"",VLOOKUP($A894,'Section 2'!$C$16:$R$1015,COLUMNS('Section 2'!$C$13:E$13),0)))</f>
        <v/>
      </c>
      <c r="F894" s="125" t="str">
        <f>IF($C894="","",IF(ISBLANK(VLOOKUP($A894,'Section 2'!$C$16:$R$1015,COLUMNS('Section 2'!$C$13:F$13),0)),"",VLOOKUP($A894,'Section 2'!$C$16:$R$1015,COLUMNS('Section 2'!$C$13:F$13),0)))</f>
        <v/>
      </c>
      <c r="G894" s="125" t="str">
        <f>IF($C894="","",IF(ISBLANK(VLOOKUP($A894,'Section 2'!$C$16:$R$1015,COLUMNS('Section 2'!$C$13:G$13),0)),"",VLOOKUP($A894,'Section 2'!$C$16:$R$1015,COLUMNS('Section 2'!$C$13:G$13),0)))</f>
        <v/>
      </c>
      <c r="H894" s="125" t="str">
        <f>IF($C894="","",IF(ISBLANK(VLOOKUP($A894,'Section 2'!$C$16:$R$1015,COLUMNS('Section 2'!$C$13:H$13),0)),"",VLOOKUP($A894,'Section 2'!$C$16:$R$1015,COLUMNS('Section 2'!$C$13:H$13),0)))</f>
        <v/>
      </c>
      <c r="I894" s="125" t="str">
        <f>IF($C894="","",IF(ISBLANK(VLOOKUP($A894,'Section 2'!$C$16:$R$1015,COLUMNS('Section 2'!$C$13:I$13),0)),"",VLOOKUP($A894,'Section 2'!$C$16:$R$1015,COLUMNS('Section 2'!$C$13:I$13),0)))</f>
        <v/>
      </c>
      <c r="J894" s="125" t="str">
        <f>IF($C894="","",IF(ISBLANK(VLOOKUP($A894,'Section 2'!$C$16:$R$1015,COLUMNS('Section 2'!$C$13:J$13),0)),"",VLOOKUP($A894,'Section 2'!$C$16:$R$1015,COLUMNS('Section 2'!$C$13:J$13),0)))</f>
        <v/>
      </c>
      <c r="K894" s="125" t="str">
        <f>IF($C894="","",IF(ISBLANK(VLOOKUP($A894,'Section 2'!$C$16:$R$1015,COLUMNS('Section 2'!$C$13:K$13),0)),"",VLOOKUP($A894,'Section 2'!$C$16:$R$1015,COLUMNS('Section 2'!$C$13:K$13),0)))</f>
        <v/>
      </c>
      <c r="L894" s="125" t="str">
        <f>IF($C894="","",IF(ISBLANK(VLOOKUP($A894,'Section 2'!$C$16:$R$1015,COLUMNS('Section 2'!$C$13:L$13),0)),"",VLOOKUP($A894,'Section 2'!$C$16:$R$1015,COLUMNS('Section 2'!$C$13:L$13),0)))</f>
        <v/>
      </c>
      <c r="M894" s="125" t="str">
        <f>IF($C894="","",IF(ISBLANK(VLOOKUP($A894,'Section 2'!$C$16:$R$1015,COLUMNS('Section 2'!$C$13:M$13),0)),"",VLOOKUP($A894,'Section 2'!$C$16:$R$1015,COLUMNS('Section 2'!$C$13:M$13),0)))</f>
        <v/>
      </c>
      <c r="N894" s="125" t="str">
        <f>IF($C894="","",IF(ISBLANK(VLOOKUP($A894,'Section 2'!$C$16:$R$1015,COLUMNS('Section 2'!$C$13:N$13),0)),"",VLOOKUP($A894,'Section 2'!$C$16:$R$1015,COLUMNS('Section 2'!$C$13:N$13),0)))</f>
        <v/>
      </c>
      <c r="O894" s="125" t="str">
        <f>IF($C894="","",IF(ISBLANK(VLOOKUP($A894,'Section 2'!$C$16:$R$1015,COLUMNS('Section 2'!$C$13:O$13),0)),"",VLOOKUP($A894,'Section 2'!$C$16:$R$1015,COLUMNS('Section 2'!$C$13:O$13),0)))</f>
        <v/>
      </c>
      <c r="P894" s="125" t="str">
        <f>IF($C894="","",IF(ISBLANK(VLOOKUP($A894,'Section 2'!$C$16:$R$1015,COLUMNS('Section 2'!$C$13:P$13),0)),"",VLOOKUP($A894,'Section 2'!$C$16:$R$1015,COLUMNS('Section 2'!$C$13:P$13),0)))</f>
        <v/>
      </c>
      <c r="Q894" s="125" t="str">
        <f>IF($C894="","",IF(ISBLANK(VLOOKUP($A894,'Section 2'!$C$16:$R$1015,COLUMNS('Section 2'!$C$13:Q$13),0)),"",VLOOKUP($A894,'Section 2'!$C$16:$R$1015,COLUMNS('Section 2'!$C$13:Q$13),0)))</f>
        <v/>
      </c>
      <c r="R894" s="125" t="str">
        <f>IF($C894="","",IF(ISBLANK(VLOOKUP($A894,'Section 2'!$C$16:$R$1015,COLUMNS('Section 2'!$C$13:R$13),0)),"",VLOOKUP($A894,'Section 2'!$C$16:$R$1015,COLUMNS('Section 2'!$C$13:R$13),0)))</f>
        <v/>
      </c>
    </row>
    <row r="895" spans="1:18" x14ac:dyDescent="0.25">
      <c r="A895" s="59">
        <v>894</v>
      </c>
      <c r="B895" s="125" t="str">
        <f t="shared" si="13"/>
        <v/>
      </c>
      <c r="C895" s="125" t="str">
        <f>IFERROR(VLOOKUP($A895,'Section 2'!$C$16:$R$1015,COLUMNS('Section 2'!$C$13:$C$13),0),"")</f>
        <v/>
      </c>
      <c r="D895" s="76" t="str">
        <f>IF($C895="","",IF(ISBLANK(VLOOKUP($A895,'Section 2'!$C$16:$R$1015,COLUMNS('Section 2'!$C$13:D$13),0)),"",VLOOKUP($A895,'Section 2'!$C$16:$R$1015,COLUMNS('Section 2'!$C$13:D$13),0)))</f>
        <v/>
      </c>
      <c r="E895" s="125" t="str">
        <f>IF($C895="","",IF(ISBLANK(VLOOKUP($A895,'Section 2'!$C$16:$R$1015,COLUMNS('Section 2'!$C$13:E$13),0)),"",VLOOKUP($A895,'Section 2'!$C$16:$R$1015,COLUMNS('Section 2'!$C$13:E$13),0)))</f>
        <v/>
      </c>
      <c r="F895" s="125" t="str">
        <f>IF($C895="","",IF(ISBLANK(VLOOKUP($A895,'Section 2'!$C$16:$R$1015,COLUMNS('Section 2'!$C$13:F$13),0)),"",VLOOKUP($A895,'Section 2'!$C$16:$R$1015,COLUMNS('Section 2'!$C$13:F$13),0)))</f>
        <v/>
      </c>
      <c r="G895" s="125" t="str">
        <f>IF($C895="","",IF(ISBLANK(VLOOKUP($A895,'Section 2'!$C$16:$R$1015,COLUMNS('Section 2'!$C$13:G$13),0)),"",VLOOKUP($A895,'Section 2'!$C$16:$R$1015,COLUMNS('Section 2'!$C$13:G$13),0)))</f>
        <v/>
      </c>
      <c r="H895" s="125" t="str">
        <f>IF($C895="","",IF(ISBLANK(VLOOKUP($A895,'Section 2'!$C$16:$R$1015,COLUMNS('Section 2'!$C$13:H$13),0)),"",VLOOKUP($A895,'Section 2'!$C$16:$R$1015,COLUMNS('Section 2'!$C$13:H$13),0)))</f>
        <v/>
      </c>
      <c r="I895" s="125" t="str">
        <f>IF($C895="","",IF(ISBLANK(VLOOKUP($A895,'Section 2'!$C$16:$R$1015,COLUMNS('Section 2'!$C$13:I$13),0)),"",VLOOKUP($A895,'Section 2'!$C$16:$R$1015,COLUMNS('Section 2'!$C$13:I$13),0)))</f>
        <v/>
      </c>
      <c r="J895" s="125" t="str">
        <f>IF($C895="","",IF(ISBLANK(VLOOKUP($A895,'Section 2'!$C$16:$R$1015,COLUMNS('Section 2'!$C$13:J$13),0)),"",VLOOKUP($A895,'Section 2'!$C$16:$R$1015,COLUMNS('Section 2'!$C$13:J$13),0)))</f>
        <v/>
      </c>
      <c r="K895" s="125" t="str">
        <f>IF($C895="","",IF(ISBLANK(VLOOKUP($A895,'Section 2'!$C$16:$R$1015,COLUMNS('Section 2'!$C$13:K$13),0)),"",VLOOKUP($A895,'Section 2'!$C$16:$R$1015,COLUMNS('Section 2'!$C$13:K$13),0)))</f>
        <v/>
      </c>
      <c r="L895" s="125" t="str">
        <f>IF($C895="","",IF(ISBLANK(VLOOKUP($A895,'Section 2'!$C$16:$R$1015,COLUMNS('Section 2'!$C$13:L$13),0)),"",VLOOKUP($A895,'Section 2'!$C$16:$R$1015,COLUMNS('Section 2'!$C$13:L$13),0)))</f>
        <v/>
      </c>
      <c r="M895" s="125" t="str">
        <f>IF($C895="","",IF(ISBLANK(VLOOKUP($A895,'Section 2'!$C$16:$R$1015,COLUMNS('Section 2'!$C$13:M$13),0)),"",VLOOKUP($A895,'Section 2'!$C$16:$R$1015,COLUMNS('Section 2'!$C$13:M$13),0)))</f>
        <v/>
      </c>
      <c r="N895" s="125" t="str">
        <f>IF($C895="","",IF(ISBLANK(VLOOKUP($A895,'Section 2'!$C$16:$R$1015,COLUMNS('Section 2'!$C$13:N$13),0)),"",VLOOKUP($A895,'Section 2'!$C$16:$R$1015,COLUMNS('Section 2'!$C$13:N$13),0)))</f>
        <v/>
      </c>
      <c r="O895" s="125" t="str">
        <f>IF($C895="","",IF(ISBLANK(VLOOKUP($A895,'Section 2'!$C$16:$R$1015,COLUMNS('Section 2'!$C$13:O$13),0)),"",VLOOKUP($A895,'Section 2'!$C$16:$R$1015,COLUMNS('Section 2'!$C$13:O$13),0)))</f>
        <v/>
      </c>
      <c r="P895" s="125" t="str">
        <f>IF($C895="","",IF(ISBLANK(VLOOKUP($A895,'Section 2'!$C$16:$R$1015,COLUMNS('Section 2'!$C$13:P$13),0)),"",VLOOKUP($A895,'Section 2'!$C$16:$R$1015,COLUMNS('Section 2'!$C$13:P$13),0)))</f>
        <v/>
      </c>
      <c r="Q895" s="125" t="str">
        <f>IF($C895="","",IF(ISBLANK(VLOOKUP($A895,'Section 2'!$C$16:$R$1015,COLUMNS('Section 2'!$C$13:Q$13),0)),"",VLOOKUP($A895,'Section 2'!$C$16:$R$1015,COLUMNS('Section 2'!$C$13:Q$13),0)))</f>
        <v/>
      </c>
      <c r="R895" s="125" t="str">
        <f>IF($C895="","",IF(ISBLANK(VLOOKUP($A895,'Section 2'!$C$16:$R$1015,COLUMNS('Section 2'!$C$13:R$13),0)),"",VLOOKUP($A895,'Section 2'!$C$16:$R$1015,COLUMNS('Section 2'!$C$13:R$13),0)))</f>
        <v/>
      </c>
    </row>
    <row r="896" spans="1:18" x14ac:dyDescent="0.25">
      <c r="A896" s="59">
        <v>895</v>
      </c>
      <c r="B896" s="125" t="str">
        <f t="shared" si="13"/>
        <v/>
      </c>
      <c r="C896" s="125" t="str">
        <f>IFERROR(VLOOKUP($A896,'Section 2'!$C$16:$R$1015,COLUMNS('Section 2'!$C$13:$C$13),0),"")</f>
        <v/>
      </c>
      <c r="D896" s="76" t="str">
        <f>IF($C896="","",IF(ISBLANK(VLOOKUP($A896,'Section 2'!$C$16:$R$1015,COLUMNS('Section 2'!$C$13:D$13),0)),"",VLOOKUP($A896,'Section 2'!$C$16:$R$1015,COLUMNS('Section 2'!$C$13:D$13),0)))</f>
        <v/>
      </c>
      <c r="E896" s="125" t="str">
        <f>IF($C896="","",IF(ISBLANK(VLOOKUP($A896,'Section 2'!$C$16:$R$1015,COLUMNS('Section 2'!$C$13:E$13),0)),"",VLOOKUP($A896,'Section 2'!$C$16:$R$1015,COLUMNS('Section 2'!$C$13:E$13),0)))</f>
        <v/>
      </c>
      <c r="F896" s="125" t="str">
        <f>IF($C896="","",IF(ISBLANK(VLOOKUP($A896,'Section 2'!$C$16:$R$1015,COLUMNS('Section 2'!$C$13:F$13),0)),"",VLOOKUP($A896,'Section 2'!$C$16:$R$1015,COLUMNS('Section 2'!$C$13:F$13),0)))</f>
        <v/>
      </c>
      <c r="G896" s="125" t="str">
        <f>IF($C896="","",IF(ISBLANK(VLOOKUP($A896,'Section 2'!$C$16:$R$1015,COLUMNS('Section 2'!$C$13:G$13),0)),"",VLOOKUP($A896,'Section 2'!$C$16:$R$1015,COLUMNS('Section 2'!$C$13:G$13),0)))</f>
        <v/>
      </c>
      <c r="H896" s="125" t="str">
        <f>IF($C896="","",IF(ISBLANK(VLOOKUP($A896,'Section 2'!$C$16:$R$1015,COLUMNS('Section 2'!$C$13:H$13),0)),"",VLOOKUP($A896,'Section 2'!$C$16:$R$1015,COLUMNS('Section 2'!$C$13:H$13),0)))</f>
        <v/>
      </c>
      <c r="I896" s="125" t="str">
        <f>IF($C896="","",IF(ISBLANK(VLOOKUP($A896,'Section 2'!$C$16:$R$1015,COLUMNS('Section 2'!$C$13:I$13),0)),"",VLOOKUP($A896,'Section 2'!$C$16:$R$1015,COLUMNS('Section 2'!$C$13:I$13),0)))</f>
        <v/>
      </c>
      <c r="J896" s="125" t="str">
        <f>IF($C896="","",IF(ISBLANK(VLOOKUP($A896,'Section 2'!$C$16:$R$1015,COLUMNS('Section 2'!$C$13:J$13),0)),"",VLOOKUP($A896,'Section 2'!$C$16:$R$1015,COLUMNS('Section 2'!$C$13:J$13),0)))</f>
        <v/>
      </c>
      <c r="K896" s="125" t="str">
        <f>IF($C896="","",IF(ISBLANK(VLOOKUP($A896,'Section 2'!$C$16:$R$1015,COLUMNS('Section 2'!$C$13:K$13),0)),"",VLOOKUP($A896,'Section 2'!$C$16:$R$1015,COLUMNS('Section 2'!$C$13:K$13),0)))</f>
        <v/>
      </c>
      <c r="L896" s="125" t="str">
        <f>IF($C896="","",IF(ISBLANK(VLOOKUP($A896,'Section 2'!$C$16:$R$1015,COLUMNS('Section 2'!$C$13:L$13),0)),"",VLOOKUP($A896,'Section 2'!$C$16:$R$1015,COLUMNS('Section 2'!$C$13:L$13),0)))</f>
        <v/>
      </c>
      <c r="M896" s="125" t="str">
        <f>IF($C896="","",IF(ISBLANK(VLOOKUP($A896,'Section 2'!$C$16:$R$1015,COLUMNS('Section 2'!$C$13:M$13),0)),"",VLOOKUP($A896,'Section 2'!$C$16:$R$1015,COLUMNS('Section 2'!$C$13:M$13),0)))</f>
        <v/>
      </c>
      <c r="N896" s="125" t="str">
        <f>IF($C896="","",IF(ISBLANK(VLOOKUP($A896,'Section 2'!$C$16:$R$1015,COLUMNS('Section 2'!$C$13:N$13),0)),"",VLOOKUP($A896,'Section 2'!$C$16:$R$1015,COLUMNS('Section 2'!$C$13:N$13),0)))</f>
        <v/>
      </c>
      <c r="O896" s="125" t="str">
        <f>IF($C896="","",IF(ISBLANK(VLOOKUP($A896,'Section 2'!$C$16:$R$1015,COLUMNS('Section 2'!$C$13:O$13),0)),"",VLOOKUP($A896,'Section 2'!$C$16:$R$1015,COLUMNS('Section 2'!$C$13:O$13),0)))</f>
        <v/>
      </c>
      <c r="P896" s="125" t="str">
        <f>IF($C896="","",IF(ISBLANK(VLOOKUP($A896,'Section 2'!$C$16:$R$1015,COLUMNS('Section 2'!$C$13:P$13),0)),"",VLOOKUP($A896,'Section 2'!$C$16:$R$1015,COLUMNS('Section 2'!$C$13:P$13),0)))</f>
        <v/>
      </c>
      <c r="Q896" s="125" t="str">
        <f>IF($C896="","",IF(ISBLANK(VLOOKUP($A896,'Section 2'!$C$16:$R$1015,COLUMNS('Section 2'!$C$13:Q$13),0)),"",VLOOKUP($A896,'Section 2'!$C$16:$R$1015,COLUMNS('Section 2'!$C$13:Q$13),0)))</f>
        <v/>
      </c>
      <c r="R896" s="125" t="str">
        <f>IF($C896="","",IF(ISBLANK(VLOOKUP($A896,'Section 2'!$C$16:$R$1015,COLUMNS('Section 2'!$C$13:R$13),0)),"",VLOOKUP($A896,'Section 2'!$C$16:$R$1015,COLUMNS('Section 2'!$C$13:R$13),0)))</f>
        <v/>
      </c>
    </row>
    <row r="897" spans="1:18" x14ac:dyDescent="0.25">
      <c r="A897" s="59">
        <v>896</v>
      </c>
      <c r="B897" s="125" t="str">
        <f t="shared" si="13"/>
        <v/>
      </c>
      <c r="C897" s="125" t="str">
        <f>IFERROR(VLOOKUP($A897,'Section 2'!$C$16:$R$1015,COLUMNS('Section 2'!$C$13:$C$13),0),"")</f>
        <v/>
      </c>
      <c r="D897" s="76" t="str">
        <f>IF($C897="","",IF(ISBLANK(VLOOKUP($A897,'Section 2'!$C$16:$R$1015,COLUMNS('Section 2'!$C$13:D$13),0)),"",VLOOKUP($A897,'Section 2'!$C$16:$R$1015,COLUMNS('Section 2'!$C$13:D$13),0)))</f>
        <v/>
      </c>
      <c r="E897" s="125" t="str">
        <f>IF($C897="","",IF(ISBLANK(VLOOKUP($A897,'Section 2'!$C$16:$R$1015,COLUMNS('Section 2'!$C$13:E$13),0)),"",VLOOKUP($A897,'Section 2'!$C$16:$R$1015,COLUMNS('Section 2'!$C$13:E$13),0)))</f>
        <v/>
      </c>
      <c r="F897" s="125" t="str">
        <f>IF($C897="","",IF(ISBLANK(VLOOKUP($A897,'Section 2'!$C$16:$R$1015,COLUMNS('Section 2'!$C$13:F$13),0)),"",VLOOKUP($A897,'Section 2'!$C$16:$R$1015,COLUMNS('Section 2'!$C$13:F$13),0)))</f>
        <v/>
      </c>
      <c r="G897" s="125" t="str">
        <f>IF($C897="","",IF(ISBLANK(VLOOKUP($A897,'Section 2'!$C$16:$R$1015,COLUMNS('Section 2'!$C$13:G$13),0)),"",VLOOKUP($A897,'Section 2'!$C$16:$R$1015,COLUMNS('Section 2'!$C$13:G$13),0)))</f>
        <v/>
      </c>
      <c r="H897" s="125" t="str">
        <f>IF($C897="","",IF(ISBLANK(VLOOKUP($A897,'Section 2'!$C$16:$R$1015,COLUMNS('Section 2'!$C$13:H$13),0)),"",VLOOKUP($A897,'Section 2'!$C$16:$R$1015,COLUMNS('Section 2'!$C$13:H$13),0)))</f>
        <v/>
      </c>
      <c r="I897" s="125" t="str">
        <f>IF($C897="","",IF(ISBLANK(VLOOKUP($A897,'Section 2'!$C$16:$R$1015,COLUMNS('Section 2'!$C$13:I$13),0)),"",VLOOKUP($A897,'Section 2'!$C$16:$R$1015,COLUMNS('Section 2'!$C$13:I$13),0)))</f>
        <v/>
      </c>
      <c r="J897" s="125" t="str">
        <f>IF($C897="","",IF(ISBLANK(VLOOKUP($A897,'Section 2'!$C$16:$R$1015,COLUMNS('Section 2'!$C$13:J$13),0)),"",VLOOKUP($A897,'Section 2'!$C$16:$R$1015,COLUMNS('Section 2'!$C$13:J$13),0)))</f>
        <v/>
      </c>
      <c r="K897" s="125" t="str">
        <f>IF($C897="","",IF(ISBLANK(VLOOKUP($A897,'Section 2'!$C$16:$R$1015,COLUMNS('Section 2'!$C$13:K$13),0)),"",VLOOKUP($A897,'Section 2'!$C$16:$R$1015,COLUMNS('Section 2'!$C$13:K$13),0)))</f>
        <v/>
      </c>
      <c r="L897" s="125" t="str">
        <f>IF($C897="","",IF(ISBLANK(VLOOKUP($A897,'Section 2'!$C$16:$R$1015,COLUMNS('Section 2'!$C$13:L$13),0)),"",VLOOKUP($A897,'Section 2'!$C$16:$R$1015,COLUMNS('Section 2'!$C$13:L$13),0)))</f>
        <v/>
      </c>
      <c r="M897" s="125" t="str">
        <f>IF($C897="","",IF(ISBLANK(VLOOKUP($A897,'Section 2'!$C$16:$R$1015,COLUMNS('Section 2'!$C$13:M$13),0)),"",VLOOKUP($A897,'Section 2'!$C$16:$R$1015,COLUMNS('Section 2'!$C$13:M$13),0)))</f>
        <v/>
      </c>
      <c r="N897" s="125" t="str">
        <f>IF($C897="","",IF(ISBLANK(VLOOKUP($A897,'Section 2'!$C$16:$R$1015,COLUMNS('Section 2'!$C$13:N$13),0)),"",VLOOKUP($A897,'Section 2'!$C$16:$R$1015,COLUMNS('Section 2'!$C$13:N$13),0)))</f>
        <v/>
      </c>
      <c r="O897" s="125" t="str">
        <f>IF($C897="","",IF(ISBLANK(VLOOKUP($A897,'Section 2'!$C$16:$R$1015,COLUMNS('Section 2'!$C$13:O$13),0)),"",VLOOKUP($A897,'Section 2'!$C$16:$R$1015,COLUMNS('Section 2'!$C$13:O$13),0)))</f>
        <v/>
      </c>
      <c r="P897" s="125" t="str">
        <f>IF($C897="","",IF(ISBLANK(VLOOKUP($A897,'Section 2'!$C$16:$R$1015,COLUMNS('Section 2'!$C$13:P$13),0)),"",VLOOKUP($A897,'Section 2'!$C$16:$R$1015,COLUMNS('Section 2'!$C$13:P$13),0)))</f>
        <v/>
      </c>
      <c r="Q897" s="125" t="str">
        <f>IF($C897="","",IF(ISBLANK(VLOOKUP($A897,'Section 2'!$C$16:$R$1015,COLUMNS('Section 2'!$C$13:Q$13),0)),"",VLOOKUP($A897,'Section 2'!$C$16:$R$1015,COLUMNS('Section 2'!$C$13:Q$13),0)))</f>
        <v/>
      </c>
      <c r="R897" s="125" t="str">
        <f>IF($C897="","",IF(ISBLANK(VLOOKUP($A897,'Section 2'!$C$16:$R$1015,COLUMNS('Section 2'!$C$13:R$13),0)),"",VLOOKUP($A897,'Section 2'!$C$16:$R$1015,COLUMNS('Section 2'!$C$13:R$13),0)))</f>
        <v/>
      </c>
    </row>
    <row r="898" spans="1:18" x14ac:dyDescent="0.25">
      <c r="A898" s="59">
        <v>897</v>
      </c>
      <c r="B898" s="125" t="str">
        <f t="shared" si="13"/>
        <v/>
      </c>
      <c r="C898" s="125" t="str">
        <f>IFERROR(VLOOKUP($A898,'Section 2'!$C$16:$R$1015,COLUMNS('Section 2'!$C$13:$C$13),0),"")</f>
        <v/>
      </c>
      <c r="D898" s="76" t="str">
        <f>IF($C898="","",IF(ISBLANK(VLOOKUP($A898,'Section 2'!$C$16:$R$1015,COLUMNS('Section 2'!$C$13:D$13),0)),"",VLOOKUP($A898,'Section 2'!$C$16:$R$1015,COLUMNS('Section 2'!$C$13:D$13),0)))</f>
        <v/>
      </c>
      <c r="E898" s="125" t="str">
        <f>IF($C898="","",IF(ISBLANK(VLOOKUP($A898,'Section 2'!$C$16:$R$1015,COLUMNS('Section 2'!$C$13:E$13),0)),"",VLOOKUP($A898,'Section 2'!$C$16:$R$1015,COLUMNS('Section 2'!$C$13:E$13),0)))</f>
        <v/>
      </c>
      <c r="F898" s="125" t="str">
        <f>IF($C898="","",IF(ISBLANK(VLOOKUP($A898,'Section 2'!$C$16:$R$1015,COLUMNS('Section 2'!$C$13:F$13),0)),"",VLOOKUP($A898,'Section 2'!$C$16:$R$1015,COLUMNS('Section 2'!$C$13:F$13),0)))</f>
        <v/>
      </c>
      <c r="G898" s="125" t="str">
        <f>IF($C898="","",IF(ISBLANK(VLOOKUP($A898,'Section 2'!$C$16:$R$1015,COLUMNS('Section 2'!$C$13:G$13),0)),"",VLOOKUP($A898,'Section 2'!$C$16:$R$1015,COLUMNS('Section 2'!$C$13:G$13),0)))</f>
        <v/>
      </c>
      <c r="H898" s="125" t="str">
        <f>IF($C898="","",IF(ISBLANK(VLOOKUP($A898,'Section 2'!$C$16:$R$1015,COLUMNS('Section 2'!$C$13:H$13),0)),"",VLOOKUP($A898,'Section 2'!$C$16:$R$1015,COLUMNS('Section 2'!$C$13:H$13),0)))</f>
        <v/>
      </c>
      <c r="I898" s="125" t="str">
        <f>IF($C898="","",IF(ISBLANK(VLOOKUP($A898,'Section 2'!$C$16:$R$1015,COLUMNS('Section 2'!$C$13:I$13),0)),"",VLOOKUP($A898,'Section 2'!$C$16:$R$1015,COLUMNS('Section 2'!$C$13:I$13),0)))</f>
        <v/>
      </c>
      <c r="J898" s="125" t="str">
        <f>IF($C898="","",IF(ISBLANK(VLOOKUP($A898,'Section 2'!$C$16:$R$1015,COLUMNS('Section 2'!$C$13:J$13),0)),"",VLOOKUP($A898,'Section 2'!$C$16:$R$1015,COLUMNS('Section 2'!$C$13:J$13),0)))</f>
        <v/>
      </c>
      <c r="K898" s="125" t="str">
        <f>IF($C898="","",IF(ISBLANK(VLOOKUP($A898,'Section 2'!$C$16:$R$1015,COLUMNS('Section 2'!$C$13:K$13),0)),"",VLOOKUP($A898,'Section 2'!$C$16:$R$1015,COLUMNS('Section 2'!$C$13:K$13),0)))</f>
        <v/>
      </c>
      <c r="L898" s="125" t="str">
        <f>IF($C898="","",IF(ISBLANK(VLOOKUP($A898,'Section 2'!$C$16:$R$1015,COLUMNS('Section 2'!$C$13:L$13),0)),"",VLOOKUP($A898,'Section 2'!$C$16:$R$1015,COLUMNS('Section 2'!$C$13:L$13),0)))</f>
        <v/>
      </c>
      <c r="M898" s="125" t="str">
        <f>IF($C898="","",IF(ISBLANK(VLOOKUP($A898,'Section 2'!$C$16:$R$1015,COLUMNS('Section 2'!$C$13:M$13),0)),"",VLOOKUP($A898,'Section 2'!$C$16:$R$1015,COLUMNS('Section 2'!$C$13:M$13),0)))</f>
        <v/>
      </c>
      <c r="N898" s="125" t="str">
        <f>IF($C898="","",IF(ISBLANK(VLOOKUP($A898,'Section 2'!$C$16:$R$1015,COLUMNS('Section 2'!$C$13:N$13),0)),"",VLOOKUP($A898,'Section 2'!$C$16:$R$1015,COLUMNS('Section 2'!$C$13:N$13),0)))</f>
        <v/>
      </c>
      <c r="O898" s="125" t="str">
        <f>IF($C898="","",IF(ISBLANK(VLOOKUP($A898,'Section 2'!$C$16:$R$1015,COLUMNS('Section 2'!$C$13:O$13),0)),"",VLOOKUP($A898,'Section 2'!$C$16:$R$1015,COLUMNS('Section 2'!$C$13:O$13),0)))</f>
        <v/>
      </c>
      <c r="P898" s="125" t="str">
        <f>IF($C898="","",IF(ISBLANK(VLOOKUP($A898,'Section 2'!$C$16:$R$1015,COLUMNS('Section 2'!$C$13:P$13),0)),"",VLOOKUP($A898,'Section 2'!$C$16:$R$1015,COLUMNS('Section 2'!$C$13:P$13),0)))</f>
        <v/>
      </c>
      <c r="Q898" s="125" t="str">
        <f>IF($C898="","",IF(ISBLANK(VLOOKUP($A898,'Section 2'!$C$16:$R$1015,COLUMNS('Section 2'!$C$13:Q$13),0)),"",VLOOKUP($A898,'Section 2'!$C$16:$R$1015,COLUMNS('Section 2'!$C$13:Q$13),0)))</f>
        <v/>
      </c>
      <c r="R898" s="125" t="str">
        <f>IF($C898="","",IF(ISBLANK(VLOOKUP($A898,'Section 2'!$C$16:$R$1015,COLUMNS('Section 2'!$C$13:R$13),0)),"",VLOOKUP($A898,'Section 2'!$C$16:$R$1015,COLUMNS('Section 2'!$C$13:R$13),0)))</f>
        <v/>
      </c>
    </row>
    <row r="899" spans="1:18" x14ac:dyDescent="0.25">
      <c r="A899" s="59">
        <v>898</v>
      </c>
      <c r="B899" s="125" t="str">
        <f t="shared" ref="B899:B962" si="14">IF(C899="","",2)</f>
        <v/>
      </c>
      <c r="C899" s="125" t="str">
        <f>IFERROR(VLOOKUP($A899,'Section 2'!$C$16:$R$1015,COLUMNS('Section 2'!$C$13:$C$13),0),"")</f>
        <v/>
      </c>
      <c r="D899" s="76" t="str">
        <f>IF($C899="","",IF(ISBLANK(VLOOKUP($A899,'Section 2'!$C$16:$R$1015,COLUMNS('Section 2'!$C$13:D$13),0)),"",VLOOKUP($A899,'Section 2'!$C$16:$R$1015,COLUMNS('Section 2'!$C$13:D$13),0)))</f>
        <v/>
      </c>
      <c r="E899" s="125" t="str">
        <f>IF($C899="","",IF(ISBLANK(VLOOKUP($A899,'Section 2'!$C$16:$R$1015,COLUMNS('Section 2'!$C$13:E$13),0)),"",VLOOKUP($A899,'Section 2'!$C$16:$R$1015,COLUMNS('Section 2'!$C$13:E$13),0)))</f>
        <v/>
      </c>
      <c r="F899" s="125" t="str">
        <f>IF($C899="","",IF(ISBLANK(VLOOKUP($A899,'Section 2'!$C$16:$R$1015,COLUMNS('Section 2'!$C$13:F$13),0)),"",VLOOKUP($A899,'Section 2'!$C$16:$R$1015,COLUMNS('Section 2'!$C$13:F$13),0)))</f>
        <v/>
      </c>
      <c r="G899" s="125" t="str">
        <f>IF($C899="","",IF(ISBLANK(VLOOKUP($A899,'Section 2'!$C$16:$R$1015,COLUMNS('Section 2'!$C$13:G$13),0)),"",VLOOKUP($A899,'Section 2'!$C$16:$R$1015,COLUMNS('Section 2'!$C$13:G$13),0)))</f>
        <v/>
      </c>
      <c r="H899" s="125" t="str">
        <f>IF($C899="","",IF(ISBLANK(VLOOKUP($A899,'Section 2'!$C$16:$R$1015,COLUMNS('Section 2'!$C$13:H$13),0)),"",VLOOKUP($A899,'Section 2'!$C$16:$R$1015,COLUMNS('Section 2'!$C$13:H$13),0)))</f>
        <v/>
      </c>
      <c r="I899" s="125" t="str">
        <f>IF($C899="","",IF(ISBLANK(VLOOKUP($A899,'Section 2'!$C$16:$R$1015,COLUMNS('Section 2'!$C$13:I$13),0)),"",VLOOKUP($A899,'Section 2'!$C$16:$R$1015,COLUMNS('Section 2'!$C$13:I$13),0)))</f>
        <v/>
      </c>
      <c r="J899" s="125" t="str">
        <f>IF($C899="","",IF(ISBLANK(VLOOKUP($A899,'Section 2'!$C$16:$R$1015,COLUMNS('Section 2'!$C$13:J$13),0)),"",VLOOKUP($A899,'Section 2'!$C$16:$R$1015,COLUMNS('Section 2'!$C$13:J$13),0)))</f>
        <v/>
      </c>
      <c r="K899" s="125" t="str">
        <f>IF($C899="","",IF(ISBLANK(VLOOKUP($A899,'Section 2'!$C$16:$R$1015,COLUMNS('Section 2'!$C$13:K$13),0)),"",VLOOKUP($A899,'Section 2'!$C$16:$R$1015,COLUMNS('Section 2'!$C$13:K$13),0)))</f>
        <v/>
      </c>
      <c r="L899" s="125" t="str">
        <f>IF($C899="","",IF(ISBLANK(VLOOKUP($A899,'Section 2'!$C$16:$R$1015,COLUMNS('Section 2'!$C$13:L$13),0)),"",VLOOKUP($A899,'Section 2'!$C$16:$R$1015,COLUMNS('Section 2'!$C$13:L$13),0)))</f>
        <v/>
      </c>
      <c r="M899" s="125" t="str">
        <f>IF($C899="","",IF(ISBLANK(VLOOKUP($A899,'Section 2'!$C$16:$R$1015,COLUMNS('Section 2'!$C$13:M$13),0)),"",VLOOKUP($A899,'Section 2'!$C$16:$R$1015,COLUMNS('Section 2'!$C$13:M$13),0)))</f>
        <v/>
      </c>
      <c r="N899" s="125" t="str">
        <f>IF($C899="","",IF(ISBLANK(VLOOKUP($A899,'Section 2'!$C$16:$R$1015,COLUMNS('Section 2'!$C$13:N$13),0)),"",VLOOKUP($A899,'Section 2'!$C$16:$R$1015,COLUMNS('Section 2'!$C$13:N$13),0)))</f>
        <v/>
      </c>
      <c r="O899" s="125" t="str">
        <f>IF($C899="","",IF(ISBLANK(VLOOKUP($A899,'Section 2'!$C$16:$R$1015,COLUMNS('Section 2'!$C$13:O$13),0)),"",VLOOKUP($A899,'Section 2'!$C$16:$R$1015,COLUMNS('Section 2'!$C$13:O$13),0)))</f>
        <v/>
      </c>
      <c r="P899" s="125" t="str">
        <f>IF($C899="","",IF(ISBLANK(VLOOKUP($A899,'Section 2'!$C$16:$R$1015,COLUMNS('Section 2'!$C$13:P$13),0)),"",VLOOKUP($A899,'Section 2'!$C$16:$R$1015,COLUMNS('Section 2'!$C$13:P$13),0)))</f>
        <v/>
      </c>
      <c r="Q899" s="125" t="str">
        <f>IF($C899="","",IF(ISBLANK(VLOOKUP($A899,'Section 2'!$C$16:$R$1015,COLUMNS('Section 2'!$C$13:Q$13),0)),"",VLOOKUP($A899,'Section 2'!$C$16:$R$1015,COLUMNS('Section 2'!$C$13:Q$13),0)))</f>
        <v/>
      </c>
      <c r="R899" s="125" t="str">
        <f>IF($C899="","",IF(ISBLANK(VLOOKUP($A899,'Section 2'!$C$16:$R$1015,COLUMNS('Section 2'!$C$13:R$13),0)),"",VLOOKUP($A899,'Section 2'!$C$16:$R$1015,COLUMNS('Section 2'!$C$13:R$13),0)))</f>
        <v/>
      </c>
    </row>
    <row r="900" spans="1:18" x14ac:dyDescent="0.25">
      <c r="A900" s="59">
        <v>899</v>
      </c>
      <c r="B900" s="125" t="str">
        <f t="shared" si="14"/>
        <v/>
      </c>
      <c r="C900" s="125" t="str">
        <f>IFERROR(VLOOKUP($A900,'Section 2'!$C$16:$R$1015,COLUMNS('Section 2'!$C$13:$C$13),0),"")</f>
        <v/>
      </c>
      <c r="D900" s="76" t="str">
        <f>IF($C900="","",IF(ISBLANK(VLOOKUP($A900,'Section 2'!$C$16:$R$1015,COLUMNS('Section 2'!$C$13:D$13),0)),"",VLOOKUP($A900,'Section 2'!$C$16:$R$1015,COLUMNS('Section 2'!$C$13:D$13),0)))</f>
        <v/>
      </c>
      <c r="E900" s="125" t="str">
        <f>IF($C900="","",IF(ISBLANK(VLOOKUP($A900,'Section 2'!$C$16:$R$1015,COLUMNS('Section 2'!$C$13:E$13),0)),"",VLOOKUP($A900,'Section 2'!$C$16:$R$1015,COLUMNS('Section 2'!$C$13:E$13),0)))</f>
        <v/>
      </c>
      <c r="F900" s="125" t="str">
        <f>IF($C900="","",IF(ISBLANK(VLOOKUP($A900,'Section 2'!$C$16:$R$1015,COLUMNS('Section 2'!$C$13:F$13),0)),"",VLOOKUP($A900,'Section 2'!$C$16:$R$1015,COLUMNS('Section 2'!$C$13:F$13),0)))</f>
        <v/>
      </c>
      <c r="G900" s="125" t="str">
        <f>IF($C900="","",IF(ISBLANK(VLOOKUP($A900,'Section 2'!$C$16:$R$1015,COLUMNS('Section 2'!$C$13:G$13),0)),"",VLOOKUP($A900,'Section 2'!$C$16:$R$1015,COLUMNS('Section 2'!$C$13:G$13),0)))</f>
        <v/>
      </c>
      <c r="H900" s="125" t="str">
        <f>IF($C900="","",IF(ISBLANK(VLOOKUP($A900,'Section 2'!$C$16:$R$1015,COLUMNS('Section 2'!$C$13:H$13),0)),"",VLOOKUP($A900,'Section 2'!$C$16:$R$1015,COLUMNS('Section 2'!$C$13:H$13),0)))</f>
        <v/>
      </c>
      <c r="I900" s="125" t="str">
        <f>IF($C900="","",IF(ISBLANK(VLOOKUP($A900,'Section 2'!$C$16:$R$1015,COLUMNS('Section 2'!$C$13:I$13),0)),"",VLOOKUP($A900,'Section 2'!$C$16:$R$1015,COLUMNS('Section 2'!$C$13:I$13),0)))</f>
        <v/>
      </c>
      <c r="J900" s="125" t="str">
        <f>IF($C900="","",IF(ISBLANK(VLOOKUP($A900,'Section 2'!$C$16:$R$1015,COLUMNS('Section 2'!$C$13:J$13),0)),"",VLOOKUP($A900,'Section 2'!$C$16:$R$1015,COLUMNS('Section 2'!$C$13:J$13),0)))</f>
        <v/>
      </c>
      <c r="K900" s="125" t="str">
        <f>IF($C900="","",IF(ISBLANK(VLOOKUP($A900,'Section 2'!$C$16:$R$1015,COLUMNS('Section 2'!$C$13:K$13),0)),"",VLOOKUP($A900,'Section 2'!$C$16:$R$1015,COLUMNS('Section 2'!$C$13:K$13),0)))</f>
        <v/>
      </c>
      <c r="L900" s="125" t="str">
        <f>IF($C900="","",IF(ISBLANK(VLOOKUP($A900,'Section 2'!$C$16:$R$1015,COLUMNS('Section 2'!$C$13:L$13),0)),"",VLOOKUP($A900,'Section 2'!$C$16:$R$1015,COLUMNS('Section 2'!$C$13:L$13),0)))</f>
        <v/>
      </c>
      <c r="M900" s="125" t="str">
        <f>IF($C900="","",IF(ISBLANK(VLOOKUP($A900,'Section 2'!$C$16:$R$1015,COLUMNS('Section 2'!$C$13:M$13),0)),"",VLOOKUP($A900,'Section 2'!$C$16:$R$1015,COLUMNS('Section 2'!$C$13:M$13),0)))</f>
        <v/>
      </c>
      <c r="N900" s="125" t="str">
        <f>IF($C900="","",IF(ISBLANK(VLOOKUP($A900,'Section 2'!$C$16:$R$1015,COLUMNS('Section 2'!$C$13:N$13),0)),"",VLOOKUP($A900,'Section 2'!$C$16:$R$1015,COLUMNS('Section 2'!$C$13:N$13),0)))</f>
        <v/>
      </c>
      <c r="O900" s="125" t="str">
        <f>IF($C900="","",IF(ISBLANK(VLOOKUP($A900,'Section 2'!$C$16:$R$1015,COLUMNS('Section 2'!$C$13:O$13),0)),"",VLOOKUP($A900,'Section 2'!$C$16:$R$1015,COLUMNS('Section 2'!$C$13:O$13),0)))</f>
        <v/>
      </c>
      <c r="P900" s="125" t="str">
        <f>IF($C900="","",IF(ISBLANK(VLOOKUP($A900,'Section 2'!$C$16:$R$1015,COLUMNS('Section 2'!$C$13:P$13),0)),"",VLOOKUP($A900,'Section 2'!$C$16:$R$1015,COLUMNS('Section 2'!$C$13:P$13),0)))</f>
        <v/>
      </c>
      <c r="Q900" s="125" t="str">
        <f>IF($C900="","",IF(ISBLANK(VLOOKUP($A900,'Section 2'!$C$16:$R$1015,COLUMNS('Section 2'!$C$13:Q$13),0)),"",VLOOKUP($A900,'Section 2'!$C$16:$R$1015,COLUMNS('Section 2'!$C$13:Q$13),0)))</f>
        <v/>
      </c>
      <c r="R900" s="125" t="str">
        <f>IF($C900="","",IF(ISBLANK(VLOOKUP($A900,'Section 2'!$C$16:$R$1015,COLUMNS('Section 2'!$C$13:R$13),0)),"",VLOOKUP($A900,'Section 2'!$C$16:$R$1015,COLUMNS('Section 2'!$C$13:R$13),0)))</f>
        <v/>
      </c>
    </row>
    <row r="901" spans="1:18" x14ac:dyDescent="0.25">
      <c r="A901" s="59">
        <v>900</v>
      </c>
      <c r="B901" s="125" t="str">
        <f t="shared" si="14"/>
        <v/>
      </c>
      <c r="C901" s="125" t="str">
        <f>IFERROR(VLOOKUP($A901,'Section 2'!$C$16:$R$1015,COLUMNS('Section 2'!$C$13:$C$13),0),"")</f>
        <v/>
      </c>
      <c r="D901" s="76" t="str">
        <f>IF($C901="","",IF(ISBLANK(VLOOKUP($A901,'Section 2'!$C$16:$R$1015,COLUMNS('Section 2'!$C$13:D$13),0)),"",VLOOKUP($A901,'Section 2'!$C$16:$R$1015,COLUMNS('Section 2'!$C$13:D$13),0)))</f>
        <v/>
      </c>
      <c r="E901" s="125" t="str">
        <f>IF($C901="","",IF(ISBLANK(VLOOKUP($A901,'Section 2'!$C$16:$R$1015,COLUMNS('Section 2'!$C$13:E$13),0)),"",VLOOKUP($A901,'Section 2'!$C$16:$R$1015,COLUMNS('Section 2'!$C$13:E$13),0)))</f>
        <v/>
      </c>
      <c r="F901" s="125" t="str">
        <f>IF($C901="","",IF(ISBLANK(VLOOKUP($A901,'Section 2'!$C$16:$R$1015,COLUMNS('Section 2'!$C$13:F$13),0)),"",VLOOKUP($A901,'Section 2'!$C$16:$R$1015,COLUMNS('Section 2'!$C$13:F$13),0)))</f>
        <v/>
      </c>
      <c r="G901" s="125" t="str">
        <f>IF($C901="","",IF(ISBLANK(VLOOKUP($A901,'Section 2'!$C$16:$R$1015,COLUMNS('Section 2'!$C$13:G$13),0)),"",VLOOKUP($A901,'Section 2'!$C$16:$R$1015,COLUMNS('Section 2'!$C$13:G$13),0)))</f>
        <v/>
      </c>
      <c r="H901" s="125" t="str">
        <f>IF($C901="","",IF(ISBLANK(VLOOKUP($A901,'Section 2'!$C$16:$R$1015,COLUMNS('Section 2'!$C$13:H$13),0)),"",VLOOKUP($A901,'Section 2'!$C$16:$R$1015,COLUMNS('Section 2'!$C$13:H$13),0)))</f>
        <v/>
      </c>
      <c r="I901" s="125" t="str">
        <f>IF($C901="","",IF(ISBLANK(VLOOKUP($A901,'Section 2'!$C$16:$R$1015,COLUMNS('Section 2'!$C$13:I$13),0)),"",VLOOKUP($A901,'Section 2'!$C$16:$R$1015,COLUMNS('Section 2'!$C$13:I$13),0)))</f>
        <v/>
      </c>
      <c r="J901" s="125" t="str">
        <f>IF($C901="","",IF(ISBLANK(VLOOKUP($A901,'Section 2'!$C$16:$R$1015,COLUMNS('Section 2'!$C$13:J$13),0)),"",VLOOKUP($A901,'Section 2'!$C$16:$R$1015,COLUMNS('Section 2'!$C$13:J$13),0)))</f>
        <v/>
      </c>
      <c r="K901" s="125" t="str">
        <f>IF($C901="","",IF(ISBLANK(VLOOKUP($A901,'Section 2'!$C$16:$R$1015,COLUMNS('Section 2'!$C$13:K$13),0)),"",VLOOKUP($A901,'Section 2'!$C$16:$R$1015,COLUMNS('Section 2'!$C$13:K$13),0)))</f>
        <v/>
      </c>
      <c r="L901" s="125" t="str">
        <f>IF($C901="","",IF(ISBLANK(VLOOKUP($A901,'Section 2'!$C$16:$R$1015,COLUMNS('Section 2'!$C$13:L$13),0)),"",VLOOKUP($A901,'Section 2'!$C$16:$R$1015,COLUMNS('Section 2'!$C$13:L$13),0)))</f>
        <v/>
      </c>
      <c r="M901" s="125" t="str">
        <f>IF($C901="","",IF(ISBLANK(VLOOKUP($A901,'Section 2'!$C$16:$R$1015,COLUMNS('Section 2'!$C$13:M$13),0)),"",VLOOKUP($A901,'Section 2'!$C$16:$R$1015,COLUMNS('Section 2'!$C$13:M$13),0)))</f>
        <v/>
      </c>
      <c r="N901" s="125" t="str">
        <f>IF($C901="","",IF(ISBLANK(VLOOKUP($A901,'Section 2'!$C$16:$R$1015,COLUMNS('Section 2'!$C$13:N$13),0)),"",VLOOKUP($A901,'Section 2'!$C$16:$R$1015,COLUMNS('Section 2'!$C$13:N$13),0)))</f>
        <v/>
      </c>
      <c r="O901" s="125" t="str">
        <f>IF($C901="","",IF(ISBLANK(VLOOKUP($A901,'Section 2'!$C$16:$R$1015,COLUMNS('Section 2'!$C$13:O$13),0)),"",VLOOKUP($A901,'Section 2'!$C$16:$R$1015,COLUMNS('Section 2'!$C$13:O$13),0)))</f>
        <v/>
      </c>
      <c r="P901" s="125" t="str">
        <f>IF($C901="","",IF(ISBLANK(VLOOKUP($A901,'Section 2'!$C$16:$R$1015,COLUMNS('Section 2'!$C$13:P$13),0)),"",VLOOKUP($A901,'Section 2'!$C$16:$R$1015,COLUMNS('Section 2'!$C$13:P$13),0)))</f>
        <v/>
      </c>
      <c r="Q901" s="125" t="str">
        <f>IF($C901="","",IF(ISBLANK(VLOOKUP($A901,'Section 2'!$C$16:$R$1015,COLUMNS('Section 2'!$C$13:Q$13),0)),"",VLOOKUP($A901,'Section 2'!$C$16:$R$1015,COLUMNS('Section 2'!$C$13:Q$13),0)))</f>
        <v/>
      </c>
      <c r="R901" s="125" t="str">
        <f>IF($C901="","",IF(ISBLANK(VLOOKUP($A901,'Section 2'!$C$16:$R$1015,COLUMNS('Section 2'!$C$13:R$13),0)),"",VLOOKUP($A901,'Section 2'!$C$16:$R$1015,COLUMNS('Section 2'!$C$13:R$13),0)))</f>
        <v/>
      </c>
    </row>
    <row r="902" spans="1:18" x14ac:dyDescent="0.25">
      <c r="A902" s="59">
        <v>901</v>
      </c>
      <c r="B902" s="125" t="str">
        <f t="shared" si="14"/>
        <v/>
      </c>
      <c r="C902" s="125" t="str">
        <f>IFERROR(VLOOKUP($A902,'Section 2'!$C$16:$R$1015,COLUMNS('Section 2'!$C$13:$C$13),0),"")</f>
        <v/>
      </c>
      <c r="D902" s="76" t="str">
        <f>IF($C902="","",IF(ISBLANK(VLOOKUP($A902,'Section 2'!$C$16:$R$1015,COLUMNS('Section 2'!$C$13:D$13),0)),"",VLOOKUP($A902,'Section 2'!$C$16:$R$1015,COLUMNS('Section 2'!$C$13:D$13),0)))</f>
        <v/>
      </c>
      <c r="E902" s="125" t="str">
        <f>IF($C902="","",IF(ISBLANK(VLOOKUP($A902,'Section 2'!$C$16:$R$1015,COLUMNS('Section 2'!$C$13:E$13),0)),"",VLOOKUP($A902,'Section 2'!$C$16:$R$1015,COLUMNS('Section 2'!$C$13:E$13),0)))</f>
        <v/>
      </c>
      <c r="F902" s="125" t="str">
        <f>IF($C902="","",IF(ISBLANK(VLOOKUP($A902,'Section 2'!$C$16:$R$1015,COLUMNS('Section 2'!$C$13:F$13),0)),"",VLOOKUP($A902,'Section 2'!$C$16:$R$1015,COLUMNS('Section 2'!$C$13:F$13),0)))</f>
        <v/>
      </c>
      <c r="G902" s="125" t="str">
        <f>IF($C902="","",IF(ISBLANK(VLOOKUP($A902,'Section 2'!$C$16:$R$1015,COLUMNS('Section 2'!$C$13:G$13),0)),"",VLOOKUP($A902,'Section 2'!$C$16:$R$1015,COLUMNS('Section 2'!$C$13:G$13),0)))</f>
        <v/>
      </c>
      <c r="H902" s="125" t="str">
        <f>IF($C902="","",IF(ISBLANK(VLOOKUP($A902,'Section 2'!$C$16:$R$1015,COLUMNS('Section 2'!$C$13:H$13),0)),"",VLOOKUP($A902,'Section 2'!$C$16:$R$1015,COLUMNS('Section 2'!$C$13:H$13),0)))</f>
        <v/>
      </c>
      <c r="I902" s="125" t="str">
        <f>IF($C902="","",IF(ISBLANK(VLOOKUP($A902,'Section 2'!$C$16:$R$1015,COLUMNS('Section 2'!$C$13:I$13),0)),"",VLOOKUP($A902,'Section 2'!$C$16:$R$1015,COLUMNS('Section 2'!$C$13:I$13),0)))</f>
        <v/>
      </c>
      <c r="J902" s="125" t="str">
        <f>IF($C902="","",IF(ISBLANK(VLOOKUP($A902,'Section 2'!$C$16:$R$1015,COLUMNS('Section 2'!$C$13:J$13),0)),"",VLOOKUP($A902,'Section 2'!$C$16:$R$1015,COLUMNS('Section 2'!$C$13:J$13),0)))</f>
        <v/>
      </c>
      <c r="K902" s="125" t="str">
        <f>IF($C902="","",IF(ISBLANK(VLOOKUP($A902,'Section 2'!$C$16:$R$1015,COLUMNS('Section 2'!$C$13:K$13),0)),"",VLOOKUP($A902,'Section 2'!$C$16:$R$1015,COLUMNS('Section 2'!$C$13:K$13),0)))</f>
        <v/>
      </c>
      <c r="L902" s="125" t="str">
        <f>IF($C902="","",IF(ISBLANK(VLOOKUP($A902,'Section 2'!$C$16:$R$1015,COLUMNS('Section 2'!$C$13:L$13),0)),"",VLOOKUP($A902,'Section 2'!$C$16:$R$1015,COLUMNS('Section 2'!$C$13:L$13),0)))</f>
        <v/>
      </c>
      <c r="M902" s="125" t="str">
        <f>IF($C902="","",IF(ISBLANK(VLOOKUP($A902,'Section 2'!$C$16:$R$1015,COLUMNS('Section 2'!$C$13:M$13),0)),"",VLOOKUP($A902,'Section 2'!$C$16:$R$1015,COLUMNS('Section 2'!$C$13:M$13),0)))</f>
        <v/>
      </c>
      <c r="N902" s="125" t="str">
        <f>IF($C902="","",IF(ISBLANK(VLOOKUP($A902,'Section 2'!$C$16:$R$1015,COLUMNS('Section 2'!$C$13:N$13),0)),"",VLOOKUP($A902,'Section 2'!$C$16:$R$1015,COLUMNS('Section 2'!$C$13:N$13),0)))</f>
        <v/>
      </c>
      <c r="O902" s="125" t="str">
        <f>IF($C902="","",IF(ISBLANK(VLOOKUP($A902,'Section 2'!$C$16:$R$1015,COLUMNS('Section 2'!$C$13:O$13),0)),"",VLOOKUP($A902,'Section 2'!$C$16:$R$1015,COLUMNS('Section 2'!$C$13:O$13),0)))</f>
        <v/>
      </c>
      <c r="P902" s="125" t="str">
        <f>IF($C902="","",IF(ISBLANK(VLOOKUP($A902,'Section 2'!$C$16:$R$1015,COLUMNS('Section 2'!$C$13:P$13),0)),"",VLOOKUP($A902,'Section 2'!$C$16:$R$1015,COLUMNS('Section 2'!$C$13:P$13),0)))</f>
        <v/>
      </c>
      <c r="Q902" s="125" t="str">
        <f>IF($C902="","",IF(ISBLANK(VLOOKUP($A902,'Section 2'!$C$16:$R$1015,COLUMNS('Section 2'!$C$13:Q$13),0)),"",VLOOKUP($A902,'Section 2'!$C$16:$R$1015,COLUMNS('Section 2'!$C$13:Q$13),0)))</f>
        <v/>
      </c>
      <c r="R902" s="125" t="str">
        <f>IF($C902="","",IF(ISBLANK(VLOOKUP($A902,'Section 2'!$C$16:$R$1015,COLUMNS('Section 2'!$C$13:R$13),0)),"",VLOOKUP($A902,'Section 2'!$C$16:$R$1015,COLUMNS('Section 2'!$C$13:R$13),0)))</f>
        <v/>
      </c>
    </row>
    <row r="903" spans="1:18" x14ac:dyDescent="0.25">
      <c r="A903" s="59">
        <v>902</v>
      </c>
      <c r="B903" s="125" t="str">
        <f t="shared" si="14"/>
        <v/>
      </c>
      <c r="C903" s="125" t="str">
        <f>IFERROR(VLOOKUP($A903,'Section 2'!$C$16:$R$1015,COLUMNS('Section 2'!$C$13:$C$13),0),"")</f>
        <v/>
      </c>
      <c r="D903" s="76" t="str">
        <f>IF($C903="","",IF(ISBLANK(VLOOKUP($A903,'Section 2'!$C$16:$R$1015,COLUMNS('Section 2'!$C$13:D$13),0)),"",VLOOKUP($A903,'Section 2'!$C$16:$R$1015,COLUMNS('Section 2'!$C$13:D$13),0)))</f>
        <v/>
      </c>
      <c r="E903" s="125" t="str">
        <f>IF($C903="","",IF(ISBLANK(VLOOKUP($A903,'Section 2'!$C$16:$R$1015,COLUMNS('Section 2'!$C$13:E$13),0)),"",VLOOKUP($A903,'Section 2'!$C$16:$R$1015,COLUMNS('Section 2'!$C$13:E$13),0)))</f>
        <v/>
      </c>
      <c r="F903" s="125" t="str">
        <f>IF($C903="","",IF(ISBLANK(VLOOKUP($A903,'Section 2'!$C$16:$R$1015,COLUMNS('Section 2'!$C$13:F$13),0)),"",VLOOKUP($A903,'Section 2'!$C$16:$R$1015,COLUMNS('Section 2'!$C$13:F$13),0)))</f>
        <v/>
      </c>
      <c r="G903" s="125" t="str">
        <f>IF($C903="","",IF(ISBLANK(VLOOKUP($A903,'Section 2'!$C$16:$R$1015,COLUMNS('Section 2'!$C$13:G$13),0)),"",VLOOKUP($A903,'Section 2'!$C$16:$R$1015,COLUMNS('Section 2'!$C$13:G$13),0)))</f>
        <v/>
      </c>
      <c r="H903" s="125" t="str">
        <f>IF($C903="","",IF(ISBLANK(VLOOKUP($A903,'Section 2'!$C$16:$R$1015,COLUMNS('Section 2'!$C$13:H$13),0)),"",VLOOKUP($A903,'Section 2'!$C$16:$R$1015,COLUMNS('Section 2'!$C$13:H$13),0)))</f>
        <v/>
      </c>
      <c r="I903" s="125" t="str">
        <f>IF($C903="","",IF(ISBLANK(VLOOKUP($A903,'Section 2'!$C$16:$R$1015,COLUMNS('Section 2'!$C$13:I$13),0)),"",VLOOKUP($A903,'Section 2'!$C$16:$R$1015,COLUMNS('Section 2'!$C$13:I$13),0)))</f>
        <v/>
      </c>
      <c r="J903" s="125" t="str">
        <f>IF($C903="","",IF(ISBLANK(VLOOKUP($A903,'Section 2'!$C$16:$R$1015,COLUMNS('Section 2'!$C$13:J$13),0)),"",VLOOKUP($A903,'Section 2'!$C$16:$R$1015,COLUMNS('Section 2'!$C$13:J$13),0)))</f>
        <v/>
      </c>
      <c r="K903" s="125" t="str">
        <f>IF($C903="","",IF(ISBLANK(VLOOKUP($A903,'Section 2'!$C$16:$R$1015,COLUMNS('Section 2'!$C$13:K$13),0)),"",VLOOKUP($A903,'Section 2'!$C$16:$R$1015,COLUMNS('Section 2'!$C$13:K$13),0)))</f>
        <v/>
      </c>
      <c r="L903" s="125" t="str">
        <f>IF($C903="","",IF(ISBLANK(VLOOKUP($A903,'Section 2'!$C$16:$R$1015,COLUMNS('Section 2'!$C$13:L$13),0)),"",VLOOKUP($A903,'Section 2'!$C$16:$R$1015,COLUMNS('Section 2'!$C$13:L$13),0)))</f>
        <v/>
      </c>
      <c r="M903" s="125" t="str">
        <f>IF($C903="","",IF(ISBLANK(VLOOKUP($A903,'Section 2'!$C$16:$R$1015,COLUMNS('Section 2'!$C$13:M$13),0)),"",VLOOKUP($A903,'Section 2'!$C$16:$R$1015,COLUMNS('Section 2'!$C$13:M$13),0)))</f>
        <v/>
      </c>
      <c r="N903" s="125" t="str">
        <f>IF($C903="","",IF(ISBLANK(VLOOKUP($A903,'Section 2'!$C$16:$R$1015,COLUMNS('Section 2'!$C$13:N$13),0)),"",VLOOKUP($A903,'Section 2'!$C$16:$R$1015,COLUMNS('Section 2'!$C$13:N$13),0)))</f>
        <v/>
      </c>
      <c r="O903" s="125" t="str">
        <f>IF($C903="","",IF(ISBLANK(VLOOKUP($A903,'Section 2'!$C$16:$R$1015,COLUMNS('Section 2'!$C$13:O$13),0)),"",VLOOKUP($A903,'Section 2'!$C$16:$R$1015,COLUMNS('Section 2'!$C$13:O$13),0)))</f>
        <v/>
      </c>
      <c r="P903" s="125" t="str">
        <f>IF($C903="","",IF(ISBLANK(VLOOKUP($A903,'Section 2'!$C$16:$R$1015,COLUMNS('Section 2'!$C$13:P$13),0)),"",VLOOKUP($A903,'Section 2'!$C$16:$R$1015,COLUMNS('Section 2'!$C$13:P$13),0)))</f>
        <v/>
      </c>
      <c r="Q903" s="125" t="str">
        <f>IF($C903="","",IF(ISBLANK(VLOOKUP($A903,'Section 2'!$C$16:$R$1015,COLUMNS('Section 2'!$C$13:Q$13),0)),"",VLOOKUP($A903,'Section 2'!$C$16:$R$1015,COLUMNS('Section 2'!$C$13:Q$13),0)))</f>
        <v/>
      </c>
      <c r="R903" s="125" t="str">
        <f>IF($C903="","",IF(ISBLANK(VLOOKUP($A903,'Section 2'!$C$16:$R$1015,COLUMNS('Section 2'!$C$13:R$13),0)),"",VLOOKUP($A903,'Section 2'!$C$16:$R$1015,COLUMNS('Section 2'!$C$13:R$13),0)))</f>
        <v/>
      </c>
    </row>
    <row r="904" spans="1:18" x14ac:dyDescent="0.25">
      <c r="A904" s="59">
        <v>903</v>
      </c>
      <c r="B904" s="125" t="str">
        <f t="shared" si="14"/>
        <v/>
      </c>
      <c r="C904" s="125" t="str">
        <f>IFERROR(VLOOKUP($A904,'Section 2'!$C$16:$R$1015,COLUMNS('Section 2'!$C$13:$C$13),0),"")</f>
        <v/>
      </c>
      <c r="D904" s="76" t="str">
        <f>IF($C904="","",IF(ISBLANK(VLOOKUP($A904,'Section 2'!$C$16:$R$1015,COLUMNS('Section 2'!$C$13:D$13),0)),"",VLOOKUP($A904,'Section 2'!$C$16:$R$1015,COLUMNS('Section 2'!$C$13:D$13),0)))</f>
        <v/>
      </c>
      <c r="E904" s="125" t="str">
        <f>IF($C904="","",IF(ISBLANK(VLOOKUP($A904,'Section 2'!$C$16:$R$1015,COLUMNS('Section 2'!$C$13:E$13),0)),"",VLOOKUP($A904,'Section 2'!$C$16:$R$1015,COLUMNS('Section 2'!$C$13:E$13),0)))</f>
        <v/>
      </c>
      <c r="F904" s="125" t="str">
        <f>IF($C904="","",IF(ISBLANK(VLOOKUP($A904,'Section 2'!$C$16:$R$1015,COLUMNS('Section 2'!$C$13:F$13),0)),"",VLOOKUP($A904,'Section 2'!$C$16:$R$1015,COLUMNS('Section 2'!$C$13:F$13),0)))</f>
        <v/>
      </c>
      <c r="G904" s="125" t="str">
        <f>IF($C904="","",IF(ISBLANK(VLOOKUP($A904,'Section 2'!$C$16:$R$1015,COLUMNS('Section 2'!$C$13:G$13),0)),"",VLOOKUP($A904,'Section 2'!$C$16:$R$1015,COLUMNS('Section 2'!$C$13:G$13),0)))</f>
        <v/>
      </c>
      <c r="H904" s="125" t="str">
        <f>IF($C904="","",IF(ISBLANK(VLOOKUP($A904,'Section 2'!$C$16:$R$1015,COLUMNS('Section 2'!$C$13:H$13),0)),"",VLOOKUP($A904,'Section 2'!$C$16:$R$1015,COLUMNS('Section 2'!$C$13:H$13),0)))</f>
        <v/>
      </c>
      <c r="I904" s="125" t="str">
        <f>IF($C904="","",IF(ISBLANK(VLOOKUP($A904,'Section 2'!$C$16:$R$1015,COLUMNS('Section 2'!$C$13:I$13),0)),"",VLOOKUP($A904,'Section 2'!$C$16:$R$1015,COLUMNS('Section 2'!$C$13:I$13),0)))</f>
        <v/>
      </c>
      <c r="J904" s="125" t="str">
        <f>IF($C904="","",IF(ISBLANK(VLOOKUP($A904,'Section 2'!$C$16:$R$1015,COLUMNS('Section 2'!$C$13:J$13),0)),"",VLOOKUP($A904,'Section 2'!$C$16:$R$1015,COLUMNS('Section 2'!$C$13:J$13),0)))</f>
        <v/>
      </c>
      <c r="K904" s="125" t="str">
        <f>IF($C904="","",IF(ISBLANK(VLOOKUP($A904,'Section 2'!$C$16:$R$1015,COLUMNS('Section 2'!$C$13:K$13),0)),"",VLOOKUP($A904,'Section 2'!$C$16:$R$1015,COLUMNS('Section 2'!$C$13:K$13),0)))</f>
        <v/>
      </c>
      <c r="L904" s="125" t="str">
        <f>IF($C904="","",IF(ISBLANK(VLOOKUP($A904,'Section 2'!$C$16:$R$1015,COLUMNS('Section 2'!$C$13:L$13),0)),"",VLOOKUP($A904,'Section 2'!$C$16:$R$1015,COLUMNS('Section 2'!$C$13:L$13),0)))</f>
        <v/>
      </c>
      <c r="M904" s="125" t="str">
        <f>IF($C904="","",IF(ISBLANK(VLOOKUP($A904,'Section 2'!$C$16:$R$1015,COLUMNS('Section 2'!$C$13:M$13),0)),"",VLOOKUP($A904,'Section 2'!$C$16:$R$1015,COLUMNS('Section 2'!$C$13:M$13),0)))</f>
        <v/>
      </c>
      <c r="N904" s="125" t="str">
        <f>IF($C904="","",IF(ISBLANK(VLOOKUP($A904,'Section 2'!$C$16:$R$1015,COLUMNS('Section 2'!$C$13:N$13),0)),"",VLOOKUP($A904,'Section 2'!$C$16:$R$1015,COLUMNS('Section 2'!$C$13:N$13),0)))</f>
        <v/>
      </c>
      <c r="O904" s="125" t="str">
        <f>IF($C904="","",IF(ISBLANK(VLOOKUP($A904,'Section 2'!$C$16:$R$1015,COLUMNS('Section 2'!$C$13:O$13),0)),"",VLOOKUP($A904,'Section 2'!$C$16:$R$1015,COLUMNS('Section 2'!$C$13:O$13),0)))</f>
        <v/>
      </c>
      <c r="P904" s="125" t="str">
        <f>IF($C904="","",IF(ISBLANK(VLOOKUP($A904,'Section 2'!$C$16:$R$1015,COLUMNS('Section 2'!$C$13:P$13),0)),"",VLOOKUP($A904,'Section 2'!$C$16:$R$1015,COLUMNS('Section 2'!$C$13:P$13),0)))</f>
        <v/>
      </c>
      <c r="Q904" s="125" t="str">
        <f>IF($C904="","",IF(ISBLANK(VLOOKUP($A904,'Section 2'!$C$16:$R$1015,COLUMNS('Section 2'!$C$13:Q$13),0)),"",VLOOKUP($A904,'Section 2'!$C$16:$R$1015,COLUMNS('Section 2'!$C$13:Q$13),0)))</f>
        <v/>
      </c>
      <c r="R904" s="125" t="str">
        <f>IF($C904="","",IF(ISBLANK(VLOOKUP($A904,'Section 2'!$C$16:$R$1015,COLUMNS('Section 2'!$C$13:R$13),0)),"",VLOOKUP($A904,'Section 2'!$C$16:$R$1015,COLUMNS('Section 2'!$C$13:R$13),0)))</f>
        <v/>
      </c>
    </row>
    <row r="905" spans="1:18" x14ac:dyDescent="0.25">
      <c r="A905" s="59">
        <v>904</v>
      </c>
      <c r="B905" s="125" t="str">
        <f t="shared" si="14"/>
        <v/>
      </c>
      <c r="C905" s="125" t="str">
        <f>IFERROR(VLOOKUP($A905,'Section 2'!$C$16:$R$1015,COLUMNS('Section 2'!$C$13:$C$13),0),"")</f>
        <v/>
      </c>
      <c r="D905" s="76" t="str">
        <f>IF($C905="","",IF(ISBLANK(VLOOKUP($A905,'Section 2'!$C$16:$R$1015,COLUMNS('Section 2'!$C$13:D$13),0)),"",VLOOKUP($A905,'Section 2'!$C$16:$R$1015,COLUMNS('Section 2'!$C$13:D$13),0)))</f>
        <v/>
      </c>
      <c r="E905" s="125" t="str">
        <f>IF($C905="","",IF(ISBLANK(VLOOKUP($A905,'Section 2'!$C$16:$R$1015,COLUMNS('Section 2'!$C$13:E$13),0)),"",VLOOKUP($A905,'Section 2'!$C$16:$R$1015,COLUMNS('Section 2'!$C$13:E$13),0)))</f>
        <v/>
      </c>
      <c r="F905" s="125" t="str">
        <f>IF($C905="","",IF(ISBLANK(VLOOKUP($A905,'Section 2'!$C$16:$R$1015,COLUMNS('Section 2'!$C$13:F$13),0)),"",VLOOKUP($A905,'Section 2'!$C$16:$R$1015,COLUMNS('Section 2'!$C$13:F$13),0)))</f>
        <v/>
      </c>
      <c r="G905" s="125" t="str">
        <f>IF($C905="","",IF(ISBLANK(VLOOKUP($A905,'Section 2'!$C$16:$R$1015,COLUMNS('Section 2'!$C$13:G$13),0)),"",VLOOKUP($A905,'Section 2'!$C$16:$R$1015,COLUMNS('Section 2'!$C$13:G$13),0)))</f>
        <v/>
      </c>
      <c r="H905" s="125" t="str">
        <f>IF($C905="","",IF(ISBLANK(VLOOKUP($A905,'Section 2'!$C$16:$R$1015,COLUMNS('Section 2'!$C$13:H$13),0)),"",VLOOKUP($A905,'Section 2'!$C$16:$R$1015,COLUMNS('Section 2'!$C$13:H$13),0)))</f>
        <v/>
      </c>
      <c r="I905" s="125" t="str">
        <f>IF($C905="","",IF(ISBLANK(VLOOKUP($A905,'Section 2'!$C$16:$R$1015,COLUMNS('Section 2'!$C$13:I$13),0)),"",VLOOKUP($A905,'Section 2'!$C$16:$R$1015,COLUMNS('Section 2'!$C$13:I$13),0)))</f>
        <v/>
      </c>
      <c r="J905" s="125" t="str">
        <f>IF($C905="","",IF(ISBLANK(VLOOKUP($A905,'Section 2'!$C$16:$R$1015,COLUMNS('Section 2'!$C$13:J$13),0)),"",VLOOKUP($A905,'Section 2'!$C$16:$R$1015,COLUMNS('Section 2'!$C$13:J$13),0)))</f>
        <v/>
      </c>
      <c r="K905" s="125" t="str">
        <f>IF($C905="","",IF(ISBLANK(VLOOKUP($A905,'Section 2'!$C$16:$R$1015,COLUMNS('Section 2'!$C$13:K$13),0)),"",VLOOKUP($A905,'Section 2'!$C$16:$R$1015,COLUMNS('Section 2'!$C$13:K$13),0)))</f>
        <v/>
      </c>
      <c r="L905" s="125" t="str">
        <f>IF($C905="","",IF(ISBLANK(VLOOKUP($A905,'Section 2'!$C$16:$R$1015,COLUMNS('Section 2'!$C$13:L$13),0)),"",VLOOKUP($A905,'Section 2'!$C$16:$R$1015,COLUMNS('Section 2'!$C$13:L$13),0)))</f>
        <v/>
      </c>
      <c r="M905" s="125" t="str">
        <f>IF($C905="","",IF(ISBLANK(VLOOKUP($A905,'Section 2'!$C$16:$R$1015,COLUMNS('Section 2'!$C$13:M$13),0)),"",VLOOKUP($A905,'Section 2'!$C$16:$R$1015,COLUMNS('Section 2'!$C$13:M$13),0)))</f>
        <v/>
      </c>
      <c r="N905" s="125" t="str">
        <f>IF($C905="","",IF(ISBLANK(VLOOKUP($A905,'Section 2'!$C$16:$R$1015,COLUMNS('Section 2'!$C$13:N$13),0)),"",VLOOKUP($A905,'Section 2'!$C$16:$R$1015,COLUMNS('Section 2'!$C$13:N$13),0)))</f>
        <v/>
      </c>
      <c r="O905" s="125" t="str">
        <f>IF($C905="","",IF(ISBLANK(VLOOKUP($A905,'Section 2'!$C$16:$R$1015,COLUMNS('Section 2'!$C$13:O$13),0)),"",VLOOKUP($A905,'Section 2'!$C$16:$R$1015,COLUMNS('Section 2'!$C$13:O$13),0)))</f>
        <v/>
      </c>
      <c r="P905" s="125" t="str">
        <f>IF($C905="","",IF(ISBLANK(VLOOKUP($A905,'Section 2'!$C$16:$R$1015,COLUMNS('Section 2'!$C$13:P$13),0)),"",VLOOKUP($A905,'Section 2'!$C$16:$R$1015,COLUMNS('Section 2'!$C$13:P$13),0)))</f>
        <v/>
      </c>
      <c r="Q905" s="125" t="str">
        <f>IF($C905="","",IF(ISBLANK(VLOOKUP($A905,'Section 2'!$C$16:$R$1015,COLUMNS('Section 2'!$C$13:Q$13),0)),"",VLOOKUP($A905,'Section 2'!$C$16:$R$1015,COLUMNS('Section 2'!$C$13:Q$13),0)))</f>
        <v/>
      </c>
      <c r="R905" s="125" t="str">
        <f>IF($C905="","",IF(ISBLANK(VLOOKUP($A905,'Section 2'!$C$16:$R$1015,COLUMNS('Section 2'!$C$13:R$13),0)),"",VLOOKUP($A905,'Section 2'!$C$16:$R$1015,COLUMNS('Section 2'!$C$13:R$13),0)))</f>
        <v/>
      </c>
    </row>
    <row r="906" spans="1:18" x14ac:dyDescent="0.25">
      <c r="A906" s="59">
        <v>905</v>
      </c>
      <c r="B906" s="125" t="str">
        <f t="shared" si="14"/>
        <v/>
      </c>
      <c r="C906" s="125" t="str">
        <f>IFERROR(VLOOKUP($A906,'Section 2'!$C$16:$R$1015,COLUMNS('Section 2'!$C$13:$C$13),0),"")</f>
        <v/>
      </c>
      <c r="D906" s="76" t="str">
        <f>IF($C906="","",IF(ISBLANK(VLOOKUP($A906,'Section 2'!$C$16:$R$1015,COLUMNS('Section 2'!$C$13:D$13),0)),"",VLOOKUP($A906,'Section 2'!$C$16:$R$1015,COLUMNS('Section 2'!$C$13:D$13),0)))</f>
        <v/>
      </c>
      <c r="E906" s="125" t="str">
        <f>IF($C906="","",IF(ISBLANK(VLOOKUP($A906,'Section 2'!$C$16:$R$1015,COLUMNS('Section 2'!$C$13:E$13),0)),"",VLOOKUP($A906,'Section 2'!$C$16:$R$1015,COLUMNS('Section 2'!$C$13:E$13),0)))</f>
        <v/>
      </c>
      <c r="F906" s="125" t="str">
        <f>IF($C906="","",IF(ISBLANK(VLOOKUP($A906,'Section 2'!$C$16:$R$1015,COLUMNS('Section 2'!$C$13:F$13),0)),"",VLOOKUP($A906,'Section 2'!$C$16:$R$1015,COLUMNS('Section 2'!$C$13:F$13),0)))</f>
        <v/>
      </c>
      <c r="G906" s="125" t="str">
        <f>IF($C906="","",IF(ISBLANK(VLOOKUP($A906,'Section 2'!$C$16:$R$1015,COLUMNS('Section 2'!$C$13:G$13),0)),"",VLOOKUP($A906,'Section 2'!$C$16:$R$1015,COLUMNS('Section 2'!$C$13:G$13),0)))</f>
        <v/>
      </c>
      <c r="H906" s="125" t="str">
        <f>IF($C906="","",IF(ISBLANK(VLOOKUP($A906,'Section 2'!$C$16:$R$1015,COLUMNS('Section 2'!$C$13:H$13),0)),"",VLOOKUP($A906,'Section 2'!$C$16:$R$1015,COLUMNS('Section 2'!$C$13:H$13),0)))</f>
        <v/>
      </c>
      <c r="I906" s="125" t="str">
        <f>IF($C906="","",IF(ISBLANK(VLOOKUP($A906,'Section 2'!$C$16:$R$1015,COLUMNS('Section 2'!$C$13:I$13),0)),"",VLOOKUP($A906,'Section 2'!$C$16:$R$1015,COLUMNS('Section 2'!$C$13:I$13),0)))</f>
        <v/>
      </c>
      <c r="J906" s="125" t="str">
        <f>IF($C906="","",IF(ISBLANK(VLOOKUP($A906,'Section 2'!$C$16:$R$1015,COLUMNS('Section 2'!$C$13:J$13),0)),"",VLOOKUP($A906,'Section 2'!$C$16:$R$1015,COLUMNS('Section 2'!$C$13:J$13),0)))</f>
        <v/>
      </c>
      <c r="K906" s="125" t="str">
        <f>IF($C906="","",IF(ISBLANK(VLOOKUP($A906,'Section 2'!$C$16:$R$1015,COLUMNS('Section 2'!$C$13:K$13),0)),"",VLOOKUP($A906,'Section 2'!$C$16:$R$1015,COLUMNS('Section 2'!$C$13:K$13),0)))</f>
        <v/>
      </c>
      <c r="L906" s="125" t="str">
        <f>IF($C906="","",IF(ISBLANK(VLOOKUP($A906,'Section 2'!$C$16:$R$1015,COLUMNS('Section 2'!$C$13:L$13),0)),"",VLOOKUP($A906,'Section 2'!$C$16:$R$1015,COLUMNS('Section 2'!$C$13:L$13),0)))</f>
        <v/>
      </c>
      <c r="M906" s="125" t="str">
        <f>IF($C906="","",IF(ISBLANK(VLOOKUP($A906,'Section 2'!$C$16:$R$1015,COLUMNS('Section 2'!$C$13:M$13),0)),"",VLOOKUP($A906,'Section 2'!$C$16:$R$1015,COLUMNS('Section 2'!$C$13:M$13),0)))</f>
        <v/>
      </c>
      <c r="N906" s="125" t="str">
        <f>IF($C906="","",IF(ISBLANK(VLOOKUP($A906,'Section 2'!$C$16:$R$1015,COLUMNS('Section 2'!$C$13:N$13),0)),"",VLOOKUP($A906,'Section 2'!$C$16:$R$1015,COLUMNS('Section 2'!$C$13:N$13),0)))</f>
        <v/>
      </c>
      <c r="O906" s="125" t="str">
        <f>IF($C906="","",IF(ISBLANK(VLOOKUP($A906,'Section 2'!$C$16:$R$1015,COLUMNS('Section 2'!$C$13:O$13),0)),"",VLOOKUP($A906,'Section 2'!$C$16:$R$1015,COLUMNS('Section 2'!$C$13:O$13),0)))</f>
        <v/>
      </c>
      <c r="P906" s="125" t="str">
        <f>IF($C906="","",IF(ISBLANK(VLOOKUP($A906,'Section 2'!$C$16:$R$1015,COLUMNS('Section 2'!$C$13:P$13),0)),"",VLOOKUP($A906,'Section 2'!$C$16:$R$1015,COLUMNS('Section 2'!$C$13:P$13),0)))</f>
        <v/>
      </c>
      <c r="Q906" s="125" t="str">
        <f>IF($C906="","",IF(ISBLANK(VLOOKUP($A906,'Section 2'!$C$16:$R$1015,COLUMNS('Section 2'!$C$13:Q$13),0)),"",VLOOKUP($A906,'Section 2'!$C$16:$R$1015,COLUMNS('Section 2'!$C$13:Q$13),0)))</f>
        <v/>
      </c>
      <c r="R906" s="125" t="str">
        <f>IF($C906="","",IF(ISBLANK(VLOOKUP($A906,'Section 2'!$C$16:$R$1015,COLUMNS('Section 2'!$C$13:R$13),0)),"",VLOOKUP($A906,'Section 2'!$C$16:$R$1015,COLUMNS('Section 2'!$C$13:R$13),0)))</f>
        <v/>
      </c>
    </row>
    <row r="907" spans="1:18" x14ac:dyDescent="0.25">
      <c r="A907" s="59">
        <v>906</v>
      </c>
      <c r="B907" s="125" t="str">
        <f t="shared" si="14"/>
        <v/>
      </c>
      <c r="C907" s="125" t="str">
        <f>IFERROR(VLOOKUP($A907,'Section 2'!$C$16:$R$1015,COLUMNS('Section 2'!$C$13:$C$13),0),"")</f>
        <v/>
      </c>
      <c r="D907" s="76" t="str">
        <f>IF($C907="","",IF(ISBLANK(VLOOKUP($A907,'Section 2'!$C$16:$R$1015,COLUMNS('Section 2'!$C$13:D$13),0)),"",VLOOKUP($A907,'Section 2'!$C$16:$R$1015,COLUMNS('Section 2'!$C$13:D$13),0)))</f>
        <v/>
      </c>
      <c r="E907" s="125" t="str">
        <f>IF($C907="","",IF(ISBLANK(VLOOKUP($A907,'Section 2'!$C$16:$R$1015,COLUMNS('Section 2'!$C$13:E$13),0)),"",VLOOKUP($A907,'Section 2'!$C$16:$R$1015,COLUMNS('Section 2'!$C$13:E$13),0)))</f>
        <v/>
      </c>
      <c r="F907" s="125" t="str">
        <f>IF($C907="","",IF(ISBLANK(VLOOKUP($A907,'Section 2'!$C$16:$R$1015,COLUMNS('Section 2'!$C$13:F$13),0)),"",VLOOKUP($A907,'Section 2'!$C$16:$R$1015,COLUMNS('Section 2'!$C$13:F$13),0)))</f>
        <v/>
      </c>
      <c r="G907" s="125" t="str">
        <f>IF($C907="","",IF(ISBLANK(VLOOKUP($A907,'Section 2'!$C$16:$R$1015,COLUMNS('Section 2'!$C$13:G$13),0)),"",VLOOKUP($A907,'Section 2'!$C$16:$R$1015,COLUMNS('Section 2'!$C$13:G$13),0)))</f>
        <v/>
      </c>
      <c r="H907" s="125" t="str">
        <f>IF($C907="","",IF(ISBLANK(VLOOKUP($A907,'Section 2'!$C$16:$R$1015,COLUMNS('Section 2'!$C$13:H$13),0)),"",VLOOKUP($A907,'Section 2'!$C$16:$R$1015,COLUMNS('Section 2'!$C$13:H$13),0)))</f>
        <v/>
      </c>
      <c r="I907" s="125" t="str">
        <f>IF($C907="","",IF(ISBLANK(VLOOKUP($A907,'Section 2'!$C$16:$R$1015,COLUMNS('Section 2'!$C$13:I$13),0)),"",VLOOKUP($A907,'Section 2'!$C$16:$R$1015,COLUMNS('Section 2'!$C$13:I$13),0)))</f>
        <v/>
      </c>
      <c r="J907" s="125" t="str">
        <f>IF($C907="","",IF(ISBLANK(VLOOKUP($A907,'Section 2'!$C$16:$R$1015,COLUMNS('Section 2'!$C$13:J$13),0)),"",VLOOKUP($A907,'Section 2'!$C$16:$R$1015,COLUMNS('Section 2'!$C$13:J$13),0)))</f>
        <v/>
      </c>
      <c r="K907" s="125" t="str">
        <f>IF($C907="","",IF(ISBLANK(VLOOKUP($A907,'Section 2'!$C$16:$R$1015,COLUMNS('Section 2'!$C$13:K$13),0)),"",VLOOKUP($A907,'Section 2'!$C$16:$R$1015,COLUMNS('Section 2'!$C$13:K$13),0)))</f>
        <v/>
      </c>
      <c r="L907" s="125" t="str">
        <f>IF($C907="","",IF(ISBLANK(VLOOKUP($A907,'Section 2'!$C$16:$R$1015,COLUMNS('Section 2'!$C$13:L$13),0)),"",VLOOKUP($A907,'Section 2'!$C$16:$R$1015,COLUMNS('Section 2'!$C$13:L$13),0)))</f>
        <v/>
      </c>
      <c r="M907" s="125" t="str">
        <f>IF($C907="","",IF(ISBLANK(VLOOKUP($A907,'Section 2'!$C$16:$R$1015,COLUMNS('Section 2'!$C$13:M$13),0)),"",VLOOKUP($A907,'Section 2'!$C$16:$R$1015,COLUMNS('Section 2'!$C$13:M$13),0)))</f>
        <v/>
      </c>
      <c r="N907" s="125" t="str">
        <f>IF($C907="","",IF(ISBLANK(VLOOKUP($A907,'Section 2'!$C$16:$R$1015,COLUMNS('Section 2'!$C$13:N$13),0)),"",VLOOKUP($A907,'Section 2'!$C$16:$R$1015,COLUMNS('Section 2'!$C$13:N$13),0)))</f>
        <v/>
      </c>
      <c r="O907" s="125" t="str">
        <f>IF($C907="","",IF(ISBLANK(VLOOKUP($A907,'Section 2'!$C$16:$R$1015,COLUMNS('Section 2'!$C$13:O$13),0)),"",VLOOKUP($A907,'Section 2'!$C$16:$R$1015,COLUMNS('Section 2'!$C$13:O$13),0)))</f>
        <v/>
      </c>
      <c r="P907" s="125" t="str">
        <f>IF($C907="","",IF(ISBLANK(VLOOKUP($A907,'Section 2'!$C$16:$R$1015,COLUMNS('Section 2'!$C$13:P$13),0)),"",VLOOKUP($A907,'Section 2'!$C$16:$R$1015,COLUMNS('Section 2'!$C$13:P$13),0)))</f>
        <v/>
      </c>
      <c r="Q907" s="125" t="str">
        <f>IF($C907="","",IF(ISBLANK(VLOOKUP($A907,'Section 2'!$C$16:$R$1015,COLUMNS('Section 2'!$C$13:Q$13),0)),"",VLOOKUP($A907,'Section 2'!$C$16:$R$1015,COLUMNS('Section 2'!$C$13:Q$13),0)))</f>
        <v/>
      </c>
      <c r="R907" s="125" t="str">
        <f>IF($C907="","",IF(ISBLANK(VLOOKUP($A907,'Section 2'!$C$16:$R$1015,COLUMNS('Section 2'!$C$13:R$13),0)),"",VLOOKUP($A907,'Section 2'!$C$16:$R$1015,COLUMNS('Section 2'!$C$13:R$13),0)))</f>
        <v/>
      </c>
    </row>
    <row r="908" spans="1:18" x14ac:dyDescent="0.25">
      <c r="A908" s="59">
        <v>907</v>
      </c>
      <c r="B908" s="125" t="str">
        <f t="shared" si="14"/>
        <v/>
      </c>
      <c r="C908" s="125" t="str">
        <f>IFERROR(VLOOKUP($A908,'Section 2'!$C$16:$R$1015,COLUMNS('Section 2'!$C$13:$C$13),0),"")</f>
        <v/>
      </c>
      <c r="D908" s="76" t="str">
        <f>IF($C908="","",IF(ISBLANK(VLOOKUP($A908,'Section 2'!$C$16:$R$1015,COLUMNS('Section 2'!$C$13:D$13),0)),"",VLOOKUP($A908,'Section 2'!$C$16:$R$1015,COLUMNS('Section 2'!$C$13:D$13),0)))</f>
        <v/>
      </c>
      <c r="E908" s="125" t="str">
        <f>IF($C908="","",IF(ISBLANK(VLOOKUP($A908,'Section 2'!$C$16:$R$1015,COLUMNS('Section 2'!$C$13:E$13),0)),"",VLOOKUP($A908,'Section 2'!$C$16:$R$1015,COLUMNS('Section 2'!$C$13:E$13),0)))</f>
        <v/>
      </c>
      <c r="F908" s="125" t="str">
        <f>IF($C908="","",IF(ISBLANK(VLOOKUP($A908,'Section 2'!$C$16:$R$1015,COLUMNS('Section 2'!$C$13:F$13),0)),"",VLOOKUP($A908,'Section 2'!$C$16:$R$1015,COLUMNS('Section 2'!$C$13:F$13),0)))</f>
        <v/>
      </c>
      <c r="G908" s="125" t="str">
        <f>IF($C908="","",IF(ISBLANK(VLOOKUP($A908,'Section 2'!$C$16:$R$1015,COLUMNS('Section 2'!$C$13:G$13),0)),"",VLOOKUP($A908,'Section 2'!$C$16:$R$1015,COLUMNS('Section 2'!$C$13:G$13),0)))</f>
        <v/>
      </c>
      <c r="H908" s="125" t="str">
        <f>IF($C908="","",IF(ISBLANK(VLOOKUP($A908,'Section 2'!$C$16:$R$1015,COLUMNS('Section 2'!$C$13:H$13),0)),"",VLOOKUP($A908,'Section 2'!$C$16:$R$1015,COLUMNS('Section 2'!$C$13:H$13),0)))</f>
        <v/>
      </c>
      <c r="I908" s="125" t="str">
        <f>IF($C908="","",IF(ISBLANK(VLOOKUP($A908,'Section 2'!$C$16:$R$1015,COLUMNS('Section 2'!$C$13:I$13),0)),"",VLOOKUP($A908,'Section 2'!$C$16:$R$1015,COLUMNS('Section 2'!$C$13:I$13),0)))</f>
        <v/>
      </c>
      <c r="J908" s="125" t="str">
        <f>IF($C908="","",IF(ISBLANK(VLOOKUP($A908,'Section 2'!$C$16:$R$1015,COLUMNS('Section 2'!$C$13:J$13),0)),"",VLOOKUP($A908,'Section 2'!$C$16:$R$1015,COLUMNS('Section 2'!$C$13:J$13),0)))</f>
        <v/>
      </c>
      <c r="K908" s="125" t="str">
        <f>IF($C908="","",IF(ISBLANK(VLOOKUP($A908,'Section 2'!$C$16:$R$1015,COLUMNS('Section 2'!$C$13:K$13),0)),"",VLOOKUP($A908,'Section 2'!$C$16:$R$1015,COLUMNS('Section 2'!$C$13:K$13),0)))</f>
        <v/>
      </c>
      <c r="L908" s="125" t="str">
        <f>IF($C908="","",IF(ISBLANK(VLOOKUP($A908,'Section 2'!$C$16:$R$1015,COLUMNS('Section 2'!$C$13:L$13),0)),"",VLOOKUP($A908,'Section 2'!$C$16:$R$1015,COLUMNS('Section 2'!$C$13:L$13),0)))</f>
        <v/>
      </c>
      <c r="M908" s="125" t="str">
        <f>IF($C908="","",IF(ISBLANK(VLOOKUP($A908,'Section 2'!$C$16:$R$1015,COLUMNS('Section 2'!$C$13:M$13),0)),"",VLOOKUP($A908,'Section 2'!$C$16:$R$1015,COLUMNS('Section 2'!$C$13:M$13),0)))</f>
        <v/>
      </c>
      <c r="N908" s="125" t="str">
        <f>IF($C908="","",IF(ISBLANK(VLOOKUP($A908,'Section 2'!$C$16:$R$1015,COLUMNS('Section 2'!$C$13:N$13),0)),"",VLOOKUP($A908,'Section 2'!$C$16:$R$1015,COLUMNS('Section 2'!$C$13:N$13),0)))</f>
        <v/>
      </c>
      <c r="O908" s="125" t="str">
        <f>IF($C908="","",IF(ISBLANK(VLOOKUP($A908,'Section 2'!$C$16:$R$1015,COLUMNS('Section 2'!$C$13:O$13),0)),"",VLOOKUP($A908,'Section 2'!$C$16:$R$1015,COLUMNS('Section 2'!$C$13:O$13),0)))</f>
        <v/>
      </c>
      <c r="P908" s="125" t="str">
        <f>IF($C908="","",IF(ISBLANK(VLOOKUP($A908,'Section 2'!$C$16:$R$1015,COLUMNS('Section 2'!$C$13:P$13),0)),"",VLOOKUP($A908,'Section 2'!$C$16:$R$1015,COLUMNS('Section 2'!$C$13:P$13),0)))</f>
        <v/>
      </c>
      <c r="Q908" s="125" t="str">
        <f>IF($C908="","",IF(ISBLANK(VLOOKUP($A908,'Section 2'!$C$16:$R$1015,COLUMNS('Section 2'!$C$13:Q$13),0)),"",VLOOKUP($A908,'Section 2'!$C$16:$R$1015,COLUMNS('Section 2'!$C$13:Q$13),0)))</f>
        <v/>
      </c>
      <c r="R908" s="125" t="str">
        <f>IF($C908="","",IF(ISBLANK(VLOOKUP($A908,'Section 2'!$C$16:$R$1015,COLUMNS('Section 2'!$C$13:R$13),0)),"",VLOOKUP($A908,'Section 2'!$C$16:$R$1015,COLUMNS('Section 2'!$C$13:R$13),0)))</f>
        <v/>
      </c>
    </row>
    <row r="909" spans="1:18" x14ac:dyDescent="0.25">
      <c r="A909" s="59">
        <v>908</v>
      </c>
      <c r="B909" s="125" t="str">
        <f t="shared" si="14"/>
        <v/>
      </c>
      <c r="C909" s="125" t="str">
        <f>IFERROR(VLOOKUP($A909,'Section 2'!$C$16:$R$1015,COLUMNS('Section 2'!$C$13:$C$13),0),"")</f>
        <v/>
      </c>
      <c r="D909" s="76" t="str">
        <f>IF($C909="","",IF(ISBLANK(VLOOKUP($A909,'Section 2'!$C$16:$R$1015,COLUMNS('Section 2'!$C$13:D$13),0)),"",VLOOKUP($A909,'Section 2'!$C$16:$R$1015,COLUMNS('Section 2'!$C$13:D$13),0)))</f>
        <v/>
      </c>
      <c r="E909" s="125" t="str">
        <f>IF($C909="","",IF(ISBLANK(VLOOKUP($A909,'Section 2'!$C$16:$R$1015,COLUMNS('Section 2'!$C$13:E$13),0)),"",VLOOKUP($A909,'Section 2'!$C$16:$R$1015,COLUMNS('Section 2'!$C$13:E$13),0)))</f>
        <v/>
      </c>
      <c r="F909" s="125" t="str">
        <f>IF($C909="","",IF(ISBLANK(VLOOKUP($A909,'Section 2'!$C$16:$R$1015,COLUMNS('Section 2'!$C$13:F$13),0)),"",VLOOKUP($A909,'Section 2'!$C$16:$R$1015,COLUMNS('Section 2'!$C$13:F$13),0)))</f>
        <v/>
      </c>
      <c r="G909" s="125" t="str">
        <f>IF($C909="","",IF(ISBLANK(VLOOKUP($A909,'Section 2'!$C$16:$R$1015,COLUMNS('Section 2'!$C$13:G$13),0)),"",VLOOKUP($A909,'Section 2'!$C$16:$R$1015,COLUMNS('Section 2'!$C$13:G$13),0)))</f>
        <v/>
      </c>
      <c r="H909" s="125" t="str">
        <f>IF($C909="","",IF(ISBLANK(VLOOKUP($A909,'Section 2'!$C$16:$R$1015,COLUMNS('Section 2'!$C$13:H$13),0)),"",VLOOKUP($A909,'Section 2'!$C$16:$R$1015,COLUMNS('Section 2'!$C$13:H$13),0)))</f>
        <v/>
      </c>
      <c r="I909" s="125" t="str">
        <f>IF($C909="","",IF(ISBLANK(VLOOKUP($A909,'Section 2'!$C$16:$R$1015,COLUMNS('Section 2'!$C$13:I$13),0)),"",VLOOKUP($A909,'Section 2'!$C$16:$R$1015,COLUMNS('Section 2'!$C$13:I$13),0)))</f>
        <v/>
      </c>
      <c r="J909" s="125" t="str">
        <f>IF($C909="","",IF(ISBLANK(VLOOKUP($A909,'Section 2'!$C$16:$R$1015,COLUMNS('Section 2'!$C$13:J$13),0)),"",VLOOKUP($A909,'Section 2'!$C$16:$R$1015,COLUMNS('Section 2'!$C$13:J$13),0)))</f>
        <v/>
      </c>
      <c r="K909" s="125" t="str">
        <f>IF($C909="","",IF(ISBLANK(VLOOKUP($A909,'Section 2'!$C$16:$R$1015,COLUMNS('Section 2'!$C$13:K$13),0)),"",VLOOKUP($A909,'Section 2'!$C$16:$R$1015,COLUMNS('Section 2'!$C$13:K$13),0)))</f>
        <v/>
      </c>
      <c r="L909" s="125" t="str">
        <f>IF($C909="","",IF(ISBLANK(VLOOKUP($A909,'Section 2'!$C$16:$R$1015,COLUMNS('Section 2'!$C$13:L$13),0)),"",VLOOKUP($A909,'Section 2'!$C$16:$R$1015,COLUMNS('Section 2'!$C$13:L$13),0)))</f>
        <v/>
      </c>
      <c r="M909" s="125" t="str">
        <f>IF($C909="","",IF(ISBLANK(VLOOKUP($A909,'Section 2'!$C$16:$R$1015,COLUMNS('Section 2'!$C$13:M$13),0)),"",VLOOKUP($A909,'Section 2'!$C$16:$R$1015,COLUMNS('Section 2'!$C$13:M$13),0)))</f>
        <v/>
      </c>
      <c r="N909" s="125" t="str">
        <f>IF($C909="","",IF(ISBLANK(VLOOKUP($A909,'Section 2'!$C$16:$R$1015,COLUMNS('Section 2'!$C$13:N$13),0)),"",VLOOKUP($A909,'Section 2'!$C$16:$R$1015,COLUMNS('Section 2'!$C$13:N$13),0)))</f>
        <v/>
      </c>
      <c r="O909" s="125" t="str">
        <f>IF($C909="","",IF(ISBLANK(VLOOKUP($A909,'Section 2'!$C$16:$R$1015,COLUMNS('Section 2'!$C$13:O$13),0)),"",VLOOKUP($A909,'Section 2'!$C$16:$R$1015,COLUMNS('Section 2'!$C$13:O$13),0)))</f>
        <v/>
      </c>
      <c r="P909" s="125" t="str">
        <f>IF($C909="","",IF(ISBLANK(VLOOKUP($A909,'Section 2'!$C$16:$R$1015,COLUMNS('Section 2'!$C$13:P$13),0)),"",VLOOKUP($A909,'Section 2'!$C$16:$R$1015,COLUMNS('Section 2'!$C$13:P$13),0)))</f>
        <v/>
      </c>
      <c r="Q909" s="125" t="str">
        <f>IF($C909="","",IF(ISBLANK(VLOOKUP($A909,'Section 2'!$C$16:$R$1015,COLUMNS('Section 2'!$C$13:Q$13),0)),"",VLOOKUP($A909,'Section 2'!$C$16:$R$1015,COLUMNS('Section 2'!$C$13:Q$13),0)))</f>
        <v/>
      </c>
      <c r="R909" s="125" t="str">
        <f>IF($C909="","",IF(ISBLANK(VLOOKUP($A909,'Section 2'!$C$16:$R$1015,COLUMNS('Section 2'!$C$13:R$13),0)),"",VLOOKUP($A909,'Section 2'!$C$16:$R$1015,COLUMNS('Section 2'!$C$13:R$13),0)))</f>
        <v/>
      </c>
    </row>
    <row r="910" spans="1:18" x14ac:dyDescent="0.25">
      <c r="A910" s="59">
        <v>909</v>
      </c>
      <c r="B910" s="125" t="str">
        <f t="shared" si="14"/>
        <v/>
      </c>
      <c r="C910" s="125" t="str">
        <f>IFERROR(VLOOKUP($A910,'Section 2'!$C$16:$R$1015,COLUMNS('Section 2'!$C$13:$C$13),0),"")</f>
        <v/>
      </c>
      <c r="D910" s="76" t="str">
        <f>IF($C910="","",IF(ISBLANK(VLOOKUP($A910,'Section 2'!$C$16:$R$1015,COLUMNS('Section 2'!$C$13:D$13),0)),"",VLOOKUP($A910,'Section 2'!$C$16:$R$1015,COLUMNS('Section 2'!$C$13:D$13),0)))</f>
        <v/>
      </c>
      <c r="E910" s="125" t="str">
        <f>IF($C910="","",IF(ISBLANK(VLOOKUP($A910,'Section 2'!$C$16:$R$1015,COLUMNS('Section 2'!$C$13:E$13),0)),"",VLOOKUP($A910,'Section 2'!$C$16:$R$1015,COLUMNS('Section 2'!$C$13:E$13),0)))</f>
        <v/>
      </c>
      <c r="F910" s="125" t="str">
        <f>IF($C910="","",IF(ISBLANK(VLOOKUP($A910,'Section 2'!$C$16:$R$1015,COLUMNS('Section 2'!$C$13:F$13),0)),"",VLOOKUP($A910,'Section 2'!$C$16:$R$1015,COLUMNS('Section 2'!$C$13:F$13),0)))</f>
        <v/>
      </c>
      <c r="G910" s="125" t="str">
        <f>IF($C910="","",IF(ISBLANK(VLOOKUP($A910,'Section 2'!$C$16:$R$1015,COLUMNS('Section 2'!$C$13:G$13),0)),"",VLOOKUP($A910,'Section 2'!$C$16:$R$1015,COLUMNS('Section 2'!$C$13:G$13),0)))</f>
        <v/>
      </c>
      <c r="H910" s="125" t="str">
        <f>IF($C910="","",IF(ISBLANK(VLOOKUP($A910,'Section 2'!$C$16:$R$1015,COLUMNS('Section 2'!$C$13:H$13),0)),"",VLOOKUP($A910,'Section 2'!$C$16:$R$1015,COLUMNS('Section 2'!$C$13:H$13),0)))</f>
        <v/>
      </c>
      <c r="I910" s="125" t="str">
        <f>IF($C910="","",IF(ISBLANK(VLOOKUP($A910,'Section 2'!$C$16:$R$1015,COLUMNS('Section 2'!$C$13:I$13),0)),"",VLOOKUP($A910,'Section 2'!$C$16:$R$1015,COLUMNS('Section 2'!$C$13:I$13),0)))</f>
        <v/>
      </c>
      <c r="J910" s="125" t="str">
        <f>IF($C910="","",IF(ISBLANK(VLOOKUP($A910,'Section 2'!$C$16:$R$1015,COLUMNS('Section 2'!$C$13:J$13),0)),"",VLOOKUP($A910,'Section 2'!$C$16:$R$1015,COLUMNS('Section 2'!$C$13:J$13),0)))</f>
        <v/>
      </c>
      <c r="K910" s="125" t="str">
        <f>IF($C910="","",IF(ISBLANK(VLOOKUP($A910,'Section 2'!$C$16:$R$1015,COLUMNS('Section 2'!$C$13:K$13),0)),"",VLOOKUP($A910,'Section 2'!$C$16:$R$1015,COLUMNS('Section 2'!$C$13:K$13),0)))</f>
        <v/>
      </c>
      <c r="L910" s="125" t="str">
        <f>IF($C910="","",IF(ISBLANK(VLOOKUP($A910,'Section 2'!$C$16:$R$1015,COLUMNS('Section 2'!$C$13:L$13),0)),"",VLOOKUP($A910,'Section 2'!$C$16:$R$1015,COLUMNS('Section 2'!$C$13:L$13),0)))</f>
        <v/>
      </c>
      <c r="M910" s="125" t="str">
        <f>IF($C910="","",IF(ISBLANK(VLOOKUP($A910,'Section 2'!$C$16:$R$1015,COLUMNS('Section 2'!$C$13:M$13),0)),"",VLOOKUP($A910,'Section 2'!$C$16:$R$1015,COLUMNS('Section 2'!$C$13:M$13),0)))</f>
        <v/>
      </c>
      <c r="N910" s="125" t="str">
        <f>IF($C910="","",IF(ISBLANK(VLOOKUP($A910,'Section 2'!$C$16:$R$1015,COLUMNS('Section 2'!$C$13:N$13),0)),"",VLOOKUP($A910,'Section 2'!$C$16:$R$1015,COLUMNS('Section 2'!$C$13:N$13),0)))</f>
        <v/>
      </c>
      <c r="O910" s="125" t="str">
        <f>IF($C910="","",IF(ISBLANK(VLOOKUP($A910,'Section 2'!$C$16:$R$1015,COLUMNS('Section 2'!$C$13:O$13),0)),"",VLOOKUP($A910,'Section 2'!$C$16:$R$1015,COLUMNS('Section 2'!$C$13:O$13),0)))</f>
        <v/>
      </c>
      <c r="P910" s="125" t="str">
        <f>IF($C910="","",IF(ISBLANK(VLOOKUP($A910,'Section 2'!$C$16:$R$1015,COLUMNS('Section 2'!$C$13:P$13),0)),"",VLOOKUP($A910,'Section 2'!$C$16:$R$1015,COLUMNS('Section 2'!$C$13:P$13),0)))</f>
        <v/>
      </c>
      <c r="Q910" s="125" t="str">
        <f>IF($C910="","",IF(ISBLANK(VLOOKUP($A910,'Section 2'!$C$16:$R$1015,COLUMNS('Section 2'!$C$13:Q$13),0)),"",VLOOKUP($A910,'Section 2'!$C$16:$R$1015,COLUMNS('Section 2'!$C$13:Q$13),0)))</f>
        <v/>
      </c>
      <c r="R910" s="125" t="str">
        <f>IF($C910="","",IF(ISBLANK(VLOOKUP($A910,'Section 2'!$C$16:$R$1015,COLUMNS('Section 2'!$C$13:R$13),0)),"",VLOOKUP($A910,'Section 2'!$C$16:$R$1015,COLUMNS('Section 2'!$C$13:R$13),0)))</f>
        <v/>
      </c>
    </row>
    <row r="911" spans="1:18" x14ac:dyDescent="0.25">
      <c r="A911" s="59">
        <v>910</v>
      </c>
      <c r="B911" s="125" t="str">
        <f t="shared" si="14"/>
        <v/>
      </c>
      <c r="C911" s="125" t="str">
        <f>IFERROR(VLOOKUP($A911,'Section 2'!$C$16:$R$1015,COLUMNS('Section 2'!$C$13:$C$13),0),"")</f>
        <v/>
      </c>
      <c r="D911" s="76" t="str">
        <f>IF($C911="","",IF(ISBLANK(VLOOKUP($A911,'Section 2'!$C$16:$R$1015,COLUMNS('Section 2'!$C$13:D$13),0)),"",VLOOKUP($A911,'Section 2'!$C$16:$R$1015,COLUMNS('Section 2'!$C$13:D$13),0)))</f>
        <v/>
      </c>
      <c r="E911" s="125" t="str">
        <f>IF($C911="","",IF(ISBLANK(VLOOKUP($A911,'Section 2'!$C$16:$R$1015,COLUMNS('Section 2'!$C$13:E$13),0)),"",VLOOKUP($A911,'Section 2'!$C$16:$R$1015,COLUMNS('Section 2'!$C$13:E$13),0)))</f>
        <v/>
      </c>
      <c r="F911" s="125" t="str">
        <f>IF($C911="","",IF(ISBLANK(VLOOKUP($A911,'Section 2'!$C$16:$R$1015,COLUMNS('Section 2'!$C$13:F$13),0)),"",VLOOKUP($A911,'Section 2'!$C$16:$R$1015,COLUMNS('Section 2'!$C$13:F$13),0)))</f>
        <v/>
      </c>
      <c r="G911" s="125" t="str">
        <f>IF($C911="","",IF(ISBLANK(VLOOKUP($A911,'Section 2'!$C$16:$R$1015,COLUMNS('Section 2'!$C$13:G$13),0)),"",VLOOKUP($A911,'Section 2'!$C$16:$R$1015,COLUMNS('Section 2'!$C$13:G$13),0)))</f>
        <v/>
      </c>
      <c r="H911" s="125" t="str">
        <f>IF($C911="","",IF(ISBLANK(VLOOKUP($A911,'Section 2'!$C$16:$R$1015,COLUMNS('Section 2'!$C$13:H$13),0)),"",VLOOKUP($A911,'Section 2'!$C$16:$R$1015,COLUMNS('Section 2'!$C$13:H$13),0)))</f>
        <v/>
      </c>
      <c r="I911" s="125" t="str">
        <f>IF($C911="","",IF(ISBLANK(VLOOKUP($A911,'Section 2'!$C$16:$R$1015,COLUMNS('Section 2'!$C$13:I$13),0)),"",VLOOKUP($A911,'Section 2'!$C$16:$R$1015,COLUMNS('Section 2'!$C$13:I$13),0)))</f>
        <v/>
      </c>
      <c r="J911" s="125" t="str">
        <f>IF($C911="","",IF(ISBLANK(VLOOKUP($A911,'Section 2'!$C$16:$R$1015,COLUMNS('Section 2'!$C$13:J$13),0)),"",VLOOKUP($A911,'Section 2'!$C$16:$R$1015,COLUMNS('Section 2'!$C$13:J$13),0)))</f>
        <v/>
      </c>
      <c r="K911" s="125" t="str">
        <f>IF($C911="","",IF(ISBLANK(VLOOKUP($A911,'Section 2'!$C$16:$R$1015,COLUMNS('Section 2'!$C$13:K$13),0)),"",VLOOKUP($A911,'Section 2'!$C$16:$R$1015,COLUMNS('Section 2'!$C$13:K$13),0)))</f>
        <v/>
      </c>
      <c r="L911" s="125" t="str">
        <f>IF($C911="","",IF(ISBLANK(VLOOKUP($A911,'Section 2'!$C$16:$R$1015,COLUMNS('Section 2'!$C$13:L$13),0)),"",VLOOKUP($A911,'Section 2'!$C$16:$R$1015,COLUMNS('Section 2'!$C$13:L$13),0)))</f>
        <v/>
      </c>
      <c r="M911" s="125" t="str">
        <f>IF($C911="","",IF(ISBLANK(VLOOKUP($A911,'Section 2'!$C$16:$R$1015,COLUMNS('Section 2'!$C$13:M$13),0)),"",VLOOKUP($A911,'Section 2'!$C$16:$R$1015,COLUMNS('Section 2'!$C$13:M$13),0)))</f>
        <v/>
      </c>
      <c r="N911" s="125" t="str">
        <f>IF($C911="","",IF(ISBLANK(VLOOKUP($A911,'Section 2'!$C$16:$R$1015,COLUMNS('Section 2'!$C$13:N$13),0)),"",VLOOKUP($A911,'Section 2'!$C$16:$R$1015,COLUMNS('Section 2'!$C$13:N$13),0)))</f>
        <v/>
      </c>
      <c r="O911" s="125" t="str">
        <f>IF($C911="","",IF(ISBLANK(VLOOKUP($A911,'Section 2'!$C$16:$R$1015,COLUMNS('Section 2'!$C$13:O$13),0)),"",VLOOKUP($A911,'Section 2'!$C$16:$R$1015,COLUMNS('Section 2'!$C$13:O$13),0)))</f>
        <v/>
      </c>
      <c r="P911" s="125" t="str">
        <f>IF($C911="","",IF(ISBLANK(VLOOKUP($A911,'Section 2'!$C$16:$R$1015,COLUMNS('Section 2'!$C$13:P$13),0)),"",VLOOKUP($A911,'Section 2'!$C$16:$R$1015,COLUMNS('Section 2'!$C$13:P$13),0)))</f>
        <v/>
      </c>
      <c r="Q911" s="125" t="str">
        <f>IF($C911="","",IF(ISBLANK(VLOOKUP($A911,'Section 2'!$C$16:$R$1015,COLUMNS('Section 2'!$C$13:Q$13),0)),"",VLOOKUP($A911,'Section 2'!$C$16:$R$1015,COLUMNS('Section 2'!$C$13:Q$13),0)))</f>
        <v/>
      </c>
      <c r="R911" s="125" t="str">
        <f>IF($C911="","",IF(ISBLANK(VLOOKUP($A911,'Section 2'!$C$16:$R$1015,COLUMNS('Section 2'!$C$13:R$13),0)),"",VLOOKUP($A911,'Section 2'!$C$16:$R$1015,COLUMNS('Section 2'!$C$13:R$13),0)))</f>
        <v/>
      </c>
    </row>
    <row r="912" spans="1:18" x14ac:dyDescent="0.25">
      <c r="A912" s="59">
        <v>911</v>
      </c>
      <c r="B912" s="125" t="str">
        <f t="shared" si="14"/>
        <v/>
      </c>
      <c r="C912" s="125" t="str">
        <f>IFERROR(VLOOKUP($A912,'Section 2'!$C$16:$R$1015,COLUMNS('Section 2'!$C$13:$C$13),0),"")</f>
        <v/>
      </c>
      <c r="D912" s="76" t="str">
        <f>IF($C912="","",IF(ISBLANK(VLOOKUP($A912,'Section 2'!$C$16:$R$1015,COLUMNS('Section 2'!$C$13:D$13),0)),"",VLOOKUP($A912,'Section 2'!$C$16:$R$1015,COLUMNS('Section 2'!$C$13:D$13),0)))</f>
        <v/>
      </c>
      <c r="E912" s="125" t="str">
        <f>IF($C912="","",IF(ISBLANK(VLOOKUP($A912,'Section 2'!$C$16:$R$1015,COLUMNS('Section 2'!$C$13:E$13),0)),"",VLOOKUP($A912,'Section 2'!$C$16:$R$1015,COLUMNS('Section 2'!$C$13:E$13),0)))</f>
        <v/>
      </c>
      <c r="F912" s="125" t="str">
        <f>IF($C912="","",IF(ISBLANK(VLOOKUP($A912,'Section 2'!$C$16:$R$1015,COLUMNS('Section 2'!$C$13:F$13),0)),"",VLOOKUP($A912,'Section 2'!$C$16:$R$1015,COLUMNS('Section 2'!$C$13:F$13),0)))</f>
        <v/>
      </c>
      <c r="G912" s="125" t="str">
        <f>IF($C912="","",IF(ISBLANK(VLOOKUP($A912,'Section 2'!$C$16:$R$1015,COLUMNS('Section 2'!$C$13:G$13),0)),"",VLOOKUP($A912,'Section 2'!$C$16:$R$1015,COLUMNS('Section 2'!$C$13:G$13),0)))</f>
        <v/>
      </c>
      <c r="H912" s="125" t="str">
        <f>IF($C912="","",IF(ISBLANK(VLOOKUP($A912,'Section 2'!$C$16:$R$1015,COLUMNS('Section 2'!$C$13:H$13),0)),"",VLOOKUP($A912,'Section 2'!$C$16:$R$1015,COLUMNS('Section 2'!$C$13:H$13),0)))</f>
        <v/>
      </c>
      <c r="I912" s="125" t="str">
        <f>IF($C912="","",IF(ISBLANK(VLOOKUP($A912,'Section 2'!$C$16:$R$1015,COLUMNS('Section 2'!$C$13:I$13),0)),"",VLOOKUP($A912,'Section 2'!$C$16:$R$1015,COLUMNS('Section 2'!$C$13:I$13),0)))</f>
        <v/>
      </c>
      <c r="J912" s="125" t="str">
        <f>IF($C912="","",IF(ISBLANK(VLOOKUP($A912,'Section 2'!$C$16:$R$1015,COLUMNS('Section 2'!$C$13:J$13),0)),"",VLOOKUP($A912,'Section 2'!$C$16:$R$1015,COLUMNS('Section 2'!$C$13:J$13),0)))</f>
        <v/>
      </c>
      <c r="K912" s="125" t="str">
        <f>IF($C912="","",IF(ISBLANK(VLOOKUP($A912,'Section 2'!$C$16:$R$1015,COLUMNS('Section 2'!$C$13:K$13),0)),"",VLOOKUP($A912,'Section 2'!$C$16:$R$1015,COLUMNS('Section 2'!$C$13:K$13),0)))</f>
        <v/>
      </c>
      <c r="L912" s="125" t="str">
        <f>IF($C912="","",IF(ISBLANK(VLOOKUP($A912,'Section 2'!$C$16:$R$1015,COLUMNS('Section 2'!$C$13:L$13),0)),"",VLOOKUP($A912,'Section 2'!$C$16:$R$1015,COLUMNS('Section 2'!$C$13:L$13),0)))</f>
        <v/>
      </c>
      <c r="M912" s="125" t="str">
        <f>IF($C912="","",IF(ISBLANK(VLOOKUP($A912,'Section 2'!$C$16:$R$1015,COLUMNS('Section 2'!$C$13:M$13),0)),"",VLOOKUP($A912,'Section 2'!$C$16:$R$1015,COLUMNS('Section 2'!$C$13:M$13),0)))</f>
        <v/>
      </c>
      <c r="N912" s="125" t="str">
        <f>IF($C912="","",IF(ISBLANK(VLOOKUP($A912,'Section 2'!$C$16:$R$1015,COLUMNS('Section 2'!$C$13:N$13),0)),"",VLOOKUP($A912,'Section 2'!$C$16:$R$1015,COLUMNS('Section 2'!$C$13:N$13),0)))</f>
        <v/>
      </c>
      <c r="O912" s="125" t="str">
        <f>IF($C912="","",IF(ISBLANK(VLOOKUP($A912,'Section 2'!$C$16:$R$1015,COLUMNS('Section 2'!$C$13:O$13),0)),"",VLOOKUP($A912,'Section 2'!$C$16:$R$1015,COLUMNS('Section 2'!$C$13:O$13),0)))</f>
        <v/>
      </c>
      <c r="P912" s="125" t="str">
        <f>IF($C912="","",IF(ISBLANK(VLOOKUP($A912,'Section 2'!$C$16:$R$1015,COLUMNS('Section 2'!$C$13:P$13),0)),"",VLOOKUP($A912,'Section 2'!$C$16:$R$1015,COLUMNS('Section 2'!$C$13:P$13),0)))</f>
        <v/>
      </c>
      <c r="Q912" s="125" t="str">
        <f>IF($C912="","",IF(ISBLANK(VLOOKUP($A912,'Section 2'!$C$16:$R$1015,COLUMNS('Section 2'!$C$13:Q$13),0)),"",VLOOKUP($A912,'Section 2'!$C$16:$R$1015,COLUMNS('Section 2'!$C$13:Q$13),0)))</f>
        <v/>
      </c>
      <c r="R912" s="125" t="str">
        <f>IF($C912="","",IF(ISBLANK(VLOOKUP($A912,'Section 2'!$C$16:$R$1015,COLUMNS('Section 2'!$C$13:R$13),0)),"",VLOOKUP($A912,'Section 2'!$C$16:$R$1015,COLUMNS('Section 2'!$C$13:R$13),0)))</f>
        <v/>
      </c>
    </row>
    <row r="913" spans="1:18" x14ac:dyDescent="0.25">
      <c r="A913" s="59">
        <v>912</v>
      </c>
      <c r="B913" s="125" t="str">
        <f t="shared" si="14"/>
        <v/>
      </c>
      <c r="C913" s="125" t="str">
        <f>IFERROR(VLOOKUP($A913,'Section 2'!$C$16:$R$1015,COLUMNS('Section 2'!$C$13:$C$13),0),"")</f>
        <v/>
      </c>
      <c r="D913" s="76" t="str">
        <f>IF($C913="","",IF(ISBLANK(VLOOKUP($A913,'Section 2'!$C$16:$R$1015,COLUMNS('Section 2'!$C$13:D$13),0)),"",VLOOKUP($A913,'Section 2'!$C$16:$R$1015,COLUMNS('Section 2'!$C$13:D$13),0)))</f>
        <v/>
      </c>
      <c r="E913" s="125" t="str">
        <f>IF($C913="","",IF(ISBLANK(VLOOKUP($A913,'Section 2'!$C$16:$R$1015,COLUMNS('Section 2'!$C$13:E$13),0)),"",VLOOKUP($A913,'Section 2'!$C$16:$R$1015,COLUMNS('Section 2'!$C$13:E$13),0)))</f>
        <v/>
      </c>
      <c r="F913" s="125" t="str">
        <f>IF($C913="","",IF(ISBLANK(VLOOKUP($A913,'Section 2'!$C$16:$R$1015,COLUMNS('Section 2'!$C$13:F$13),0)),"",VLOOKUP($A913,'Section 2'!$C$16:$R$1015,COLUMNS('Section 2'!$C$13:F$13),0)))</f>
        <v/>
      </c>
      <c r="G913" s="125" t="str">
        <f>IF($C913="","",IF(ISBLANK(VLOOKUP($A913,'Section 2'!$C$16:$R$1015,COLUMNS('Section 2'!$C$13:G$13),0)),"",VLOOKUP($A913,'Section 2'!$C$16:$R$1015,COLUMNS('Section 2'!$C$13:G$13),0)))</f>
        <v/>
      </c>
      <c r="H913" s="125" t="str">
        <f>IF($C913="","",IF(ISBLANK(VLOOKUP($A913,'Section 2'!$C$16:$R$1015,COLUMNS('Section 2'!$C$13:H$13),0)),"",VLOOKUP($A913,'Section 2'!$C$16:$R$1015,COLUMNS('Section 2'!$C$13:H$13),0)))</f>
        <v/>
      </c>
      <c r="I913" s="125" t="str">
        <f>IF($C913="","",IF(ISBLANK(VLOOKUP($A913,'Section 2'!$C$16:$R$1015,COLUMNS('Section 2'!$C$13:I$13),0)),"",VLOOKUP($A913,'Section 2'!$C$16:$R$1015,COLUMNS('Section 2'!$C$13:I$13),0)))</f>
        <v/>
      </c>
      <c r="J913" s="125" t="str">
        <f>IF($C913="","",IF(ISBLANK(VLOOKUP($A913,'Section 2'!$C$16:$R$1015,COLUMNS('Section 2'!$C$13:J$13),0)),"",VLOOKUP($A913,'Section 2'!$C$16:$R$1015,COLUMNS('Section 2'!$C$13:J$13),0)))</f>
        <v/>
      </c>
      <c r="K913" s="125" t="str">
        <f>IF($C913="","",IF(ISBLANK(VLOOKUP($A913,'Section 2'!$C$16:$R$1015,COLUMNS('Section 2'!$C$13:K$13),0)),"",VLOOKUP($A913,'Section 2'!$C$16:$R$1015,COLUMNS('Section 2'!$C$13:K$13),0)))</f>
        <v/>
      </c>
      <c r="L913" s="125" t="str">
        <f>IF($C913="","",IF(ISBLANK(VLOOKUP($A913,'Section 2'!$C$16:$R$1015,COLUMNS('Section 2'!$C$13:L$13),0)),"",VLOOKUP($A913,'Section 2'!$C$16:$R$1015,COLUMNS('Section 2'!$C$13:L$13),0)))</f>
        <v/>
      </c>
      <c r="M913" s="125" t="str">
        <f>IF($C913="","",IF(ISBLANK(VLOOKUP($A913,'Section 2'!$C$16:$R$1015,COLUMNS('Section 2'!$C$13:M$13),0)),"",VLOOKUP($A913,'Section 2'!$C$16:$R$1015,COLUMNS('Section 2'!$C$13:M$13),0)))</f>
        <v/>
      </c>
      <c r="N913" s="125" t="str">
        <f>IF($C913="","",IF(ISBLANK(VLOOKUP($A913,'Section 2'!$C$16:$R$1015,COLUMNS('Section 2'!$C$13:N$13),0)),"",VLOOKUP($A913,'Section 2'!$C$16:$R$1015,COLUMNS('Section 2'!$C$13:N$13),0)))</f>
        <v/>
      </c>
      <c r="O913" s="125" t="str">
        <f>IF($C913="","",IF(ISBLANK(VLOOKUP($A913,'Section 2'!$C$16:$R$1015,COLUMNS('Section 2'!$C$13:O$13),0)),"",VLOOKUP($A913,'Section 2'!$C$16:$R$1015,COLUMNS('Section 2'!$C$13:O$13),0)))</f>
        <v/>
      </c>
      <c r="P913" s="125" t="str">
        <f>IF($C913="","",IF(ISBLANK(VLOOKUP($A913,'Section 2'!$C$16:$R$1015,COLUMNS('Section 2'!$C$13:P$13),0)),"",VLOOKUP($A913,'Section 2'!$C$16:$R$1015,COLUMNS('Section 2'!$C$13:P$13),0)))</f>
        <v/>
      </c>
      <c r="Q913" s="125" t="str">
        <f>IF($C913="","",IF(ISBLANK(VLOOKUP($A913,'Section 2'!$C$16:$R$1015,COLUMNS('Section 2'!$C$13:Q$13),0)),"",VLOOKUP($A913,'Section 2'!$C$16:$R$1015,COLUMNS('Section 2'!$C$13:Q$13),0)))</f>
        <v/>
      </c>
      <c r="R913" s="125" t="str">
        <f>IF($C913="","",IF(ISBLANK(VLOOKUP($A913,'Section 2'!$C$16:$R$1015,COLUMNS('Section 2'!$C$13:R$13),0)),"",VLOOKUP($A913,'Section 2'!$C$16:$R$1015,COLUMNS('Section 2'!$C$13:R$13),0)))</f>
        <v/>
      </c>
    </row>
    <row r="914" spans="1:18" x14ac:dyDescent="0.25">
      <c r="A914" s="59">
        <v>913</v>
      </c>
      <c r="B914" s="125" t="str">
        <f t="shared" si="14"/>
        <v/>
      </c>
      <c r="C914" s="125" t="str">
        <f>IFERROR(VLOOKUP($A914,'Section 2'!$C$16:$R$1015,COLUMNS('Section 2'!$C$13:$C$13),0),"")</f>
        <v/>
      </c>
      <c r="D914" s="76" t="str">
        <f>IF($C914="","",IF(ISBLANK(VLOOKUP($A914,'Section 2'!$C$16:$R$1015,COLUMNS('Section 2'!$C$13:D$13),0)),"",VLOOKUP($A914,'Section 2'!$C$16:$R$1015,COLUMNS('Section 2'!$C$13:D$13),0)))</f>
        <v/>
      </c>
      <c r="E914" s="125" t="str">
        <f>IF($C914="","",IF(ISBLANK(VLOOKUP($A914,'Section 2'!$C$16:$R$1015,COLUMNS('Section 2'!$C$13:E$13),0)),"",VLOOKUP($A914,'Section 2'!$C$16:$R$1015,COLUMNS('Section 2'!$C$13:E$13),0)))</f>
        <v/>
      </c>
      <c r="F914" s="125" t="str">
        <f>IF($C914="","",IF(ISBLANK(VLOOKUP($A914,'Section 2'!$C$16:$R$1015,COLUMNS('Section 2'!$C$13:F$13),0)),"",VLOOKUP($A914,'Section 2'!$C$16:$R$1015,COLUMNS('Section 2'!$C$13:F$13),0)))</f>
        <v/>
      </c>
      <c r="G914" s="125" t="str">
        <f>IF($C914="","",IF(ISBLANK(VLOOKUP($A914,'Section 2'!$C$16:$R$1015,COLUMNS('Section 2'!$C$13:G$13),0)),"",VLOOKUP($A914,'Section 2'!$C$16:$R$1015,COLUMNS('Section 2'!$C$13:G$13),0)))</f>
        <v/>
      </c>
      <c r="H914" s="125" t="str">
        <f>IF($C914="","",IF(ISBLANK(VLOOKUP($A914,'Section 2'!$C$16:$R$1015,COLUMNS('Section 2'!$C$13:H$13),0)),"",VLOOKUP($A914,'Section 2'!$C$16:$R$1015,COLUMNS('Section 2'!$C$13:H$13),0)))</f>
        <v/>
      </c>
      <c r="I914" s="125" t="str">
        <f>IF($C914="","",IF(ISBLANK(VLOOKUP($A914,'Section 2'!$C$16:$R$1015,COLUMNS('Section 2'!$C$13:I$13),0)),"",VLOOKUP($A914,'Section 2'!$C$16:$R$1015,COLUMNS('Section 2'!$C$13:I$13),0)))</f>
        <v/>
      </c>
      <c r="J914" s="125" t="str">
        <f>IF($C914="","",IF(ISBLANK(VLOOKUP($A914,'Section 2'!$C$16:$R$1015,COLUMNS('Section 2'!$C$13:J$13),0)),"",VLOOKUP($A914,'Section 2'!$C$16:$R$1015,COLUMNS('Section 2'!$C$13:J$13),0)))</f>
        <v/>
      </c>
      <c r="K914" s="125" t="str">
        <f>IF($C914="","",IF(ISBLANK(VLOOKUP($A914,'Section 2'!$C$16:$R$1015,COLUMNS('Section 2'!$C$13:K$13),0)),"",VLOOKUP($A914,'Section 2'!$C$16:$R$1015,COLUMNS('Section 2'!$C$13:K$13),0)))</f>
        <v/>
      </c>
      <c r="L914" s="125" t="str">
        <f>IF($C914="","",IF(ISBLANK(VLOOKUP($A914,'Section 2'!$C$16:$R$1015,COLUMNS('Section 2'!$C$13:L$13),0)),"",VLOOKUP($A914,'Section 2'!$C$16:$R$1015,COLUMNS('Section 2'!$C$13:L$13),0)))</f>
        <v/>
      </c>
      <c r="M914" s="125" t="str">
        <f>IF($C914="","",IF(ISBLANK(VLOOKUP($A914,'Section 2'!$C$16:$R$1015,COLUMNS('Section 2'!$C$13:M$13),0)),"",VLOOKUP($A914,'Section 2'!$C$16:$R$1015,COLUMNS('Section 2'!$C$13:M$13),0)))</f>
        <v/>
      </c>
      <c r="N914" s="125" t="str">
        <f>IF($C914="","",IF(ISBLANK(VLOOKUP($A914,'Section 2'!$C$16:$R$1015,COLUMNS('Section 2'!$C$13:N$13),0)),"",VLOOKUP($A914,'Section 2'!$C$16:$R$1015,COLUMNS('Section 2'!$C$13:N$13),0)))</f>
        <v/>
      </c>
      <c r="O914" s="125" t="str">
        <f>IF($C914="","",IF(ISBLANK(VLOOKUP($A914,'Section 2'!$C$16:$R$1015,COLUMNS('Section 2'!$C$13:O$13),0)),"",VLOOKUP($A914,'Section 2'!$C$16:$R$1015,COLUMNS('Section 2'!$C$13:O$13),0)))</f>
        <v/>
      </c>
      <c r="P914" s="125" t="str">
        <f>IF($C914="","",IF(ISBLANK(VLOOKUP($A914,'Section 2'!$C$16:$R$1015,COLUMNS('Section 2'!$C$13:P$13),0)),"",VLOOKUP($A914,'Section 2'!$C$16:$R$1015,COLUMNS('Section 2'!$C$13:P$13),0)))</f>
        <v/>
      </c>
      <c r="Q914" s="125" t="str">
        <f>IF($C914="","",IF(ISBLANK(VLOOKUP($A914,'Section 2'!$C$16:$R$1015,COLUMNS('Section 2'!$C$13:Q$13),0)),"",VLOOKUP($A914,'Section 2'!$C$16:$R$1015,COLUMNS('Section 2'!$C$13:Q$13),0)))</f>
        <v/>
      </c>
      <c r="R914" s="125" t="str">
        <f>IF($C914="","",IF(ISBLANK(VLOOKUP($A914,'Section 2'!$C$16:$R$1015,COLUMNS('Section 2'!$C$13:R$13),0)),"",VLOOKUP($A914,'Section 2'!$C$16:$R$1015,COLUMNS('Section 2'!$C$13:R$13),0)))</f>
        <v/>
      </c>
    </row>
    <row r="915" spans="1:18" x14ac:dyDescent="0.25">
      <c r="A915" s="59">
        <v>914</v>
      </c>
      <c r="B915" s="125" t="str">
        <f t="shared" si="14"/>
        <v/>
      </c>
      <c r="C915" s="125" t="str">
        <f>IFERROR(VLOOKUP($A915,'Section 2'!$C$16:$R$1015,COLUMNS('Section 2'!$C$13:$C$13),0),"")</f>
        <v/>
      </c>
      <c r="D915" s="76" t="str">
        <f>IF($C915="","",IF(ISBLANK(VLOOKUP($A915,'Section 2'!$C$16:$R$1015,COLUMNS('Section 2'!$C$13:D$13),0)),"",VLOOKUP($A915,'Section 2'!$C$16:$R$1015,COLUMNS('Section 2'!$C$13:D$13),0)))</f>
        <v/>
      </c>
      <c r="E915" s="125" t="str">
        <f>IF($C915="","",IF(ISBLANK(VLOOKUP($A915,'Section 2'!$C$16:$R$1015,COLUMNS('Section 2'!$C$13:E$13),0)),"",VLOOKUP($A915,'Section 2'!$C$16:$R$1015,COLUMNS('Section 2'!$C$13:E$13),0)))</f>
        <v/>
      </c>
      <c r="F915" s="125" t="str">
        <f>IF($C915="","",IF(ISBLANK(VLOOKUP($A915,'Section 2'!$C$16:$R$1015,COLUMNS('Section 2'!$C$13:F$13),0)),"",VLOOKUP($A915,'Section 2'!$C$16:$R$1015,COLUMNS('Section 2'!$C$13:F$13),0)))</f>
        <v/>
      </c>
      <c r="G915" s="125" t="str">
        <f>IF($C915="","",IF(ISBLANK(VLOOKUP($A915,'Section 2'!$C$16:$R$1015,COLUMNS('Section 2'!$C$13:G$13),0)),"",VLOOKUP($A915,'Section 2'!$C$16:$R$1015,COLUMNS('Section 2'!$C$13:G$13),0)))</f>
        <v/>
      </c>
      <c r="H915" s="125" t="str">
        <f>IF($C915="","",IF(ISBLANK(VLOOKUP($A915,'Section 2'!$C$16:$R$1015,COLUMNS('Section 2'!$C$13:H$13),0)),"",VLOOKUP($A915,'Section 2'!$C$16:$R$1015,COLUMNS('Section 2'!$C$13:H$13),0)))</f>
        <v/>
      </c>
      <c r="I915" s="125" t="str">
        <f>IF($C915="","",IF(ISBLANK(VLOOKUP($A915,'Section 2'!$C$16:$R$1015,COLUMNS('Section 2'!$C$13:I$13),0)),"",VLOOKUP($A915,'Section 2'!$C$16:$R$1015,COLUMNS('Section 2'!$C$13:I$13),0)))</f>
        <v/>
      </c>
      <c r="J915" s="125" t="str">
        <f>IF($C915="","",IF(ISBLANK(VLOOKUP($A915,'Section 2'!$C$16:$R$1015,COLUMNS('Section 2'!$C$13:J$13),0)),"",VLOOKUP($A915,'Section 2'!$C$16:$R$1015,COLUMNS('Section 2'!$C$13:J$13),0)))</f>
        <v/>
      </c>
      <c r="K915" s="125" t="str">
        <f>IF($C915="","",IF(ISBLANK(VLOOKUP($A915,'Section 2'!$C$16:$R$1015,COLUMNS('Section 2'!$C$13:K$13),0)),"",VLOOKUP($A915,'Section 2'!$C$16:$R$1015,COLUMNS('Section 2'!$C$13:K$13),0)))</f>
        <v/>
      </c>
      <c r="L915" s="125" t="str">
        <f>IF($C915="","",IF(ISBLANK(VLOOKUP($A915,'Section 2'!$C$16:$R$1015,COLUMNS('Section 2'!$C$13:L$13),0)),"",VLOOKUP($A915,'Section 2'!$C$16:$R$1015,COLUMNS('Section 2'!$C$13:L$13),0)))</f>
        <v/>
      </c>
      <c r="M915" s="125" t="str">
        <f>IF($C915="","",IF(ISBLANK(VLOOKUP($A915,'Section 2'!$C$16:$R$1015,COLUMNS('Section 2'!$C$13:M$13),0)),"",VLOOKUP($A915,'Section 2'!$C$16:$R$1015,COLUMNS('Section 2'!$C$13:M$13),0)))</f>
        <v/>
      </c>
      <c r="N915" s="125" t="str">
        <f>IF($C915="","",IF(ISBLANK(VLOOKUP($A915,'Section 2'!$C$16:$R$1015,COLUMNS('Section 2'!$C$13:N$13),0)),"",VLOOKUP($A915,'Section 2'!$C$16:$R$1015,COLUMNS('Section 2'!$C$13:N$13),0)))</f>
        <v/>
      </c>
      <c r="O915" s="125" t="str">
        <f>IF($C915="","",IF(ISBLANK(VLOOKUP($A915,'Section 2'!$C$16:$R$1015,COLUMNS('Section 2'!$C$13:O$13),0)),"",VLOOKUP($A915,'Section 2'!$C$16:$R$1015,COLUMNS('Section 2'!$C$13:O$13),0)))</f>
        <v/>
      </c>
      <c r="P915" s="125" t="str">
        <f>IF($C915="","",IF(ISBLANK(VLOOKUP($A915,'Section 2'!$C$16:$R$1015,COLUMNS('Section 2'!$C$13:P$13),0)),"",VLOOKUP($A915,'Section 2'!$C$16:$R$1015,COLUMNS('Section 2'!$C$13:P$13),0)))</f>
        <v/>
      </c>
      <c r="Q915" s="125" t="str">
        <f>IF($C915="","",IF(ISBLANK(VLOOKUP($A915,'Section 2'!$C$16:$R$1015,COLUMNS('Section 2'!$C$13:Q$13),0)),"",VLOOKUP($A915,'Section 2'!$C$16:$R$1015,COLUMNS('Section 2'!$C$13:Q$13),0)))</f>
        <v/>
      </c>
      <c r="R915" s="125" t="str">
        <f>IF($C915="","",IF(ISBLANK(VLOOKUP($A915,'Section 2'!$C$16:$R$1015,COLUMNS('Section 2'!$C$13:R$13),0)),"",VLOOKUP($A915,'Section 2'!$C$16:$R$1015,COLUMNS('Section 2'!$C$13:R$13),0)))</f>
        <v/>
      </c>
    </row>
    <row r="916" spans="1:18" x14ac:dyDescent="0.25">
      <c r="A916" s="59">
        <v>915</v>
      </c>
      <c r="B916" s="125" t="str">
        <f t="shared" si="14"/>
        <v/>
      </c>
      <c r="C916" s="125" t="str">
        <f>IFERROR(VLOOKUP($A916,'Section 2'!$C$16:$R$1015,COLUMNS('Section 2'!$C$13:$C$13),0),"")</f>
        <v/>
      </c>
      <c r="D916" s="76" t="str">
        <f>IF($C916="","",IF(ISBLANK(VLOOKUP($A916,'Section 2'!$C$16:$R$1015,COLUMNS('Section 2'!$C$13:D$13),0)),"",VLOOKUP($A916,'Section 2'!$C$16:$R$1015,COLUMNS('Section 2'!$C$13:D$13),0)))</f>
        <v/>
      </c>
      <c r="E916" s="125" t="str">
        <f>IF($C916="","",IF(ISBLANK(VLOOKUP($A916,'Section 2'!$C$16:$R$1015,COLUMNS('Section 2'!$C$13:E$13),0)),"",VLOOKUP($A916,'Section 2'!$C$16:$R$1015,COLUMNS('Section 2'!$C$13:E$13),0)))</f>
        <v/>
      </c>
      <c r="F916" s="125" t="str">
        <f>IF($C916="","",IF(ISBLANK(VLOOKUP($A916,'Section 2'!$C$16:$R$1015,COLUMNS('Section 2'!$C$13:F$13),0)),"",VLOOKUP($A916,'Section 2'!$C$16:$R$1015,COLUMNS('Section 2'!$C$13:F$13),0)))</f>
        <v/>
      </c>
      <c r="G916" s="125" t="str">
        <f>IF($C916="","",IF(ISBLANK(VLOOKUP($A916,'Section 2'!$C$16:$R$1015,COLUMNS('Section 2'!$C$13:G$13),0)),"",VLOOKUP($A916,'Section 2'!$C$16:$R$1015,COLUMNS('Section 2'!$C$13:G$13),0)))</f>
        <v/>
      </c>
      <c r="H916" s="125" t="str">
        <f>IF($C916="","",IF(ISBLANK(VLOOKUP($A916,'Section 2'!$C$16:$R$1015,COLUMNS('Section 2'!$C$13:H$13),0)),"",VLOOKUP($A916,'Section 2'!$C$16:$R$1015,COLUMNS('Section 2'!$C$13:H$13),0)))</f>
        <v/>
      </c>
      <c r="I916" s="125" t="str">
        <f>IF($C916="","",IF(ISBLANK(VLOOKUP($A916,'Section 2'!$C$16:$R$1015,COLUMNS('Section 2'!$C$13:I$13),0)),"",VLOOKUP($A916,'Section 2'!$C$16:$R$1015,COLUMNS('Section 2'!$C$13:I$13),0)))</f>
        <v/>
      </c>
      <c r="J916" s="125" t="str">
        <f>IF($C916="","",IF(ISBLANK(VLOOKUP($A916,'Section 2'!$C$16:$R$1015,COLUMNS('Section 2'!$C$13:J$13),0)),"",VLOOKUP($A916,'Section 2'!$C$16:$R$1015,COLUMNS('Section 2'!$C$13:J$13),0)))</f>
        <v/>
      </c>
      <c r="K916" s="125" t="str">
        <f>IF($C916="","",IF(ISBLANK(VLOOKUP($A916,'Section 2'!$C$16:$R$1015,COLUMNS('Section 2'!$C$13:K$13),0)),"",VLOOKUP($A916,'Section 2'!$C$16:$R$1015,COLUMNS('Section 2'!$C$13:K$13),0)))</f>
        <v/>
      </c>
      <c r="L916" s="125" t="str">
        <f>IF($C916="","",IF(ISBLANK(VLOOKUP($A916,'Section 2'!$C$16:$R$1015,COLUMNS('Section 2'!$C$13:L$13),0)),"",VLOOKUP($A916,'Section 2'!$C$16:$R$1015,COLUMNS('Section 2'!$C$13:L$13),0)))</f>
        <v/>
      </c>
      <c r="M916" s="125" t="str">
        <f>IF($C916="","",IF(ISBLANK(VLOOKUP($A916,'Section 2'!$C$16:$R$1015,COLUMNS('Section 2'!$C$13:M$13),0)),"",VLOOKUP($A916,'Section 2'!$C$16:$R$1015,COLUMNS('Section 2'!$C$13:M$13),0)))</f>
        <v/>
      </c>
      <c r="N916" s="125" t="str">
        <f>IF($C916="","",IF(ISBLANK(VLOOKUP($A916,'Section 2'!$C$16:$R$1015,COLUMNS('Section 2'!$C$13:N$13),0)),"",VLOOKUP($A916,'Section 2'!$C$16:$R$1015,COLUMNS('Section 2'!$C$13:N$13),0)))</f>
        <v/>
      </c>
      <c r="O916" s="125" t="str">
        <f>IF($C916="","",IF(ISBLANK(VLOOKUP($A916,'Section 2'!$C$16:$R$1015,COLUMNS('Section 2'!$C$13:O$13),0)),"",VLOOKUP($A916,'Section 2'!$C$16:$R$1015,COLUMNS('Section 2'!$C$13:O$13),0)))</f>
        <v/>
      </c>
      <c r="P916" s="125" t="str">
        <f>IF($C916="","",IF(ISBLANK(VLOOKUP($A916,'Section 2'!$C$16:$R$1015,COLUMNS('Section 2'!$C$13:P$13),0)),"",VLOOKUP($A916,'Section 2'!$C$16:$R$1015,COLUMNS('Section 2'!$C$13:P$13),0)))</f>
        <v/>
      </c>
      <c r="Q916" s="125" t="str">
        <f>IF($C916="","",IF(ISBLANK(VLOOKUP($A916,'Section 2'!$C$16:$R$1015,COLUMNS('Section 2'!$C$13:Q$13),0)),"",VLOOKUP($A916,'Section 2'!$C$16:$R$1015,COLUMNS('Section 2'!$C$13:Q$13),0)))</f>
        <v/>
      </c>
      <c r="R916" s="125" t="str">
        <f>IF($C916="","",IF(ISBLANK(VLOOKUP($A916,'Section 2'!$C$16:$R$1015,COLUMNS('Section 2'!$C$13:R$13),0)),"",VLOOKUP($A916,'Section 2'!$C$16:$R$1015,COLUMNS('Section 2'!$C$13:R$13),0)))</f>
        <v/>
      </c>
    </row>
    <row r="917" spans="1:18" x14ac:dyDescent="0.25">
      <c r="A917" s="59">
        <v>916</v>
      </c>
      <c r="B917" s="125" t="str">
        <f t="shared" si="14"/>
        <v/>
      </c>
      <c r="C917" s="125" t="str">
        <f>IFERROR(VLOOKUP($A917,'Section 2'!$C$16:$R$1015,COLUMNS('Section 2'!$C$13:$C$13),0),"")</f>
        <v/>
      </c>
      <c r="D917" s="76" t="str">
        <f>IF($C917="","",IF(ISBLANK(VLOOKUP($A917,'Section 2'!$C$16:$R$1015,COLUMNS('Section 2'!$C$13:D$13),0)),"",VLOOKUP($A917,'Section 2'!$C$16:$R$1015,COLUMNS('Section 2'!$C$13:D$13),0)))</f>
        <v/>
      </c>
      <c r="E917" s="125" t="str">
        <f>IF($C917="","",IF(ISBLANK(VLOOKUP($A917,'Section 2'!$C$16:$R$1015,COLUMNS('Section 2'!$C$13:E$13),0)),"",VLOOKUP($A917,'Section 2'!$C$16:$R$1015,COLUMNS('Section 2'!$C$13:E$13),0)))</f>
        <v/>
      </c>
      <c r="F917" s="125" t="str">
        <f>IF($C917="","",IF(ISBLANK(VLOOKUP($A917,'Section 2'!$C$16:$R$1015,COLUMNS('Section 2'!$C$13:F$13),0)),"",VLOOKUP($A917,'Section 2'!$C$16:$R$1015,COLUMNS('Section 2'!$C$13:F$13),0)))</f>
        <v/>
      </c>
      <c r="G917" s="125" t="str">
        <f>IF($C917="","",IF(ISBLANK(VLOOKUP($A917,'Section 2'!$C$16:$R$1015,COLUMNS('Section 2'!$C$13:G$13),0)),"",VLOOKUP($A917,'Section 2'!$C$16:$R$1015,COLUMNS('Section 2'!$C$13:G$13),0)))</f>
        <v/>
      </c>
      <c r="H917" s="125" t="str">
        <f>IF($C917="","",IF(ISBLANK(VLOOKUP($A917,'Section 2'!$C$16:$R$1015,COLUMNS('Section 2'!$C$13:H$13),0)),"",VLOOKUP($A917,'Section 2'!$C$16:$R$1015,COLUMNS('Section 2'!$C$13:H$13),0)))</f>
        <v/>
      </c>
      <c r="I917" s="125" t="str">
        <f>IF($C917="","",IF(ISBLANK(VLOOKUP($A917,'Section 2'!$C$16:$R$1015,COLUMNS('Section 2'!$C$13:I$13),0)),"",VLOOKUP($A917,'Section 2'!$C$16:$R$1015,COLUMNS('Section 2'!$C$13:I$13),0)))</f>
        <v/>
      </c>
      <c r="J917" s="125" t="str">
        <f>IF($C917="","",IF(ISBLANK(VLOOKUP($A917,'Section 2'!$C$16:$R$1015,COLUMNS('Section 2'!$C$13:J$13),0)),"",VLOOKUP($A917,'Section 2'!$C$16:$R$1015,COLUMNS('Section 2'!$C$13:J$13),0)))</f>
        <v/>
      </c>
      <c r="K917" s="125" t="str">
        <f>IF($C917="","",IF(ISBLANK(VLOOKUP($A917,'Section 2'!$C$16:$R$1015,COLUMNS('Section 2'!$C$13:K$13),0)),"",VLOOKUP($A917,'Section 2'!$C$16:$R$1015,COLUMNS('Section 2'!$C$13:K$13),0)))</f>
        <v/>
      </c>
      <c r="L917" s="125" t="str">
        <f>IF($C917="","",IF(ISBLANK(VLOOKUP($A917,'Section 2'!$C$16:$R$1015,COLUMNS('Section 2'!$C$13:L$13),0)),"",VLOOKUP($A917,'Section 2'!$C$16:$R$1015,COLUMNS('Section 2'!$C$13:L$13),0)))</f>
        <v/>
      </c>
      <c r="M917" s="125" t="str">
        <f>IF($C917="","",IF(ISBLANK(VLOOKUP($A917,'Section 2'!$C$16:$R$1015,COLUMNS('Section 2'!$C$13:M$13),0)),"",VLOOKUP($A917,'Section 2'!$C$16:$R$1015,COLUMNS('Section 2'!$C$13:M$13),0)))</f>
        <v/>
      </c>
      <c r="N917" s="125" t="str">
        <f>IF($C917="","",IF(ISBLANK(VLOOKUP($A917,'Section 2'!$C$16:$R$1015,COLUMNS('Section 2'!$C$13:N$13),0)),"",VLOOKUP($A917,'Section 2'!$C$16:$R$1015,COLUMNS('Section 2'!$C$13:N$13),0)))</f>
        <v/>
      </c>
      <c r="O917" s="125" t="str">
        <f>IF($C917="","",IF(ISBLANK(VLOOKUP($A917,'Section 2'!$C$16:$R$1015,COLUMNS('Section 2'!$C$13:O$13),0)),"",VLOOKUP($A917,'Section 2'!$C$16:$R$1015,COLUMNS('Section 2'!$C$13:O$13),0)))</f>
        <v/>
      </c>
      <c r="P917" s="125" t="str">
        <f>IF($C917="","",IF(ISBLANK(VLOOKUP($A917,'Section 2'!$C$16:$R$1015,COLUMNS('Section 2'!$C$13:P$13),0)),"",VLOOKUP($A917,'Section 2'!$C$16:$R$1015,COLUMNS('Section 2'!$C$13:P$13),0)))</f>
        <v/>
      </c>
      <c r="Q917" s="125" t="str">
        <f>IF($C917="","",IF(ISBLANK(VLOOKUP($A917,'Section 2'!$C$16:$R$1015,COLUMNS('Section 2'!$C$13:Q$13),0)),"",VLOOKUP($A917,'Section 2'!$C$16:$R$1015,COLUMNS('Section 2'!$C$13:Q$13),0)))</f>
        <v/>
      </c>
      <c r="R917" s="125" t="str">
        <f>IF($C917="","",IF(ISBLANK(VLOOKUP($A917,'Section 2'!$C$16:$R$1015,COLUMNS('Section 2'!$C$13:R$13),0)),"",VLOOKUP($A917,'Section 2'!$C$16:$R$1015,COLUMNS('Section 2'!$C$13:R$13),0)))</f>
        <v/>
      </c>
    </row>
    <row r="918" spans="1:18" x14ac:dyDescent="0.25">
      <c r="A918" s="59">
        <v>917</v>
      </c>
      <c r="B918" s="125" t="str">
        <f t="shared" si="14"/>
        <v/>
      </c>
      <c r="C918" s="125" t="str">
        <f>IFERROR(VLOOKUP($A918,'Section 2'!$C$16:$R$1015,COLUMNS('Section 2'!$C$13:$C$13),0),"")</f>
        <v/>
      </c>
      <c r="D918" s="76" t="str">
        <f>IF($C918="","",IF(ISBLANK(VLOOKUP($A918,'Section 2'!$C$16:$R$1015,COLUMNS('Section 2'!$C$13:D$13),0)),"",VLOOKUP($A918,'Section 2'!$C$16:$R$1015,COLUMNS('Section 2'!$C$13:D$13),0)))</f>
        <v/>
      </c>
      <c r="E918" s="125" t="str">
        <f>IF($C918="","",IF(ISBLANK(VLOOKUP($A918,'Section 2'!$C$16:$R$1015,COLUMNS('Section 2'!$C$13:E$13),0)),"",VLOOKUP($A918,'Section 2'!$C$16:$R$1015,COLUMNS('Section 2'!$C$13:E$13),0)))</f>
        <v/>
      </c>
      <c r="F918" s="125" t="str">
        <f>IF($C918="","",IF(ISBLANK(VLOOKUP($A918,'Section 2'!$C$16:$R$1015,COLUMNS('Section 2'!$C$13:F$13),0)),"",VLOOKUP($A918,'Section 2'!$C$16:$R$1015,COLUMNS('Section 2'!$C$13:F$13),0)))</f>
        <v/>
      </c>
      <c r="G918" s="125" t="str">
        <f>IF($C918="","",IF(ISBLANK(VLOOKUP($A918,'Section 2'!$C$16:$R$1015,COLUMNS('Section 2'!$C$13:G$13),0)),"",VLOOKUP($A918,'Section 2'!$C$16:$R$1015,COLUMNS('Section 2'!$C$13:G$13),0)))</f>
        <v/>
      </c>
      <c r="H918" s="125" t="str">
        <f>IF($C918="","",IF(ISBLANK(VLOOKUP($A918,'Section 2'!$C$16:$R$1015,COLUMNS('Section 2'!$C$13:H$13),0)),"",VLOOKUP($A918,'Section 2'!$C$16:$R$1015,COLUMNS('Section 2'!$C$13:H$13),0)))</f>
        <v/>
      </c>
      <c r="I918" s="125" t="str">
        <f>IF($C918="","",IF(ISBLANK(VLOOKUP($A918,'Section 2'!$C$16:$R$1015,COLUMNS('Section 2'!$C$13:I$13),0)),"",VLOOKUP($A918,'Section 2'!$C$16:$R$1015,COLUMNS('Section 2'!$C$13:I$13),0)))</f>
        <v/>
      </c>
      <c r="J918" s="125" t="str">
        <f>IF($C918="","",IF(ISBLANK(VLOOKUP($A918,'Section 2'!$C$16:$R$1015,COLUMNS('Section 2'!$C$13:J$13),0)),"",VLOOKUP($A918,'Section 2'!$C$16:$R$1015,COLUMNS('Section 2'!$C$13:J$13),0)))</f>
        <v/>
      </c>
      <c r="K918" s="125" t="str">
        <f>IF($C918="","",IF(ISBLANK(VLOOKUP($A918,'Section 2'!$C$16:$R$1015,COLUMNS('Section 2'!$C$13:K$13),0)),"",VLOOKUP($A918,'Section 2'!$C$16:$R$1015,COLUMNS('Section 2'!$C$13:K$13),0)))</f>
        <v/>
      </c>
      <c r="L918" s="125" t="str">
        <f>IF($C918="","",IF(ISBLANK(VLOOKUP($A918,'Section 2'!$C$16:$R$1015,COLUMNS('Section 2'!$C$13:L$13),0)),"",VLOOKUP($A918,'Section 2'!$C$16:$R$1015,COLUMNS('Section 2'!$C$13:L$13),0)))</f>
        <v/>
      </c>
      <c r="M918" s="125" t="str">
        <f>IF($C918="","",IF(ISBLANK(VLOOKUP($A918,'Section 2'!$C$16:$R$1015,COLUMNS('Section 2'!$C$13:M$13),0)),"",VLOOKUP($A918,'Section 2'!$C$16:$R$1015,COLUMNS('Section 2'!$C$13:M$13),0)))</f>
        <v/>
      </c>
      <c r="N918" s="125" t="str">
        <f>IF($C918="","",IF(ISBLANK(VLOOKUP($A918,'Section 2'!$C$16:$R$1015,COLUMNS('Section 2'!$C$13:N$13),0)),"",VLOOKUP($A918,'Section 2'!$C$16:$R$1015,COLUMNS('Section 2'!$C$13:N$13),0)))</f>
        <v/>
      </c>
      <c r="O918" s="125" t="str">
        <f>IF($C918="","",IF(ISBLANK(VLOOKUP($A918,'Section 2'!$C$16:$R$1015,COLUMNS('Section 2'!$C$13:O$13),0)),"",VLOOKUP($A918,'Section 2'!$C$16:$R$1015,COLUMNS('Section 2'!$C$13:O$13),0)))</f>
        <v/>
      </c>
      <c r="P918" s="125" t="str">
        <f>IF($C918="","",IF(ISBLANK(VLOOKUP($A918,'Section 2'!$C$16:$R$1015,COLUMNS('Section 2'!$C$13:P$13),0)),"",VLOOKUP($A918,'Section 2'!$C$16:$R$1015,COLUMNS('Section 2'!$C$13:P$13),0)))</f>
        <v/>
      </c>
      <c r="Q918" s="125" t="str">
        <f>IF($C918="","",IF(ISBLANK(VLOOKUP($A918,'Section 2'!$C$16:$R$1015,COLUMNS('Section 2'!$C$13:Q$13),0)),"",VLOOKUP($A918,'Section 2'!$C$16:$R$1015,COLUMNS('Section 2'!$C$13:Q$13),0)))</f>
        <v/>
      </c>
      <c r="R918" s="125" t="str">
        <f>IF($C918="","",IF(ISBLANK(VLOOKUP($A918,'Section 2'!$C$16:$R$1015,COLUMNS('Section 2'!$C$13:R$13),0)),"",VLOOKUP($A918,'Section 2'!$C$16:$R$1015,COLUMNS('Section 2'!$C$13:R$13),0)))</f>
        <v/>
      </c>
    </row>
    <row r="919" spans="1:18" x14ac:dyDescent="0.25">
      <c r="A919" s="59">
        <v>918</v>
      </c>
      <c r="B919" s="125" t="str">
        <f t="shared" si="14"/>
        <v/>
      </c>
      <c r="C919" s="125" t="str">
        <f>IFERROR(VLOOKUP($A919,'Section 2'!$C$16:$R$1015,COLUMNS('Section 2'!$C$13:$C$13),0),"")</f>
        <v/>
      </c>
      <c r="D919" s="76" t="str">
        <f>IF($C919="","",IF(ISBLANK(VLOOKUP($A919,'Section 2'!$C$16:$R$1015,COLUMNS('Section 2'!$C$13:D$13),0)),"",VLOOKUP($A919,'Section 2'!$C$16:$R$1015,COLUMNS('Section 2'!$C$13:D$13),0)))</f>
        <v/>
      </c>
      <c r="E919" s="125" t="str">
        <f>IF($C919="","",IF(ISBLANK(VLOOKUP($A919,'Section 2'!$C$16:$R$1015,COLUMNS('Section 2'!$C$13:E$13),0)),"",VLOOKUP($A919,'Section 2'!$C$16:$R$1015,COLUMNS('Section 2'!$C$13:E$13),0)))</f>
        <v/>
      </c>
      <c r="F919" s="125" t="str">
        <f>IF($C919="","",IF(ISBLANK(VLOOKUP($A919,'Section 2'!$C$16:$R$1015,COLUMNS('Section 2'!$C$13:F$13),0)),"",VLOOKUP($A919,'Section 2'!$C$16:$R$1015,COLUMNS('Section 2'!$C$13:F$13),0)))</f>
        <v/>
      </c>
      <c r="G919" s="125" t="str">
        <f>IF($C919="","",IF(ISBLANK(VLOOKUP($A919,'Section 2'!$C$16:$R$1015,COLUMNS('Section 2'!$C$13:G$13),0)),"",VLOOKUP($A919,'Section 2'!$C$16:$R$1015,COLUMNS('Section 2'!$C$13:G$13),0)))</f>
        <v/>
      </c>
      <c r="H919" s="125" t="str">
        <f>IF($C919="","",IF(ISBLANK(VLOOKUP($A919,'Section 2'!$C$16:$R$1015,COLUMNS('Section 2'!$C$13:H$13),0)),"",VLOOKUP($A919,'Section 2'!$C$16:$R$1015,COLUMNS('Section 2'!$C$13:H$13),0)))</f>
        <v/>
      </c>
      <c r="I919" s="125" t="str">
        <f>IF($C919="","",IF(ISBLANK(VLOOKUP($A919,'Section 2'!$C$16:$R$1015,COLUMNS('Section 2'!$C$13:I$13),0)),"",VLOOKUP($A919,'Section 2'!$C$16:$R$1015,COLUMNS('Section 2'!$C$13:I$13),0)))</f>
        <v/>
      </c>
      <c r="J919" s="125" t="str">
        <f>IF($C919="","",IF(ISBLANK(VLOOKUP($A919,'Section 2'!$C$16:$R$1015,COLUMNS('Section 2'!$C$13:J$13),0)),"",VLOOKUP($A919,'Section 2'!$C$16:$R$1015,COLUMNS('Section 2'!$C$13:J$13),0)))</f>
        <v/>
      </c>
      <c r="K919" s="125" t="str">
        <f>IF($C919="","",IF(ISBLANK(VLOOKUP($A919,'Section 2'!$C$16:$R$1015,COLUMNS('Section 2'!$C$13:K$13),0)),"",VLOOKUP($A919,'Section 2'!$C$16:$R$1015,COLUMNS('Section 2'!$C$13:K$13),0)))</f>
        <v/>
      </c>
      <c r="L919" s="125" t="str">
        <f>IF($C919="","",IF(ISBLANK(VLOOKUP($A919,'Section 2'!$C$16:$R$1015,COLUMNS('Section 2'!$C$13:L$13),0)),"",VLOOKUP($A919,'Section 2'!$C$16:$R$1015,COLUMNS('Section 2'!$C$13:L$13),0)))</f>
        <v/>
      </c>
      <c r="M919" s="125" t="str">
        <f>IF($C919="","",IF(ISBLANK(VLOOKUP($A919,'Section 2'!$C$16:$R$1015,COLUMNS('Section 2'!$C$13:M$13),0)),"",VLOOKUP($A919,'Section 2'!$C$16:$R$1015,COLUMNS('Section 2'!$C$13:M$13),0)))</f>
        <v/>
      </c>
      <c r="N919" s="125" t="str">
        <f>IF($C919="","",IF(ISBLANK(VLOOKUP($A919,'Section 2'!$C$16:$R$1015,COLUMNS('Section 2'!$C$13:N$13),0)),"",VLOOKUP($A919,'Section 2'!$C$16:$R$1015,COLUMNS('Section 2'!$C$13:N$13),0)))</f>
        <v/>
      </c>
      <c r="O919" s="125" t="str">
        <f>IF($C919="","",IF(ISBLANK(VLOOKUP($A919,'Section 2'!$C$16:$R$1015,COLUMNS('Section 2'!$C$13:O$13),0)),"",VLOOKUP($A919,'Section 2'!$C$16:$R$1015,COLUMNS('Section 2'!$C$13:O$13),0)))</f>
        <v/>
      </c>
      <c r="P919" s="125" t="str">
        <f>IF($C919="","",IF(ISBLANK(VLOOKUP($A919,'Section 2'!$C$16:$R$1015,COLUMNS('Section 2'!$C$13:P$13),0)),"",VLOOKUP($A919,'Section 2'!$C$16:$R$1015,COLUMNS('Section 2'!$C$13:P$13),0)))</f>
        <v/>
      </c>
      <c r="Q919" s="125" t="str">
        <f>IF($C919="","",IF(ISBLANK(VLOOKUP($A919,'Section 2'!$C$16:$R$1015,COLUMNS('Section 2'!$C$13:Q$13),0)),"",VLOOKUP($A919,'Section 2'!$C$16:$R$1015,COLUMNS('Section 2'!$C$13:Q$13),0)))</f>
        <v/>
      </c>
      <c r="R919" s="125" t="str">
        <f>IF($C919="","",IF(ISBLANK(VLOOKUP($A919,'Section 2'!$C$16:$R$1015,COLUMNS('Section 2'!$C$13:R$13),0)),"",VLOOKUP($A919,'Section 2'!$C$16:$R$1015,COLUMNS('Section 2'!$C$13:R$13),0)))</f>
        <v/>
      </c>
    </row>
    <row r="920" spans="1:18" x14ac:dyDescent="0.25">
      <c r="A920" s="59">
        <v>919</v>
      </c>
      <c r="B920" s="125" t="str">
        <f t="shared" si="14"/>
        <v/>
      </c>
      <c r="C920" s="125" t="str">
        <f>IFERROR(VLOOKUP($A920,'Section 2'!$C$16:$R$1015,COLUMNS('Section 2'!$C$13:$C$13),0),"")</f>
        <v/>
      </c>
      <c r="D920" s="76" t="str">
        <f>IF($C920="","",IF(ISBLANK(VLOOKUP($A920,'Section 2'!$C$16:$R$1015,COLUMNS('Section 2'!$C$13:D$13),0)),"",VLOOKUP($A920,'Section 2'!$C$16:$R$1015,COLUMNS('Section 2'!$C$13:D$13),0)))</f>
        <v/>
      </c>
      <c r="E920" s="125" t="str">
        <f>IF($C920="","",IF(ISBLANK(VLOOKUP($A920,'Section 2'!$C$16:$R$1015,COLUMNS('Section 2'!$C$13:E$13),0)),"",VLOOKUP($A920,'Section 2'!$C$16:$R$1015,COLUMNS('Section 2'!$C$13:E$13),0)))</f>
        <v/>
      </c>
      <c r="F920" s="125" t="str">
        <f>IF($C920="","",IF(ISBLANK(VLOOKUP($A920,'Section 2'!$C$16:$R$1015,COLUMNS('Section 2'!$C$13:F$13),0)),"",VLOOKUP($A920,'Section 2'!$C$16:$R$1015,COLUMNS('Section 2'!$C$13:F$13),0)))</f>
        <v/>
      </c>
      <c r="G920" s="125" t="str">
        <f>IF($C920="","",IF(ISBLANK(VLOOKUP($A920,'Section 2'!$C$16:$R$1015,COLUMNS('Section 2'!$C$13:G$13),0)),"",VLOOKUP($A920,'Section 2'!$C$16:$R$1015,COLUMNS('Section 2'!$C$13:G$13),0)))</f>
        <v/>
      </c>
      <c r="H920" s="125" t="str">
        <f>IF($C920="","",IF(ISBLANK(VLOOKUP($A920,'Section 2'!$C$16:$R$1015,COLUMNS('Section 2'!$C$13:H$13),0)),"",VLOOKUP($A920,'Section 2'!$C$16:$R$1015,COLUMNS('Section 2'!$C$13:H$13),0)))</f>
        <v/>
      </c>
      <c r="I920" s="125" t="str">
        <f>IF($C920="","",IF(ISBLANK(VLOOKUP($A920,'Section 2'!$C$16:$R$1015,COLUMNS('Section 2'!$C$13:I$13),0)),"",VLOOKUP($A920,'Section 2'!$C$16:$R$1015,COLUMNS('Section 2'!$C$13:I$13),0)))</f>
        <v/>
      </c>
      <c r="J920" s="125" t="str">
        <f>IF($C920="","",IF(ISBLANK(VLOOKUP($A920,'Section 2'!$C$16:$R$1015,COLUMNS('Section 2'!$C$13:J$13),0)),"",VLOOKUP($A920,'Section 2'!$C$16:$R$1015,COLUMNS('Section 2'!$C$13:J$13),0)))</f>
        <v/>
      </c>
      <c r="K920" s="125" t="str">
        <f>IF($C920="","",IF(ISBLANK(VLOOKUP($A920,'Section 2'!$C$16:$R$1015,COLUMNS('Section 2'!$C$13:K$13),0)),"",VLOOKUP($A920,'Section 2'!$C$16:$R$1015,COLUMNS('Section 2'!$C$13:K$13),0)))</f>
        <v/>
      </c>
      <c r="L920" s="125" t="str">
        <f>IF($C920="","",IF(ISBLANK(VLOOKUP($A920,'Section 2'!$C$16:$R$1015,COLUMNS('Section 2'!$C$13:L$13),0)),"",VLOOKUP($A920,'Section 2'!$C$16:$R$1015,COLUMNS('Section 2'!$C$13:L$13),0)))</f>
        <v/>
      </c>
      <c r="M920" s="125" t="str">
        <f>IF($C920="","",IF(ISBLANK(VLOOKUP($A920,'Section 2'!$C$16:$R$1015,COLUMNS('Section 2'!$C$13:M$13),0)),"",VLOOKUP($A920,'Section 2'!$C$16:$R$1015,COLUMNS('Section 2'!$C$13:M$13),0)))</f>
        <v/>
      </c>
      <c r="N920" s="125" t="str">
        <f>IF($C920="","",IF(ISBLANK(VLOOKUP($A920,'Section 2'!$C$16:$R$1015,COLUMNS('Section 2'!$C$13:N$13),0)),"",VLOOKUP($A920,'Section 2'!$C$16:$R$1015,COLUMNS('Section 2'!$C$13:N$13),0)))</f>
        <v/>
      </c>
      <c r="O920" s="125" t="str">
        <f>IF($C920="","",IF(ISBLANK(VLOOKUP($A920,'Section 2'!$C$16:$R$1015,COLUMNS('Section 2'!$C$13:O$13),0)),"",VLOOKUP($A920,'Section 2'!$C$16:$R$1015,COLUMNS('Section 2'!$C$13:O$13),0)))</f>
        <v/>
      </c>
      <c r="P920" s="125" t="str">
        <f>IF($C920="","",IF(ISBLANK(VLOOKUP($A920,'Section 2'!$C$16:$R$1015,COLUMNS('Section 2'!$C$13:P$13),0)),"",VLOOKUP($A920,'Section 2'!$C$16:$R$1015,COLUMNS('Section 2'!$C$13:P$13),0)))</f>
        <v/>
      </c>
      <c r="Q920" s="125" t="str">
        <f>IF($C920="","",IF(ISBLANK(VLOOKUP($A920,'Section 2'!$C$16:$R$1015,COLUMNS('Section 2'!$C$13:Q$13),0)),"",VLOOKUP($A920,'Section 2'!$C$16:$R$1015,COLUMNS('Section 2'!$C$13:Q$13),0)))</f>
        <v/>
      </c>
      <c r="R920" s="125" t="str">
        <f>IF($C920="","",IF(ISBLANK(VLOOKUP($A920,'Section 2'!$C$16:$R$1015,COLUMNS('Section 2'!$C$13:R$13),0)),"",VLOOKUP($A920,'Section 2'!$C$16:$R$1015,COLUMNS('Section 2'!$C$13:R$13),0)))</f>
        <v/>
      </c>
    </row>
    <row r="921" spans="1:18" x14ac:dyDescent="0.25">
      <c r="A921" s="59">
        <v>920</v>
      </c>
      <c r="B921" s="125" t="str">
        <f t="shared" si="14"/>
        <v/>
      </c>
      <c r="C921" s="125" t="str">
        <f>IFERROR(VLOOKUP($A921,'Section 2'!$C$16:$R$1015,COLUMNS('Section 2'!$C$13:$C$13),0),"")</f>
        <v/>
      </c>
      <c r="D921" s="76" t="str">
        <f>IF($C921="","",IF(ISBLANK(VLOOKUP($A921,'Section 2'!$C$16:$R$1015,COLUMNS('Section 2'!$C$13:D$13),0)),"",VLOOKUP($A921,'Section 2'!$C$16:$R$1015,COLUMNS('Section 2'!$C$13:D$13),0)))</f>
        <v/>
      </c>
      <c r="E921" s="125" t="str">
        <f>IF($C921="","",IF(ISBLANK(VLOOKUP($A921,'Section 2'!$C$16:$R$1015,COLUMNS('Section 2'!$C$13:E$13),0)),"",VLOOKUP($A921,'Section 2'!$C$16:$R$1015,COLUMNS('Section 2'!$C$13:E$13),0)))</f>
        <v/>
      </c>
      <c r="F921" s="125" t="str">
        <f>IF($C921="","",IF(ISBLANK(VLOOKUP($A921,'Section 2'!$C$16:$R$1015,COLUMNS('Section 2'!$C$13:F$13),0)),"",VLOOKUP($A921,'Section 2'!$C$16:$R$1015,COLUMNS('Section 2'!$C$13:F$13),0)))</f>
        <v/>
      </c>
      <c r="G921" s="125" t="str">
        <f>IF($C921="","",IF(ISBLANK(VLOOKUP($A921,'Section 2'!$C$16:$R$1015,COLUMNS('Section 2'!$C$13:G$13),0)),"",VLOOKUP($A921,'Section 2'!$C$16:$R$1015,COLUMNS('Section 2'!$C$13:G$13),0)))</f>
        <v/>
      </c>
      <c r="H921" s="125" t="str">
        <f>IF($C921="","",IF(ISBLANK(VLOOKUP($A921,'Section 2'!$C$16:$R$1015,COLUMNS('Section 2'!$C$13:H$13),0)),"",VLOOKUP($A921,'Section 2'!$C$16:$R$1015,COLUMNS('Section 2'!$C$13:H$13),0)))</f>
        <v/>
      </c>
      <c r="I921" s="125" t="str">
        <f>IF($C921="","",IF(ISBLANK(VLOOKUP($A921,'Section 2'!$C$16:$R$1015,COLUMNS('Section 2'!$C$13:I$13),0)),"",VLOOKUP($A921,'Section 2'!$C$16:$R$1015,COLUMNS('Section 2'!$C$13:I$13),0)))</f>
        <v/>
      </c>
      <c r="J921" s="125" t="str">
        <f>IF($C921="","",IF(ISBLANK(VLOOKUP($A921,'Section 2'!$C$16:$R$1015,COLUMNS('Section 2'!$C$13:J$13),0)),"",VLOOKUP($A921,'Section 2'!$C$16:$R$1015,COLUMNS('Section 2'!$C$13:J$13),0)))</f>
        <v/>
      </c>
      <c r="K921" s="125" t="str">
        <f>IF($C921="","",IF(ISBLANK(VLOOKUP($A921,'Section 2'!$C$16:$R$1015,COLUMNS('Section 2'!$C$13:K$13),0)),"",VLOOKUP($A921,'Section 2'!$C$16:$R$1015,COLUMNS('Section 2'!$C$13:K$13),0)))</f>
        <v/>
      </c>
      <c r="L921" s="125" t="str">
        <f>IF($C921="","",IF(ISBLANK(VLOOKUP($A921,'Section 2'!$C$16:$R$1015,COLUMNS('Section 2'!$C$13:L$13),0)),"",VLOOKUP($A921,'Section 2'!$C$16:$R$1015,COLUMNS('Section 2'!$C$13:L$13),0)))</f>
        <v/>
      </c>
      <c r="M921" s="125" t="str">
        <f>IF($C921="","",IF(ISBLANK(VLOOKUP($A921,'Section 2'!$C$16:$R$1015,COLUMNS('Section 2'!$C$13:M$13),0)),"",VLOOKUP($A921,'Section 2'!$C$16:$R$1015,COLUMNS('Section 2'!$C$13:M$13),0)))</f>
        <v/>
      </c>
      <c r="N921" s="125" t="str">
        <f>IF($C921="","",IF(ISBLANK(VLOOKUP($A921,'Section 2'!$C$16:$R$1015,COLUMNS('Section 2'!$C$13:N$13),0)),"",VLOOKUP($A921,'Section 2'!$C$16:$R$1015,COLUMNS('Section 2'!$C$13:N$13),0)))</f>
        <v/>
      </c>
      <c r="O921" s="125" t="str">
        <f>IF($C921="","",IF(ISBLANK(VLOOKUP($A921,'Section 2'!$C$16:$R$1015,COLUMNS('Section 2'!$C$13:O$13),0)),"",VLOOKUP($A921,'Section 2'!$C$16:$R$1015,COLUMNS('Section 2'!$C$13:O$13),0)))</f>
        <v/>
      </c>
      <c r="P921" s="125" t="str">
        <f>IF($C921="","",IF(ISBLANK(VLOOKUP($A921,'Section 2'!$C$16:$R$1015,COLUMNS('Section 2'!$C$13:P$13),0)),"",VLOOKUP($A921,'Section 2'!$C$16:$R$1015,COLUMNS('Section 2'!$C$13:P$13),0)))</f>
        <v/>
      </c>
      <c r="Q921" s="125" t="str">
        <f>IF($C921="","",IF(ISBLANK(VLOOKUP($A921,'Section 2'!$C$16:$R$1015,COLUMNS('Section 2'!$C$13:Q$13),0)),"",VLOOKUP($A921,'Section 2'!$C$16:$R$1015,COLUMNS('Section 2'!$C$13:Q$13),0)))</f>
        <v/>
      </c>
      <c r="R921" s="125" t="str">
        <f>IF($C921="","",IF(ISBLANK(VLOOKUP($A921,'Section 2'!$C$16:$R$1015,COLUMNS('Section 2'!$C$13:R$13),0)),"",VLOOKUP($A921,'Section 2'!$C$16:$R$1015,COLUMNS('Section 2'!$C$13:R$13),0)))</f>
        <v/>
      </c>
    </row>
    <row r="922" spans="1:18" x14ac:dyDescent="0.25">
      <c r="A922" s="59">
        <v>921</v>
      </c>
      <c r="B922" s="125" t="str">
        <f t="shared" si="14"/>
        <v/>
      </c>
      <c r="C922" s="125" t="str">
        <f>IFERROR(VLOOKUP($A922,'Section 2'!$C$16:$R$1015,COLUMNS('Section 2'!$C$13:$C$13),0),"")</f>
        <v/>
      </c>
      <c r="D922" s="76" t="str">
        <f>IF($C922="","",IF(ISBLANK(VLOOKUP($A922,'Section 2'!$C$16:$R$1015,COLUMNS('Section 2'!$C$13:D$13),0)),"",VLOOKUP($A922,'Section 2'!$C$16:$R$1015,COLUMNS('Section 2'!$C$13:D$13),0)))</f>
        <v/>
      </c>
      <c r="E922" s="125" t="str">
        <f>IF($C922="","",IF(ISBLANK(VLOOKUP($A922,'Section 2'!$C$16:$R$1015,COLUMNS('Section 2'!$C$13:E$13),0)),"",VLOOKUP($A922,'Section 2'!$C$16:$R$1015,COLUMNS('Section 2'!$C$13:E$13),0)))</f>
        <v/>
      </c>
      <c r="F922" s="125" t="str">
        <f>IF($C922="","",IF(ISBLANK(VLOOKUP($A922,'Section 2'!$C$16:$R$1015,COLUMNS('Section 2'!$C$13:F$13),0)),"",VLOOKUP($A922,'Section 2'!$C$16:$R$1015,COLUMNS('Section 2'!$C$13:F$13),0)))</f>
        <v/>
      </c>
      <c r="G922" s="125" t="str">
        <f>IF($C922="","",IF(ISBLANK(VLOOKUP($A922,'Section 2'!$C$16:$R$1015,COLUMNS('Section 2'!$C$13:G$13),0)),"",VLOOKUP($A922,'Section 2'!$C$16:$R$1015,COLUMNS('Section 2'!$C$13:G$13),0)))</f>
        <v/>
      </c>
      <c r="H922" s="125" t="str">
        <f>IF($C922="","",IF(ISBLANK(VLOOKUP($A922,'Section 2'!$C$16:$R$1015,COLUMNS('Section 2'!$C$13:H$13),0)),"",VLOOKUP($A922,'Section 2'!$C$16:$R$1015,COLUMNS('Section 2'!$C$13:H$13),0)))</f>
        <v/>
      </c>
      <c r="I922" s="125" t="str">
        <f>IF($C922="","",IF(ISBLANK(VLOOKUP($A922,'Section 2'!$C$16:$R$1015,COLUMNS('Section 2'!$C$13:I$13),0)),"",VLOOKUP($A922,'Section 2'!$C$16:$R$1015,COLUMNS('Section 2'!$C$13:I$13),0)))</f>
        <v/>
      </c>
      <c r="J922" s="125" t="str">
        <f>IF($C922="","",IF(ISBLANK(VLOOKUP($A922,'Section 2'!$C$16:$R$1015,COLUMNS('Section 2'!$C$13:J$13),0)),"",VLOOKUP($A922,'Section 2'!$C$16:$R$1015,COLUMNS('Section 2'!$C$13:J$13),0)))</f>
        <v/>
      </c>
      <c r="K922" s="125" t="str">
        <f>IF($C922="","",IF(ISBLANK(VLOOKUP($A922,'Section 2'!$C$16:$R$1015,COLUMNS('Section 2'!$C$13:K$13),0)),"",VLOOKUP($A922,'Section 2'!$C$16:$R$1015,COLUMNS('Section 2'!$C$13:K$13),0)))</f>
        <v/>
      </c>
      <c r="L922" s="125" t="str">
        <f>IF($C922="","",IF(ISBLANK(VLOOKUP($A922,'Section 2'!$C$16:$R$1015,COLUMNS('Section 2'!$C$13:L$13),0)),"",VLOOKUP($A922,'Section 2'!$C$16:$R$1015,COLUMNS('Section 2'!$C$13:L$13),0)))</f>
        <v/>
      </c>
      <c r="M922" s="125" t="str">
        <f>IF($C922="","",IF(ISBLANK(VLOOKUP($A922,'Section 2'!$C$16:$R$1015,COLUMNS('Section 2'!$C$13:M$13),0)),"",VLOOKUP($A922,'Section 2'!$C$16:$R$1015,COLUMNS('Section 2'!$C$13:M$13),0)))</f>
        <v/>
      </c>
      <c r="N922" s="125" t="str">
        <f>IF($C922="","",IF(ISBLANK(VLOOKUP($A922,'Section 2'!$C$16:$R$1015,COLUMNS('Section 2'!$C$13:N$13),0)),"",VLOOKUP($A922,'Section 2'!$C$16:$R$1015,COLUMNS('Section 2'!$C$13:N$13),0)))</f>
        <v/>
      </c>
      <c r="O922" s="125" t="str">
        <f>IF($C922="","",IF(ISBLANK(VLOOKUP($A922,'Section 2'!$C$16:$R$1015,COLUMNS('Section 2'!$C$13:O$13),0)),"",VLOOKUP($A922,'Section 2'!$C$16:$R$1015,COLUMNS('Section 2'!$C$13:O$13),0)))</f>
        <v/>
      </c>
      <c r="P922" s="125" t="str">
        <f>IF($C922="","",IF(ISBLANK(VLOOKUP($A922,'Section 2'!$C$16:$R$1015,COLUMNS('Section 2'!$C$13:P$13),0)),"",VLOOKUP($A922,'Section 2'!$C$16:$R$1015,COLUMNS('Section 2'!$C$13:P$13),0)))</f>
        <v/>
      </c>
      <c r="Q922" s="125" t="str">
        <f>IF($C922="","",IF(ISBLANK(VLOOKUP($A922,'Section 2'!$C$16:$R$1015,COLUMNS('Section 2'!$C$13:Q$13),0)),"",VLOOKUP($A922,'Section 2'!$C$16:$R$1015,COLUMNS('Section 2'!$C$13:Q$13),0)))</f>
        <v/>
      </c>
      <c r="R922" s="125" t="str">
        <f>IF($C922="","",IF(ISBLANK(VLOOKUP($A922,'Section 2'!$C$16:$R$1015,COLUMNS('Section 2'!$C$13:R$13),0)),"",VLOOKUP($A922,'Section 2'!$C$16:$R$1015,COLUMNS('Section 2'!$C$13:R$13),0)))</f>
        <v/>
      </c>
    </row>
    <row r="923" spans="1:18" x14ac:dyDescent="0.25">
      <c r="A923" s="59">
        <v>922</v>
      </c>
      <c r="B923" s="125" t="str">
        <f t="shared" si="14"/>
        <v/>
      </c>
      <c r="C923" s="125" t="str">
        <f>IFERROR(VLOOKUP($A923,'Section 2'!$C$16:$R$1015,COLUMNS('Section 2'!$C$13:$C$13),0),"")</f>
        <v/>
      </c>
      <c r="D923" s="76" t="str">
        <f>IF($C923="","",IF(ISBLANK(VLOOKUP($A923,'Section 2'!$C$16:$R$1015,COLUMNS('Section 2'!$C$13:D$13),0)),"",VLOOKUP($A923,'Section 2'!$C$16:$R$1015,COLUMNS('Section 2'!$C$13:D$13),0)))</f>
        <v/>
      </c>
      <c r="E923" s="125" t="str">
        <f>IF($C923="","",IF(ISBLANK(VLOOKUP($A923,'Section 2'!$C$16:$R$1015,COLUMNS('Section 2'!$C$13:E$13),0)),"",VLOOKUP($A923,'Section 2'!$C$16:$R$1015,COLUMNS('Section 2'!$C$13:E$13),0)))</f>
        <v/>
      </c>
      <c r="F923" s="125" t="str">
        <f>IF($C923="","",IF(ISBLANK(VLOOKUP($A923,'Section 2'!$C$16:$R$1015,COLUMNS('Section 2'!$C$13:F$13),0)),"",VLOOKUP($A923,'Section 2'!$C$16:$R$1015,COLUMNS('Section 2'!$C$13:F$13),0)))</f>
        <v/>
      </c>
      <c r="G923" s="125" t="str">
        <f>IF($C923="","",IF(ISBLANK(VLOOKUP($A923,'Section 2'!$C$16:$R$1015,COLUMNS('Section 2'!$C$13:G$13),0)),"",VLOOKUP($A923,'Section 2'!$C$16:$R$1015,COLUMNS('Section 2'!$C$13:G$13),0)))</f>
        <v/>
      </c>
      <c r="H923" s="125" t="str">
        <f>IF($C923="","",IF(ISBLANK(VLOOKUP($A923,'Section 2'!$C$16:$R$1015,COLUMNS('Section 2'!$C$13:H$13),0)),"",VLOOKUP($A923,'Section 2'!$C$16:$R$1015,COLUMNS('Section 2'!$C$13:H$13),0)))</f>
        <v/>
      </c>
      <c r="I923" s="125" t="str">
        <f>IF($C923="","",IF(ISBLANK(VLOOKUP($A923,'Section 2'!$C$16:$R$1015,COLUMNS('Section 2'!$C$13:I$13),0)),"",VLOOKUP($A923,'Section 2'!$C$16:$R$1015,COLUMNS('Section 2'!$C$13:I$13),0)))</f>
        <v/>
      </c>
      <c r="J923" s="125" t="str">
        <f>IF($C923="","",IF(ISBLANK(VLOOKUP($A923,'Section 2'!$C$16:$R$1015,COLUMNS('Section 2'!$C$13:J$13),0)),"",VLOOKUP($A923,'Section 2'!$C$16:$R$1015,COLUMNS('Section 2'!$C$13:J$13),0)))</f>
        <v/>
      </c>
      <c r="K923" s="125" t="str">
        <f>IF($C923="","",IF(ISBLANK(VLOOKUP($A923,'Section 2'!$C$16:$R$1015,COLUMNS('Section 2'!$C$13:K$13),0)),"",VLOOKUP($A923,'Section 2'!$C$16:$R$1015,COLUMNS('Section 2'!$C$13:K$13),0)))</f>
        <v/>
      </c>
      <c r="L923" s="125" t="str">
        <f>IF($C923="","",IF(ISBLANK(VLOOKUP($A923,'Section 2'!$C$16:$R$1015,COLUMNS('Section 2'!$C$13:L$13),0)),"",VLOOKUP($A923,'Section 2'!$C$16:$R$1015,COLUMNS('Section 2'!$C$13:L$13),0)))</f>
        <v/>
      </c>
      <c r="M923" s="125" t="str">
        <f>IF($C923="","",IF(ISBLANK(VLOOKUP($A923,'Section 2'!$C$16:$R$1015,COLUMNS('Section 2'!$C$13:M$13),0)),"",VLOOKUP($A923,'Section 2'!$C$16:$R$1015,COLUMNS('Section 2'!$C$13:M$13),0)))</f>
        <v/>
      </c>
      <c r="N923" s="125" t="str">
        <f>IF($C923="","",IF(ISBLANK(VLOOKUP($A923,'Section 2'!$C$16:$R$1015,COLUMNS('Section 2'!$C$13:N$13),0)),"",VLOOKUP($A923,'Section 2'!$C$16:$R$1015,COLUMNS('Section 2'!$C$13:N$13),0)))</f>
        <v/>
      </c>
      <c r="O923" s="125" t="str">
        <f>IF($C923="","",IF(ISBLANK(VLOOKUP($A923,'Section 2'!$C$16:$R$1015,COLUMNS('Section 2'!$C$13:O$13),0)),"",VLOOKUP($A923,'Section 2'!$C$16:$R$1015,COLUMNS('Section 2'!$C$13:O$13),0)))</f>
        <v/>
      </c>
      <c r="P923" s="125" t="str">
        <f>IF($C923="","",IF(ISBLANK(VLOOKUP($A923,'Section 2'!$C$16:$R$1015,COLUMNS('Section 2'!$C$13:P$13),0)),"",VLOOKUP($A923,'Section 2'!$C$16:$R$1015,COLUMNS('Section 2'!$C$13:P$13),0)))</f>
        <v/>
      </c>
      <c r="Q923" s="125" t="str">
        <f>IF($C923="","",IF(ISBLANK(VLOOKUP($A923,'Section 2'!$C$16:$R$1015,COLUMNS('Section 2'!$C$13:Q$13),0)),"",VLOOKUP($A923,'Section 2'!$C$16:$R$1015,COLUMNS('Section 2'!$C$13:Q$13),0)))</f>
        <v/>
      </c>
      <c r="R923" s="125" t="str">
        <f>IF($C923="","",IF(ISBLANK(VLOOKUP($A923,'Section 2'!$C$16:$R$1015,COLUMNS('Section 2'!$C$13:R$13),0)),"",VLOOKUP($A923,'Section 2'!$C$16:$R$1015,COLUMNS('Section 2'!$C$13:R$13),0)))</f>
        <v/>
      </c>
    </row>
    <row r="924" spans="1:18" x14ac:dyDescent="0.25">
      <c r="A924" s="59">
        <v>923</v>
      </c>
      <c r="B924" s="125" t="str">
        <f t="shared" si="14"/>
        <v/>
      </c>
      <c r="C924" s="125" t="str">
        <f>IFERROR(VLOOKUP($A924,'Section 2'!$C$16:$R$1015,COLUMNS('Section 2'!$C$13:$C$13),0),"")</f>
        <v/>
      </c>
      <c r="D924" s="76" t="str">
        <f>IF($C924="","",IF(ISBLANK(VLOOKUP($A924,'Section 2'!$C$16:$R$1015,COLUMNS('Section 2'!$C$13:D$13),0)),"",VLOOKUP($A924,'Section 2'!$C$16:$R$1015,COLUMNS('Section 2'!$C$13:D$13),0)))</f>
        <v/>
      </c>
      <c r="E924" s="125" t="str">
        <f>IF($C924="","",IF(ISBLANK(VLOOKUP($A924,'Section 2'!$C$16:$R$1015,COLUMNS('Section 2'!$C$13:E$13),0)),"",VLOOKUP($A924,'Section 2'!$C$16:$R$1015,COLUMNS('Section 2'!$C$13:E$13),0)))</f>
        <v/>
      </c>
      <c r="F924" s="125" t="str">
        <f>IF($C924="","",IF(ISBLANK(VLOOKUP($A924,'Section 2'!$C$16:$R$1015,COLUMNS('Section 2'!$C$13:F$13),0)),"",VLOOKUP($A924,'Section 2'!$C$16:$R$1015,COLUMNS('Section 2'!$C$13:F$13),0)))</f>
        <v/>
      </c>
      <c r="G924" s="125" t="str">
        <f>IF($C924="","",IF(ISBLANK(VLOOKUP($A924,'Section 2'!$C$16:$R$1015,COLUMNS('Section 2'!$C$13:G$13),0)),"",VLOOKUP($A924,'Section 2'!$C$16:$R$1015,COLUMNS('Section 2'!$C$13:G$13),0)))</f>
        <v/>
      </c>
      <c r="H924" s="125" t="str">
        <f>IF($C924="","",IF(ISBLANK(VLOOKUP($A924,'Section 2'!$C$16:$R$1015,COLUMNS('Section 2'!$C$13:H$13),0)),"",VLOOKUP($A924,'Section 2'!$C$16:$R$1015,COLUMNS('Section 2'!$C$13:H$13),0)))</f>
        <v/>
      </c>
      <c r="I924" s="125" t="str">
        <f>IF($C924="","",IF(ISBLANK(VLOOKUP($A924,'Section 2'!$C$16:$R$1015,COLUMNS('Section 2'!$C$13:I$13),0)),"",VLOOKUP($A924,'Section 2'!$C$16:$R$1015,COLUMNS('Section 2'!$C$13:I$13),0)))</f>
        <v/>
      </c>
      <c r="J924" s="125" t="str">
        <f>IF($C924="","",IF(ISBLANK(VLOOKUP($A924,'Section 2'!$C$16:$R$1015,COLUMNS('Section 2'!$C$13:J$13),0)),"",VLOOKUP($A924,'Section 2'!$C$16:$R$1015,COLUMNS('Section 2'!$C$13:J$13),0)))</f>
        <v/>
      </c>
      <c r="K924" s="125" t="str">
        <f>IF($C924="","",IF(ISBLANK(VLOOKUP($A924,'Section 2'!$C$16:$R$1015,COLUMNS('Section 2'!$C$13:K$13),0)),"",VLOOKUP($A924,'Section 2'!$C$16:$R$1015,COLUMNS('Section 2'!$C$13:K$13),0)))</f>
        <v/>
      </c>
      <c r="L924" s="125" t="str">
        <f>IF($C924="","",IF(ISBLANK(VLOOKUP($A924,'Section 2'!$C$16:$R$1015,COLUMNS('Section 2'!$C$13:L$13),0)),"",VLOOKUP($A924,'Section 2'!$C$16:$R$1015,COLUMNS('Section 2'!$C$13:L$13),0)))</f>
        <v/>
      </c>
      <c r="M924" s="125" t="str">
        <f>IF($C924="","",IF(ISBLANK(VLOOKUP($A924,'Section 2'!$C$16:$R$1015,COLUMNS('Section 2'!$C$13:M$13),0)),"",VLOOKUP($A924,'Section 2'!$C$16:$R$1015,COLUMNS('Section 2'!$C$13:M$13),0)))</f>
        <v/>
      </c>
      <c r="N924" s="125" t="str">
        <f>IF($C924="","",IF(ISBLANK(VLOOKUP($A924,'Section 2'!$C$16:$R$1015,COLUMNS('Section 2'!$C$13:N$13),0)),"",VLOOKUP($A924,'Section 2'!$C$16:$R$1015,COLUMNS('Section 2'!$C$13:N$13),0)))</f>
        <v/>
      </c>
      <c r="O924" s="125" t="str">
        <f>IF($C924="","",IF(ISBLANK(VLOOKUP($A924,'Section 2'!$C$16:$R$1015,COLUMNS('Section 2'!$C$13:O$13),0)),"",VLOOKUP($A924,'Section 2'!$C$16:$R$1015,COLUMNS('Section 2'!$C$13:O$13),0)))</f>
        <v/>
      </c>
      <c r="P924" s="125" t="str">
        <f>IF($C924="","",IF(ISBLANK(VLOOKUP($A924,'Section 2'!$C$16:$R$1015,COLUMNS('Section 2'!$C$13:P$13),0)),"",VLOOKUP($A924,'Section 2'!$C$16:$R$1015,COLUMNS('Section 2'!$C$13:P$13),0)))</f>
        <v/>
      </c>
      <c r="Q924" s="125" t="str">
        <f>IF($C924="","",IF(ISBLANK(VLOOKUP($A924,'Section 2'!$C$16:$R$1015,COLUMNS('Section 2'!$C$13:Q$13),0)),"",VLOOKUP($A924,'Section 2'!$C$16:$R$1015,COLUMNS('Section 2'!$C$13:Q$13),0)))</f>
        <v/>
      </c>
      <c r="R924" s="125" t="str">
        <f>IF($C924="","",IF(ISBLANK(VLOOKUP($A924,'Section 2'!$C$16:$R$1015,COLUMNS('Section 2'!$C$13:R$13),0)),"",VLOOKUP($A924,'Section 2'!$C$16:$R$1015,COLUMNS('Section 2'!$C$13:R$13),0)))</f>
        <v/>
      </c>
    </row>
    <row r="925" spans="1:18" x14ac:dyDescent="0.25">
      <c r="A925" s="59">
        <v>924</v>
      </c>
      <c r="B925" s="125" t="str">
        <f t="shared" si="14"/>
        <v/>
      </c>
      <c r="C925" s="125" t="str">
        <f>IFERROR(VLOOKUP($A925,'Section 2'!$C$16:$R$1015,COLUMNS('Section 2'!$C$13:$C$13),0),"")</f>
        <v/>
      </c>
      <c r="D925" s="76" t="str">
        <f>IF($C925="","",IF(ISBLANK(VLOOKUP($A925,'Section 2'!$C$16:$R$1015,COLUMNS('Section 2'!$C$13:D$13),0)),"",VLOOKUP($A925,'Section 2'!$C$16:$R$1015,COLUMNS('Section 2'!$C$13:D$13),0)))</f>
        <v/>
      </c>
      <c r="E925" s="125" t="str">
        <f>IF($C925="","",IF(ISBLANK(VLOOKUP($A925,'Section 2'!$C$16:$R$1015,COLUMNS('Section 2'!$C$13:E$13),0)),"",VLOOKUP($A925,'Section 2'!$C$16:$R$1015,COLUMNS('Section 2'!$C$13:E$13),0)))</f>
        <v/>
      </c>
      <c r="F925" s="125" t="str">
        <f>IF($C925="","",IF(ISBLANK(VLOOKUP($A925,'Section 2'!$C$16:$R$1015,COLUMNS('Section 2'!$C$13:F$13),0)),"",VLOOKUP($A925,'Section 2'!$C$16:$R$1015,COLUMNS('Section 2'!$C$13:F$13),0)))</f>
        <v/>
      </c>
      <c r="G925" s="125" t="str">
        <f>IF($C925="","",IF(ISBLANK(VLOOKUP($A925,'Section 2'!$C$16:$R$1015,COLUMNS('Section 2'!$C$13:G$13),0)),"",VLOOKUP($A925,'Section 2'!$C$16:$R$1015,COLUMNS('Section 2'!$C$13:G$13),0)))</f>
        <v/>
      </c>
      <c r="H925" s="125" t="str">
        <f>IF($C925="","",IF(ISBLANK(VLOOKUP($A925,'Section 2'!$C$16:$R$1015,COLUMNS('Section 2'!$C$13:H$13),0)),"",VLOOKUP($A925,'Section 2'!$C$16:$R$1015,COLUMNS('Section 2'!$C$13:H$13),0)))</f>
        <v/>
      </c>
      <c r="I925" s="125" t="str">
        <f>IF($C925="","",IF(ISBLANK(VLOOKUP($A925,'Section 2'!$C$16:$R$1015,COLUMNS('Section 2'!$C$13:I$13),0)),"",VLOOKUP($A925,'Section 2'!$C$16:$R$1015,COLUMNS('Section 2'!$C$13:I$13),0)))</f>
        <v/>
      </c>
      <c r="J925" s="125" t="str">
        <f>IF($C925="","",IF(ISBLANK(VLOOKUP($A925,'Section 2'!$C$16:$R$1015,COLUMNS('Section 2'!$C$13:J$13),0)),"",VLOOKUP($A925,'Section 2'!$C$16:$R$1015,COLUMNS('Section 2'!$C$13:J$13),0)))</f>
        <v/>
      </c>
      <c r="K925" s="125" t="str">
        <f>IF($C925="","",IF(ISBLANK(VLOOKUP($A925,'Section 2'!$C$16:$R$1015,COLUMNS('Section 2'!$C$13:K$13),0)),"",VLOOKUP($A925,'Section 2'!$C$16:$R$1015,COLUMNS('Section 2'!$C$13:K$13),0)))</f>
        <v/>
      </c>
      <c r="L925" s="125" t="str">
        <f>IF($C925="","",IF(ISBLANK(VLOOKUP($A925,'Section 2'!$C$16:$R$1015,COLUMNS('Section 2'!$C$13:L$13),0)),"",VLOOKUP($A925,'Section 2'!$C$16:$R$1015,COLUMNS('Section 2'!$C$13:L$13),0)))</f>
        <v/>
      </c>
      <c r="M925" s="125" t="str">
        <f>IF($C925="","",IF(ISBLANK(VLOOKUP($A925,'Section 2'!$C$16:$R$1015,COLUMNS('Section 2'!$C$13:M$13),0)),"",VLOOKUP($A925,'Section 2'!$C$16:$R$1015,COLUMNS('Section 2'!$C$13:M$13),0)))</f>
        <v/>
      </c>
      <c r="N925" s="125" t="str">
        <f>IF($C925="","",IF(ISBLANK(VLOOKUP($A925,'Section 2'!$C$16:$R$1015,COLUMNS('Section 2'!$C$13:N$13),0)),"",VLOOKUP($A925,'Section 2'!$C$16:$R$1015,COLUMNS('Section 2'!$C$13:N$13),0)))</f>
        <v/>
      </c>
      <c r="O925" s="125" t="str">
        <f>IF($C925="","",IF(ISBLANK(VLOOKUP($A925,'Section 2'!$C$16:$R$1015,COLUMNS('Section 2'!$C$13:O$13),0)),"",VLOOKUP($A925,'Section 2'!$C$16:$R$1015,COLUMNS('Section 2'!$C$13:O$13),0)))</f>
        <v/>
      </c>
      <c r="P925" s="125" t="str">
        <f>IF($C925="","",IF(ISBLANK(VLOOKUP($A925,'Section 2'!$C$16:$R$1015,COLUMNS('Section 2'!$C$13:P$13),0)),"",VLOOKUP($A925,'Section 2'!$C$16:$R$1015,COLUMNS('Section 2'!$C$13:P$13),0)))</f>
        <v/>
      </c>
      <c r="Q925" s="125" t="str">
        <f>IF($C925="","",IF(ISBLANK(VLOOKUP($A925,'Section 2'!$C$16:$R$1015,COLUMNS('Section 2'!$C$13:Q$13),0)),"",VLOOKUP($A925,'Section 2'!$C$16:$R$1015,COLUMNS('Section 2'!$C$13:Q$13),0)))</f>
        <v/>
      </c>
      <c r="R925" s="125" t="str">
        <f>IF($C925="","",IF(ISBLANK(VLOOKUP($A925,'Section 2'!$C$16:$R$1015,COLUMNS('Section 2'!$C$13:R$13),0)),"",VLOOKUP($A925,'Section 2'!$C$16:$R$1015,COLUMNS('Section 2'!$C$13:R$13),0)))</f>
        <v/>
      </c>
    </row>
    <row r="926" spans="1:18" x14ac:dyDescent="0.25">
      <c r="A926" s="59">
        <v>925</v>
      </c>
      <c r="B926" s="125" t="str">
        <f t="shared" si="14"/>
        <v/>
      </c>
      <c r="C926" s="125" t="str">
        <f>IFERROR(VLOOKUP($A926,'Section 2'!$C$16:$R$1015,COLUMNS('Section 2'!$C$13:$C$13),0),"")</f>
        <v/>
      </c>
      <c r="D926" s="76" t="str">
        <f>IF($C926="","",IF(ISBLANK(VLOOKUP($A926,'Section 2'!$C$16:$R$1015,COLUMNS('Section 2'!$C$13:D$13),0)),"",VLOOKUP($A926,'Section 2'!$C$16:$R$1015,COLUMNS('Section 2'!$C$13:D$13),0)))</f>
        <v/>
      </c>
      <c r="E926" s="125" t="str">
        <f>IF($C926="","",IF(ISBLANK(VLOOKUP($A926,'Section 2'!$C$16:$R$1015,COLUMNS('Section 2'!$C$13:E$13),0)),"",VLOOKUP($A926,'Section 2'!$C$16:$R$1015,COLUMNS('Section 2'!$C$13:E$13),0)))</f>
        <v/>
      </c>
      <c r="F926" s="125" t="str">
        <f>IF($C926="","",IF(ISBLANK(VLOOKUP($A926,'Section 2'!$C$16:$R$1015,COLUMNS('Section 2'!$C$13:F$13),0)),"",VLOOKUP($A926,'Section 2'!$C$16:$R$1015,COLUMNS('Section 2'!$C$13:F$13),0)))</f>
        <v/>
      </c>
      <c r="G926" s="125" t="str">
        <f>IF($C926="","",IF(ISBLANK(VLOOKUP($A926,'Section 2'!$C$16:$R$1015,COLUMNS('Section 2'!$C$13:G$13),0)),"",VLOOKUP($A926,'Section 2'!$C$16:$R$1015,COLUMNS('Section 2'!$C$13:G$13),0)))</f>
        <v/>
      </c>
      <c r="H926" s="125" t="str">
        <f>IF($C926="","",IF(ISBLANK(VLOOKUP($A926,'Section 2'!$C$16:$R$1015,COLUMNS('Section 2'!$C$13:H$13),0)),"",VLOOKUP($A926,'Section 2'!$C$16:$R$1015,COLUMNS('Section 2'!$C$13:H$13),0)))</f>
        <v/>
      </c>
      <c r="I926" s="125" t="str">
        <f>IF($C926="","",IF(ISBLANK(VLOOKUP($A926,'Section 2'!$C$16:$R$1015,COLUMNS('Section 2'!$C$13:I$13),0)),"",VLOOKUP($A926,'Section 2'!$C$16:$R$1015,COLUMNS('Section 2'!$C$13:I$13),0)))</f>
        <v/>
      </c>
      <c r="J926" s="125" t="str">
        <f>IF($C926="","",IF(ISBLANK(VLOOKUP($A926,'Section 2'!$C$16:$R$1015,COLUMNS('Section 2'!$C$13:J$13),0)),"",VLOOKUP($A926,'Section 2'!$C$16:$R$1015,COLUMNS('Section 2'!$C$13:J$13),0)))</f>
        <v/>
      </c>
      <c r="K926" s="125" t="str">
        <f>IF($C926="","",IF(ISBLANK(VLOOKUP($A926,'Section 2'!$C$16:$R$1015,COLUMNS('Section 2'!$C$13:K$13),0)),"",VLOOKUP($A926,'Section 2'!$C$16:$R$1015,COLUMNS('Section 2'!$C$13:K$13),0)))</f>
        <v/>
      </c>
      <c r="L926" s="125" t="str">
        <f>IF($C926="","",IF(ISBLANK(VLOOKUP($A926,'Section 2'!$C$16:$R$1015,COLUMNS('Section 2'!$C$13:L$13),0)),"",VLOOKUP($A926,'Section 2'!$C$16:$R$1015,COLUMNS('Section 2'!$C$13:L$13),0)))</f>
        <v/>
      </c>
      <c r="M926" s="125" t="str">
        <f>IF($C926="","",IF(ISBLANK(VLOOKUP($A926,'Section 2'!$C$16:$R$1015,COLUMNS('Section 2'!$C$13:M$13),0)),"",VLOOKUP($A926,'Section 2'!$C$16:$R$1015,COLUMNS('Section 2'!$C$13:M$13),0)))</f>
        <v/>
      </c>
      <c r="N926" s="125" t="str">
        <f>IF($C926="","",IF(ISBLANK(VLOOKUP($A926,'Section 2'!$C$16:$R$1015,COLUMNS('Section 2'!$C$13:N$13),0)),"",VLOOKUP($A926,'Section 2'!$C$16:$R$1015,COLUMNS('Section 2'!$C$13:N$13),0)))</f>
        <v/>
      </c>
      <c r="O926" s="125" t="str">
        <f>IF($C926="","",IF(ISBLANK(VLOOKUP($A926,'Section 2'!$C$16:$R$1015,COLUMNS('Section 2'!$C$13:O$13),0)),"",VLOOKUP($A926,'Section 2'!$C$16:$R$1015,COLUMNS('Section 2'!$C$13:O$13),0)))</f>
        <v/>
      </c>
      <c r="P926" s="125" t="str">
        <f>IF($C926="","",IF(ISBLANK(VLOOKUP($A926,'Section 2'!$C$16:$R$1015,COLUMNS('Section 2'!$C$13:P$13),0)),"",VLOOKUP($A926,'Section 2'!$C$16:$R$1015,COLUMNS('Section 2'!$C$13:P$13),0)))</f>
        <v/>
      </c>
      <c r="Q926" s="125" t="str">
        <f>IF($C926="","",IF(ISBLANK(VLOOKUP($A926,'Section 2'!$C$16:$R$1015,COLUMNS('Section 2'!$C$13:Q$13),0)),"",VLOOKUP($A926,'Section 2'!$C$16:$R$1015,COLUMNS('Section 2'!$C$13:Q$13),0)))</f>
        <v/>
      </c>
      <c r="R926" s="125" t="str">
        <f>IF($C926="","",IF(ISBLANK(VLOOKUP($A926,'Section 2'!$C$16:$R$1015,COLUMNS('Section 2'!$C$13:R$13),0)),"",VLOOKUP($A926,'Section 2'!$C$16:$R$1015,COLUMNS('Section 2'!$C$13:R$13),0)))</f>
        <v/>
      </c>
    </row>
    <row r="927" spans="1:18" x14ac:dyDescent="0.25">
      <c r="A927" s="59">
        <v>926</v>
      </c>
      <c r="B927" s="125" t="str">
        <f t="shared" si="14"/>
        <v/>
      </c>
      <c r="C927" s="125" t="str">
        <f>IFERROR(VLOOKUP($A927,'Section 2'!$C$16:$R$1015,COLUMNS('Section 2'!$C$13:$C$13),0),"")</f>
        <v/>
      </c>
      <c r="D927" s="76" t="str">
        <f>IF($C927="","",IF(ISBLANK(VLOOKUP($A927,'Section 2'!$C$16:$R$1015,COLUMNS('Section 2'!$C$13:D$13),0)),"",VLOOKUP($A927,'Section 2'!$C$16:$R$1015,COLUMNS('Section 2'!$C$13:D$13),0)))</f>
        <v/>
      </c>
      <c r="E927" s="125" t="str">
        <f>IF($C927="","",IF(ISBLANK(VLOOKUP($A927,'Section 2'!$C$16:$R$1015,COLUMNS('Section 2'!$C$13:E$13),0)),"",VLOOKUP($A927,'Section 2'!$C$16:$R$1015,COLUMNS('Section 2'!$C$13:E$13),0)))</f>
        <v/>
      </c>
      <c r="F927" s="125" t="str">
        <f>IF($C927="","",IF(ISBLANK(VLOOKUP($A927,'Section 2'!$C$16:$R$1015,COLUMNS('Section 2'!$C$13:F$13),0)),"",VLOOKUP($A927,'Section 2'!$C$16:$R$1015,COLUMNS('Section 2'!$C$13:F$13),0)))</f>
        <v/>
      </c>
      <c r="G927" s="125" t="str">
        <f>IF($C927="","",IF(ISBLANK(VLOOKUP($A927,'Section 2'!$C$16:$R$1015,COLUMNS('Section 2'!$C$13:G$13),0)),"",VLOOKUP($A927,'Section 2'!$C$16:$R$1015,COLUMNS('Section 2'!$C$13:G$13),0)))</f>
        <v/>
      </c>
      <c r="H927" s="125" t="str">
        <f>IF($C927="","",IF(ISBLANK(VLOOKUP($A927,'Section 2'!$C$16:$R$1015,COLUMNS('Section 2'!$C$13:H$13),0)),"",VLOOKUP($A927,'Section 2'!$C$16:$R$1015,COLUMNS('Section 2'!$C$13:H$13),0)))</f>
        <v/>
      </c>
      <c r="I927" s="125" t="str">
        <f>IF($C927="","",IF(ISBLANK(VLOOKUP($A927,'Section 2'!$C$16:$R$1015,COLUMNS('Section 2'!$C$13:I$13),0)),"",VLOOKUP($A927,'Section 2'!$C$16:$R$1015,COLUMNS('Section 2'!$C$13:I$13),0)))</f>
        <v/>
      </c>
      <c r="J927" s="125" t="str">
        <f>IF($C927="","",IF(ISBLANK(VLOOKUP($A927,'Section 2'!$C$16:$R$1015,COLUMNS('Section 2'!$C$13:J$13),0)),"",VLOOKUP($A927,'Section 2'!$C$16:$R$1015,COLUMNS('Section 2'!$C$13:J$13),0)))</f>
        <v/>
      </c>
      <c r="K927" s="125" t="str">
        <f>IF($C927="","",IF(ISBLANK(VLOOKUP($A927,'Section 2'!$C$16:$R$1015,COLUMNS('Section 2'!$C$13:K$13),0)),"",VLOOKUP($A927,'Section 2'!$C$16:$R$1015,COLUMNS('Section 2'!$C$13:K$13),0)))</f>
        <v/>
      </c>
      <c r="L927" s="125" t="str">
        <f>IF($C927="","",IF(ISBLANK(VLOOKUP($A927,'Section 2'!$C$16:$R$1015,COLUMNS('Section 2'!$C$13:L$13),0)),"",VLOOKUP($A927,'Section 2'!$C$16:$R$1015,COLUMNS('Section 2'!$C$13:L$13),0)))</f>
        <v/>
      </c>
      <c r="M927" s="125" t="str">
        <f>IF($C927="","",IF(ISBLANK(VLOOKUP($A927,'Section 2'!$C$16:$R$1015,COLUMNS('Section 2'!$C$13:M$13),0)),"",VLOOKUP($A927,'Section 2'!$C$16:$R$1015,COLUMNS('Section 2'!$C$13:M$13),0)))</f>
        <v/>
      </c>
      <c r="N927" s="125" t="str">
        <f>IF($C927="","",IF(ISBLANK(VLOOKUP($A927,'Section 2'!$C$16:$R$1015,COLUMNS('Section 2'!$C$13:N$13),0)),"",VLOOKUP($A927,'Section 2'!$C$16:$R$1015,COLUMNS('Section 2'!$C$13:N$13),0)))</f>
        <v/>
      </c>
      <c r="O927" s="125" t="str">
        <f>IF($C927="","",IF(ISBLANK(VLOOKUP($A927,'Section 2'!$C$16:$R$1015,COLUMNS('Section 2'!$C$13:O$13),0)),"",VLOOKUP($A927,'Section 2'!$C$16:$R$1015,COLUMNS('Section 2'!$C$13:O$13),0)))</f>
        <v/>
      </c>
      <c r="P927" s="125" t="str">
        <f>IF($C927="","",IF(ISBLANK(VLOOKUP($A927,'Section 2'!$C$16:$R$1015,COLUMNS('Section 2'!$C$13:P$13),0)),"",VLOOKUP($A927,'Section 2'!$C$16:$R$1015,COLUMNS('Section 2'!$C$13:P$13),0)))</f>
        <v/>
      </c>
      <c r="Q927" s="125" t="str">
        <f>IF($C927="","",IF(ISBLANK(VLOOKUP($A927,'Section 2'!$C$16:$R$1015,COLUMNS('Section 2'!$C$13:Q$13),0)),"",VLOOKUP($A927,'Section 2'!$C$16:$R$1015,COLUMNS('Section 2'!$C$13:Q$13),0)))</f>
        <v/>
      </c>
      <c r="R927" s="125" t="str">
        <f>IF($C927="","",IF(ISBLANK(VLOOKUP($A927,'Section 2'!$C$16:$R$1015,COLUMNS('Section 2'!$C$13:R$13),0)),"",VLOOKUP($A927,'Section 2'!$C$16:$R$1015,COLUMNS('Section 2'!$C$13:R$13),0)))</f>
        <v/>
      </c>
    </row>
    <row r="928" spans="1:18" x14ac:dyDescent="0.25">
      <c r="A928" s="59">
        <v>927</v>
      </c>
      <c r="B928" s="125" t="str">
        <f t="shared" si="14"/>
        <v/>
      </c>
      <c r="C928" s="125" t="str">
        <f>IFERROR(VLOOKUP($A928,'Section 2'!$C$16:$R$1015,COLUMNS('Section 2'!$C$13:$C$13),0),"")</f>
        <v/>
      </c>
      <c r="D928" s="76" t="str">
        <f>IF($C928="","",IF(ISBLANK(VLOOKUP($A928,'Section 2'!$C$16:$R$1015,COLUMNS('Section 2'!$C$13:D$13),0)),"",VLOOKUP($A928,'Section 2'!$C$16:$R$1015,COLUMNS('Section 2'!$C$13:D$13),0)))</f>
        <v/>
      </c>
      <c r="E928" s="125" t="str">
        <f>IF($C928="","",IF(ISBLANK(VLOOKUP($A928,'Section 2'!$C$16:$R$1015,COLUMNS('Section 2'!$C$13:E$13),0)),"",VLOOKUP($A928,'Section 2'!$C$16:$R$1015,COLUMNS('Section 2'!$C$13:E$13),0)))</f>
        <v/>
      </c>
      <c r="F928" s="125" t="str">
        <f>IF($C928="","",IF(ISBLANK(VLOOKUP($A928,'Section 2'!$C$16:$R$1015,COLUMNS('Section 2'!$C$13:F$13),0)),"",VLOOKUP($A928,'Section 2'!$C$16:$R$1015,COLUMNS('Section 2'!$C$13:F$13),0)))</f>
        <v/>
      </c>
      <c r="G928" s="125" t="str">
        <f>IF($C928="","",IF(ISBLANK(VLOOKUP($A928,'Section 2'!$C$16:$R$1015,COLUMNS('Section 2'!$C$13:G$13),0)),"",VLOOKUP($A928,'Section 2'!$C$16:$R$1015,COLUMNS('Section 2'!$C$13:G$13),0)))</f>
        <v/>
      </c>
      <c r="H928" s="125" t="str">
        <f>IF($C928="","",IF(ISBLANK(VLOOKUP($A928,'Section 2'!$C$16:$R$1015,COLUMNS('Section 2'!$C$13:H$13),0)),"",VLOOKUP($A928,'Section 2'!$C$16:$R$1015,COLUMNS('Section 2'!$C$13:H$13),0)))</f>
        <v/>
      </c>
      <c r="I928" s="125" t="str">
        <f>IF($C928="","",IF(ISBLANK(VLOOKUP($A928,'Section 2'!$C$16:$R$1015,COLUMNS('Section 2'!$C$13:I$13),0)),"",VLOOKUP($A928,'Section 2'!$C$16:$R$1015,COLUMNS('Section 2'!$C$13:I$13),0)))</f>
        <v/>
      </c>
      <c r="J928" s="125" t="str">
        <f>IF($C928="","",IF(ISBLANK(VLOOKUP($A928,'Section 2'!$C$16:$R$1015,COLUMNS('Section 2'!$C$13:J$13),0)),"",VLOOKUP($A928,'Section 2'!$C$16:$R$1015,COLUMNS('Section 2'!$C$13:J$13),0)))</f>
        <v/>
      </c>
      <c r="K928" s="125" t="str">
        <f>IF($C928="","",IF(ISBLANK(VLOOKUP($A928,'Section 2'!$C$16:$R$1015,COLUMNS('Section 2'!$C$13:K$13),0)),"",VLOOKUP($A928,'Section 2'!$C$16:$R$1015,COLUMNS('Section 2'!$C$13:K$13),0)))</f>
        <v/>
      </c>
      <c r="L928" s="125" t="str">
        <f>IF($C928="","",IF(ISBLANK(VLOOKUP($A928,'Section 2'!$C$16:$R$1015,COLUMNS('Section 2'!$C$13:L$13),0)),"",VLOOKUP($A928,'Section 2'!$C$16:$R$1015,COLUMNS('Section 2'!$C$13:L$13),0)))</f>
        <v/>
      </c>
      <c r="M928" s="125" t="str">
        <f>IF($C928="","",IF(ISBLANK(VLOOKUP($A928,'Section 2'!$C$16:$R$1015,COLUMNS('Section 2'!$C$13:M$13),0)),"",VLOOKUP($A928,'Section 2'!$C$16:$R$1015,COLUMNS('Section 2'!$C$13:M$13),0)))</f>
        <v/>
      </c>
      <c r="N928" s="125" t="str">
        <f>IF($C928="","",IF(ISBLANK(VLOOKUP($A928,'Section 2'!$C$16:$R$1015,COLUMNS('Section 2'!$C$13:N$13),0)),"",VLOOKUP($A928,'Section 2'!$C$16:$R$1015,COLUMNS('Section 2'!$C$13:N$13),0)))</f>
        <v/>
      </c>
      <c r="O928" s="125" t="str">
        <f>IF($C928="","",IF(ISBLANK(VLOOKUP($A928,'Section 2'!$C$16:$R$1015,COLUMNS('Section 2'!$C$13:O$13),0)),"",VLOOKUP($A928,'Section 2'!$C$16:$R$1015,COLUMNS('Section 2'!$C$13:O$13),0)))</f>
        <v/>
      </c>
      <c r="P928" s="125" t="str">
        <f>IF($C928="","",IF(ISBLANK(VLOOKUP($A928,'Section 2'!$C$16:$R$1015,COLUMNS('Section 2'!$C$13:P$13),0)),"",VLOOKUP($A928,'Section 2'!$C$16:$R$1015,COLUMNS('Section 2'!$C$13:P$13),0)))</f>
        <v/>
      </c>
      <c r="Q928" s="125" t="str">
        <f>IF($C928="","",IF(ISBLANK(VLOOKUP($A928,'Section 2'!$C$16:$R$1015,COLUMNS('Section 2'!$C$13:Q$13),0)),"",VLOOKUP($A928,'Section 2'!$C$16:$R$1015,COLUMNS('Section 2'!$C$13:Q$13),0)))</f>
        <v/>
      </c>
      <c r="R928" s="125" t="str">
        <f>IF($C928="","",IF(ISBLANK(VLOOKUP($A928,'Section 2'!$C$16:$R$1015,COLUMNS('Section 2'!$C$13:R$13),0)),"",VLOOKUP($A928,'Section 2'!$C$16:$R$1015,COLUMNS('Section 2'!$C$13:R$13),0)))</f>
        <v/>
      </c>
    </row>
    <row r="929" spans="1:18" x14ac:dyDescent="0.25">
      <c r="A929" s="59">
        <v>928</v>
      </c>
      <c r="B929" s="125" t="str">
        <f t="shared" si="14"/>
        <v/>
      </c>
      <c r="C929" s="125" t="str">
        <f>IFERROR(VLOOKUP($A929,'Section 2'!$C$16:$R$1015,COLUMNS('Section 2'!$C$13:$C$13),0),"")</f>
        <v/>
      </c>
      <c r="D929" s="76" t="str">
        <f>IF($C929="","",IF(ISBLANK(VLOOKUP($A929,'Section 2'!$C$16:$R$1015,COLUMNS('Section 2'!$C$13:D$13),0)),"",VLOOKUP($A929,'Section 2'!$C$16:$R$1015,COLUMNS('Section 2'!$C$13:D$13),0)))</f>
        <v/>
      </c>
      <c r="E929" s="125" t="str">
        <f>IF($C929="","",IF(ISBLANK(VLOOKUP($A929,'Section 2'!$C$16:$R$1015,COLUMNS('Section 2'!$C$13:E$13),0)),"",VLOOKUP($A929,'Section 2'!$C$16:$R$1015,COLUMNS('Section 2'!$C$13:E$13),0)))</f>
        <v/>
      </c>
      <c r="F929" s="125" t="str">
        <f>IF($C929="","",IF(ISBLANK(VLOOKUP($A929,'Section 2'!$C$16:$R$1015,COLUMNS('Section 2'!$C$13:F$13),0)),"",VLOOKUP($A929,'Section 2'!$C$16:$R$1015,COLUMNS('Section 2'!$C$13:F$13),0)))</f>
        <v/>
      </c>
      <c r="G929" s="125" t="str">
        <f>IF($C929="","",IF(ISBLANK(VLOOKUP($A929,'Section 2'!$C$16:$R$1015,COLUMNS('Section 2'!$C$13:G$13),0)),"",VLOOKUP($A929,'Section 2'!$C$16:$R$1015,COLUMNS('Section 2'!$C$13:G$13),0)))</f>
        <v/>
      </c>
      <c r="H929" s="125" t="str">
        <f>IF($C929="","",IF(ISBLANK(VLOOKUP($A929,'Section 2'!$C$16:$R$1015,COLUMNS('Section 2'!$C$13:H$13),0)),"",VLOOKUP($A929,'Section 2'!$C$16:$R$1015,COLUMNS('Section 2'!$C$13:H$13),0)))</f>
        <v/>
      </c>
      <c r="I929" s="125" t="str">
        <f>IF($C929="","",IF(ISBLANK(VLOOKUP($A929,'Section 2'!$C$16:$R$1015,COLUMNS('Section 2'!$C$13:I$13),0)),"",VLOOKUP($A929,'Section 2'!$C$16:$R$1015,COLUMNS('Section 2'!$C$13:I$13),0)))</f>
        <v/>
      </c>
      <c r="J929" s="125" t="str">
        <f>IF($C929="","",IF(ISBLANK(VLOOKUP($A929,'Section 2'!$C$16:$R$1015,COLUMNS('Section 2'!$C$13:J$13),0)),"",VLOOKUP($A929,'Section 2'!$C$16:$R$1015,COLUMNS('Section 2'!$C$13:J$13),0)))</f>
        <v/>
      </c>
      <c r="K929" s="125" t="str">
        <f>IF($C929="","",IF(ISBLANK(VLOOKUP($A929,'Section 2'!$C$16:$R$1015,COLUMNS('Section 2'!$C$13:K$13),0)),"",VLOOKUP($A929,'Section 2'!$C$16:$R$1015,COLUMNS('Section 2'!$C$13:K$13),0)))</f>
        <v/>
      </c>
      <c r="L929" s="125" t="str">
        <f>IF($C929="","",IF(ISBLANK(VLOOKUP($A929,'Section 2'!$C$16:$R$1015,COLUMNS('Section 2'!$C$13:L$13),0)),"",VLOOKUP($A929,'Section 2'!$C$16:$R$1015,COLUMNS('Section 2'!$C$13:L$13),0)))</f>
        <v/>
      </c>
      <c r="M929" s="125" t="str">
        <f>IF($C929="","",IF(ISBLANK(VLOOKUP($A929,'Section 2'!$C$16:$R$1015,COLUMNS('Section 2'!$C$13:M$13),0)),"",VLOOKUP($A929,'Section 2'!$C$16:$R$1015,COLUMNS('Section 2'!$C$13:M$13),0)))</f>
        <v/>
      </c>
      <c r="N929" s="125" t="str">
        <f>IF($C929="","",IF(ISBLANK(VLOOKUP($A929,'Section 2'!$C$16:$R$1015,COLUMNS('Section 2'!$C$13:N$13),0)),"",VLOOKUP($A929,'Section 2'!$C$16:$R$1015,COLUMNS('Section 2'!$C$13:N$13),0)))</f>
        <v/>
      </c>
      <c r="O929" s="125" t="str">
        <f>IF($C929="","",IF(ISBLANK(VLOOKUP($A929,'Section 2'!$C$16:$R$1015,COLUMNS('Section 2'!$C$13:O$13),0)),"",VLOOKUP($A929,'Section 2'!$C$16:$R$1015,COLUMNS('Section 2'!$C$13:O$13),0)))</f>
        <v/>
      </c>
      <c r="P929" s="125" t="str">
        <f>IF($C929="","",IF(ISBLANK(VLOOKUP($A929,'Section 2'!$C$16:$R$1015,COLUMNS('Section 2'!$C$13:P$13),0)),"",VLOOKUP($A929,'Section 2'!$C$16:$R$1015,COLUMNS('Section 2'!$C$13:P$13),0)))</f>
        <v/>
      </c>
      <c r="Q929" s="125" t="str">
        <f>IF($C929="","",IF(ISBLANK(VLOOKUP($A929,'Section 2'!$C$16:$R$1015,COLUMNS('Section 2'!$C$13:Q$13),0)),"",VLOOKUP($A929,'Section 2'!$C$16:$R$1015,COLUMNS('Section 2'!$C$13:Q$13),0)))</f>
        <v/>
      </c>
      <c r="R929" s="125" t="str">
        <f>IF($C929="","",IF(ISBLANK(VLOOKUP($A929,'Section 2'!$C$16:$R$1015,COLUMNS('Section 2'!$C$13:R$13),0)),"",VLOOKUP($A929,'Section 2'!$C$16:$R$1015,COLUMNS('Section 2'!$C$13:R$13),0)))</f>
        <v/>
      </c>
    </row>
    <row r="930" spans="1:18" x14ac:dyDescent="0.25">
      <c r="A930" s="59">
        <v>929</v>
      </c>
      <c r="B930" s="125" t="str">
        <f t="shared" si="14"/>
        <v/>
      </c>
      <c r="C930" s="125" t="str">
        <f>IFERROR(VLOOKUP($A930,'Section 2'!$C$16:$R$1015,COLUMNS('Section 2'!$C$13:$C$13),0),"")</f>
        <v/>
      </c>
      <c r="D930" s="76" t="str">
        <f>IF($C930="","",IF(ISBLANK(VLOOKUP($A930,'Section 2'!$C$16:$R$1015,COLUMNS('Section 2'!$C$13:D$13),0)),"",VLOOKUP($A930,'Section 2'!$C$16:$R$1015,COLUMNS('Section 2'!$C$13:D$13),0)))</f>
        <v/>
      </c>
      <c r="E930" s="125" t="str">
        <f>IF($C930="","",IF(ISBLANK(VLOOKUP($A930,'Section 2'!$C$16:$R$1015,COLUMNS('Section 2'!$C$13:E$13),0)),"",VLOOKUP($A930,'Section 2'!$C$16:$R$1015,COLUMNS('Section 2'!$C$13:E$13),0)))</f>
        <v/>
      </c>
      <c r="F930" s="125" t="str">
        <f>IF($C930="","",IF(ISBLANK(VLOOKUP($A930,'Section 2'!$C$16:$R$1015,COLUMNS('Section 2'!$C$13:F$13),0)),"",VLOOKUP($A930,'Section 2'!$C$16:$R$1015,COLUMNS('Section 2'!$C$13:F$13),0)))</f>
        <v/>
      </c>
      <c r="G930" s="125" t="str">
        <f>IF($C930="","",IF(ISBLANK(VLOOKUP($A930,'Section 2'!$C$16:$R$1015,COLUMNS('Section 2'!$C$13:G$13),0)),"",VLOOKUP($A930,'Section 2'!$C$16:$R$1015,COLUMNS('Section 2'!$C$13:G$13),0)))</f>
        <v/>
      </c>
      <c r="H930" s="125" t="str">
        <f>IF($C930="","",IF(ISBLANK(VLOOKUP($A930,'Section 2'!$C$16:$R$1015,COLUMNS('Section 2'!$C$13:H$13),0)),"",VLOOKUP($A930,'Section 2'!$C$16:$R$1015,COLUMNS('Section 2'!$C$13:H$13),0)))</f>
        <v/>
      </c>
      <c r="I930" s="125" t="str">
        <f>IF($C930="","",IF(ISBLANK(VLOOKUP($A930,'Section 2'!$C$16:$R$1015,COLUMNS('Section 2'!$C$13:I$13),0)),"",VLOOKUP($A930,'Section 2'!$C$16:$R$1015,COLUMNS('Section 2'!$C$13:I$13),0)))</f>
        <v/>
      </c>
      <c r="J930" s="125" t="str">
        <f>IF($C930="","",IF(ISBLANK(VLOOKUP($A930,'Section 2'!$C$16:$R$1015,COLUMNS('Section 2'!$C$13:J$13),0)),"",VLOOKUP($A930,'Section 2'!$C$16:$R$1015,COLUMNS('Section 2'!$C$13:J$13),0)))</f>
        <v/>
      </c>
      <c r="K930" s="125" t="str">
        <f>IF($C930="","",IF(ISBLANK(VLOOKUP($A930,'Section 2'!$C$16:$R$1015,COLUMNS('Section 2'!$C$13:K$13),0)),"",VLOOKUP($A930,'Section 2'!$C$16:$R$1015,COLUMNS('Section 2'!$C$13:K$13),0)))</f>
        <v/>
      </c>
      <c r="L930" s="125" t="str">
        <f>IF($C930="","",IF(ISBLANK(VLOOKUP($A930,'Section 2'!$C$16:$R$1015,COLUMNS('Section 2'!$C$13:L$13),0)),"",VLOOKUP($A930,'Section 2'!$C$16:$R$1015,COLUMNS('Section 2'!$C$13:L$13),0)))</f>
        <v/>
      </c>
      <c r="M930" s="125" t="str">
        <f>IF($C930="","",IF(ISBLANK(VLOOKUP($A930,'Section 2'!$C$16:$R$1015,COLUMNS('Section 2'!$C$13:M$13),0)),"",VLOOKUP($A930,'Section 2'!$C$16:$R$1015,COLUMNS('Section 2'!$C$13:M$13),0)))</f>
        <v/>
      </c>
      <c r="N930" s="125" t="str">
        <f>IF($C930="","",IF(ISBLANK(VLOOKUP($A930,'Section 2'!$C$16:$R$1015,COLUMNS('Section 2'!$C$13:N$13),0)),"",VLOOKUP($A930,'Section 2'!$C$16:$R$1015,COLUMNS('Section 2'!$C$13:N$13),0)))</f>
        <v/>
      </c>
      <c r="O930" s="125" t="str">
        <f>IF($C930="","",IF(ISBLANK(VLOOKUP($A930,'Section 2'!$C$16:$R$1015,COLUMNS('Section 2'!$C$13:O$13),0)),"",VLOOKUP($A930,'Section 2'!$C$16:$R$1015,COLUMNS('Section 2'!$C$13:O$13),0)))</f>
        <v/>
      </c>
      <c r="P930" s="125" t="str">
        <f>IF($C930="","",IF(ISBLANK(VLOOKUP($A930,'Section 2'!$C$16:$R$1015,COLUMNS('Section 2'!$C$13:P$13),0)),"",VLOOKUP($A930,'Section 2'!$C$16:$R$1015,COLUMNS('Section 2'!$C$13:P$13),0)))</f>
        <v/>
      </c>
      <c r="Q930" s="125" t="str">
        <f>IF($C930="","",IF(ISBLANK(VLOOKUP($A930,'Section 2'!$C$16:$R$1015,COLUMNS('Section 2'!$C$13:Q$13),0)),"",VLOOKUP($A930,'Section 2'!$C$16:$R$1015,COLUMNS('Section 2'!$C$13:Q$13),0)))</f>
        <v/>
      </c>
      <c r="R930" s="125" t="str">
        <f>IF($C930="","",IF(ISBLANK(VLOOKUP($A930,'Section 2'!$C$16:$R$1015,COLUMNS('Section 2'!$C$13:R$13),0)),"",VLOOKUP($A930,'Section 2'!$C$16:$R$1015,COLUMNS('Section 2'!$C$13:R$13),0)))</f>
        <v/>
      </c>
    </row>
    <row r="931" spans="1:18" x14ac:dyDescent="0.25">
      <c r="A931" s="59">
        <v>930</v>
      </c>
      <c r="B931" s="125" t="str">
        <f t="shared" si="14"/>
        <v/>
      </c>
      <c r="C931" s="125" t="str">
        <f>IFERROR(VLOOKUP($A931,'Section 2'!$C$16:$R$1015,COLUMNS('Section 2'!$C$13:$C$13),0),"")</f>
        <v/>
      </c>
      <c r="D931" s="76" t="str">
        <f>IF($C931="","",IF(ISBLANK(VLOOKUP($A931,'Section 2'!$C$16:$R$1015,COLUMNS('Section 2'!$C$13:D$13),0)),"",VLOOKUP($A931,'Section 2'!$C$16:$R$1015,COLUMNS('Section 2'!$C$13:D$13),0)))</f>
        <v/>
      </c>
      <c r="E931" s="125" t="str">
        <f>IF($C931="","",IF(ISBLANK(VLOOKUP($A931,'Section 2'!$C$16:$R$1015,COLUMNS('Section 2'!$C$13:E$13),0)),"",VLOOKUP($A931,'Section 2'!$C$16:$R$1015,COLUMNS('Section 2'!$C$13:E$13),0)))</f>
        <v/>
      </c>
      <c r="F931" s="125" t="str">
        <f>IF($C931="","",IF(ISBLANK(VLOOKUP($A931,'Section 2'!$C$16:$R$1015,COLUMNS('Section 2'!$C$13:F$13),0)),"",VLOOKUP($A931,'Section 2'!$C$16:$R$1015,COLUMNS('Section 2'!$C$13:F$13),0)))</f>
        <v/>
      </c>
      <c r="G931" s="125" t="str">
        <f>IF($C931="","",IF(ISBLANK(VLOOKUP($A931,'Section 2'!$C$16:$R$1015,COLUMNS('Section 2'!$C$13:G$13),0)),"",VLOOKUP($A931,'Section 2'!$C$16:$R$1015,COLUMNS('Section 2'!$C$13:G$13),0)))</f>
        <v/>
      </c>
      <c r="H931" s="125" t="str">
        <f>IF($C931="","",IF(ISBLANK(VLOOKUP($A931,'Section 2'!$C$16:$R$1015,COLUMNS('Section 2'!$C$13:H$13),0)),"",VLOOKUP($A931,'Section 2'!$C$16:$R$1015,COLUMNS('Section 2'!$C$13:H$13),0)))</f>
        <v/>
      </c>
      <c r="I931" s="125" t="str">
        <f>IF($C931="","",IF(ISBLANK(VLOOKUP($A931,'Section 2'!$C$16:$R$1015,COLUMNS('Section 2'!$C$13:I$13),0)),"",VLOOKUP($A931,'Section 2'!$C$16:$R$1015,COLUMNS('Section 2'!$C$13:I$13),0)))</f>
        <v/>
      </c>
      <c r="J931" s="125" t="str">
        <f>IF($C931="","",IF(ISBLANK(VLOOKUP($A931,'Section 2'!$C$16:$R$1015,COLUMNS('Section 2'!$C$13:J$13),0)),"",VLOOKUP($A931,'Section 2'!$C$16:$R$1015,COLUMNS('Section 2'!$C$13:J$13),0)))</f>
        <v/>
      </c>
      <c r="K931" s="125" t="str">
        <f>IF($C931="","",IF(ISBLANK(VLOOKUP($A931,'Section 2'!$C$16:$R$1015,COLUMNS('Section 2'!$C$13:K$13),0)),"",VLOOKUP($A931,'Section 2'!$C$16:$R$1015,COLUMNS('Section 2'!$C$13:K$13),0)))</f>
        <v/>
      </c>
      <c r="L931" s="125" t="str">
        <f>IF($C931="","",IF(ISBLANK(VLOOKUP($A931,'Section 2'!$C$16:$R$1015,COLUMNS('Section 2'!$C$13:L$13),0)),"",VLOOKUP($A931,'Section 2'!$C$16:$R$1015,COLUMNS('Section 2'!$C$13:L$13),0)))</f>
        <v/>
      </c>
      <c r="M931" s="125" t="str">
        <f>IF($C931="","",IF(ISBLANK(VLOOKUP($A931,'Section 2'!$C$16:$R$1015,COLUMNS('Section 2'!$C$13:M$13),0)),"",VLOOKUP($A931,'Section 2'!$C$16:$R$1015,COLUMNS('Section 2'!$C$13:M$13),0)))</f>
        <v/>
      </c>
      <c r="N931" s="125" t="str">
        <f>IF($C931="","",IF(ISBLANK(VLOOKUP($A931,'Section 2'!$C$16:$R$1015,COLUMNS('Section 2'!$C$13:N$13),0)),"",VLOOKUP($A931,'Section 2'!$C$16:$R$1015,COLUMNS('Section 2'!$C$13:N$13),0)))</f>
        <v/>
      </c>
      <c r="O931" s="125" t="str">
        <f>IF($C931="","",IF(ISBLANK(VLOOKUP($A931,'Section 2'!$C$16:$R$1015,COLUMNS('Section 2'!$C$13:O$13),0)),"",VLOOKUP($A931,'Section 2'!$C$16:$R$1015,COLUMNS('Section 2'!$C$13:O$13),0)))</f>
        <v/>
      </c>
      <c r="P931" s="125" t="str">
        <f>IF($C931="","",IF(ISBLANK(VLOOKUP($A931,'Section 2'!$C$16:$R$1015,COLUMNS('Section 2'!$C$13:P$13),0)),"",VLOOKUP($A931,'Section 2'!$C$16:$R$1015,COLUMNS('Section 2'!$C$13:P$13),0)))</f>
        <v/>
      </c>
      <c r="Q931" s="125" t="str">
        <f>IF($C931="","",IF(ISBLANK(VLOOKUP($A931,'Section 2'!$C$16:$R$1015,COLUMNS('Section 2'!$C$13:Q$13),0)),"",VLOOKUP($A931,'Section 2'!$C$16:$R$1015,COLUMNS('Section 2'!$C$13:Q$13),0)))</f>
        <v/>
      </c>
      <c r="R931" s="125" t="str">
        <f>IF($C931="","",IF(ISBLANK(VLOOKUP($A931,'Section 2'!$C$16:$R$1015,COLUMNS('Section 2'!$C$13:R$13),0)),"",VLOOKUP($A931,'Section 2'!$C$16:$R$1015,COLUMNS('Section 2'!$C$13:R$13),0)))</f>
        <v/>
      </c>
    </row>
    <row r="932" spans="1:18" x14ac:dyDescent="0.25">
      <c r="A932" s="59">
        <v>931</v>
      </c>
      <c r="B932" s="125" t="str">
        <f t="shared" si="14"/>
        <v/>
      </c>
      <c r="C932" s="125" t="str">
        <f>IFERROR(VLOOKUP($A932,'Section 2'!$C$16:$R$1015,COLUMNS('Section 2'!$C$13:$C$13),0),"")</f>
        <v/>
      </c>
      <c r="D932" s="76" t="str">
        <f>IF($C932="","",IF(ISBLANK(VLOOKUP($A932,'Section 2'!$C$16:$R$1015,COLUMNS('Section 2'!$C$13:D$13),0)),"",VLOOKUP($A932,'Section 2'!$C$16:$R$1015,COLUMNS('Section 2'!$C$13:D$13),0)))</f>
        <v/>
      </c>
      <c r="E932" s="125" t="str">
        <f>IF($C932="","",IF(ISBLANK(VLOOKUP($A932,'Section 2'!$C$16:$R$1015,COLUMNS('Section 2'!$C$13:E$13),0)),"",VLOOKUP($A932,'Section 2'!$C$16:$R$1015,COLUMNS('Section 2'!$C$13:E$13),0)))</f>
        <v/>
      </c>
      <c r="F932" s="125" t="str">
        <f>IF($C932="","",IF(ISBLANK(VLOOKUP($A932,'Section 2'!$C$16:$R$1015,COLUMNS('Section 2'!$C$13:F$13),0)),"",VLOOKUP($A932,'Section 2'!$C$16:$R$1015,COLUMNS('Section 2'!$C$13:F$13),0)))</f>
        <v/>
      </c>
      <c r="G932" s="125" t="str">
        <f>IF($C932="","",IF(ISBLANK(VLOOKUP($A932,'Section 2'!$C$16:$R$1015,COLUMNS('Section 2'!$C$13:G$13),0)),"",VLOOKUP($A932,'Section 2'!$C$16:$R$1015,COLUMNS('Section 2'!$C$13:G$13),0)))</f>
        <v/>
      </c>
      <c r="H932" s="125" t="str">
        <f>IF($C932="","",IF(ISBLANK(VLOOKUP($A932,'Section 2'!$C$16:$R$1015,COLUMNS('Section 2'!$C$13:H$13),0)),"",VLOOKUP($A932,'Section 2'!$C$16:$R$1015,COLUMNS('Section 2'!$C$13:H$13),0)))</f>
        <v/>
      </c>
      <c r="I932" s="125" t="str">
        <f>IF($C932="","",IF(ISBLANK(VLOOKUP($A932,'Section 2'!$C$16:$R$1015,COLUMNS('Section 2'!$C$13:I$13),0)),"",VLOOKUP($A932,'Section 2'!$C$16:$R$1015,COLUMNS('Section 2'!$C$13:I$13),0)))</f>
        <v/>
      </c>
      <c r="J932" s="125" t="str">
        <f>IF($C932="","",IF(ISBLANK(VLOOKUP($A932,'Section 2'!$C$16:$R$1015,COLUMNS('Section 2'!$C$13:J$13),0)),"",VLOOKUP($A932,'Section 2'!$C$16:$R$1015,COLUMNS('Section 2'!$C$13:J$13),0)))</f>
        <v/>
      </c>
      <c r="K932" s="125" t="str">
        <f>IF($C932="","",IF(ISBLANK(VLOOKUP($A932,'Section 2'!$C$16:$R$1015,COLUMNS('Section 2'!$C$13:K$13),0)),"",VLOOKUP($A932,'Section 2'!$C$16:$R$1015,COLUMNS('Section 2'!$C$13:K$13),0)))</f>
        <v/>
      </c>
      <c r="L932" s="125" t="str">
        <f>IF($C932="","",IF(ISBLANK(VLOOKUP($A932,'Section 2'!$C$16:$R$1015,COLUMNS('Section 2'!$C$13:L$13),0)),"",VLOOKUP($A932,'Section 2'!$C$16:$R$1015,COLUMNS('Section 2'!$C$13:L$13),0)))</f>
        <v/>
      </c>
      <c r="M932" s="125" t="str">
        <f>IF($C932="","",IF(ISBLANK(VLOOKUP($A932,'Section 2'!$C$16:$R$1015,COLUMNS('Section 2'!$C$13:M$13),0)),"",VLOOKUP($A932,'Section 2'!$C$16:$R$1015,COLUMNS('Section 2'!$C$13:M$13),0)))</f>
        <v/>
      </c>
      <c r="N932" s="125" t="str">
        <f>IF($C932="","",IF(ISBLANK(VLOOKUP($A932,'Section 2'!$C$16:$R$1015,COLUMNS('Section 2'!$C$13:N$13),0)),"",VLOOKUP($A932,'Section 2'!$C$16:$R$1015,COLUMNS('Section 2'!$C$13:N$13),0)))</f>
        <v/>
      </c>
      <c r="O932" s="125" t="str">
        <f>IF($C932="","",IF(ISBLANK(VLOOKUP($A932,'Section 2'!$C$16:$R$1015,COLUMNS('Section 2'!$C$13:O$13),0)),"",VLOOKUP($A932,'Section 2'!$C$16:$R$1015,COLUMNS('Section 2'!$C$13:O$13),0)))</f>
        <v/>
      </c>
      <c r="P932" s="125" t="str">
        <f>IF($C932="","",IF(ISBLANK(VLOOKUP($A932,'Section 2'!$C$16:$R$1015,COLUMNS('Section 2'!$C$13:P$13),0)),"",VLOOKUP($A932,'Section 2'!$C$16:$R$1015,COLUMNS('Section 2'!$C$13:P$13),0)))</f>
        <v/>
      </c>
      <c r="Q932" s="125" t="str">
        <f>IF($C932="","",IF(ISBLANK(VLOOKUP($A932,'Section 2'!$C$16:$R$1015,COLUMNS('Section 2'!$C$13:Q$13),0)),"",VLOOKUP($A932,'Section 2'!$C$16:$R$1015,COLUMNS('Section 2'!$C$13:Q$13),0)))</f>
        <v/>
      </c>
      <c r="R932" s="125" t="str">
        <f>IF($C932="","",IF(ISBLANK(VLOOKUP($A932,'Section 2'!$C$16:$R$1015,COLUMNS('Section 2'!$C$13:R$13),0)),"",VLOOKUP($A932,'Section 2'!$C$16:$R$1015,COLUMNS('Section 2'!$C$13:R$13),0)))</f>
        <v/>
      </c>
    </row>
    <row r="933" spans="1:18" x14ac:dyDescent="0.25">
      <c r="A933" s="59">
        <v>932</v>
      </c>
      <c r="B933" s="125" t="str">
        <f t="shared" si="14"/>
        <v/>
      </c>
      <c r="C933" s="125" t="str">
        <f>IFERROR(VLOOKUP($A933,'Section 2'!$C$16:$R$1015,COLUMNS('Section 2'!$C$13:$C$13),0),"")</f>
        <v/>
      </c>
      <c r="D933" s="76" t="str">
        <f>IF($C933="","",IF(ISBLANK(VLOOKUP($A933,'Section 2'!$C$16:$R$1015,COLUMNS('Section 2'!$C$13:D$13),0)),"",VLOOKUP($A933,'Section 2'!$C$16:$R$1015,COLUMNS('Section 2'!$C$13:D$13),0)))</f>
        <v/>
      </c>
      <c r="E933" s="125" t="str">
        <f>IF($C933="","",IF(ISBLANK(VLOOKUP($A933,'Section 2'!$C$16:$R$1015,COLUMNS('Section 2'!$C$13:E$13),0)),"",VLOOKUP($A933,'Section 2'!$C$16:$R$1015,COLUMNS('Section 2'!$C$13:E$13),0)))</f>
        <v/>
      </c>
      <c r="F933" s="125" t="str">
        <f>IF($C933="","",IF(ISBLANK(VLOOKUP($A933,'Section 2'!$C$16:$R$1015,COLUMNS('Section 2'!$C$13:F$13),0)),"",VLOOKUP($A933,'Section 2'!$C$16:$R$1015,COLUMNS('Section 2'!$C$13:F$13),0)))</f>
        <v/>
      </c>
      <c r="G933" s="125" t="str">
        <f>IF($C933="","",IF(ISBLANK(VLOOKUP($A933,'Section 2'!$C$16:$R$1015,COLUMNS('Section 2'!$C$13:G$13),0)),"",VLOOKUP($A933,'Section 2'!$C$16:$R$1015,COLUMNS('Section 2'!$C$13:G$13),0)))</f>
        <v/>
      </c>
      <c r="H933" s="125" t="str">
        <f>IF($C933="","",IF(ISBLANK(VLOOKUP($A933,'Section 2'!$C$16:$R$1015,COLUMNS('Section 2'!$C$13:H$13),0)),"",VLOOKUP($A933,'Section 2'!$C$16:$R$1015,COLUMNS('Section 2'!$C$13:H$13),0)))</f>
        <v/>
      </c>
      <c r="I933" s="125" t="str">
        <f>IF($C933="","",IF(ISBLANK(VLOOKUP($A933,'Section 2'!$C$16:$R$1015,COLUMNS('Section 2'!$C$13:I$13),0)),"",VLOOKUP($A933,'Section 2'!$C$16:$R$1015,COLUMNS('Section 2'!$C$13:I$13),0)))</f>
        <v/>
      </c>
      <c r="J933" s="125" t="str">
        <f>IF($C933="","",IF(ISBLANK(VLOOKUP($A933,'Section 2'!$C$16:$R$1015,COLUMNS('Section 2'!$C$13:J$13),0)),"",VLOOKUP($A933,'Section 2'!$C$16:$R$1015,COLUMNS('Section 2'!$C$13:J$13),0)))</f>
        <v/>
      </c>
      <c r="K933" s="125" t="str">
        <f>IF($C933="","",IF(ISBLANK(VLOOKUP($A933,'Section 2'!$C$16:$R$1015,COLUMNS('Section 2'!$C$13:K$13),0)),"",VLOOKUP($A933,'Section 2'!$C$16:$R$1015,COLUMNS('Section 2'!$C$13:K$13),0)))</f>
        <v/>
      </c>
      <c r="L933" s="125" t="str">
        <f>IF($C933="","",IF(ISBLANK(VLOOKUP($A933,'Section 2'!$C$16:$R$1015,COLUMNS('Section 2'!$C$13:L$13),0)),"",VLOOKUP($A933,'Section 2'!$C$16:$R$1015,COLUMNS('Section 2'!$C$13:L$13),0)))</f>
        <v/>
      </c>
      <c r="M933" s="125" t="str">
        <f>IF($C933="","",IF(ISBLANK(VLOOKUP($A933,'Section 2'!$C$16:$R$1015,COLUMNS('Section 2'!$C$13:M$13),0)),"",VLOOKUP($A933,'Section 2'!$C$16:$R$1015,COLUMNS('Section 2'!$C$13:M$13),0)))</f>
        <v/>
      </c>
      <c r="N933" s="125" t="str">
        <f>IF($C933="","",IF(ISBLANK(VLOOKUP($A933,'Section 2'!$C$16:$R$1015,COLUMNS('Section 2'!$C$13:N$13),0)),"",VLOOKUP($A933,'Section 2'!$C$16:$R$1015,COLUMNS('Section 2'!$C$13:N$13),0)))</f>
        <v/>
      </c>
      <c r="O933" s="125" t="str">
        <f>IF($C933="","",IF(ISBLANK(VLOOKUP($A933,'Section 2'!$C$16:$R$1015,COLUMNS('Section 2'!$C$13:O$13),0)),"",VLOOKUP($A933,'Section 2'!$C$16:$R$1015,COLUMNS('Section 2'!$C$13:O$13),0)))</f>
        <v/>
      </c>
      <c r="P933" s="125" t="str">
        <f>IF($C933="","",IF(ISBLANK(VLOOKUP($A933,'Section 2'!$C$16:$R$1015,COLUMNS('Section 2'!$C$13:P$13),0)),"",VLOOKUP($A933,'Section 2'!$C$16:$R$1015,COLUMNS('Section 2'!$C$13:P$13),0)))</f>
        <v/>
      </c>
      <c r="Q933" s="125" t="str">
        <f>IF($C933="","",IF(ISBLANK(VLOOKUP($A933,'Section 2'!$C$16:$R$1015,COLUMNS('Section 2'!$C$13:Q$13),0)),"",VLOOKUP($A933,'Section 2'!$C$16:$R$1015,COLUMNS('Section 2'!$C$13:Q$13),0)))</f>
        <v/>
      </c>
      <c r="R933" s="125" t="str">
        <f>IF($C933="","",IF(ISBLANK(VLOOKUP($A933,'Section 2'!$C$16:$R$1015,COLUMNS('Section 2'!$C$13:R$13),0)),"",VLOOKUP($A933,'Section 2'!$C$16:$R$1015,COLUMNS('Section 2'!$C$13:R$13),0)))</f>
        <v/>
      </c>
    </row>
    <row r="934" spans="1:18" x14ac:dyDescent="0.25">
      <c r="A934" s="59">
        <v>933</v>
      </c>
      <c r="B934" s="125" t="str">
        <f t="shared" si="14"/>
        <v/>
      </c>
      <c r="C934" s="125" t="str">
        <f>IFERROR(VLOOKUP($A934,'Section 2'!$C$16:$R$1015,COLUMNS('Section 2'!$C$13:$C$13),0),"")</f>
        <v/>
      </c>
      <c r="D934" s="76" t="str">
        <f>IF($C934="","",IF(ISBLANK(VLOOKUP($A934,'Section 2'!$C$16:$R$1015,COLUMNS('Section 2'!$C$13:D$13),0)),"",VLOOKUP($A934,'Section 2'!$C$16:$R$1015,COLUMNS('Section 2'!$C$13:D$13),0)))</f>
        <v/>
      </c>
      <c r="E934" s="125" t="str">
        <f>IF($C934="","",IF(ISBLANK(VLOOKUP($A934,'Section 2'!$C$16:$R$1015,COLUMNS('Section 2'!$C$13:E$13),0)),"",VLOOKUP($A934,'Section 2'!$C$16:$R$1015,COLUMNS('Section 2'!$C$13:E$13),0)))</f>
        <v/>
      </c>
      <c r="F934" s="125" t="str">
        <f>IF($C934="","",IF(ISBLANK(VLOOKUP($A934,'Section 2'!$C$16:$R$1015,COLUMNS('Section 2'!$C$13:F$13),0)),"",VLOOKUP($A934,'Section 2'!$C$16:$R$1015,COLUMNS('Section 2'!$C$13:F$13),0)))</f>
        <v/>
      </c>
      <c r="G934" s="125" t="str">
        <f>IF($C934="","",IF(ISBLANK(VLOOKUP($A934,'Section 2'!$C$16:$R$1015,COLUMNS('Section 2'!$C$13:G$13),0)),"",VLOOKUP($A934,'Section 2'!$C$16:$R$1015,COLUMNS('Section 2'!$C$13:G$13),0)))</f>
        <v/>
      </c>
      <c r="H934" s="125" t="str">
        <f>IF($C934="","",IF(ISBLANK(VLOOKUP($A934,'Section 2'!$C$16:$R$1015,COLUMNS('Section 2'!$C$13:H$13),0)),"",VLOOKUP($A934,'Section 2'!$C$16:$R$1015,COLUMNS('Section 2'!$C$13:H$13),0)))</f>
        <v/>
      </c>
      <c r="I934" s="125" t="str">
        <f>IF($C934="","",IF(ISBLANK(VLOOKUP($A934,'Section 2'!$C$16:$R$1015,COLUMNS('Section 2'!$C$13:I$13),0)),"",VLOOKUP($A934,'Section 2'!$C$16:$R$1015,COLUMNS('Section 2'!$C$13:I$13),0)))</f>
        <v/>
      </c>
      <c r="J934" s="125" t="str">
        <f>IF($C934="","",IF(ISBLANK(VLOOKUP($A934,'Section 2'!$C$16:$R$1015,COLUMNS('Section 2'!$C$13:J$13),0)),"",VLOOKUP($A934,'Section 2'!$C$16:$R$1015,COLUMNS('Section 2'!$C$13:J$13),0)))</f>
        <v/>
      </c>
      <c r="K934" s="125" t="str">
        <f>IF($C934="","",IF(ISBLANK(VLOOKUP($A934,'Section 2'!$C$16:$R$1015,COLUMNS('Section 2'!$C$13:K$13),0)),"",VLOOKUP($A934,'Section 2'!$C$16:$R$1015,COLUMNS('Section 2'!$C$13:K$13),0)))</f>
        <v/>
      </c>
      <c r="L934" s="125" t="str">
        <f>IF($C934="","",IF(ISBLANK(VLOOKUP($A934,'Section 2'!$C$16:$R$1015,COLUMNS('Section 2'!$C$13:L$13),0)),"",VLOOKUP($A934,'Section 2'!$C$16:$R$1015,COLUMNS('Section 2'!$C$13:L$13),0)))</f>
        <v/>
      </c>
      <c r="M934" s="125" t="str">
        <f>IF($C934="","",IF(ISBLANK(VLOOKUP($A934,'Section 2'!$C$16:$R$1015,COLUMNS('Section 2'!$C$13:M$13),0)),"",VLOOKUP($A934,'Section 2'!$C$16:$R$1015,COLUMNS('Section 2'!$C$13:M$13),0)))</f>
        <v/>
      </c>
      <c r="N934" s="125" t="str">
        <f>IF($C934="","",IF(ISBLANK(VLOOKUP($A934,'Section 2'!$C$16:$R$1015,COLUMNS('Section 2'!$C$13:N$13),0)),"",VLOOKUP($A934,'Section 2'!$C$16:$R$1015,COLUMNS('Section 2'!$C$13:N$13),0)))</f>
        <v/>
      </c>
      <c r="O934" s="125" t="str">
        <f>IF($C934="","",IF(ISBLANK(VLOOKUP($A934,'Section 2'!$C$16:$R$1015,COLUMNS('Section 2'!$C$13:O$13),0)),"",VLOOKUP($A934,'Section 2'!$C$16:$R$1015,COLUMNS('Section 2'!$C$13:O$13),0)))</f>
        <v/>
      </c>
      <c r="P934" s="125" t="str">
        <f>IF($C934="","",IF(ISBLANK(VLOOKUP($A934,'Section 2'!$C$16:$R$1015,COLUMNS('Section 2'!$C$13:P$13),0)),"",VLOOKUP($A934,'Section 2'!$C$16:$R$1015,COLUMNS('Section 2'!$C$13:P$13),0)))</f>
        <v/>
      </c>
      <c r="Q934" s="125" t="str">
        <f>IF($C934="","",IF(ISBLANK(VLOOKUP($A934,'Section 2'!$C$16:$R$1015,COLUMNS('Section 2'!$C$13:Q$13),0)),"",VLOOKUP($A934,'Section 2'!$C$16:$R$1015,COLUMNS('Section 2'!$C$13:Q$13),0)))</f>
        <v/>
      </c>
      <c r="R934" s="125" t="str">
        <f>IF($C934="","",IF(ISBLANK(VLOOKUP($A934,'Section 2'!$C$16:$R$1015,COLUMNS('Section 2'!$C$13:R$13),0)),"",VLOOKUP($A934,'Section 2'!$C$16:$R$1015,COLUMNS('Section 2'!$C$13:R$13),0)))</f>
        <v/>
      </c>
    </row>
    <row r="935" spans="1:18" x14ac:dyDescent="0.25">
      <c r="A935" s="59">
        <v>934</v>
      </c>
      <c r="B935" s="125" t="str">
        <f t="shared" si="14"/>
        <v/>
      </c>
      <c r="C935" s="125" t="str">
        <f>IFERROR(VLOOKUP($A935,'Section 2'!$C$16:$R$1015,COLUMNS('Section 2'!$C$13:$C$13),0),"")</f>
        <v/>
      </c>
      <c r="D935" s="76" t="str">
        <f>IF($C935="","",IF(ISBLANK(VLOOKUP($A935,'Section 2'!$C$16:$R$1015,COLUMNS('Section 2'!$C$13:D$13),0)),"",VLOOKUP($A935,'Section 2'!$C$16:$R$1015,COLUMNS('Section 2'!$C$13:D$13),0)))</f>
        <v/>
      </c>
      <c r="E935" s="125" t="str">
        <f>IF($C935="","",IF(ISBLANK(VLOOKUP($A935,'Section 2'!$C$16:$R$1015,COLUMNS('Section 2'!$C$13:E$13),0)),"",VLOOKUP($A935,'Section 2'!$C$16:$R$1015,COLUMNS('Section 2'!$C$13:E$13),0)))</f>
        <v/>
      </c>
      <c r="F935" s="125" t="str">
        <f>IF($C935="","",IF(ISBLANK(VLOOKUP($A935,'Section 2'!$C$16:$R$1015,COLUMNS('Section 2'!$C$13:F$13),0)),"",VLOOKUP($A935,'Section 2'!$C$16:$R$1015,COLUMNS('Section 2'!$C$13:F$13),0)))</f>
        <v/>
      </c>
      <c r="G935" s="125" t="str">
        <f>IF($C935="","",IF(ISBLANK(VLOOKUP($A935,'Section 2'!$C$16:$R$1015,COLUMNS('Section 2'!$C$13:G$13),0)),"",VLOOKUP($A935,'Section 2'!$C$16:$R$1015,COLUMNS('Section 2'!$C$13:G$13),0)))</f>
        <v/>
      </c>
      <c r="H935" s="125" t="str">
        <f>IF($C935="","",IF(ISBLANK(VLOOKUP($A935,'Section 2'!$C$16:$R$1015,COLUMNS('Section 2'!$C$13:H$13),0)),"",VLOOKUP($A935,'Section 2'!$C$16:$R$1015,COLUMNS('Section 2'!$C$13:H$13),0)))</f>
        <v/>
      </c>
      <c r="I935" s="125" t="str">
        <f>IF($C935="","",IF(ISBLANK(VLOOKUP($A935,'Section 2'!$C$16:$R$1015,COLUMNS('Section 2'!$C$13:I$13),0)),"",VLOOKUP($A935,'Section 2'!$C$16:$R$1015,COLUMNS('Section 2'!$C$13:I$13),0)))</f>
        <v/>
      </c>
      <c r="J935" s="125" t="str">
        <f>IF($C935="","",IF(ISBLANK(VLOOKUP($A935,'Section 2'!$C$16:$R$1015,COLUMNS('Section 2'!$C$13:J$13),0)),"",VLOOKUP($A935,'Section 2'!$C$16:$R$1015,COLUMNS('Section 2'!$C$13:J$13),0)))</f>
        <v/>
      </c>
      <c r="K935" s="125" t="str">
        <f>IF($C935="","",IF(ISBLANK(VLOOKUP($A935,'Section 2'!$C$16:$R$1015,COLUMNS('Section 2'!$C$13:K$13),0)),"",VLOOKUP($A935,'Section 2'!$C$16:$R$1015,COLUMNS('Section 2'!$C$13:K$13),0)))</f>
        <v/>
      </c>
      <c r="L935" s="125" t="str">
        <f>IF($C935="","",IF(ISBLANK(VLOOKUP($A935,'Section 2'!$C$16:$R$1015,COLUMNS('Section 2'!$C$13:L$13),0)),"",VLOOKUP($A935,'Section 2'!$C$16:$R$1015,COLUMNS('Section 2'!$C$13:L$13),0)))</f>
        <v/>
      </c>
      <c r="M935" s="125" t="str">
        <f>IF($C935="","",IF(ISBLANK(VLOOKUP($A935,'Section 2'!$C$16:$R$1015,COLUMNS('Section 2'!$C$13:M$13),0)),"",VLOOKUP($A935,'Section 2'!$C$16:$R$1015,COLUMNS('Section 2'!$C$13:M$13),0)))</f>
        <v/>
      </c>
      <c r="N935" s="125" t="str">
        <f>IF($C935="","",IF(ISBLANK(VLOOKUP($A935,'Section 2'!$C$16:$R$1015,COLUMNS('Section 2'!$C$13:N$13),0)),"",VLOOKUP($A935,'Section 2'!$C$16:$R$1015,COLUMNS('Section 2'!$C$13:N$13),0)))</f>
        <v/>
      </c>
      <c r="O935" s="125" t="str">
        <f>IF($C935="","",IF(ISBLANK(VLOOKUP($A935,'Section 2'!$C$16:$R$1015,COLUMNS('Section 2'!$C$13:O$13),0)),"",VLOOKUP($A935,'Section 2'!$C$16:$R$1015,COLUMNS('Section 2'!$C$13:O$13),0)))</f>
        <v/>
      </c>
      <c r="P935" s="125" t="str">
        <f>IF($C935="","",IF(ISBLANK(VLOOKUP($A935,'Section 2'!$C$16:$R$1015,COLUMNS('Section 2'!$C$13:P$13),0)),"",VLOOKUP($A935,'Section 2'!$C$16:$R$1015,COLUMNS('Section 2'!$C$13:P$13),0)))</f>
        <v/>
      </c>
      <c r="Q935" s="125" t="str">
        <f>IF($C935="","",IF(ISBLANK(VLOOKUP($A935,'Section 2'!$C$16:$R$1015,COLUMNS('Section 2'!$C$13:Q$13),0)),"",VLOOKUP($A935,'Section 2'!$C$16:$R$1015,COLUMNS('Section 2'!$C$13:Q$13),0)))</f>
        <v/>
      </c>
      <c r="R935" s="125" t="str">
        <f>IF($C935="","",IF(ISBLANK(VLOOKUP($A935,'Section 2'!$C$16:$R$1015,COLUMNS('Section 2'!$C$13:R$13),0)),"",VLOOKUP($A935,'Section 2'!$C$16:$R$1015,COLUMNS('Section 2'!$C$13:R$13),0)))</f>
        <v/>
      </c>
    </row>
    <row r="936" spans="1:18" x14ac:dyDescent="0.25">
      <c r="A936" s="59">
        <v>935</v>
      </c>
      <c r="B936" s="125" t="str">
        <f t="shared" si="14"/>
        <v/>
      </c>
      <c r="C936" s="125" t="str">
        <f>IFERROR(VLOOKUP($A936,'Section 2'!$C$16:$R$1015,COLUMNS('Section 2'!$C$13:$C$13),0),"")</f>
        <v/>
      </c>
      <c r="D936" s="76" t="str">
        <f>IF($C936="","",IF(ISBLANK(VLOOKUP($A936,'Section 2'!$C$16:$R$1015,COLUMNS('Section 2'!$C$13:D$13),0)),"",VLOOKUP($A936,'Section 2'!$C$16:$R$1015,COLUMNS('Section 2'!$C$13:D$13),0)))</f>
        <v/>
      </c>
      <c r="E936" s="125" t="str">
        <f>IF($C936="","",IF(ISBLANK(VLOOKUP($A936,'Section 2'!$C$16:$R$1015,COLUMNS('Section 2'!$C$13:E$13),0)),"",VLOOKUP($A936,'Section 2'!$C$16:$R$1015,COLUMNS('Section 2'!$C$13:E$13),0)))</f>
        <v/>
      </c>
      <c r="F936" s="125" t="str">
        <f>IF($C936="","",IF(ISBLANK(VLOOKUP($A936,'Section 2'!$C$16:$R$1015,COLUMNS('Section 2'!$C$13:F$13),0)),"",VLOOKUP($A936,'Section 2'!$C$16:$R$1015,COLUMNS('Section 2'!$C$13:F$13),0)))</f>
        <v/>
      </c>
      <c r="G936" s="125" t="str">
        <f>IF($C936="","",IF(ISBLANK(VLOOKUP($A936,'Section 2'!$C$16:$R$1015,COLUMNS('Section 2'!$C$13:G$13),0)),"",VLOOKUP($A936,'Section 2'!$C$16:$R$1015,COLUMNS('Section 2'!$C$13:G$13),0)))</f>
        <v/>
      </c>
      <c r="H936" s="125" t="str">
        <f>IF($C936="","",IF(ISBLANK(VLOOKUP($A936,'Section 2'!$C$16:$R$1015,COLUMNS('Section 2'!$C$13:H$13),0)),"",VLOOKUP($A936,'Section 2'!$C$16:$R$1015,COLUMNS('Section 2'!$C$13:H$13),0)))</f>
        <v/>
      </c>
      <c r="I936" s="125" t="str">
        <f>IF($C936="","",IF(ISBLANK(VLOOKUP($A936,'Section 2'!$C$16:$R$1015,COLUMNS('Section 2'!$C$13:I$13),0)),"",VLOOKUP($A936,'Section 2'!$C$16:$R$1015,COLUMNS('Section 2'!$C$13:I$13),0)))</f>
        <v/>
      </c>
      <c r="J936" s="125" t="str">
        <f>IF($C936="","",IF(ISBLANK(VLOOKUP($A936,'Section 2'!$C$16:$R$1015,COLUMNS('Section 2'!$C$13:J$13),0)),"",VLOOKUP($A936,'Section 2'!$C$16:$R$1015,COLUMNS('Section 2'!$C$13:J$13),0)))</f>
        <v/>
      </c>
      <c r="K936" s="125" t="str">
        <f>IF($C936="","",IF(ISBLANK(VLOOKUP($A936,'Section 2'!$C$16:$R$1015,COLUMNS('Section 2'!$C$13:K$13),0)),"",VLOOKUP($A936,'Section 2'!$C$16:$R$1015,COLUMNS('Section 2'!$C$13:K$13),0)))</f>
        <v/>
      </c>
      <c r="L936" s="125" t="str">
        <f>IF($C936="","",IF(ISBLANK(VLOOKUP($A936,'Section 2'!$C$16:$R$1015,COLUMNS('Section 2'!$C$13:L$13),0)),"",VLOOKUP($A936,'Section 2'!$C$16:$R$1015,COLUMNS('Section 2'!$C$13:L$13),0)))</f>
        <v/>
      </c>
      <c r="M936" s="125" t="str">
        <f>IF($C936="","",IF(ISBLANK(VLOOKUP($A936,'Section 2'!$C$16:$R$1015,COLUMNS('Section 2'!$C$13:M$13),0)),"",VLOOKUP($A936,'Section 2'!$C$16:$R$1015,COLUMNS('Section 2'!$C$13:M$13),0)))</f>
        <v/>
      </c>
      <c r="N936" s="125" t="str">
        <f>IF($C936="","",IF(ISBLANK(VLOOKUP($A936,'Section 2'!$C$16:$R$1015,COLUMNS('Section 2'!$C$13:N$13),0)),"",VLOOKUP($A936,'Section 2'!$C$16:$R$1015,COLUMNS('Section 2'!$C$13:N$13),0)))</f>
        <v/>
      </c>
      <c r="O936" s="125" t="str">
        <f>IF($C936="","",IF(ISBLANK(VLOOKUP($A936,'Section 2'!$C$16:$R$1015,COLUMNS('Section 2'!$C$13:O$13),0)),"",VLOOKUP($A936,'Section 2'!$C$16:$R$1015,COLUMNS('Section 2'!$C$13:O$13),0)))</f>
        <v/>
      </c>
      <c r="P936" s="125" t="str">
        <f>IF($C936="","",IF(ISBLANK(VLOOKUP($A936,'Section 2'!$C$16:$R$1015,COLUMNS('Section 2'!$C$13:P$13),0)),"",VLOOKUP($A936,'Section 2'!$C$16:$R$1015,COLUMNS('Section 2'!$C$13:P$13),0)))</f>
        <v/>
      </c>
      <c r="Q936" s="125" t="str">
        <f>IF($C936="","",IF(ISBLANK(VLOOKUP($A936,'Section 2'!$C$16:$R$1015,COLUMNS('Section 2'!$C$13:Q$13),0)),"",VLOOKUP($A936,'Section 2'!$C$16:$R$1015,COLUMNS('Section 2'!$C$13:Q$13),0)))</f>
        <v/>
      </c>
      <c r="R936" s="125" t="str">
        <f>IF($C936="","",IF(ISBLANK(VLOOKUP($A936,'Section 2'!$C$16:$R$1015,COLUMNS('Section 2'!$C$13:R$13),0)),"",VLOOKUP($A936,'Section 2'!$C$16:$R$1015,COLUMNS('Section 2'!$C$13:R$13),0)))</f>
        <v/>
      </c>
    </row>
    <row r="937" spans="1:18" x14ac:dyDescent="0.25">
      <c r="A937" s="59">
        <v>936</v>
      </c>
      <c r="B937" s="125" t="str">
        <f t="shared" si="14"/>
        <v/>
      </c>
      <c r="C937" s="125" t="str">
        <f>IFERROR(VLOOKUP($A937,'Section 2'!$C$16:$R$1015,COLUMNS('Section 2'!$C$13:$C$13),0),"")</f>
        <v/>
      </c>
      <c r="D937" s="76" t="str">
        <f>IF($C937="","",IF(ISBLANK(VLOOKUP($A937,'Section 2'!$C$16:$R$1015,COLUMNS('Section 2'!$C$13:D$13),0)),"",VLOOKUP($A937,'Section 2'!$C$16:$R$1015,COLUMNS('Section 2'!$C$13:D$13),0)))</f>
        <v/>
      </c>
      <c r="E937" s="125" t="str">
        <f>IF($C937="","",IF(ISBLANK(VLOOKUP($A937,'Section 2'!$C$16:$R$1015,COLUMNS('Section 2'!$C$13:E$13),0)),"",VLOOKUP($A937,'Section 2'!$C$16:$R$1015,COLUMNS('Section 2'!$C$13:E$13),0)))</f>
        <v/>
      </c>
      <c r="F937" s="125" t="str">
        <f>IF($C937="","",IF(ISBLANK(VLOOKUP($A937,'Section 2'!$C$16:$R$1015,COLUMNS('Section 2'!$C$13:F$13),0)),"",VLOOKUP($A937,'Section 2'!$C$16:$R$1015,COLUMNS('Section 2'!$C$13:F$13),0)))</f>
        <v/>
      </c>
      <c r="G937" s="125" t="str">
        <f>IF($C937="","",IF(ISBLANK(VLOOKUP($A937,'Section 2'!$C$16:$R$1015,COLUMNS('Section 2'!$C$13:G$13),0)),"",VLOOKUP($A937,'Section 2'!$C$16:$R$1015,COLUMNS('Section 2'!$C$13:G$13),0)))</f>
        <v/>
      </c>
      <c r="H937" s="125" t="str">
        <f>IF($C937="","",IF(ISBLANK(VLOOKUP($A937,'Section 2'!$C$16:$R$1015,COLUMNS('Section 2'!$C$13:H$13),0)),"",VLOOKUP($A937,'Section 2'!$C$16:$R$1015,COLUMNS('Section 2'!$C$13:H$13),0)))</f>
        <v/>
      </c>
      <c r="I937" s="125" t="str">
        <f>IF($C937="","",IF(ISBLANK(VLOOKUP($A937,'Section 2'!$C$16:$R$1015,COLUMNS('Section 2'!$C$13:I$13),0)),"",VLOOKUP($A937,'Section 2'!$C$16:$R$1015,COLUMNS('Section 2'!$C$13:I$13),0)))</f>
        <v/>
      </c>
      <c r="J937" s="125" t="str">
        <f>IF($C937="","",IF(ISBLANK(VLOOKUP($A937,'Section 2'!$C$16:$R$1015,COLUMNS('Section 2'!$C$13:J$13),0)),"",VLOOKUP($A937,'Section 2'!$C$16:$R$1015,COLUMNS('Section 2'!$C$13:J$13),0)))</f>
        <v/>
      </c>
      <c r="K937" s="125" t="str">
        <f>IF($C937="","",IF(ISBLANK(VLOOKUP($A937,'Section 2'!$C$16:$R$1015,COLUMNS('Section 2'!$C$13:K$13),0)),"",VLOOKUP($A937,'Section 2'!$C$16:$R$1015,COLUMNS('Section 2'!$C$13:K$13),0)))</f>
        <v/>
      </c>
      <c r="L937" s="125" t="str">
        <f>IF($C937="","",IF(ISBLANK(VLOOKUP($A937,'Section 2'!$C$16:$R$1015,COLUMNS('Section 2'!$C$13:L$13),0)),"",VLOOKUP($A937,'Section 2'!$C$16:$R$1015,COLUMNS('Section 2'!$C$13:L$13),0)))</f>
        <v/>
      </c>
      <c r="M937" s="125" t="str">
        <f>IF($C937="","",IF(ISBLANK(VLOOKUP($A937,'Section 2'!$C$16:$R$1015,COLUMNS('Section 2'!$C$13:M$13),0)),"",VLOOKUP($A937,'Section 2'!$C$16:$R$1015,COLUMNS('Section 2'!$C$13:M$13),0)))</f>
        <v/>
      </c>
      <c r="N937" s="125" t="str">
        <f>IF($C937="","",IF(ISBLANK(VLOOKUP($A937,'Section 2'!$C$16:$R$1015,COLUMNS('Section 2'!$C$13:N$13),0)),"",VLOOKUP($A937,'Section 2'!$C$16:$R$1015,COLUMNS('Section 2'!$C$13:N$13),0)))</f>
        <v/>
      </c>
      <c r="O937" s="125" t="str">
        <f>IF($C937="","",IF(ISBLANK(VLOOKUP($A937,'Section 2'!$C$16:$R$1015,COLUMNS('Section 2'!$C$13:O$13),0)),"",VLOOKUP($A937,'Section 2'!$C$16:$R$1015,COLUMNS('Section 2'!$C$13:O$13),0)))</f>
        <v/>
      </c>
      <c r="P937" s="125" t="str">
        <f>IF($C937="","",IF(ISBLANK(VLOOKUP($A937,'Section 2'!$C$16:$R$1015,COLUMNS('Section 2'!$C$13:P$13),0)),"",VLOOKUP($A937,'Section 2'!$C$16:$R$1015,COLUMNS('Section 2'!$C$13:P$13),0)))</f>
        <v/>
      </c>
      <c r="Q937" s="125" t="str">
        <f>IF($C937="","",IF(ISBLANK(VLOOKUP($A937,'Section 2'!$C$16:$R$1015,COLUMNS('Section 2'!$C$13:Q$13),0)),"",VLOOKUP($A937,'Section 2'!$C$16:$R$1015,COLUMNS('Section 2'!$C$13:Q$13),0)))</f>
        <v/>
      </c>
      <c r="R937" s="125" t="str">
        <f>IF($C937="","",IF(ISBLANK(VLOOKUP($A937,'Section 2'!$C$16:$R$1015,COLUMNS('Section 2'!$C$13:R$13),0)),"",VLOOKUP($A937,'Section 2'!$C$16:$R$1015,COLUMNS('Section 2'!$C$13:R$13),0)))</f>
        <v/>
      </c>
    </row>
    <row r="938" spans="1:18" x14ac:dyDescent="0.25">
      <c r="A938" s="59">
        <v>937</v>
      </c>
      <c r="B938" s="125" t="str">
        <f t="shared" si="14"/>
        <v/>
      </c>
      <c r="C938" s="125" t="str">
        <f>IFERROR(VLOOKUP($A938,'Section 2'!$C$16:$R$1015,COLUMNS('Section 2'!$C$13:$C$13),0),"")</f>
        <v/>
      </c>
      <c r="D938" s="76" t="str">
        <f>IF($C938="","",IF(ISBLANK(VLOOKUP($A938,'Section 2'!$C$16:$R$1015,COLUMNS('Section 2'!$C$13:D$13),0)),"",VLOOKUP($A938,'Section 2'!$C$16:$R$1015,COLUMNS('Section 2'!$C$13:D$13),0)))</f>
        <v/>
      </c>
      <c r="E938" s="125" t="str">
        <f>IF($C938="","",IF(ISBLANK(VLOOKUP($A938,'Section 2'!$C$16:$R$1015,COLUMNS('Section 2'!$C$13:E$13),0)),"",VLOOKUP($A938,'Section 2'!$C$16:$R$1015,COLUMNS('Section 2'!$C$13:E$13),0)))</f>
        <v/>
      </c>
      <c r="F938" s="125" t="str">
        <f>IF($C938="","",IF(ISBLANK(VLOOKUP($A938,'Section 2'!$C$16:$R$1015,COLUMNS('Section 2'!$C$13:F$13),0)),"",VLOOKUP($A938,'Section 2'!$C$16:$R$1015,COLUMNS('Section 2'!$C$13:F$13),0)))</f>
        <v/>
      </c>
      <c r="G938" s="125" t="str">
        <f>IF($C938="","",IF(ISBLANK(VLOOKUP($A938,'Section 2'!$C$16:$R$1015,COLUMNS('Section 2'!$C$13:G$13),0)),"",VLOOKUP($A938,'Section 2'!$C$16:$R$1015,COLUMNS('Section 2'!$C$13:G$13),0)))</f>
        <v/>
      </c>
      <c r="H938" s="125" t="str">
        <f>IF($C938="","",IF(ISBLANK(VLOOKUP($A938,'Section 2'!$C$16:$R$1015,COLUMNS('Section 2'!$C$13:H$13),0)),"",VLOOKUP($A938,'Section 2'!$C$16:$R$1015,COLUMNS('Section 2'!$C$13:H$13),0)))</f>
        <v/>
      </c>
      <c r="I938" s="125" t="str">
        <f>IF($C938="","",IF(ISBLANK(VLOOKUP($A938,'Section 2'!$C$16:$R$1015,COLUMNS('Section 2'!$C$13:I$13),0)),"",VLOOKUP($A938,'Section 2'!$C$16:$R$1015,COLUMNS('Section 2'!$C$13:I$13),0)))</f>
        <v/>
      </c>
      <c r="J938" s="125" t="str">
        <f>IF($C938="","",IF(ISBLANK(VLOOKUP($A938,'Section 2'!$C$16:$R$1015,COLUMNS('Section 2'!$C$13:J$13),0)),"",VLOOKUP($A938,'Section 2'!$C$16:$R$1015,COLUMNS('Section 2'!$C$13:J$13),0)))</f>
        <v/>
      </c>
      <c r="K938" s="125" t="str">
        <f>IF($C938="","",IF(ISBLANK(VLOOKUP($A938,'Section 2'!$C$16:$R$1015,COLUMNS('Section 2'!$C$13:K$13),0)),"",VLOOKUP($A938,'Section 2'!$C$16:$R$1015,COLUMNS('Section 2'!$C$13:K$13),0)))</f>
        <v/>
      </c>
      <c r="L938" s="125" t="str">
        <f>IF($C938="","",IF(ISBLANK(VLOOKUP($A938,'Section 2'!$C$16:$R$1015,COLUMNS('Section 2'!$C$13:L$13),0)),"",VLOOKUP($A938,'Section 2'!$C$16:$R$1015,COLUMNS('Section 2'!$C$13:L$13),0)))</f>
        <v/>
      </c>
      <c r="M938" s="125" t="str">
        <f>IF($C938="","",IF(ISBLANK(VLOOKUP($A938,'Section 2'!$C$16:$R$1015,COLUMNS('Section 2'!$C$13:M$13),0)),"",VLOOKUP($A938,'Section 2'!$C$16:$R$1015,COLUMNS('Section 2'!$C$13:M$13),0)))</f>
        <v/>
      </c>
      <c r="N938" s="125" t="str">
        <f>IF($C938="","",IF(ISBLANK(VLOOKUP($A938,'Section 2'!$C$16:$R$1015,COLUMNS('Section 2'!$C$13:N$13),0)),"",VLOOKUP($A938,'Section 2'!$C$16:$R$1015,COLUMNS('Section 2'!$C$13:N$13),0)))</f>
        <v/>
      </c>
      <c r="O938" s="125" t="str">
        <f>IF($C938="","",IF(ISBLANK(VLOOKUP($A938,'Section 2'!$C$16:$R$1015,COLUMNS('Section 2'!$C$13:O$13),0)),"",VLOOKUP($A938,'Section 2'!$C$16:$R$1015,COLUMNS('Section 2'!$C$13:O$13),0)))</f>
        <v/>
      </c>
      <c r="P938" s="125" t="str">
        <f>IF($C938="","",IF(ISBLANK(VLOOKUP($A938,'Section 2'!$C$16:$R$1015,COLUMNS('Section 2'!$C$13:P$13),0)),"",VLOOKUP($A938,'Section 2'!$C$16:$R$1015,COLUMNS('Section 2'!$C$13:P$13),0)))</f>
        <v/>
      </c>
      <c r="Q938" s="125" t="str">
        <f>IF($C938="","",IF(ISBLANK(VLOOKUP($A938,'Section 2'!$C$16:$R$1015,COLUMNS('Section 2'!$C$13:Q$13),0)),"",VLOOKUP($A938,'Section 2'!$C$16:$R$1015,COLUMNS('Section 2'!$C$13:Q$13),0)))</f>
        <v/>
      </c>
      <c r="R938" s="125" t="str">
        <f>IF($C938="","",IF(ISBLANK(VLOOKUP($A938,'Section 2'!$C$16:$R$1015,COLUMNS('Section 2'!$C$13:R$13),0)),"",VLOOKUP($A938,'Section 2'!$C$16:$R$1015,COLUMNS('Section 2'!$C$13:R$13),0)))</f>
        <v/>
      </c>
    </row>
    <row r="939" spans="1:18" x14ac:dyDescent="0.25">
      <c r="A939" s="59">
        <v>938</v>
      </c>
      <c r="B939" s="125" t="str">
        <f t="shared" si="14"/>
        <v/>
      </c>
      <c r="C939" s="125" t="str">
        <f>IFERROR(VLOOKUP($A939,'Section 2'!$C$16:$R$1015,COLUMNS('Section 2'!$C$13:$C$13),0),"")</f>
        <v/>
      </c>
      <c r="D939" s="76" t="str">
        <f>IF($C939="","",IF(ISBLANK(VLOOKUP($A939,'Section 2'!$C$16:$R$1015,COLUMNS('Section 2'!$C$13:D$13),0)),"",VLOOKUP($A939,'Section 2'!$C$16:$R$1015,COLUMNS('Section 2'!$C$13:D$13),0)))</f>
        <v/>
      </c>
      <c r="E939" s="125" t="str">
        <f>IF($C939="","",IF(ISBLANK(VLOOKUP($A939,'Section 2'!$C$16:$R$1015,COLUMNS('Section 2'!$C$13:E$13),0)),"",VLOOKUP($A939,'Section 2'!$C$16:$R$1015,COLUMNS('Section 2'!$C$13:E$13),0)))</f>
        <v/>
      </c>
      <c r="F939" s="125" t="str">
        <f>IF($C939="","",IF(ISBLANK(VLOOKUP($A939,'Section 2'!$C$16:$R$1015,COLUMNS('Section 2'!$C$13:F$13),0)),"",VLOOKUP($A939,'Section 2'!$C$16:$R$1015,COLUMNS('Section 2'!$C$13:F$13),0)))</f>
        <v/>
      </c>
      <c r="G939" s="125" t="str">
        <f>IF($C939="","",IF(ISBLANK(VLOOKUP($A939,'Section 2'!$C$16:$R$1015,COLUMNS('Section 2'!$C$13:G$13),0)),"",VLOOKUP($A939,'Section 2'!$C$16:$R$1015,COLUMNS('Section 2'!$C$13:G$13),0)))</f>
        <v/>
      </c>
      <c r="H939" s="125" t="str">
        <f>IF($C939="","",IF(ISBLANK(VLOOKUP($A939,'Section 2'!$C$16:$R$1015,COLUMNS('Section 2'!$C$13:H$13),0)),"",VLOOKUP($A939,'Section 2'!$C$16:$R$1015,COLUMNS('Section 2'!$C$13:H$13),0)))</f>
        <v/>
      </c>
      <c r="I939" s="125" t="str">
        <f>IF($C939="","",IF(ISBLANK(VLOOKUP($A939,'Section 2'!$C$16:$R$1015,COLUMNS('Section 2'!$C$13:I$13),0)),"",VLOOKUP($A939,'Section 2'!$C$16:$R$1015,COLUMNS('Section 2'!$C$13:I$13),0)))</f>
        <v/>
      </c>
      <c r="J939" s="125" t="str">
        <f>IF($C939="","",IF(ISBLANK(VLOOKUP($A939,'Section 2'!$C$16:$R$1015,COLUMNS('Section 2'!$C$13:J$13),0)),"",VLOOKUP($A939,'Section 2'!$C$16:$R$1015,COLUMNS('Section 2'!$C$13:J$13),0)))</f>
        <v/>
      </c>
      <c r="K939" s="125" t="str">
        <f>IF($C939="","",IF(ISBLANK(VLOOKUP($A939,'Section 2'!$C$16:$R$1015,COLUMNS('Section 2'!$C$13:K$13),0)),"",VLOOKUP($A939,'Section 2'!$C$16:$R$1015,COLUMNS('Section 2'!$C$13:K$13),0)))</f>
        <v/>
      </c>
      <c r="L939" s="125" t="str">
        <f>IF($C939="","",IF(ISBLANK(VLOOKUP($A939,'Section 2'!$C$16:$R$1015,COLUMNS('Section 2'!$C$13:L$13),0)),"",VLOOKUP($A939,'Section 2'!$C$16:$R$1015,COLUMNS('Section 2'!$C$13:L$13),0)))</f>
        <v/>
      </c>
      <c r="M939" s="125" t="str">
        <f>IF($C939="","",IF(ISBLANK(VLOOKUP($A939,'Section 2'!$C$16:$R$1015,COLUMNS('Section 2'!$C$13:M$13),0)),"",VLOOKUP($A939,'Section 2'!$C$16:$R$1015,COLUMNS('Section 2'!$C$13:M$13),0)))</f>
        <v/>
      </c>
      <c r="N939" s="125" t="str">
        <f>IF($C939="","",IF(ISBLANK(VLOOKUP($A939,'Section 2'!$C$16:$R$1015,COLUMNS('Section 2'!$C$13:N$13),0)),"",VLOOKUP($A939,'Section 2'!$C$16:$R$1015,COLUMNS('Section 2'!$C$13:N$13),0)))</f>
        <v/>
      </c>
      <c r="O939" s="125" t="str">
        <f>IF($C939="","",IF(ISBLANK(VLOOKUP($A939,'Section 2'!$C$16:$R$1015,COLUMNS('Section 2'!$C$13:O$13),0)),"",VLOOKUP($A939,'Section 2'!$C$16:$R$1015,COLUMNS('Section 2'!$C$13:O$13),0)))</f>
        <v/>
      </c>
      <c r="P939" s="125" t="str">
        <f>IF($C939="","",IF(ISBLANK(VLOOKUP($A939,'Section 2'!$C$16:$R$1015,COLUMNS('Section 2'!$C$13:P$13),0)),"",VLOOKUP($A939,'Section 2'!$C$16:$R$1015,COLUMNS('Section 2'!$C$13:P$13),0)))</f>
        <v/>
      </c>
      <c r="Q939" s="125" t="str">
        <f>IF($C939="","",IF(ISBLANK(VLOOKUP($A939,'Section 2'!$C$16:$R$1015,COLUMNS('Section 2'!$C$13:Q$13),0)),"",VLOOKUP($A939,'Section 2'!$C$16:$R$1015,COLUMNS('Section 2'!$C$13:Q$13),0)))</f>
        <v/>
      </c>
      <c r="R939" s="125" t="str">
        <f>IF($C939="","",IF(ISBLANK(VLOOKUP($A939,'Section 2'!$C$16:$R$1015,COLUMNS('Section 2'!$C$13:R$13),0)),"",VLOOKUP($A939,'Section 2'!$C$16:$R$1015,COLUMNS('Section 2'!$C$13:R$13),0)))</f>
        <v/>
      </c>
    </row>
    <row r="940" spans="1:18" x14ac:dyDescent="0.25">
      <c r="A940" s="59">
        <v>939</v>
      </c>
      <c r="B940" s="125" t="str">
        <f t="shared" si="14"/>
        <v/>
      </c>
      <c r="C940" s="125" t="str">
        <f>IFERROR(VLOOKUP($A940,'Section 2'!$C$16:$R$1015,COLUMNS('Section 2'!$C$13:$C$13),0),"")</f>
        <v/>
      </c>
      <c r="D940" s="76" t="str">
        <f>IF($C940="","",IF(ISBLANK(VLOOKUP($A940,'Section 2'!$C$16:$R$1015,COLUMNS('Section 2'!$C$13:D$13),0)),"",VLOOKUP($A940,'Section 2'!$C$16:$R$1015,COLUMNS('Section 2'!$C$13:D$13),0)))</f>
        <v/>
      </c>
      <c r="E940" s="125" t="str">
        <f>IF($C940="","",IF(ISBLANK(VLOOKUP($A940,'Section 2'!$C$16:$R$1015,COLUMNS('Section 2'!$C$13:E$13),0)),"",VLOOKUP($A940,'Section 2'!$C$16:$R$1015,COLUMNS('Section 2'!$C$13:E$13),0)))</f>
        <v/>
      </c>
      <c r="F940" s="125" t="str">
        <f>IF($C940="","",IF(ISBLANK(VLOOKUP($A940,'Section 2'!$C$16:$R$1015,COLUMNS('Section 2'!$C$13:F$13),0)),"",VLOOKUP($A940,'Section 2'!$C$16:$R$1015,COLUMNS('Section 2'!$C$13:F$13),0)))</f>
        <v/>
      </c>
      <c r="G940" s="125" t="str">
        <f>IF($C940="","",IF(ISBLANK(VLOOKUP($A940,'Section 2'!$C$16:$R$1015,COLUMNS('Section 2'!$C$13:G$13),0)),"",VLOOKUP($A940,'Section 2'!$C$16:$R$1015,COLUMNS('Section 2'!$C$13:G$13),0)))</f>
        <v/>
      </c>
      <c r="H940" s="125" t="str">
        <f>IF($C940="","",IF(ISBLANK(VLOOKUP($A940,'Section 2'!$C$16:$R$1015,COLUMNS('Section 2'!$C$13:H$13),0)),"",VLOOKUP($A940,'Section 2'!$C$16:$R$1015,COLUMNS('Section 2'!$C$13:H$13),0)))</f>
        <v/>
      </c>
      <c r="I940" s="125" t="str">
        <f>IF($C940="","",IF(ISBLANK(VLOOKUP($A940,'Section 2'!$C$16:$R$1015,COLUMNS('Section 2'!$C$13:I$13),0)),"",VLOOKUP($A940,'Section 2'!$C$16:$R$1015,COLUMNS('Section 2'!$C$13:I$13),0)))</f>
        <v/>
      </c>
      <c r="J940" s="125" t="str">
        <f>IF($C940="","",IF(ISBLANK(VLOOKUP($A940,'Section 2'!$C$16:$R$1015,COLUMNS('Section 2'!$C$13:J$13),0)),"",VLOOKUP($A940,'Section 2'!$C$16:$R$1015,COLUMNS('Section 2'!$C$13:J$13),0)))</f>
        <v/>
      </c>
      <c r="K940" s="125" t="str">
        <f>IF($C940="","",IF(ISBLANK(VLOOKUP($A940,'Section 2'!$C$16:$R$1015,COLUMNS('Section 2'!$C$13:K$13),0)),"",VLOOKUP($A940,'Section 2'!$C$16:$R$1015,COLUMNS('Section 2'!$C$13:K$13),0)))</f>
        <v/>
      </c>
      <c r="L940" s="125" t="str">
        <f>IF($C940="","",IF(ISBLANK(VLOOKUP($A940,'Section 2'!$C$16:$R$1015,COLUMNS('Section 2'!$C$13:L$13),0)),"",VLOOKUP($A940,'Section 2'!$C$16:$R$1015,COLUMNS('Section 2'!$C$13:L$13),0)))</f>
        <v/>
      </c>
      <c r="M940" s="125" t="str">
        <f>IF($C940="","",IF(ISBLANK(VLOOKUP($A940,'Section 2'!$C$16:$R$1015,COLUMNS('Section 2'!$C$13:M$13),0)),"",VLOOKUP($A940,'Section 2'!$C$16:$R$1015,COLUMNS('Section 2'!$C$13:M$13),0)))</f>
        <v/>
      </c>
      <c r="N940" s="125" t="str">
        <f>IF($C940="","",IF(ISBLANK(VLOOKUP($A940,'Section 2'!$C$16:$R$1015,COLUMNS('Section 2'!$C$13:N$13),0)),"",VLOOKUP($A940,'Section 2'!$C$16:$R$1015,COLUMNS('Section 2'!$C$13:N$13),0)))</f>
        <v/>
      </c>
      <c r="O940" s="125" t="str">
        <f>IF($C940="","",IF(ISBLANK(VLOOKUP($A940,'Section 2'!$C$16:$R$1015,COLUMNS('Section 2'!$C$13:O$13),0)),"",VLOOKUP($A940,'Section 2'!$C$16:$R$1015,COLUMNS('Section 2'!$C$13:O$13),0)))</f>
        <v/>
      </c>
      <c r="P940" s="125" t="str">
        <f>IF($C940="","",IF(ISBLANK(VLOOKUP($A940,'Section 2'!$C$16:$R$1015,COLUMNS('Section 2'!$C$13:P$13),0)),"",VLOOKUP($A940,'Section 2'!$C$16:$R$1015,COLUMNS('Section 2'!$C$13:P$13),0)))</f>
        <v/>
      </c>
      <c r="Q940" s="125" t="str">
        <f>IF($C940="","",IF(ISBLANK(VLOOKUP($A940,'Section 2'!$C$16:$R$1015,COLUMNS('Section 2'!$C$13:Q$13),0)),"",VLOOKUP($A940,'Section 2'!$C$16:$R$1015,COLUMNS('Section 2'!$C$13:Q$13),0)))</f>
        <v/>
      </c>
      <c r="R940" s="125" t="str">
        <f>IF($C940="","",IF(ISBLANK(VLOOKUP($A940,'Section 2'!$C$16:$R$1015,COLUMNS('Section 2'!$C$13:R$13),0)),"",VLOOKUP($A940,'Section 2'!$C$16:$R$1015,COLUMNS('Section 2'!$C$13:R$13),0)))</f>
        <v/>
      </c>
    </row>
    <row r="941" spans="1:18" x14ac:dyDescent="0.25">
      <c r="A941" s="59">
        <v>940</v>
      </c>
      <c r="B941" s="125" t="str">
        <f t="shared" si="14"/>
        <v/>
      </c>
      <c r="C941" s="125" t="str">
        <f>IFERROR(VLOOKUP($A941,'Section 2'!$C$16:$R$1015,COLUMNS('Section 2'!$C$13:$C$13),0),"")</f>
        <v/>
      </c>
      <c r="D941" s="76" t="str">
        <f>IF($C941="","",IF(ISBLANK(VLOOKUP($A941,'Section 2'!$C$16:$R$1015,COLUMNS('Section 2'!$C$13:D$13),0)),"",VLOOKUP($A941,'Section 2'!$C$16:$R$1015,COLUMNS('Section 2'!$C$13:D$13),0)))</f>
        <v/>
      </c>
      <c r="E941" s="125" t="str">
        <f>IF($C941="","",IF(ISBLANK(VLOOKUP($A941,'Section 2'!$C$16:$R$1015,COLUMNS('Section 2'!$C$13:E$13),0)),"",VLOOKUP($A941,'Section 2'!$C$16:$R$1015,COLUMNS('Section 2'!$C$13:E$13),0)))</f>
        <v/>
      </c>
      <c r="F941" s="125" t="str">
        <f>IF($C941="","",IF(ISBLANK(VLOOKUP($A941,'Section 2'!$C$16:$R$1015,COLUMNS('Section 2'!$C$13:F$13),0)),"",VLOOKUP($A941,'Section 2'!$C$16:$R$1015,COLUMNS('Section 2'!$C$13:F$13),0)))</f>
        <v/>
      </c>
      <c r="G941" s="125" t="str">
        <f>IF($C941="","",IF(ISBLANK(VLOOKUP($A941,'Section 2'!$C$16:$R$1015,COLUMNS('Section 2'!$C$13:G$13),0)),"",VLOOKUP($A941,'Section 2'!$C$16:$R$1015,COLUMNS('Section 2'!$C$13:G$13),0)))</f>
        <v/>
      </c>
      <c r="H941" s="125" t="str">
        <f>IF($C941="","",IF(ISBLANK(VLOOKUP($A941,'Section 2'!$C$16:$R$1015,COLUMNS('Section 2'!$C$13:H$13),0)),"",VLOOKUP($A941,'Section 2'!$C$16:$R$1015,COLUMNS('Section 2'!$C$13:H$13),0)))</f>
        <v/>
      </c>
      <c r="I941" s="125" t="str">
        <f>IF($C941="","",IF(ISBLANK(VLOOKUP($A941,'Section 2'!$C$16:$R$1015,COLUMNS('Section 2'!$C$13:I$13),0)),"",VLOOKUP($A941,'Section 2'!$C$16:$R$1015,COLUMNS('Section 2'!$C$13:I$13),0)))</f>
        <v/>
      </c>
      <c r="J941" s="125" t="str">
        <f>IF($C941="","",IF(ISBLANK(VLOOKUP($A941,'Section 2'!$C$16:$R$1015,COLUMNS('Section 2'!$C$13:J$13),0)),"",VLOOKUP($A941,'Section 2'!$C$16:$R$1015,COLUMNS('Section 2'!$C$13:J$13),0)))</f>
        <v/>
      </c>
      <c r="K941" s="125" t="str">
        <f>IF($C941="","",IF(ISBLANK(VLOOKUP($A941,'Section 2'!$C$16:$R$1015,COLUMNS('Section 2'!$C$13:K$13),0)),"",VLOOKUP($A941,'Section 2'!$C$16:$R$1015,COLUMNS('Section 2'!$C$13:K$13),0)))</f>
        <v/>
      </c>
      <c r="L941" s="125" t="str">
        <f>IF($C941="","",IF(ISBLANK(VLOOKUP($A941,'Section 2'!$C$16:$R$1015,COLUMNS('Section 2'!$C$13:L$13),0)),"",VLOOKUP($A941,'Section 2'!$C$16:$R$1015,COLUMNS('Section 2'!$C$13:L$13),0)))</f>
        <v/>
      </c>
      <c r="M941" s="125" t="str">
        <f>IF($C941="","",IF(ISBLANK(VLOOKUP($A941,'Section 2'!$C$16:$R$1015,COLUMNS('Section 2'!$C$13:M$13),0)),"",VLOOKUP($A941,'Section 2'!$C$16:$R$1015,COLUMNS('Section 2'!$C$13:M$13),0)))</f>
        <v/>
      </c>
      <c r="N941" s="125" t="str">
        <f>IF($C941="","",IF(ISBLANK(VLOOKUP($A941,'Section 2'!$C$16:$R$1015,COLUMNS('Section 2'!$C$13:N$13),0)),"",VLOOKUP($A941,'Section 2'!$C$16:$R$1015,COLUMNS('Section 2'!$C$13:N$13),0)))</f>
        <v/>
      </c>
      <c r="O941" s="125" t="str">
        <f>IF($C941="","",IF(ISBLANK(VLOOKUP($A941,'Section 2'!$C$16:$R$1015,COLUMNS('Section 2'!$C$13:O$13),0)),"",VLOOKUP($A941,'Section 2'!$C$16:$R$1015,COLUMNS('Section 2'!$C$13:O$13),0)))</f>
        <v/>
      </c>
      <c r="P941" s="125" t="str">
        <f>IF($C941="","",IF(ISBLANK(VLOOKUP($A941,'Section 2'!$C$16:$R$1015,COLUMNS('Section 2'!$C$13:P$13),0)),"",VLOOKUP($A941,'Section 2'!$C$16:$R$1015,COLUMNS('Section 2'!$C$13:P$13),0)))</f>
        <v/>
      </c>
      <c r="Q941" s="125" t="str">
        <f>IF($C941="","",IF(ISBLANK(VLOOKUP($A941,'Section 2'!$C$16:$R$1015,COLUMNS('Section 2'!$C$13:Q$13),0)),"",VLOOKUP($A941,'Section 2'!$C$16:$R$1015,COLUMNS('Section 2'!$C$13:Q$13),0)))</f>
        <v/>
      </c>
      <c r="R941" s="125" t="str">
        <f>IF($C941="","",IF(ISBLANK(VLOOKUP($A941,'Section 2'!$C$16:$R$1015,COLUMNS('Section 2'!$C$13:R$13),0)),"",VLOOKUP($A941,'Section 2'!$C$16:$R$1015,COLUMNS('Section 2'!$C$13:R$13),0)))</f>
        <v/>
      </c>
    </row>
    <row r="942" spans="1:18" x14ac:dyDescent="0.25">
      <c r="A942" s="59">
        <v>941</v>
      </c>
      <c r="B942" s="125" t="str">
        <f t="shared" si="14"/>
        <v/>
      </c>
      <c r="C942" s="125" t="str">
        <f>IFERROR(VLOOKUP($A942,'Section 2'!$C$16:$R$1015,COLUMNS('Section 2'!$C$13:$C$13),0),"")</f>
        <v/>
      </c>
      <c r="D942" s="76" t="str">
        <f>IF($C942="","",IF(ISBLANK(VLOOKUP($A942,'Section 2'!$C$16:$R$1015,COLUMNS('Section 2'!$C$13:D$13),0)),"",VLOOKUP($A942,'Section 2'!$C$16:$R$1015,COLUMNS('Section 2'!$C$13:D$13),0)))</f>
        <v/>
      </c>
      <c r="E942" s="125" t="str">
        <f>IF($C942="","",IF(ISBLANK(VLOOKUP($A942,'Section 2'!$C$16:$R$1015,COLUMNS('Section 2'!$C$13:E$13),0)),"",VLOOKUP($A942,'Section 2'!$C$16:$R$1015,COLUMNS('Section 2'!$C$13:E$13),0)))</f>
        <v/>
      </c>
      <c r="F942" s="125" t="str">
        <f>IF($C942="","",IF(ISBLANK(VLOOKUP($A942,'Section 2'!$C$16:$R$1015,COLUMNS('Section 2'!$C$13:F$13),0)),"",VLOOKUP($A942,'Section 2'!$C$16:$R$1015,COLUMNS('Section 2'!$C$13:F$13),0)))</f>
        <v/>
      </c>
      <c r="G942" s="125" t="str">
        <f>IF($C942="","",IF(ISBLANK(VLOOKUP($A942,'Section 2'!$C$16:$R$1015,COLUMNS('Section 2'!$C$13:G$13),0)),"",VLOOKUP($A942,'Section 2'!$C$16:$R$1015,COLUMNS('Section 2'!$C$13:G$13),0)))</f>
        <v/>
      </c>
      <c r="H942" s="125" t="str">
        <f>IF($C942="","",IF(ISBLANK(VLOOKUP($A942,'Section 2'!$C$16:$R$1015,COLUMNS('Section 2'!$C$13:H$13),0)),"",VLOOKUP($A942,'Section 2'!$C$16:$R$1015,COLUMNS('Section 2'!$C$13:H$13),0)))</f>
        <v/>
      </c>
      <c r="I942" s="125" t="str">
        <f>IF($C942="","",IF(ISBLANK(VLOOKUP($A942,'Section 2'!$C$16:$R$1015,COLUMNS('Section 2'!$C$13:I$13),0)),"",VLOOKUP($A942,'Section 2'!$C$16:$R$1015,COLUMNS('Section 2'!$C$13:I$13),0)))</f>
        <v/>
      </c>
      <c r="J942" s="125" t="str">
        <f>IF($C942="","",IF(ISBLANK(VLOOKUP($A942,'Section 2'!$C$16:$R$1015,COLUMNS('Section 2'!$C$13:J$13),0)),"",VLOOKUP($A942,'Section 2'!$C$16:$R$1015,COLUMNS('Section 2'!$C$13:J$13),0)))</f>
        <v/>
      </c>
      <c r="K942" s="125" t="str">
        <f>IF($C942="","",IF(ISBLANK(VLOOKUP($A942,'Section 2'!$C$16:$R$1015,COLUMNS('Section 2'!$C$13:K$13),0)),"",VLOOKUP($A942,'Section 2'!$C$16:$R$1015,COLUMNS('Section 2'!$C$13:K$13),0)))</f>
        <v/>
      </c>
      <c r="L942" s="125" t="str">
        <f>IF($C942="","",IF(ISBLANK(VLOOKUP($A942,'Section 2'!$C$16:$R$1015,COLUMNS('Section 2'!$C$13:L$13),0)),"",VLOOKUP($A942,'Section 2'!$C$16:$R$1015,COLUMNS('Section 2'!$C$13:L$13),0)))</f>
        <v/>
      </c>
      <c r="M942" s="125" t="str">
        <f>IF($C942="","",IF(ISBLANK(VLOOKUP($A942,'Section 2'!$C$16:$R$1015,COLUMNS('Section 2'!$C$13:M$13),0)),"",VLOOKUP($A942,'Section 2'!$C$16:$R$1015,COLUMNS('Section 2'!$C$13:M$13),0)))</f>
        <v/>
      </c>
      <c r="N942" s="125" t="str">
        <f>IF($C942="","",IF(ISBLANK(VLOOKUP($A942,'Section 2'!$C$16:$R$1015,COLUMNS('Section 2'!$C$13:N$13),0)),"",VLOOKUP($A942,'Section 2'!$C$16:$R$1015,COLUMNS('Section 2'!$C$13:N$13),0)))</f>
        <v/>
      </c>
      <c r="O942" s="125" t="str">
        <f>IF($C942="","",IF(ISBLANK(VLOOKUP($A942,'Section 2'!$C$16:$R$1015,COLUMNS('Section 2'!$C$13:O$13),0)),"",VLOOKUP($A942,'Section 2'!$C$16:$R$1015,COLUMNS('Section 2'!$C$13:O$13),0)))</f>
        <v/>
      </c>
      <c r="P942" s="125" t="str">
        <f>IF($C942="","",IF(ISBLANK(VLOOKUP($A942,'Section 2'!$C$16:$R$1015,COLUMNS('Section 2'!$C$13:P$13),0)),"",VLOOKUP($A942,'Section 2'!$C$16:$R$1015,COLUMNS('Section 2'!$C$13:P$13),0)))</f>
        <v/>
      </c>
      <c r="Q942" s="125" t="str">
        <f>IF($C942="","",IF(ISBLANK(VLOOKUP($A942,'Section 2'!$C$16:$R$1015,COLUMNS('Section 2'!$C$13:Q$13),0)),"",VLOOKUP($A942,'Section 2'!$C$16:$R$1015,COLUMNS('Section 2'!$C$13:Q$13),0)))</f>
        <v/>
      </c>
      <c r="R942" s="125" t="str">
        <f>IF($C942="","",IF(ISBLANK(VLOOKUP($A942,'Section 2'!$C$16:$R$1015,COLUMNS('Section 2'!$C$13:R$13),0)),"",VLOOKUP($A942,'Section 2'!$C$16:$R$1015,COLUMNS('Section 2'!$C$13:R$13),0)))</f>
        <v/>
      </c>
    </row>
    <row r="943" spans="1:18" x14ac:dyDescent="0.25">
      <c r="A943" s="59">
        <v>942</v>
      </c>
      <c r="B943" s="125" t="str">
        <f t="shared" si="14"/>
        <v/>
      </c>
      <c r="C943" s="125" t="str">
        <f>IFERROR(VLOOKUP($A943,'Section 2'!$C$16:$R$1015,COLUMNS('Section 2'!$C$13:$C$13),0),"")</f>
        <v/>
      </c>
      <c r="D943" s="76" t="str">
        <f>IF($C943="","",IF(ISBLANK(VLOOKUP($A943,'Section 2'!$C$16:$R$1015,COLUMNS('Section 2'!$C$13:D$13),0)),"",VLOOKUP($A943,'Section 2'!$C$16:$R$1015,COLUMNS('Section 2'!$C$13:D$13),0)))</f>
        <v/>
      </c>
      <c r="E943" s="125" t="str">
        <f>IF($C943="","",IF(ISBLANK(VLOOKUP($A943,'Section 2'!$C$16:$R$1015,COLUMNS('Section 2'!$C$13:E$13),0)),"",VLOOKUP($A943,'Section 2'!$C$16:$R$1015,COLUMNS('Section 2'!$C$13:E$13),0)))</f>
        <v/>
      </c>
      <c r="F943" s="125" t="str">
        <f>IF($C943="","",IF(ISBLANK(VLOOKUP($A943,'Section 2'!$C$16:$R$1015,COLUMNS('Section 2'!$C$13:F$13),0)),"",VLOOKUP($A943,'Section 2'!$C$16:$R$1015,COLUMNS('Section 2'!$C$13:F$13),0)))</f>
        <v/>
      </c>
      <c r="G943" s="125" t="str">
        <f>IF($C943="","",IF(ISBLANK(VLOOKUP($A943,'Section 2'!$C$16:$R$1015,COLUMNS('Section 2'!$C$13:G$13),0)),"",VLOOKUP($A943,'Section 2'!$C$16:$R$1015,COLUMNS('Section 2'!$C$13:G$13),0)))</f>
        <v/>
      </c>
      <c r="H943" s="125" t="str">
        <f>IF($C943="","",IF(ISBLANK(VLOOKUP($A943,'Section 2'!$C$16:$R$1015,COLUMNS('Section 2'!$C$13:H$13),0)),"",VLOOKUP($A943,'Section 2'!$C$16:$R$1015,COLUMNS('Section 2'!$C$13:H$13),0)))</f>
        <v/>
      </c>
      <c r="I943" s="125" t="str">
        <f>IF($C943="","",IF(ISBLANK(VLOOKUP($A943,'Section 2'!$C$16:$R$1015,COLUMNS('Section 2'!$C$13:I$13),0)),"",VLOOKUP($A943,'Section 2'!$C$16:$R$1015,COLUMNS('Section 2'!$C$13:I$13),0)))</f>
        <v/>
      </c>
      <c r="J943" s="125" t="str">
        <f>IF($C943="","",IF(ISBLANK(VLOOKUP($A943,'Section 2'!$C$16:$R$1015,COLUMNS('Section 2'!$C$13:J$13),0)),"",VLOOKUP($A943,'Section 2'!$C$16:$R$1015,COLUMNS('Section 2'!$C$13:J$13),0)))</f>
        <v/>
      </c>
      <c r="K943" s="125" t="str">
        <f>IF($C943="","",IF(ISBLANK(VLOOKUP($A943,'Section 2'!$C$16:$R$1015,COLUMNS('Section 2'!$C$13:K$13),0)),"",VLOOKUP($A943,'Section 2'!$C$16:$R$1015,COLUMNS('Section 2'!$C$13:K$13),0)))</f>
        <v/>
      </c>
      <c r="L943" s="125" t="str">
        <f>IF($C943="","",IF(ISBLANK(VLOOKUP($A943,'Section 2'!$C$16:$R$1015,COLUMNS('Section 2'!$C$13:L$13),0)),"",VLOOKUP($A943,'Section 2'!$C$16:$R$1015,COLUMNS('Section 2'!$C$13:L$13),0)))</f>
        <v/>
      </c>
      <c r="M943" s="125" t="str">
        <f>IF($C943="","",IF(ISBLANK(VLOOKUP($A943,'Section 2'!$C$16:$R$1015,COLUMNS('Section 2'!$C$13:M$13),0)),"",VLOOKUP($A943,'Section 2'!$C$16:$R$1015,COLUMNS('Section 2'!$C$13:M$13),0)))</f>
        <v/>
      </c>
      <c r="N943" s="125" t="str">
        <f>IF($C943="","",IF(ISBLANK(VLOOKUP($A943,'Section 2'!$C$16:$R$1015,COLUMNS('Section 2'!$C$13:N$13),0)),"",VLOOKUP($A943,'Section 2'!$C$16:$R$1015,COLUMNS('Section 2'!$C$13:N$13),0)))</f>
        <v/>
      </c>
      <c r="O943" s="125" t="str">
        <f>IF($C943="","",IF(ISBLANK(VLOOKUP($A943,'Section 2'!$C$16:$R$1015,COLUMNS('Section 2'!$C$13:O$13),0)),"",VLOOKUP($A943,'Section 2'!$C$16:$R$1015,COLUMNS('Section 2'!$C$13:O$13),0)))</f>
        <v/>
      </c>
      <c r="P943" s="125" t="str">
        <f>IF($C943="","",IF(ISBLANK(VLOOKUP($A943,'Section 2'!$C$16:$R$1015,COLUMNS('Section 2'!$C$13:P$13),0)),"",VLOOKUP($A943,'Section 2'!$C$16:$R$1015,COLUMNS('Section 2'!$C$13:P$13),0)))</f>
        <v/>
      </c>
      <c r="Q943" s="125" t="str">
        <f>IF($C943="","",IF(ISBLANK(VLOOKUP($A943,'Section 2'!$C$16:$R$1015,COLUMNS('Section 2'!$C$13:Q$13),0)),"",VLOOKUP($A943,'Section 2'!$C$16:$R$1015,COLUMNS('Section 2'!$C$13:Q$13),0)))</f>
        <v/>
      </c>
      <c r="R943" s="125" t="str">
        <f>IF($C943="","",IF(ISBLANK(VLOOKUP($A943,'Section 2'!$C$16:$R$1015,COLUMNS('Section 2'!$C$13:R$13),0)),"",VLOOKUP($A943,'Section 2'!$C$16:$R$1015,COLUMNS('Section 2'!$C$13:R$13),0)))</f>
        <v/>
      </c>
    </row>
    <row r="944" spans="1:18" x14ac:dyDescent="0.25">
      <c r="A944" s="59">
        <v>943</v>
      </c>
      <c r="B944" s="125" t="str">
        <f t="shared" si="14"/>
        <v/>
      </c>
      <c r="C944" s="125" t="str">
        <f>IFERROR(VLOOKUP($A944,'Section 2'!$C$16:$R$1015,COLUMNS('Section 2'!$C$13:$C$13),0),"")</f>
        <v/>
      </c>
      <c r="D944" s="76" t="str">
        <f>IF($C944="","",IF(ISBLANK(VLOOKUP($A944,'Section 2'!$C$16:$R$1015,COLUMNS('Section 2'!$C$13:D$13),0)),"",VLOOKUP($A944,'Section 2'!$C$16:$R$1015,COLUMNS('Section 2'!$C$13:D$13),0)))</f>
        <v/>
      </c>
      <c r="E944" s="125" t="str">
        <f>IF($C944="","",IF(ISBLANK(VLOOKUP($A944,'Section 2'!$C$16:$R$1015,COLUMNS('Section 2'!$C$13:E$13),0)),"",VLOOKUP($A944,'Section 2'!$C$16:$R$1015,COLUMNS('Section 2'!$C$13:E$13),0)))</f>
        <v/>
      </c>
      <c r="F944" s="125" t="str">
        <f>IF($C944="","",IF(ISBLANK(VLOOKUP($A944,'Section 2'!$C$16:$R$1015,COLUMNS('Section 2'!$C$13:F$13),0)),"",VLOOKUP($A944,'Section 2'!$C$16:$R$1015,COLUMNS('Section 2'!$C$13:F$13),0)))</f>
        <v/>
      </c>
      <c r="G944" s="125" t="str">
        <f>IF($C944="","",IF(ISBLANK(VLOOKUP($A944,'Section 2'!$C$16:$R$1015,COLUMNS('Section 2'!$C$13:G$13),0)),"",VLOOKUP($A944,'Section 2'!$C$16:$R$1015,COLUMNS('Section 2'!$C$13:G$13),0)))</f>
        <v/>
      </c>
      <c r="H944" s="125" t="str">
        <f>IF($C944="","",IF(ISBLANK(VLOOKUP($A944,'Section 2'!$C$16:$R$1015,COLUMNS('Section 2'!$C$13:H$13),0)),"",VLOOKUP($A944,'Section 2'!$C$16:$R$1015,COLUMNS('Section 2'!$C$13:H$13),0)))</f>
        <v/>
      </c>
      <c r="I944" s="125" t="str">
        <f>IF($C944="","",IF(ISBLANK(VLOOKUP($A944,'Section 2'!$C$16:$R$1015,COLUMNS('Section 2'!$C$13:I$13),0)),"",VLOOKUP($A944,'Section 2'!$C$16:$R$1015,COLUMNS('Section 2'!$C$13:I$13),0)))</f>
        <v/>
      </c>
      <c r="J944" s="125" t="str">
        <f>IF($C944="","",IF(ISBLANK(VLOOKUP($A944,'Section 2'!$C$16:$R$1015,COLUMNS('Section 2'!$C$13:J$13),0)),"",VLOOKUP($A944,'Section 2'!$C$16:$R$1015,COLUMNS('Section 2'!$C$13:J$13),0)))</f>
        <v/>
      </c>
      <c r="K944" s="125" t="str">
        <f>IF($C944="","",IF(ISBLANK(VLOOKUP($A944,'Section 2'!$C$16:$R$1015,COLUMNS('Section 2'!$C$13:K$13),0)),"",VLOOKUP($A944,'Section 2'!$C$16:$R$1015,COLUMNS('Section 2'!$C$13:K$13),0)))</f>
        <v/>
      </c>
      <c r="L944" s="125" t="str">
        <f>IF($C944="","",IF(ISBLANK(VLOOKUP($A944,'Section 2'!$C$16:$R$1015,COLUMNS('Section 2'!$C$13:L$13),0)),"",VLOOKUP($A944,'Section 2'!$C$16:$R$1015,COLUMNS('Section 2'!$C$13:L$13),0)))</f>
        <v/>
      </c>
      <c r="M944" s="125" t="str">
        <f>IF($C944="","",IF(ISBLANK(VLOOKUP($A944,'Section 2'!$C$16:$R$1015,COLUMNS('Section 2'!$C$13:M$13),0)),"",VLOOKUP($A944,'Section 2'!$C$16:$R$1015,COLUMNS('Section 2'!$C$13:M$13),0)))</f>
        <v/>
      </c>
      <c r="N944" s="125" t="str">
        <f>IF($C944="","",IF(ISBLANK(VLOOKUP($A944,'Section 2'!$C$16:$R$1015,COLUMNS('Section 2'!$C$13:N$13),0)),"",VLOOKUP($A944,'Section 2'!$C$16:$R$1015,COLUMNS('Section 2'!$C$13:N$13),0)))</f>
        <v/>
      </c>
      <c r="O944" s="125" t="str">
        <f>IF($C944="","",IF(ISBLANK(VLOOKUP($A944,'Section 2'!$C$16:$R$1015,COLUMNS('Section 2'!$C$13:O$13),0)),"",VLOOKUP($A944,'Section 2'!$C$16:$R$1015,COLUMNS('Section 2'!$C$13:O$13),0)))</f>
        <v/>
      </c>
      <c r="P944" s="125" t="str">
        <f>IF($C944="","",IF(ISBLANK(VLOOKUP($A944,'Section 2'!$C$16:$R$1015,COLUMNS('Section 2'!$C$13:P$13),0)),"",VLOOKUP($A944,'Section 2'!$C$16:$R$1015,COLUMNS('Section 2'!$C$13:P$13),0)))</f>
        <v/>
      </c>
      <c r="Q944" s="125" t="str">
        <f>IF($C944="","",IF(ISBLANK(VLOOKUP($A944,'Section 2'!$C$16:$R$1015,COLUMNS('Section 2'!$C$13:Q$13),0)),"",VLOOKUP($A944,'Section 2'!$C$16:$R$1015,COLUMNS('Section 2'!$C$13:Q$13),0)))</f>
        <v/>
      </c>
      <c r="R944" s="125" t="str">
        <f>IF($C944="","",IF(ISBLANK(VLOOKUP($A944,'Section 2'!$C$16:$R$1015,COLUMNS('Section 2'!$C$13:R$13),0)),"",VLOOKUP($A944,'Section 2'!$C$16:$R$1015,COLUMNS('Section 2'!$C$13:R$13),0)))</f>
        <v/>
      </c>
    </row>
    <row r="945" spans="1:18" x14ac:dyDescent="0.25">
      <c r="A945" s="59">
        <v>944</v>
      </c>
      <c r="B945" s="125" t="str">
        <f t="shared" si="14"/>
        <v/>
      </c>
      <c r="C945" s="125" t="str">
        <f>IFERROR(VLOOKUP($A945,'Section 2'!$C$16:$R$1015,COLUMNS('Section 2'!$C$13:$C$13),0),"")</f>
        <v/>
      </c>
      <c r="D945" s="76" t="str">
        <f>IF($C945="","",IF(ISBLANK(VLOOKUP($A945,'Section 2'!$C$16:$R$1015,COLUMNS('Section 2'!$C$13:D$13),0)),"",VLOOKUP($A945,'Section 2'!$C$16:$R$1015,COLUMNS('Section 2'!$C$13:D$13),0)))</f>
        <v/>
      </c>
      <c r="E945" s="125" t="str">
        <f>IF($C945="","",IF(ISBLANK(VLOOKUP($A945,'Section 2'!$C$16:$R$1015,COLUMNS('Section 2'!$C$13:E$13),0)),"",VLOOKUP($A945,'Section 2'!$C$16:$R$1015,COLUMNS('Section 2'!$C$13:E$13),0)))</f>
        <v/>
      </c>
      <c r="F945" s="125" t="str">
        <f>IF($C945="","",IF(ISBLANK(VLOOKUP($A945,'Section 2'!$C$16:$R$1015,COLUMNS('Section 2'!$C$13:F$13),0)),"",VLOOKUP($A945,'Section 2'!$C$16:$R$1015,COLUMNS('Section 2'!$C$13:F$13),0)))</f>
        <v/>
      </c>
      <c r="G945" s="125" t="str">
        <f>IF($C945="","",IF(ISBLANK(VLOOKUP($A945,'Section 2'!$C$16:$R$1015,COLUMNS('Section 2'!$C$13:G$13),0)),"",VLOOKUP($A945,'Section 2'!$C$16:$R$1015,COLUMNS('Section 2'!$C$13:G$13),0)))</f>
        <v/>
      </c>
      <c r="H945" s="125" t="str">
        <f>IF($C945="","",IF(ISBLANK(VLOOKUP($A945,'Section 2'!$C$16:$R$1015,COLUMNS('Section 2'!$C$13:H$13),0)),"",VLOOKUP($A945,'Section 2'!$C$16:$R$1015,COLUMNS('Section 2'!$C$13:H$13),0)))</f>
        <v/>
      </c>
      <c r="I945" s="125" t="str">
        <f>IF($C945="","",IF(ISBLANK(VLOOKUP($A945,'Section 2'!$C$16:$R$1015,COLUMNS('Section 2'!$C$13:I$13),0)),"",VLOOKUP($A945,'Section 2'!$C$16:$R$1015,COLUMNS('Section 2'!$C$13:I$13),0)))</f>
        <v/>
      </c>
      <c r="J945" s="125" t="str">
        <f>IF($C945="","",IF(ISBLANK(VLOOKUP($A945,'Section 2'!$C$16:$R$1015,COLUMNS('Section 2'!$C$13:J$13),0)),"",VLOOKUP($A945,'Section 2'!$C$16:$R$1015,COLUMNS('Section 2'!$C$13:J$13),0)))</f>
        <v/>
      </c>
      <c r="K945" s="125" t="str">
        <f>IF($C945="","",IF(ISBLANK(VLOOKUP($A945,'Section 2'!$C$16:$R$1015,COLUMNS('Section 2'!$C$13:K$13),0)),"",VLOOKUP($A945,'Section 2'!$C$16:$R$1015,COLUMNS('Section 2'!$C$13:K$13),0)))</f>
        <v/>
      </c>
      <c r="L945" s="125" t="str">
        <f>IF($C945="","",IF(ISBLANK(VLOOKUP($A945,'Section 2'!$C$16:$R$1015,COLUMNS('Section 2'!$C$13:L$13),0)),"",VLOOKUP($A945,'Section 2'!$C$16:$R$1015,COLUMNS('Section 2'!$C$13:L$13),0)))</f>
        <v/>
      </c>
      <c r="M945" s="125" t="str">
        <f>IF($C945="","",IF(ISBLANK(VLOOKUP($A945,'Section 2'!$C$16:$R$1015,COLUMNS('Section 2'!$C$13:M$13),0)),"",VLOOKUP($A945,'Section 2'!$C$16:$R$1015,COLUMNS('Section 2'!$C$13:M$13),0)))</f>
        <v/>
      </c>
      <c r="N945" s="125" t="str">
        <f>IF($C945="","",IF(ISBLANK(VLOOKUP($A945,'Section 2'!$C$16:$R$1015,COLUMNS('Section 2'!$C$13:N$13),0)),"",VLOOKUP($A945,'Section 2'!$C$16:$R$1015,COLUMNS('Section 2'!$C$13:N$13),0)))</f>
        <v/>
      </c>
      <c r="O945" s="125" t="str">
        <f>IF($C945="","",IF(ISBLANK(VLOOKUP($A945,'Section 2'!$C$16:$R$1015,COLUMNS('Section 2'!$C$13:O$13),0)),"",VLOOKUP($A945,'Section 2'!$C$16:$R$1015,COLUMNS('Section 2'!$C$13:O$13),0)))</f>
        <v/>
      </c>
      <c r="P945" s="125" t="str">
        <f>IF($C945="","",IF(ISBLANK(VLOOKUP($A945,'Section 2'!$C$16:$R$1015,COLUMNS('Section 2'!$C$13:P$13),0)),"",VLOOKUP($A945,'Section 2'!$C$16:$R$1015,COLUMNS('Section 2'!$C$13:P$13),0)))</f>
        <v/>
      </c>
      <c r="Q945" s="125" t="str">
        <f>IF($C945="","",IF(ISBLANK(VLOOKUP($A945,'Section 2'!$C$16:$R$1015,COLUMNS('Section 2'!$C$13:Q$13),0)),"",VLOOKUP($A945,'Section 2'!$C$16:$R$1015,COLUMNS('Section 2'!$C$13:Q$13),0)))</f>
        <v/>
      </c>
      <c r="R945" s="125" t="str">
        <f>IF($C945="","",IF(ISBLANK(VLOOKUP($A945,'Section 2'!$C$16:$R$1015,COLUMNS('Section 2'!$C$13:R$13),0)),"",VLOOKUP($A945,'Section 2'!$C$16:$R$1015,COLUMNS('Section 2'!$C$13:R$13),0)))</f>
        <v/>
      </c>
    </row>
    <row r="946" spans="1:18" x14ac:dyDescent="0.25">
      <c r="A946" s="59">
        <v>945</v>
      </c>
      <c r="B946" s="125" t="str">
        <f t="shared" si="14"/>
        <v/>
      </c>
      <c r="C946" s="125" t="str">
        <f>IFERROR(VLOOKUP($A946,'Section 2'!$C$16:$R$1015,COLUMNS('Section 2'!$C$13:$C$13),0),"")</f>
        <v/>
      </c>
      <c r="D946" s="76" t="str">
        <f>IF($C946="","",IF(ISBLANK(VLOOKUP($A946,'Section 2'!$C$16:$R$1015,COLUMNS('Section 2'!$C$13:D$13),0)),"",VLOOKUP($A946,'Section 2'!$C$16:$R$1015,COLUMNS('Section 2'!$C$13:D$13),0)))</f>
        <v/>
      </c>
      <c r="E946" s="125" t="str">
        <f>IF($C946="","",IF(ISBLANK(VLOOKUP($A946,'Section 2'!$C$16:$R$1015,COLUMNS('Section 2'!$C$13:E$13),0)),"",VLOOKUP($A946,'Section 2'!$C$16:$R$1015,COLUMNS('Section 2'!$C$13:E$13),0)))</f>
        <v/>
      </c>
      <c r="F946" s="125" t="str">
        <f>IF($C946="","",IF(ISBLANK(VLOOKUP($A946,'Section 2'!$C$16:$R$1015,COLUMNS('Section 2'!$C$13:F$13),0)),"",VLOOKUP($A946,'Section 2'!$C$16:$R$1015,COLUMNS('Section 2'!$C$13:F$13),0)))</f>
        <v/>
      </c>
      <c r="G946" s="125" t="str">
        <f>IF($C946="","",IF(ISBLANK(VLOOKUP($A946,'Section 2'!$C$16:$R$1015,COLUMNS('Section 2'!$C$13:G$13),0)),"",VLOOKUP($A946,'Section 2'!$C$16:$R$1015,COLUMNS('Section 2'!$C$13:G$13),0)))</f>
        <v/>
      </c>
      <c r="H946" s="125" t="str">
        <f>IF($C946="","",IF(ISBLANK(VLOOKUP($A946,'Section 2'!$C$16:$R$1015,COLUMNS('Section 2'!$C$13:H$13),0)),"",VLOOKUP($A946,'Section 2'!$C$16:$R$1015,COLUMNS('Section 2'!$C$13:H$13),0)))</f>
        <v/>
      </c>
      <c r="I946" s="125" t="str">
        <f>IF($C946="","",IF(ISBLANK(VLOOKUP($A946,'Section 2'!$C$16:$R$1015,COLUMNS('Section 2'!$C$13:I$13),0)),"",VLOOKUP($A946,'Section 2'!$C$16:$R$1015,COLUMNS('Section 2'!$C$13:I$13),0)))</f>
        <v/>
      </c>
      <c r="J946" s="125" t="str">
        <f>IF($C946="","",IF(ISBLANK(VLOOKUP($A946,'Section 2'!$C$16:$R$1015,COLUMNS('Section 2'!$C$13:J$13),0)),"",VLOOKUP($A946,'Section 2'!$C$16:$R$1015,COLUMNS('Section 2'!$C$13:J$13),0)))</f>
        <v/>
      </c>
      <c r="K946" s="125" t="str">
        <f>IF($C946="","",IF(ISBLANK(VLOOKUP($A946,'Section 2'!$C$16:$R$1015,COLUMNS('Section 2'!$C$13:K$13),0)),"",VLOOKUP($A946,'Section 2'!$C$16:$R$1015,COLUMNS('Section 2'!$C$13:K$13),0)))</f>
        <v/>
      </c>
      <c r="L946" s="125" t="str">
        <f>IF($C946="","",IF(ISBLANK(VLOOKUP($A946,'Section 2'!$C$16:$R$1015,COLUMNS('Section 2'!$C$13:L$13),0)),"",VLOOKUP($A946,'Section 2'!$C$16:$R$1015,COLUMNS('Section 2'!$C$13:L$13),0)))</f>
        <v/>
      </c>
      <c r="M946" s="125" t="str">
        <f>IF($C946="","",IF(ISBLANK(VLOOKUP($A946,'Section 2'!$C$16:$R$1015,COLUMNS('Section 2'!$C$13:M$13),0)),"",VLOOKUP($A946,'Section 2'!$C$16:$R$1015,COLUMNS('Section 2'!$C$13:M$13),0)))</f>
        <v/>
      </c>
      <c r="N946" s="125" t="str">
        <f>IF($C946="","",IF(ISBLANK(VLOOKUP($A946,'Section 2'!$C$16:$R$1015,COLUMNS('Section 2'!$C$13:N$13),0)),"",VLOOKUP($A946,'Section 2'!$C$16:$R$1015,COLUMNS('Section 2'!$C$13:N$13),0)))</f>
        <v/>
      </c>
      <c r="O946" s="125" t="str">
        <f>IF($C946="","",IF(ISBLANK(VLOOKUP($A946,'Section 2'!$C$16:$R$1015,COLUMNS('Section 2'!$C$13:O$13),0)),"",VLOOKUP($A946,'Section 2'!$C$16:$R$1015,COLUMNS('Section 2'!$C$13:O$13),0)))</f>
        <v/>
      </c>
      <c r="P946" s="125" t="str">
        <f>IF($C946="","",IF(ISBLANK(VLOOKUP($A946,'Section 2'!$C$16:$R$1015,COLUMNS('Section 2'!$C$13:P$13),0)),"",VLOOKUP($A946,'Section 2'!$C$16:$R$1015,COLUMNS('Section 2'!$C$13:P$13),0)))</f>
        <v/>
      </c>
      <c r="Q946" s="125" t="str">
        <f>IF($C946="","",IF(ISBLANK(VLOOKUP($A946,'Section 2'!$C$16:$R$1015,COLUMNS('Section 2'!$C$13:Q$13),0)),"",VLOOKUP($A946,'Section 2'!$C$16:$R$1015,COLUMNS('Section 2'!$C$13:Q$13),0)))</f>
        <v/>
      </c>
      <c r="R946" s="125" t="str">
        <f>IF($C946="","",IF(ISBLANK(VLOOKUP($A946,'Section 2'!$C$16:$R$1015,COLUMNS('Section 2'!$C$13:R$13),0)),"",VLOOKUP($A946,'Section 2'!$C$16:$R$1015,COLUMNS('Section 2'!$C$13:R$13),0)))</f>
        <v/>
      </c>
    </row>
    <row r="947" spans="1:18" x14ac:dyDescent="0.25">
      <c r="A947" s="59">
        <v>946</v>
      </c>
      <c r="B947" s="125" t="str">
        <f t="shared" si="14"/>
        <v/>
      </c>
      <c r="C947" s="125" t="str">
        <f>IFERROR(VLOOKUP($A947,'Section 2'!$C$16:$R$1015,COLUMNS('Section 2'!$C$13:$C$13),0),"")</f>
        <v/>
      </c>
      <c r="D947" s="76" t="str">
        <f>IF($C947="","",IF(ISBLANK(VLOOKUP($A947,'Section 2'!$C$16:$R$1015,COLUMNS('Section 2'!$C$13:D$13),0)),"",VLOOKUP($A947,'Section 2'!$C$16:$R$1015,COLUMNS('Section 2'!$C$13:D$13),0)))</f>
        <v/>
      </c>
      <c r="E947" s="125" t="str">
        <f>IF($C947="","",IF(ISBLANK(VLOOKUP($A947,'Section 2'!$C$16:$R$1015,COLUMNS('Section 2'!$C$13:E$13),0)),"",VLOOKUP($A947,'Section 2'!$C$16:$R$1015,COLUMNS('Section 2'!$C$13:E$13),0)))</f>
        <v/>
      </c>
      <c r="F947" s="125" t="str">
        <f>IF($C947="","",IF(ISBLANK(VLOOKUP($A947,'Section 2'!$C$16:$R$1015,COLUMNS('Section 2'!$C$13:F$13),0)),"",VLOOKUP($A947,'Section 2'!$C$16:$R$1015,COLUMNS('Section 2'!$C$13:F$13),0)))</f>
        <v/>
      </c>
      <c r="G947" s="125" t="str">
        <f>IF($C947="","",IF(ISBLANK(VLOOKUP($A947,'Section 2'!$C$16:$R$1015,COLUMNS('Section 2'!$C$13:G$13),0)),"",VLOOKUP($A947,'Section 2'!$C$16:$R$1015,COLUMNS('Section 2'!$C$13:G$13),0)))</f>
        <v/>
      </c>
      <c r="H947" s="125" t="str">
        <f>IF($C947="","",IF(ISBLANK(VLOOKUP($A947,'Section 2'!$C$16:$R$1015,COLUMNS('Section 2'!$C$13:H$13),0)),"",VLOOKUP($A947,'Section 2'!$C$16:$R$1015,COLUMNS('Section 2'!$C$13:H$13),0)))</f>
        <v/>
      </c>
      <c r="I947" s="125" t="str">
        <f>IF($C947="","",IF(ISBLANK(VLOOKUP($A947,'Section 2'!$C$16:$R$1015,COLUMNS('Section 2'!$C$13:I$13),0)),"",VLOOKUP($A947,'Section 2'!$C$16:$R$1015,COLUMNS('Section 2'!$C$13:I$13),0)))</f>
        <v/>
      </c>
      <c r="J947" s="125" t="str">
        <f>IF($C947="","",IF(ISBLANK(VLOOKUP($A947,'Section 2'!$C$16:$R$1015,COLUMNS('Section 2'!$C$13:J$13),0)),"",VLOOKUP($A947,'Section 2'!$C$16:$R$1015,COLUMNS('Section 2'!$C$13:J$13),0)))</f>
        <v/>
      </c>
      <c r="K947" s="125" t="str">
        <f>IF($C947="","",IF(ISBLANK(VLOOKUP($A947,'Section 2'!$C$16:$R$1015,COLUMNS('Section 2'!$C$13:K$13),0)),"",VLOOKUP($A947,'Section 2'!$C$16:$R$1015,COLUMNS('Section 2'!$C$13:K$13),0)))</f>
        <v/>
      </c>
      <c r="L947" s="125" t="str">
        <f>IF($C947="","",IF(ISBLANK(VLOOKUP($A947,'Section 2'!$C$16:$R$1015,COLUMNS('Section 2'!$C$13:L$13),0)),"",VLOOKUP($A947,'Section 2'!$C$16:$R$1015,COLUMNS('Section 2'!$C$13:L$13),0)))</f>
        <v/>
      </c>
      <c r="M947" s="125" t="str">
        <f>IF($C947="","",IF(ISBLANK(VLOOKUP($A947,'Section 2'!$C$16:$R$1015,COLUMNS('Section 2'!$C$13:M$13),0)),"",VLOOKUP($A947,'Section 2'!$C$16:$R$1015,COLUMNS('Section 2'!$C$13:M$13),0)))</f>
        <v/>
      </c>
      <c r="N947" s="125" t="str">
        <f>IF($C947="","",IF(ISBLANK(VLOOKUP($A947,'Section 2'!$C$16:$R$1015,COLUMNS('Section 2'!$C$13:N$13),0)),"",VLOOKUP($A947,'Section 2'!$C$16:$R$1015,COLUMNS('Section 2'!$C$13:N$13),0)))</f>
        <v/>
      </c>
      <c r="O947" s="125" t="str">
        <f>IF($C947="","",IF(ISBLANK(VLOOKUP($A947,'Section 2'!$C$16:$R$1015,COLUMNS('Section 2'!$C$13:O$13),0)),"",VLOOKUP($A947,'Section 2'!$C$16:$R$1015,COLUMNS('Section 2'!$C$13:O$13),0)))</f>
        <v/>
      </c>
      <c r="P947" s="125" t="str">
        <f>IF($C947="","",IF(ISBLANK(VLOOKUP($A947,'Section 2'!$C$16:$R$1015,COLUMNS('Section 2'!$C$13:P$13),0)),"",VLOOKUP($A947,'Section 2'!$C$16:$R$1015,COLUMNS('Section 2'!$C$13:P$13),0)))</f>
        <v/>
      </c>
      <c r="Q947" s="125" t="str">
        <f>IF($C947="","",IF(ISBLANK(VLOOKUP($A947,'Section 2'!$C$16:$R$1015,COLUMNS('Section 2'!$C$13:Q$13),0)),"",VLOOKUP($A947,'Section 2'!$C$16:$R$1015,COLUMNS('Section 2'!$C$13:Q$13),0)))</f>
        <v/>
      </c>
      <c r="R947" s="125" t="str">
        <f>IF($C947="","",IF(ISBLANK(VLOOKUP($A947,'Section 2'!$C$16:$R$1015,COLUMNS('Section 2'!$C$13:R$13),0)),"",VLOOKUP($A947,'Section 2'!$C$16:$R$1015,COLUMNS('Section 2'!$C$13:R$13),0)))</f>
        <v/>
      </c>
    </row>
    <row r="948" spans="1:18" x14ac:dyDescent="0.25">
      <c r="A948" s="59">
        <v>947</v>
      </c>
      <c r="B948" s="125" t="str">
        <f t="shared" si="14"/>
        <v/>
      </c>
      <c r="C948" s="125" t="str">
        <f>IFERROR(VLOOKUP($A948,'Section 2'!$C$16:$R$1015,COLUMNS('Section 2'!$C$13:$C$13),0),"")</f>
        <v/>
      </c>
      <c r="D948" s="76" t="str">
        <f>IF($C948="","",IF(ISBLANK(VLOOKUP($A948,'Section 2'!$C$16:$R$1015,COLUMNS('Section 2'!$C$13:D$13),0)),"",VLOOKUP($A948,'Section 2'!$C$16:$R$1015,COLUMNS('Section 2'!$C$13:D$13),0)))</f>
        <v/>
      </c>
      <c r="E948" s="125" t="str">
        <f>IF($C948="","",IF(ISBLANK(VLOOKUP($A948,'Section 2'!$C$16:$R$1015,COLUMNS('Section 2'!$C$13:E$13),0)),"",VLOOKUP($A948,'Section 2'!$C$16:$R$1015,COLUMNS('Section 2'!$C$13:E$13),0)))</f>
        <v/>
      </c>
      <c r="F948" s="125" t="str">
        <f>IF($C948="","",IF(ISBLANK(VLOOKUP($A948,'Section 2'!$C$16:$R$1015,COLUMNS('Section 2'!$C$13:F$13),0)),"",VLOOKUP($A948,'Section 2'!$C$16:$R$1015,COLUMNS('Section 2'!$C$13:F$13),0)))</f>
        <v/>
      </c>
      <c r="G948" s="125" t="str">
        <f>IF($C948="","",IF(ISBLANK(VLOOKUP($A948,'Section 2'!$C$16:$R$1015,COLUMNS('Section 2'!$C$13:G$13),0)),"",VLOOKUP($A948,'Section 2'!$C$16:$R$1015,COLUMNS('Section 2'!$C$13:G$13),0)))</f>
        <v/>
      </c>
      <c r="H948" s="125" t="str">
        <f>IF($C948="","",IF(ISBLANK(VLOOKUP($A948,'Section 2'!$C$16:$R$1015,COLUMNS('Section 2'!$C$13:H$13),0)),"",VLOOKUP($A948,'Section 2'!$C$16:$R$1015,COLUMNS('Section 2'!$C$13:H$13),0)))</f>
        <v/>
      </c>
      <c r="I948" s="125" t="str">
        <f>IF($C948="","",IF(ISBLANK(VLOOKUP($A948,'Section 2'!$C$16:$R$1015,COLUMNS('Section 2'!$C$13:I$13),0)),"",VLOOKUP($A948,'Section 2'!$C$16:$R$1015,COLUMNS('Section 2'!$C$13:I$13),0)))</f>
        <v/>
      </c>
      <c r="J948" s="125" t="str">
        <f>IF($C948="","",IF(ISBLANK(VLOOKUP($A948,'Section 2'!$C$16:$R$1015,COLUMNS('Section 2'!$C$13:J$13),0)),"",VLOOKUP($A948,'Section 2'!$C$16:$R$1015,COLUMNS('Section 2'!$C$13:J$13),0)))</f>
        <v/>
      </c>
      <c r="K948" s="125" t="str">
        <f>IF($C948="","",IF(ISBLANK(VLOOKUP($A948,'Section 2'!$C$16:$R$1015,COLUMNS('Section 2'!$C$13:K$13),0)),"",VLOOKUP($A948,'Section 2'!$C$16:$R$1015,COLUMNS('Section 2'!$C$13:K$13),0)))</f>
        <v/>
      </c>
      <c r="L948" s="125" t="str">
        <f>IF($C948="","",IF(ISBLANK(VLOOKUP($A948,'Section 2'!$C$16:$R$1015,COLUMNS('Section 2'!$C$13:L$13),0)),"",VLOOKUP($A948,'Section 2'!$C$16:$R$1015,COLUMNS('Section 2'!$C$13:L$13),0)))</f>
        <v/>
      </c>
      <c r="M948" s="125" t="str">
        <f>IF($C948="","",IF(ISBLANK(VLOOKUP($A948,'Section 2'!$C$16:$R$1015,COLUMNS('Section 2'!$C$13:M$13),0)),"",VLOOKUP($A948,'Section 2'!$C$16:$R$1015,COLUMNS('Section 2'!$C$13:M$13),0)))</f>
        <v/>
      </c>
      <c r="N948" s="125" t="str">
        <f>IF($C948="","",IF(ISBLANK(VLOOKUP($A948,'Section 2'!$C$16:$R$1015,COLUMNS('Section 2'!$C$13:N$13),0)),"",VLOOKUP($A948,'Section 2'!$C$16:$R$1015,COLUMNS('Section 2'!$C$13:N$13),0)))</f>
        <v/>
      </c>
      <c r="O948" s="125" t="str">
        <f>IF($C948="","",IF(ISBLANK(VLOOKUP($A948,'Section 2'!$C$16:$R$1015,COLUMNS('Section 2'!$C$13:O$13),0)),"",VLOOKUP($A948,'Section 2'!$C$16:$R$1015,COLUMNS('Section 2'!$C$13:O$13),0)))</f>
        <v/>
      </c>
      <c r="P948" s="125" t="str">
        <f>IF($C948="","",IF(ISBLANK(VLOOKUP($A948,'Section 2'!$C$16:$R$1015,COLUMNS('Section 2'!$C$13:P$13),0)),"",VLOOKUP($A948,'Section 2'!$C$16:$R$1015,COLUMNS('Section 2'!$C$13:P$13),0)))</f>
        <v/>
      </c>
      <c r="Q948" s="125" t="str">
        <f>IF($C948="","",IF(ISBLANK(VLOOKUP($A948,'Section 2'!$C$16:$R$1015,COLUMNS('Section 2'!$C$13:Q$13),0)),"",VLOOKUP($A948,'Section 2'!$C$16:$R$1015,COLUMNS('Section 2'!$C$13:Q$13),0)))</f>
        <v/>
      </c>
      <c r="R948" s="125" t="str">
        <f>IF($C948="","",IF(ISBLANK(VLOOKUP($A948,'Section 2'!$C$16:$R$1015,COLUMNS('Section 2'!$C$13:R$13),0)),"",VLOOKUP($A948,'Section 2'!$C$16:$R$1015,COLUMNS('Section 2'!$C$13:R$13),0)))</f>
        <v/>
      </c>
    </row>
    <row r="949" spans="1:18" x14ac:dyDescent="0.25">
      <c r="A949" s="59">
        <v>948</v>
      </c>
      <c r="B949" s="125" t="str">
        <f t="shared" si="14"/>
        <v/>
      </c>
      <c r="C949" s="125" t="str">
        <f>IFERROR(VLOOKUP($A949,'Section 2'!$C$16:$R$1015,COLUMNS('Section 2'!$C$13:$C$13),0),"")</f>
        <v/>
      </c>
      <c r="D949" s="76" t="str">
        <f>IF($C949="","",IF(ISBLANK(VLOOKUP($A949,'Section 2'!$C$16:$R$1015,COLUMNS('Section 2'!$C$13:D$13),0)),"",VLOOKUP($A949,'Section 2'!$C$16:$R$1015,COLUMNS('Section 2'!$C$13:D$13),0)))</f>
        <v/>
      </c>
      <c r="E949" s="125" t="str">
        <f>IF($C949="","",IF(ISBLANK(VLOOKUP($A949,'Section 2'!$C$16:$R$1015,COLUMNS('Section 2'!$C$13:E$13),0)),"",VLOOKUP($A949,'Section 2'!$C$16:$R$1015,COLUMNS('Section 2'!$C$13:E$13),0)))</f>
        <v/>
      </c>
      <c r="F949" s="125" t="str">
        <f>IF($C949="","",IF(ISBLANK(VLOOKUP($A949,'Section 2'!$C$16:$R$1015,COLUMNS('Section 2'!$C$13:F$13),0)),"",VLOOKUP($A949,'Section 2'!$C$16:$R$1015,COLUMNS('Section 2'!$C$13:F$13),0)))</f>
        <v/>
      </c>
      <c r="G949" s="125" t="str">
        <f>IF($C949="","",IF(ISBLANK(VLOOKUP($A949,'Section 2'!$C$16:$R$1015,COLUMNS('Section 2'!$C$13:G$13),0)),"",VLOOKUP($A949,'Section 2'!$C$16:$R$1015,COLUMNS('Section 2'!$C$13:G$13),0)))</f>
        <v/>
      </c>
      <c r="H949" s="125" t="str">
        <f>IF($C949="","",IF(ISBLANK(VLOOKUP($A949,'Section 2'!$C$16:$R$1015,COLUMNS('Section 2'!$C$13:H$13),0)),"",VLOOKUP($A949,'Section 2'!$C$16:$R$1015,COLUMNS('Section 2'!$C$13:H$13),0)))</f>
        <v/>
      </c>
      <c r="I949" s="125" t="str">
        <f>IF($C949="","",IF(ISBLANK(VLOOKUP($A949,'Section 2'!$C$16:$R$1015,COLUMNS('Section 2'!$C$13:I$13),0)),"",VLOOKUP($A949,'Section 2'!$C$16:$R$1015,COLUMNS('Section 2'!$C$13:I$13),0)))</f>
        <v/>
      </c>
      <c r="J949" s="125" t="str">
        <f>IF($C949="","",IF(ISBLANK(VLOOKUP($A949,'Section 2'!$C$16:$R$1015,COLUMNS('Section 2'!$C$13:J$13),0)),"",VLOOKUP($A949,'Section 2'!$C$16:$R$1015,COLUMNS('Section 2'!$C$13:J$13),0)))</f>
        <v/>
      </c>
      <c r="K949" s="125" t="str">
        <f>IF($C949="","",IF(ISBLANK(VLOOKUP($A949,'Section 2'!$C$16:$R$1015,COLUMNS('Section 2'!$C$13:K$13),0)),"",VLOOKUP($A949,'Section 2'!$C$16:$R$1015,COLUMNS('Section 2'!$C$13:K$13),0)))</f>
        <v/>
      </c>
      <c r="L949" s="125" t="str">
        <f>IF($C949="","",IF(ISBLANK(VLOOKUP($A949,'Section 2'!$C$16:$R$1015,COLUMNS('Section 2'!$C$13:L$13),0)),"",VLOOKUP($A949,'Section 2'!$C$16:$R$1015,COLUMNS('Section 2'!$C$13:L$13),0)))</f>
        <v/>
      </c>
      <c r="M949" s="125" t="str">
        <f>IF($C949="","",IF(ISBLANK(VLOOKUP($A949,'Section 2'!$C$16:$R$1015,COLUMNS('Section 2'!$C$13:M$13),0)),"",VLOOKUP($A949,'Section 2'!$C$16:$R$1015,COLUMNS('Section 2'!$C$13:M$13),0)))</f>
        <v/>
      </c>
      <c r="N949" s="125" t="str">
        <f>IF($C949="","",IF(ISBLANK(VLOOKUP($A949,'Section 2'!$C$16:$R$1015,COLUMNS('Section 2'!$C$13:N$13),0)),"",VLOOKUP($A949,'Section 2'!$C$16:$R$1015,COLUMNS('Section 2'!$C$13:N$13),0)))</f>
        <v/>
      </c>
      <c r="O949" s="125" t="str">
        <f>IF($C949="","",IF(ISBLANK(VLOOKUP($A949,'Section 2'!$C$16:$R$1015,COLUMNS('Section 2'!$C$13:O$13),0)),"",VLOOKUP($A949,'Section 2'!$C$16:$R$1015,COLUMNS('Section 2'!$C$13:O$13),0)))</f>
        <v/>
      </c>
      <c r="P949" s="125" t="str">
        <f>IF($C949="","",IF(ISBLANK(VLOOKUP($A949,'Section 2'!$C$16:$R$1015,COLUMNS('Section 2'!$C$13:P$13),0)),"",VLOOKUP($A949,'Section 2'!$C$16:$R$1015,COLUMNS('Section 2'!$C$13:P$13),0)))</f>
        <v/>
      </c>
      <c r="Q949" s="125" t="str">
        <f>IF($C949="","",IF(ISBLANK(VLOOKUP($A949,'Section 2'!$C$16:$R$1015,COLUMNS('Section 2'!$C$13:Q$13),0)),"",VLOOKUP($A949,'Section 2'!$C$16:$R$1015,COLUMNS('Section 2'!$C$13:Q$13),0)))</f>
        <v/>
      </c>
      <c r="R949" s="125" t="str">
        <f>IF($C949="","",IF(ISBLANK(VLOOKUP($A949,'Section 2'!$C$16:$R$1015,COLUMNS('Section 2'!$C$13:R$13),0)),"",VLOOKUP($A949,'Section 2'!$C$16:$R$1015,COLUMNS('Section 2'!$C$13:R$13),0)))</f>
        <v/>
      </c>
    </row>
    <row r="950" spans="1:18" x14ac:dyDescent="0.25">
      <c r="A950" s="59">
        <v>949</v>
      </c>
      <c r="B950" s="125" t="str">
        <f t="shared" si="14"/>
        <v/>
      </c>
      <c r="C950" s="125" t="str">
        <f>IFERROR(VLOOKUP($A950,'Section 2'!$C$16:$R$1015,COLUMNS('Section 2'!$C$13:$C$13),0),"")</f>
        <v/>
      </c>
      <c r="D950" s="76" t="str">
        <f>IF($C950="","",IF(ISBLANK(VLOOKUP($A950,'Section 2'!$C$16:$R$1015,COLUMNS('Section 2'!$C$13:D$13),0)),"",VLOOKUP($A950,'Section 2'!$C$16:$R$1015,COLUMNS('Section 2'!$C$13:D$13),0)))</f>
        <v/>
      </c>
      <c r="E950" s="125" t="str">
        <f>IF($C950="","",IF(ISBLANK(VLOOKUP($A950,'Section 2'!$C$16:$R$1015,COLUMNS('Section 2'!$C$13:E$13),0)),"",VLOOKUP($A950,'Section 2'!$C$16:$R$1015,COLUMNS('Section 2'!$C$13:E$13),0)))</f>
        <v/>
      </c>
      <c r="F950" s="125" t="str">
        <f>IF($C950="","",IF(ISBLANK(VLOOKUP($A950,'Section 2'!$C$16:$R$1015,COLUMNS('Section 2'!$C$13:F$13),0)),"",VLOOKUP($A950,'Section 2'!$C$16:$R$1015,COLUMNS('Section 2'!$C$13:F$13),0)))</f>
        <v/>
      </c>
      <c r="G950" s="125" t="str">
        <f>IF($C950="","",IF(ISBLANK(VLOOKUP($A950,'Section 2'!$C$16:$R$1015,COLUMNS('Section 2'!$C$13:G$13),0)),"",VLOOKUP($A950,'Section 2'!$C$16:$R$1015,COLUMNS('Section 2'!$C$13:G$13),0)))</f>
        <v/>
      </c>
      <c r="H950" s="125" t="str">
        <f>IF($C950="","",IF(ISBLANK(VLOOKUP($A950,'Section 2'!$C$16:$R$1015,COLUMNS('Section 2'!$C$13:H$13),0)),"",VLOOKUP($A950,'Section 2'!$C$16:$R$1015,COLUMNS('Section 2'!$C$13:H$13),0)))</f>
        <v/>
      </c>
      <c r="I950" s="125" t="str">
        <f>IF($C950="","",IF(ISBLANK(VLOOKUP($A950,'Section 2'!$C$16:$R$1015,COLUMNS('Section 2'!$C$13:I$13),0)),"",VLOOKUP($A950,'Section 2'!$C$16:$R$1015,COLUMNS('Section 2'!$C$13:I$13),0)))</f>
        <v/>
      </c>
      <c r="J950" s="125" t="str">
        <f>IF($C950="","",IF(ISBLANK(VLOOKUP($A950,'Section 2'!$C$16:$R$1015,COLUMNS('Section 2'!$C$13:J$13),0)),"",VLOOKUP($A950,'Section 2'!$C$16:$R$1015,COLUMNS('Section 2'!$C$13:J$13),0)))</f>
        <v/>
      </c>
      <c r="K950" s="125" t="str">
        <f>IF($C950="","",IF(ISBLANK(VLOOKUP($A950,'Section 2'!$C$16:$R$1015,COLUMNS('Section 2'!$C$13:K$13),0)),"",VLOOKUP($A950,'Section 2'!$C$16:$R$1015,COLUMNS('Section 2'!$C$13:K$13),0)))</f>
        <v/>
      </c>
      <c r="L950" s="125" t="str">
        <f>IF($C950="","",IF(ISBLANK(VLOOKUP($A950,'Section 2'!$C$16:$R$1015,COLUMNS('Section 2'!$C$13:L$13),0)),"",VLOOKUP($A950,'Section 2'!$C$16:$R$1015,COLUMNS('Section 2'!$C$13:L$13),0)))</f>
        <v/>
      </c>
      <c r="M950" s="125" t="str">
        <f>IF($C950="","",IF(ISBLANK(VLOOKUP($A950,'Section 2'!$C$16:$R$1015,COLUMNS('Section 2'!$C$13:M$13),0)),"",VLOOKUP($A950,'Section 2'!$C$16:$R$1015,COLUMNS('Section 2'!$C$13:M$13),0)))</f>
        <v/>
      </c>
      <c r="N950" s="125" t="str">
        <f>IF($C950="","",IF(ISBLANK(VLOOKUP($A950,'Section 2'!$C$16:$R$1015,COLUMNS('Section 2'!$C$13:N$13),0)),"",VLOOKUP($A950,'Section 2'!$C$16:$R$1015,COLUMNS('Section 2'!$C$13:N$13),0)))</f>
        <v/>
      </c>
      <c r="O950" s="125" t="str">
        <f>IF($C950="","",IF(ISBLANK(VLOOKUP($A950,'Section 2'!$C$16:$R$1015,COLUMNS('Section 2'!$C$13:O$13),0)),"",VLOOKUP($A950,'Section 2'!$C$16:$R$1015,COLUMNS('Section 2'!$C$13:O$13),0)))</f>
        <v/>
      </c>
      <c r="P950" s="125" t="str">
        <f>IF($C950="","",IF(ISBLANK(VLOOKUP($A950,'Section 2'!$C$16:$R$1015,COLUMNS('Section 2'!$C$13:P$13),0)),"",VLOOKUP($A950,'Section 2'!$C$16:$R$1015,COLUMNS('Section 2'!$C$13:P$13),0)))</f>
        <v/>
      </c>
      <c r="Q950" s="125" t="str">
        <f>IF($C950="","",IF(ISBLANK(VLOOKUP($A950,'Section 2'!$C$16:$R$1015,COLUMNS('Section 2'!$C$13:Q$13),0)),"",VLOOKUP($A950,'Section 2'!$C$16:$R$1015,COLUMNS('Section 2'!$C$13:Q$13),0)))</f>
        <v/>
      </c>
      <c r="R950" s="125" t="str">
        <f>IF($C950="","",IF(ISBLANK(VLOOKUP($A950,'Section 2'!$C$16:$R$1015,COLUMNS('Section 2'!$C$13:R$13),0)),"",VLOOKUP($A950,'Section 2'!$C$16:$R$1015,COLUMNS('Section 2'!$C$13:R$13),0)))</f>
        <v/>
      </c>
    </row>
    <row r="951" spans="1:18" x14ac:dyDescent="0.25">
      <c r="A951" s="59">
        <v>950</v>
      </c>
      <c r="B951" s="125" t="str">
        <f t="shared" si="14"/>
        <v/>
      </c>
      <c r="C951" s="125" t="str">
        <f>IFERROR(VLOOKUP($A951,'Section 2'!$C$16:$R$1015,COLUMNS('Section 2'!$C$13:$C$13),0),"")</f>
        <v/>
      </c>
      <c r="D951" s="76" t="str">
        <f>IF($C951="","",IF(ISBLANK(VLOOKUP($A951,'Section 2'!$C$16:$R$1015,COLUMNS('Section 2'!$C$13:D$13),0)),"",VLOOKUP($A951,'Section 2'!$C$16:$R$1015,COLUMNS('Section 2'!$C$13:D$13),0)))</f>
        <v/>
      </c>
      <c r="E951" s="125" t="str">
        <f>IF($C951="","",IF(ISBLANK(VLOOKUP($A951,'Section 2'!$C$16:$R$1015,COLUMNS('Section 2'!$C$13:E$13),0)),"",VLOOKUP($A951,'Section 2'!$C$16:$R$1015,COLUMNS('Section 2'!$C$13:E$13),0)))</f>
        <v/>
      </c>
      <c r="F951" s="125" t="str">
        <f>IF($C951="","",IF(ISBLANK(VLOOKUP($A951,'Section 2'!$C$16:$R$1015,COLUMNS('Section 2'!$C$13:F$13),0)),"",VLOOKUP($A951,'Section 2'!$C$16:$R$1015,COLUMNS('Section 2'!$C$13:F$13),0)))</f>
        <v/>
      </c>
      <c r="G951" s="125" t="str">
        <f>IF($C951="","",IF(ISBLANK(VLOOKUP($A951,'Section 2'!$C$16:$R$1015,COLUMNS('Section 2'!$C$13:G$13),0)),"",VLOOKUP($A951,'Section 2'!$C$16:$R$1015,COLUMNS('Section 2'!$C$13:G$13),0)))</f>
        <v/>
      </c>
      <c r="H951" s="125" t="str">
        <f>IF($C951="","",IF(ISBLANK(VLOOKUP($A951,'Section 2'!$C$16:$R$1015,COLUMNS('Section 2'!$C$13:H$13),0)),"",VLOOKUP($A951,'Section 2'!$C$16:$R$1015,COLUMNS('Section 2'!$C$13:H$13),0)))</f>
        <v/>
      </c>
      <c r="I951" s="125" t="str">
        <f>IF($C951="","",IF(ISBLANK(VLOOKUP($A951,'Section 2'!$C$16:$R$1015,COLUMNS('Section 2'!$C$13:I$13),0)),"",VLOOKUP($A951,'Section 2'!$C$16:$R$1015,COLUMNS('Section 2'!$C$13:I$13),0)))</f>
        <v/>
      </c>
      <c r="J951" s="125" t="str">
        <f>IF($C951="","",IF(ISBLANK(VLOOKUP($A951,'Section 2'!$C$16:$R$1015,COLUMNS('Section 2'!$C$13:J$13),0)),"",VLOOKUP($A951,'Section 2'!$C$16:$R$1015,COLUMNS('Section 2'!$C$13:J$13),0)))</f>
        <v/>
      </c>
      <c r="K951" s="125" t="str">
        <f>IF($C951="","",IF(ISBLANK(VLOOKUP($A951,'Section 2'!$C$16:$R$1015,COLUMNS('Section 2'!$C$13:K$13),0)),"",VLOOKUP($A951,'Section 2'!$C$16:$R$1015,COLUMNS('Section 2'!$C$13:K$13),0)))</f>
        <v/>
      </c>
      <c r="L951" s="125" t="str">
        <f>IF($C951="","",IF(ISBLANK(VLOOKUP($A951,'Section 2'!$C$16:$R$1015,COLUMNS('Section 2'!$C$13:L$13),0)),"",VLOOKUP($A951,'Section 2'!$C$16:$R$1015,COLUMNS('Section 2'!$C$13:L$13),0)))</f>
        <v/>
      </c>
      <c r="M951" s="125" t="str">
        <f>IF($C951="","",IF(ISBLANK(VLOOKUP($A951,'Section 2'!$C$16:$R$1015,COLUMNS('Section 2'!$C$13:M$13),0)),"",VLOOKUP($A951,'Section 2'!$C$16:$R$1015,COLUMNS('Section 2'!$C$13:M$13),0)))</f>
        <v/>
      </c>
      <c r="N951" s="125" t="str">
        <f>IF($C951="","",IF(ISBLANK(VLOOKUP($A951,'Section 2'!$C$16:$R$1015,COLUMNS('Section 2'!$C$13:N$13),0)),"",VLOOKUP($A951,'Section 2'!$C$16:$R$1015,COLUMNS('Section 2'!$C$13:N$13),0)))</f>
        <v/>
      </c>
      <c r="O951" s="125" t="str">
        <f>IF($C951="","",IF(ISBLANK(VLOOKUP($A951,'Section 2'!$C$16:$R$1015,COLUMNS('Section 2'!$C$13:O$13),0)),"",VLOOKUP($A951,'Section 2'!$C$16:$R$1015,COLUMNS('Section 2'!$C$13:O$13),0)))</f>
        <v/>
      </c>
      <c r="P951" s="125" t="str">
        <f>IF($C951="","",IF(ISBLANK(VLOOKUP($A951,'Section 2'!$C$16:$R$1015,COLUMNS('Section 2'!$C$13:P$13),0)),"",VLOOKUP($A951,'Section 2'!$C$16:$R$1015,COLUMNS('Section 2'!$C$13:P$13),0)))</f>
        <v/>
      </c>
      <c r="Q951" s="125" t="str">
        <f>IF($C951="","",IF(ISBLANK(VLOOKUP($A951,'Section 2'!$C$16:$R$1015,COLUMNS('Section 2'!$C$13:Q$13),0)),"",VLOOKUP($A951,'Section 2'!$C$16:$R$1015,COLUMNS('Section 2'!$C$13:Q$13),0)))</f>
        <v/>
      </c>
      <c r="R951" s="125" t="str">
        <f>IF($C951="","",IF(ISBLANK(VLOOKUP($A951,'Section 2'!$C$16:$R$1015,COLUMNS('Section 2'!$C$13:R$13),0)),"",VLOOKUP($A951,'Section 2'!$C$16:$R$1015,COLUMNS('Section 2'!$C$13:R$13),0)))</f>
        <v/>
      </c>
    </row>
    <row r="952" spans="1:18" x14ac:dyDescent="0.25">
      <c r="A952" s="59">
        <v>951</v>
      </c>
      <c r="B952" s="125" t="str">
        <f t="shared" si="14"/>
        <v/>
      </c>
      <c r="C952" s="125" t="str">
        <f>IFERROR(VLOOKUP($A952,'Section 2'!$C$16:$R$1015,COLUMNS('Section 2'!$C$13:$C$13),0),"")</f>
        <v/>
      </c>
      <c r="D952" s="76" t="str">
        <f>IF($C952="","",IF(ISBLANK(VLOOKUP($A952,'Section 2'!$C$16:$R$1015,COLUMNS('Section 2'!$C$13:D$13),0)),"",VLOOKUP($A952,'Section 2'!$C$16:$R$1015,COLUMNS('Section 2'!$C$13:D$13),0)))</f>
        <v/>
      </c>
      <c r="E952" s="125" t="str">
        <f>IF($C952="","",IF(ISBLANK(VLOOKUP($A952,'Section 2'!$C$16:$R$1015,COLUMNS('Section 2'!$C$13:E$13),0)),"",VLOOKUP($A952,'Section 2'!$C$16:$R$1015,COLUMNS('Section 2'!$C$13:E$13),0)))</f>
        <v/>
      </c>
      <c r="F952" s="125" t="str">
        <f>IF($C952="","",IF(ISBLANK(VLOOKUP($A952,'Section 2'!$C$16:$R$1015,COLUMNS('Section 2'!$C$13:F$13),0)),"",VLOOKUP($A952,'Section 2'!$C$16:$R$1015,COLUMNS('Section 2'!$C$13:F$13),0)))</f>
        <v/>
      </c>
      <c r="G952" s="125" t="str">
        <f>IF($C952="","",IF(ISBLANK(VLOOKUP($A952,'Section 2'!$C$16:$R$1015,COLUMNS('Section 2'!$C$13:G$13),0)),"",VLOOKUP($A952,'Section 2'!$C$16:$R$1015,COLUMNS('Section 2'!$C$13:G$13),0)))</f>
        <v/>
      </c>
      <c r="H952" s="125" t="str">
        <f>IF($C952="","",IF(ISBLANK(VLOOKUP($A952,'Section 2'!$C$16:$R$1015,COLUMNS('Section 2'!$C$13:H$13),0)),"",VLOOKUP($A952,'Section 2'!$C$16:$R$1015,COLUMNS('Section 2'!$C$13:H$13),0)))</f>
        <v/>
      </c>
      <c r="I952" s="125" t="str">
        <f>IF($C952="","",IF(ISBLANK(VLOOKUP($A952,'Section 2'!$C$16:$R$1015,COLUMNS('Section 2'!$C$13:I$13),0)),"",VLOOKUP($A952,'Section 2'!$C$16:$R$1015,COLUMNS('Section 2'!$C$13:I$13),0)))</f>
        <v/>
      </c>
      <c r="J952" s="125" t="str">
        <f>IF($C952="","",IF(ISBLANK(VLOOKUP($A952,'Section 2'!$C$16:$R$1015,COLUMNS('Section 2'!$C$13:J$13),0)),"",VLOOKUP($A952,'Section 2'!$C$16:$R$1015,COLUMNS('Section 2'!$C$13:J$13),0)))</f>
        <v/>
      </c>
      <c r="K952" s="125" t="str">
        <f>IF($C952="","",IF(ISBLANK(VLOOKUP($A952,'Section 2'!$C$16:$R$1015,COLUMNS('Section 2'!$C$13:K$13),0)),"",VLOOKUP($A952,'Section 2'!$C$16:$R$1015,COLUMNS('Section 2'!$C$13:K$13),0)))</f>
        <v/>
      </c>
      <c r="L952" s="125" t="str">
        <f>IF($C952="","",IF(ISBLANK(VLOOKUP($A952,'Section 2'!$C$16:$R$1015,COLUMNS('Section 2'!$C$13:L$13),0)),"",VLOOKUP($A952,'Section 2'!$C$16:$R$1015,COLUMNS('Section 2'!$C$13:L$13),0)))</f>
        <v/>
      </c>
      <c r="M952" s="125" t="str">
        <f>IF($C952="","",IF(ISBLANK(VLOOKUP($A952,'Section 2'!$C$16:$R$1015,COLUMNS('Section 2'!$C$13:M$13),0)),"",VLOOKUP($A952,'Section 2'!$C$16:$R$1015,COLUMNS('Section 2'!$C$13:M$13),0)))</f>
        <v/>
      </c>
      <c r="N952" s="125" t="str">
        <f>IF($C952="","",IF(ISBLANK(VLOOKUP($A952,'Section 2'!$C$16:$R$1015,COLUMNS('Section 2'!$C$13:N$13),0)),"",VLOOKUP($A952,'Section 2'!$C$16:$R$1015,COLUMNS('Section 2'!$C$13:N$13),0)))</f>
        <v/>
      </c>
      <c r="O952" s="125" t="str">
        <f>IF($C952="","",IF(ISBLANK(VLOOKUP($A952,'Section 2'!$C$16:$R$1015,COLUMNS('Section 2'!$C$13:O$13),0)),"",VLOOKUP($A952,'Section 2'!$C$16:$R$1015,COLUMNS('Section 2'!$C$13:O$13),0)))</f>
        <v/>
      </c>
      <c r="P952" s="125" t="str">
        <f>IF($C952="","",IF(ISBLANK(VLOOKUP($A952,'Section 2'!$C$16:$R$1015,COLUMNS('Section 2'!$C$13:P$13),0)),"",VLOOKUP($A952,'Section 2'!$C$16:$R$1015,COLUMNS('Section 2'!$C$13:P$13),0)))</f>
        <v/>
      </c>
      <c r="Q952" s="125" t="str">
        <f>IF($C952="","",IF(ISBLANK(VLOOKUP($A952,'Section 2'!$C$16:$R$1015,COLUMNS('Section 2'!$C$13:Q$13),0)),"",VLOOKUP($A952,'Section 2'!$C$16:$R$1015,COLUMNS('Section 2'!$C$13:Q$13),0)))</f>
        <v/>
      </c>
      <c r="R952" s="125" t="str">
        <f>IF($C952="","",IF(ISBLANK(VLOOKUP($A952,'Section 2'!$C$16:$R$1015,COLUMNS('Section 2'!$C$13:R$13),0)),"",VLOOKUP($A952,'Section 2'!$C$16:$R$1015,COLUMNS('Section 2'!$C$13:R$13),0)))</f>
        <v/>
      </c>
    </row>
    <row r="953" spans="1:18" x14ac:dyDescent="0.25">
      <c r="A953" s="59">
        <v>952</v>
      </c>
      <c r="B953" s="125" t="str">
        <f t="shared" si="14"/>
        <v/>
      </c>
      <c r="C953" s="125" t="str">
        <f>IFERROR(VLOOKUP($A953,'Section 2'!$C$16:$R$1015,COLUMNS('Section 2'!$C$13:$C$13),0),"")</f>
        <v/>
      </c>
      <c r="D953" s="76" t="str">
        <f>IF($C953="","",IF(ISBLANK(VLOOKUP($A953,'Section 2'!$C$16:$R$1015,COLUMNS('Section 2'!$C$13:D$13),0)),"",VLOOKUP($A953,'Section 2'!$C$16:$R$1015,COLUMNS('Section 2'!$C$13:D$13),0)))</f>
        <v/>
      </c>
      <c r="E953" s="125" t="str">
        <f>IF($C953="","",IF(ISBLANK(VLOOKUP($A953,'Section 2'!$C$16:$R$1015,COLUMNS('Section 2'!$C$13:E$13),0)),"",VLOOKUP($A953,'Section 2'!$C$16:$R$1015,COLUMNS('Section 2'!$C$13:E$13),0)))</f>
        <v/>
      </c>
      <c r="F953" s="125" t="str">
        <f>IF($C953="","",IF(ISBLANK(VLOOKUP($A953,'Section 2'!$C$16:$R$1015,COLUMNS('Section 2'!$C$13:F$13),0)),"",VLOOKUP($A953,'Section 2'!$C$16:$R$1015,COLUMNS('Section 2'!$C$13:F$13),0)))</f>
        <v/>
      </c>
      <c r="G953" s="125" t="str">
        <f>IF($C953="","",IF(ISBLANK(VLOOKUP($A953,'Section 2'!$C$16:$R$1015,COLUMNS('Section 2'!$C$13:G$13),0)),"",VLOOKUP($A953,'Section 2'!$C$16:$R$1015,COLUMNS('Section 2'!$C$13:G$13),0)))</f>
        <v/>
      </c>
      <c r="H953" s="125" t="str">
        <f>IF($C953="","",IF(ISBLANK(VLOOKUP($A953,'Section 2'!$C$16:$R$1015,COLUMNS('Section 2'!$C$13:H$13),0)),"",VLOOKUP($A953,'Section 2'!$C$16:$R$1015,COLUMNS('Section 2'!$C$13:H$13),0)))</f>
        <v/>
      </c>
      <c r="I953" s="125" t="str">
        <f>IF($C953="","",IF(ISBLANK(VLOOKUP($A953,'Section 2'!$C$16:$R$1015,COLUMNS('Section 2'!$C$13:I$13),0)),"",VLOOKUP($A953,'Section 2'!$C$16:$R$1015,COLUMNS('Section 2'!$C$13:I$13),0)))</f>
        <v/>
      </c>
      <c r="J953" s="125" t="str">
        <f>IF($C953="","",IF(ISBLANK(VLOOKUP($A953,'Section 2'!$C$16:$R$1015,COLUMNS('Section 2'!$C$13:J$13),0)),"",VLOOKUP($A953,'Section 2'!$C$16:$R$1015,COLUMNS('Section 2'!$C$13:J$13),0)))</f>
        <v/>
      </c>
      <c r="K953" s="125" t="str">
        <f>IF($C953="","",IF(ISBLANK(VLOOKUP($A953,'Section 2'!$C$16:$R$1015,COLUMNS('Section 2'!$C$13:K$13),0)),"",VLOOKUP($A953,'Section 2'!$C$16:$R$1015,COLUMNS('Section 2'!$C$13:K$13),0)))</f>
        <v/>
      </c>
      <c r="L953" s="125" t="str">
        <f>IF($C953="","",IF(ISBLANK(VLOOKUP($A953,'Section 2'!$C$16:$R$1015,COLUMNS('Section 2'!$C$13:L$13),0)),"",VLOOKUP($A953,'Section 2'!$C$16:$R$1015,COLUMNS('Section 2'!$C$13:L$13),0)))</f>
        <v/>
      </c>
      <c r="M953" s="125" t="str">
        <f>IF($C953="","",IF(ISBLANK(VLOOKUP($A953,'Section 2'!$C$16:$R$1015,COLUMNS('Section 2'!$C$13:M$13),0)),"",VLOOKUP($A953,'Section 2'!$C$16:$R$1015,COLUMNS('Section 2'!$C$13:M$13),0)))</f>
        <v/>
      </c>
      <c r="N953" s="125" t="str">
        <f>IF($C953="","",IF(ISBLANK(VLOOKUP($A953,'Section 2'!$C$16:$R$1015,COLUMNS('Section 2'!$C$13:N$13),0)),"",VLOOKUP($A953,'Section 2'!$C$16:$R$1015,COLUMNS('Section 2'!$C$13:N$13),0)))</f>
        <v/>
      </c>
      <c r="O953" s="125" t="str">
        <f>IF($C953="","",IF(ISBLANK(VLOOKUP($A953,'Section 2'!$C$16:$R$1015,COLUMNS('Section 2'!$C$13:O$13),0)),"",VLOOKUP($A953,'Section 2'!$C$16:$R$1015,COLUMNS('Section 2'!$C$13:O$13),0)))</f>
        <v/>
      </c>
      <c r="P953" s="125" t="str">
        <f>IF($C953="","",IF(ISBLANK(VLOOKUP($A953,'Section 2'!$C$16:$R$1015,COLUMNS('Section 2'!$C$13:P$13),0)),"",VLOOKUP($A953,'Section 2'!$C$16:$R$1015,COLUMNS('Section 2'!$C$13:P$13),0)))</f>
        <v/>
      </c>
      <c r="Q953" s="125" t="str">
        <f>IF($C953="","",IF(ISBLANK(VLOOKUP($A953,'Section 2'!$C$16:$R$1015,COLUMNS('Section 2'!$C$13:Q$13),0)),"",VLOOKUP($A953,'Section 2'!$C$16:$R$1015,COLUMNS('Section 2'!$C$13:Q$13),0)))</f>
        <v/>
      </c>
      <c r="R953" s="125" t="str">
        <f>IF($C953="","",IF(ISBLANK(VLOOKUP($A953,'Section 2'!$C$16:$R$1015,COLUMNS('Section 2'!$C$13:R$13),0)),"",VLOOKUP($A953,'Section 2'!$C$16:$R$1015,COLUMNS('Section 2'!$C$13:R$13),0)))</f>
        <v/>
      </c>
    </row>
    <row r="954" spans="1:18" x14ac:dyDescent="0.25">
      <c r="A954" s="59">
        <v>953</v>
      </c>
      <c r="B954" s="125" t="str">
        <f t="shared" si="14"/>
        <v/>
      </c>
      <c r="C954" s="125" t="str">
        <f>IFERROR(VLOOKUP($A954,'Section 2'!$C$16:$R$1015,COLUMNS('Section 2'!$C$13:$C$13),0),"")</f>
        <v/>
      </c>
      <c r="D954" s="76" t="str">
        <f>IF($C954="","",IF(ISBLANK(VLOOKUP($A954,'Section 2'!$C$16:$R$1015,COLUMNS('Section 2'!$C$13:D$13),0)),"",VLOOKUP($A954,'Section 2'!$C$16:$R$1015,COLUMNS('Section 2'!$C$13:D$13),0)))</f>
        <v/>
      </c>
      <c r="E954" s="125" t="str">
        <f>IF($C954="","",IF(ISBLANK(VLOOKUP($A954,'Section 2'!$C$16:$R$1015,COLUMNS('Section 2'!$C$13:E$13),0)),"",VLOOKUP($A954,'Section 2'!$C$16:$R$1015,COLUMNS('Section 2'!$C$13:E$13),0)))</f>
        <v/>
      </c>
      <c r="F954" s="125" t="str">
        <f>IF($C954="","",IF(ISBLANK(VLOOKUP($A954,'Section 2'!$C$16:$R$1015,COLUMNS('Section 2'!$C$13:F$13),0)),"",VLOOKUP($A954,'Section 2'!$C$16:$R$1015,COLUMNS('Section 2'!$C$13:F$13),0)))</f>
        <v/>
      </c>
      <c r="G954" s="125" t="str">
        <f>IF($C954="","",IF(ISBLANK(VLOOKUP($A954,'Section 2'!$C$16:$R$1015,COLUMNS('Section 2'!$C$13:G$13),0)),"",VLOOKUP($A954,'Section 2'!$C$16:$R$1015,COLUMNS('Section 2'!$C$13:G$13),0)))</f>
        <v/>
      </c>
      <c r="H954" s="125" t="str">
        <f>IF($C954="","",IF(ISBLANK(VLOOKUP($A954,'Section 2'!$C$16:$R$1015,COLUMNS('Section 2'!$C$13:H$13),0)),"",VLOOKUP($A954,'Section 2'!$C$16:$R$1015,COLUMNS('Section 2'!$C$13:H$13),0)))</f>
        <v/>
      </c>
      <c r="I954" s="125" t="str">
        <f>IF($C954="","",IF(ISBLANK(VLOOKUP($A954,'Section 2'!$C$16:$R$1015,COLUMNS('Section 2'!$C$13:I$13),0)),"",VLOOKUP($A954,'Section 2'!$C$16:$R$1015,COLUMNS('Section 2'!$C$13:I$13),0)))</f>
        <v/>
      </c>
      <c r="J954" s="125" t="str">
        <f>IF($C954="","",IF(ISBLANK(VLOOKUP($A954,'Section 2'!$C$16:$R$1015,COLUMNS('Section 2'!$C$13:J$13),0)),"",VLOOKUP($A954,'Section 2'!$C$16:$R$1015,COLUMNS('Section 2'!$C$13:J$13),0)))</f>
        <v/>
      </c>
      <c r="K954" s="125" t="str">
        <f>IF($C954="","",IF(ISBLANK(VLOOKUP($A954,'Section 2'!$C$16:$R$1015,COLUMNS('Section 2'!$C$13:K$13),0)),"",VLOOKUP($A954,'Section 2'!$C$16:$R$1015,COLUMNS('Section 2'!$C$13:K$13),0)))</f>
        <v/>
      </c>
      <c r="L954" s="125" t="str">
        <f>IF($C954="","",IF(ISBLANK(VLOOKUP($A954,'Section 2'!$C$16:$R$1015,COLUMNS('Section 2'!$C$13:L$13),0)),"",VLOOKUP($A954,'Section 2'!$C$16:$R$1015,COLUMNS('Section 2'!$C$13:L$13),0)))</f>
        <v/>
      </c>
      <c r="M954" s="125" t="str">
        <f>IF($C954="","",IF(ISBLANK(VLOOKUP($A954,'Section 2'!$C$16:$R$1015,COLUMNS('Section 2'!$C$13:M$13),0)),"",VLOOKUP($A954,'Section 2'!$C$16:$R$1015,COLUMNS('Section 2'!$C$13:M$13),0)))</f>
        <v/>
      </c>
      <c r="N954" s="125" t="str">
        <f>IF($C954="","",IF(ISBLANK(VLOOKUP($A954,'Section 2'!$C$16:$R$1015,COLUMNS('Section 2'!$C$13:N$13),0)),"",VLOOKUP($A954,'Section 2'!$C$16:$R$1015,COLUMNS('Section 2'!$C$13:N$13),0)))</f>
        <v/>
      </c>
      <c r="O954" s="125" t="str">
        <f>IF($C954="","",IF(ISBLANK(VLOOKUP($A954,'Section 2'!$C$16:$R$1015,COLUMNS('Section 2'!$C$13:O$13),0)),"",VLOOKUP($A954,'Section 2'!$C$16:$R$1015,COLUMNS('Section 2'!$C$13:O$13),0)))</f>
        <v/>
      </c>
      <c r="P954" s="125" t="str">
        <f>IF($C954="","",IF(ISBLANK(VLOOKUP($A954,'Section 2'!$C$16:$R$1015,COLUMNS('Section 2'!$C$13:P$13),0)),"",VLOOKUP($A954,'Section 2'!$C$16:$R$1015,COLUMNS('Section 2'!$C$13:P$13),0)))</f>
        <v/>
      </c>
      <c r="Q954" s="125" t="str">
        <f>IF($C954="","",IF(ISBLANK(VLOOKUP($A954,'Section 2'!$C$16:$R$1015,COLUMNS('Section 2'!$C$13:Q$13),0)),"",VLOOKUP($A954,'Section 2'!$C$16:$R$1015,COLUMNS('Section 2'!$C$13:Q$13),0)))</f>
        <v/>
      </c>
      <c r="R954" s="125" t="str">
        <f>IF($C954="","",IF(ISBLANK(VLOOKUP($A954,'Section 2'!$C$16:$R$1015,COLUMNS('Section 2'!$C$13:R$13),0)),"",VLOOKUP($A954,'Section 2'!$C$16:$R$1015,COLUMNS('Section 2'!$C$13:R$13),0)))</f>
        <v/>
      </c>
    </row>
    <row r="955" spans="1:18" x14ac:dyDescent="0.25">
      <c r="A955" s="59">
        <v>954</v>
      </c>
      <c r="B955" s="125" t="str">
        <f t="shared" si="14"/>
        <v/>
      </c>
      <c r="C955" s="125" t="str">
        <f>IFERROR(VLOOKUP($A955,'Section 2'!$C$16:$R$1015,COLUMNS('Section 2'!$C$13:$C$13),0),"")</f>
        <v/>
      </c>
      <c r="D955" s="76" t="str">
        <f>IF($C955="","",IF(ISBLANK(VLOOKUP($A955,'Section 2'!$C$16:$R$1015,COLUMNS('Section 2'!$C$13:D$13),0)),"",VLOOKUP($A955,'Section 2'!$C$16:$R$1015,COLUMNS('Section 2'!$C$13:D$13),0)))</f>
        <v/>
      </c>
      <c r="E955" s="125" t="str">
        <f>IF($C955="","",IF(ISBLANK(VLOOKUP($A955,'Section 2'!$C$16:$R$1015,COLUMNS('Section 2'!$C$13:E$13),0)),"",VLOOKUP($A955,'Section 2'!$C$16:$R$1015,COLUMNS('Section 2'!$C$13:E$13),0)))</f>
        <v/>
      </c>
      <c r="F955" s="125" t="str">
        <f>IF($C955="","",IF(ISBLANK(VLOOKUP($A955,'Section 2'!$C$16:$R$1015,COLUMNS('Section 2'!$C$13:F$13),0)),"",VLOOKUP($A955,'Section 2'!$C$16:$R$1015,COLUMNS('Section 2'!$C$13:F$13),0)))</f>
        <v/>
      </c>
      <c r="G955" s="125" t="str">
        <f>IF($C955="","",IF(ISBLANK(VLOOKUP($A955,'Section 2'!$C$16:$R$1015,COLUMNS('Section 2'!$C$13:G$13),0)),"",VLOOKUP($A955,'Section 2'!$C$16:$R$1015,COLUMNS('Section 2'!$C$13:G$13),0)))</f>
        <v/>
      </c>
      <c r="H955" s="125" t="str">
        <f>IF($C955="","",IF(ISBLANK(VLOOKUP($A955,'Section 2'!$C$16:$R$1015,COLUMNS('Section 2'!$C$13:H$13),0)),"",VLOOKUP($A955,'Section 2'!$C$16:$R$1015,COLUMNS('Section 2'!$C$13:H$13),0)))</f>
        <v/>
      </c>
      <c r="I955" s="125" t="str">
        <f>IF($C955="","",IF(ISBLANK(VLOOKUP($A955,'Section 2'!$C$16:$R$1015,COLUMNS('Section 2'!$C$13:I$13),0)),"",VLOOKUP($A955,'Section 2'!$C$16:$R$1015,COLUMNS('Section 2'!$C$13:I$13),0)))</f>
        <v/>
      </c>
      <c r="J955" s="125" t="str">
        <f>IF($C955="","",IF(ISBLANK(VLOOKUP($A955,'Section 2'!$C$16:$R$1015,COLUMNS('Section 2'!$C$13:J$13),0)),"",VLOOKUP($A955,'Section 2'!$C$16:$R$1015,COLUMNS('Section 2'!$C$13:J$13),0)))</f>
        <v/>
      </c>
      <c r="K955" s="125" t="str">
        <f>IF($C955="","",IF(ISBLANK(VLOOKUP($A955,'Section 2'!$C$16:$R$1015,COLUMNS('Section 2'!$C$13:K$13),0)),"",VLOOKUP($A955,'Section 2'!$C$16:$R$1015,COLUMNS('Section 2'!$C$13:K$13),0)))</f>
        <v/>
      </c>
      <c r="L955" s="125" t="str">
        <f>IF($C955="","",IF(ISBLANK(VLOOKUP($A955,'Section 2'!$C$16:$R$1015,COLUMNS('Section 2'!$C$13:L$13),0)),"",VLOOKUP($A955,'Section 2'!$C$16:$R$1015,COLUMNS('Section 2'!$C$13:L$13),0)))</f>
        <v/>
      </c>
      <c r="M955" s="125" t="str">
        <f>IF($C955="","",IF(ISBLANK(VLOOKUP($A955,'Section 2'!$C$16:$R$1015,COLUMNS('Section 2'!$C$13:M$13),0)),"",VLOOKUP($A955,'Section 2'!$C$16:$R$1015,COLUMNS('Section 2'!$C$13:M$13),0)))</f>
        <v/>
      </c>
      <c r="N955" s="125" t="str">
        <f>IF($C955="","",IF(ISBLANK(VLOOKUP($A955,'Section 2'!$C$16:$R$1015,COLUMNS('Section 2'!$C$13:N$13),0)),"",VLOOKUP($A955,'Section 2'!$C$16:$R$1015,COLUMNS('Section 2'!$C$13:N$13),0)))</f>
        <v/>
      </c>
      <c r="O955" s="125" t="str">
        <f>IF($C955="","",IF(ISBLANK(VLOOKUP($A955,'Section 2'!$C$16:$R$1015,COLUMNS('Section 2'!$C$13:O$13),0)),"",VLOOKUP($A955,'Section 2'!$C$16:$R$1015,COLUMNS('Section 2'!$C$13:O$13),0)))</f>
        <v/>
      </c>
      <c r="P955" s="125" t="str">
        <f>IF($C955="","",IF(ISBLANK(VLOOKUP($A955,'Section 2'!$C$16:$R$1015,COLUMNS('Section 2'!$C$13:P$13),0)),"",VLOOKUP($A955,'Section 2'!$C$16:$R$1015,COLUMNS('Section 2'!$C$13:P$13),0)))</f>
        <v/>
      </c>
      <c r="Q955" s="125" t="str">
        <f>IF($C955="","",IF(ISBLANK(VLOOKUP($A955,'Section 2'!$C$16:$R$1015,COLUMNS('Section 2'!$C$13:Q$13),0)),"",VLOOKUP($A955,'Section 2'!$C$16:$R$1015,COLUMNS('Section 2'!$C$13:Q$13),0)))</f>
        <v/>
      </c>
      <c r="R955" s="125" t="str">
        <f>IF($C955="","",IF(ISBLANK(VLOOKUP($A955,'Section 2'!$C$16:$R$1015,COLUMNS('Section 2'!$C$13:R$13),0)),"",VLOOKUP($A955,'Section 2'!$C$16:$R$1015,COLUMNS('Section 2'!$C$13:R$13),0)))</f>
        <v/>
      </c>
    </row>
    <row r="956" spans="1:18" x14ac:dyDescent="0.25">
      <c r="A956" s="59">
        <v>955</v>
      </c>
      <c r="B956" s="125" t="str">
        <f t="shared" si="14"/>
        <v/>
      </c>
      <c r="C956" s="125" t="str">
        <f>IFERROR(VLOOKUP($A956,'Section 2'!$C$16:$R$1015,COLUMNS('Section 2'!$C$13:$C$13),0),"")</f>
        <v/>
      </c>
      <c r="D956" s="76" t="str">
        <f>IF($C956="","",IF(ISBLANK(VLOOKUP($A956,'Section 2'!$C$16:$R$1015,COLUMNS('Section 2'!$C$13:D$13),0)),"",VLOOKUP($A956,'Section 2'!$C$16:$R$1015,COLUMNS('Section 2'!$C$13:D$13),0)))</f>
        <v/>
      </c>
      <c r="E956" s="125" t="str">
        <f>IF($C956="","",IF(ISBLANK(VLOOKUP($A956,'Section 2'!$C$16:$R$1015,COLUMNS('Section 2'!$C$13:E$13),0)),"",VLOOKUP($A956,'Section 2'!$C$16:$R$1015,COLUMNS('Section 2'!$C$13:E$13),0)))</f>
        <v/>
      </c>
      <c r="F956" s="125" t="str">
        <f>IF($C956="","",IF(ISBLANK(VLOOKUP($A956,'Section 2'!$C$16:$R$1015,COLUMNS('Section 2'!$C$13:F$13),0)),"",VLOOKUP($A956,'Section 2'!$C$16:$R$1015,COLUMNS('Section 2'!$C$13:F$13),0)))</f>
        <v/>
      </c>
      <c r="G956" s="125" t="str">
        <f>IF($C956="","",IF(ISBLANK(VLOOKUP($A956,'Section 2'!$C$16:$R$1015,COLUMNS('Section 2'!$C$13:G$13),0)),"",VLOOKUP($A956,'Section 2'!$C$16:$R$1015,COLUMNS('Section 2'!$C$13:G$13),0)))</f>
        <v/>
      </c>
      <c r="H956" s="125" t="str">
        <f>IF($C956="","",IF(ISBLANK(VLOOKUP($A956,'Section 2'!$C$16:$R$1015,COLUMNS('Section 2'!$C$13:H$13),0)),"",VLOOKUP($A956,'Section 2'!$C$16:$R$1015,COLUMNS('Section 2'!$C$13:H$13),0)))</f>
        <v/>
      </c>
      <c r="I956" s="125" t="str">
        <f>IF($C956="","",IF(ISBLANK(VLOOKUP($A956,'Section 2'!$C$16:$R$1015,COLUMNS('Section 2'!$C$13:I$13),0)),"",VLOOKUP($A956,'Section 2'!$C$16:$R$1015,COLUMNS('Section 2'!$C$13:I$13),0)))</f>
        <v/>
      </c>
      <c r="J956" s="125" t="str">
        <f>IF($C956="","",IF(ISBLANK(VLOOKUP($A956,'Section 2'!$C$16:$R$1015,COLUMNS('Section 2'!$C$13:J$13),0)),"",VLOOKUP($A956,'Section 2'!$C$16:$R$1015,COLUMNS('Section 2'!$C$13:J$13),0)))</f>
        <v/>
      </c>
      <c r="K956" s="125" t="str">
        <f>IF($C956="","",IF(ISBLANK(VLOOKUP($A956,'Section 2'!$C$16:$R$1015,COLUMNS('Section 2'!$C$13:K$13),0)),"",VLOOKUP($A956,'Section 2'!$C$16:$R$1015,COLUMNS('Section 2'!$C$13:K$13),0)))</f>
        <v/>
      </c>
      <c r="L956" s="125" t="str">
        <f>IF($C956="","",IF(ISBLANK(VLOOKUP($A956,'Section 2'!$C$16:$R$1015,COLUMNS('Section 2'!$C$13:L$13),0)),"",VLOOKUP($A956,'Section 2'!$C$16:$R$1015,COLUMNS('Section 2'!$C$13:L$13),0)))</f>
        <v/>
      </c>
      <c r="M956" s="125" t="str">
        <f>IF($C956="","",IF(ISBLANK(VLOOKUP($A956,'Section 2'!$C$16:$R$1015,COLUMNS('Section 2'!$C$13:M$13),0)),"",VLOOKUP($A956,'Section 2'!$C$16:$R$1015,COLUMNS('Section 2'!$C$13:M$13),0)))</f>
        <v/>
      </c>
      <c r="N956" s="125" t="str">
        <f>IF($C956="","",IF(ISBLANK(VLOOKUP($A956,'Section 2'!$C$16:$R$1015,COLUMNS('Section 2'!$C$13:N$13),0)),"",VLOOKUP($A956,'Section 2'!$C$16:$R$1015,COLUMNS('Section 2'!$C$13:N$13),0)))</f>
        <v/>
      </c>
      <c r="O956" s="125" t="str">
        <f>IF($C956="","",IF(ISBLANK(VLOOKUP($A956,'Section 2'!$C$16:$R$1015,COLUMNS('Section 2'!$C$13:O$13),0)),"",VLOOKUP($A956,'Section 2'!$C$16:$R$1015,COLUMNS('Section 2'!$C$13:O$13),0)))</f>
        <v/>
      </c>
      <c r="P956" s="125" t="str">
        <f>IF($C956="","",IF(ISBLANK(VLOOKUP($A956,'Section 2'!$C$16:$R$1015,COLUMNS('Section 2'!$C$13:P$13),0)),"",VLOOKUP($A956,'Section 2'!$C$16:$R$1015,COLUMNS('Section 2'!$C$13:P$13),0)))</f>
        <v/>
      </c>
      <c r="Q956" s="125" t="str">
        <f>IF($C956="","",IF(ISBLANK(VLOOKUP($A956,'Section 2'!$C$16:$R$1015,COLUMNS('Section 2'!$C$13:Q$13),0)),"",VLOOKUP($A956,'Section 2'!$C$16:$R$1015,COLUMNS('Section 2'!$C$13:Q$13),0)))</f>
        <v/>
      </c>
      <c r="R956" s="125" t="str">
        <f>IF($C956="","",IF(ISBLANK(VLOOKUP($A956,'Section 2'!$C$16:$R$1015,COLUMNS('Section 2'!$C$13:R$13),0)),"",VLOOKUP($A956,'Section 2'!$C$16:$R$1015,COLUMNS('Section 2'!$C$13:R$13),0)))</f>
        <v/>
      </c>
    </row>
    <row r="957" spans="1:18" x14ac:dyDescent="0.25">
      <c r="A957" s="59">
        <v>956</v>
      </c>
      <c r="B957" s="125" t="str">
        <f t="shared" si="14"/>
        <v/>
      </c>
      <c r="C957" s="125" t="str">
        <f>IFERROR(VLOOKUP($A957,'Section 2'!$C$16:$R$1015,COLUMNS('Section 2'!$C$13:$C$13),0),"")</f>
        <v/>
      </c>
      <c r="D957" s="76" t="str">
        <f>IF($C957="","",IF(ISBLANK(VLOOKUP($A957,'Section 2'!$C$16:$R$1015,COLUMNS('Section 2'!$C$13:D$13),0)),"",VLOOKUP($A957,'Section 2'!$C$16:$R$1015,COLUMNS('Section 2'!$C$13:D$13),0)))</f>
        <v/>
      </c>
      <c r="E957" s="125" t="str">
        <f>IF($C957="","",IF(ISBLANK(VLOOKUP($A957,'Section 2'!$C$16:$R$1015,COLUMNS('Section 2'!$C$13:E$13),0)),"",VLOOKUP($A957,'Section 2'!$C$16:$R$1015,COLUMNS('Section 2'!$C$13:E$13),0)))</f>
        <v/>
      </c>
      <c r="F957" s="125" t="str">
        <f>IF($C957="","",IF(ISBLANK(VLOOKUP($A957,'Section 2'!$C$16:$R$1015,COLUMNS('Section 2'!$C$13:F$13),0)),"",VLOOKUP($A957,'Section 2'!$C$16:$R$1015,COLUMNS('Section 2'!$C$13:F$13),0)))</f>
        <v/>
      </c>
      <c r="G957" s="125" t="str">
        <f>IF($C957="","",IF(ISBLANK(VLOOKUP($A957,'Section 2'!$C$16:$R$1015,COLUMNS('Section 2'!$C$13:G$13),0)),"",VLOOKUP($A957,'Section 2'!$C$16:$R$1015,COLUMNS('Section 2'!$C$13:G$13),0)))</f>
        <v/>
      </c>
      <c r="H957" s="125" t="str">
        <f>IF($C957="","",IF(ISBLANK(VLOOKUP($A957,'Section 2'!$C$16:$R$1015,COLUMNS('Section 2'!$C$13:H$13),0)),"",VLOOKUP($A957,'Section 2'!$C$16:$R$1015,COLUMNS('Section 2'!$C$13:H$13),0)))</f>
        <v/>
      </c>
      <c r="I957" s="125" t="str">
        <f>IF($C957="","",IF(ISBLANK(VLOOKUP($A957,'Section 2'!$C$16:$R$1015,COLUMNS('Section 2'!$C$13:I$13),0)),"",VLOOKUP($A957,'Section 2'!$C$16:$R$1015,COLUMNS('Section 2'!$C$13:I$13),0)))</f>
        <v/>
      </c>
      <c r="J957" s="125" t="str">
        <f>IF($C957="","",IF(ISBLANK(VLOOKUP($A957,'Section 2'!$C$16:$R$1015,COLUMNS('Section 2'!$C$13:J$13),0)),"",VLOOKUP($A957,'Section 2'!$C$16:$R$1015,COLUMNS('Section 2'!$C$13:J$13),0)))</f>
        <v/>
      </c>
      <c r="K957" s="125" t="str">
        <f>IF($C957="","",IF(ISBLANK(VLOOKUP($A957,'Section 2'!$C$16:$R$1015,COLUMNS('Section 2'!$C$13:K$13),0)),"",VLOOKUP($A957,'Section 2'!$C$16:$R$1015,COLUMNS('Section 2'!$C$13:K$13),0)))</f>
        <v/>
      </c>
      <c r="L957" s="125" t="str">
        <f>IF($C957="","",IF(ISBLANK(VLOOKUP($A957,'Section 2'!$C$16:$R$1015,COLUMNS('Section 2'!$C$13:L$13),0)),"",VLOOKUP($A957,'Section 2'!$C$16:$R$1015,COLUMNS('Section 2'!$C$13:L$13),0)))</f>
        <v/>
      </c>
      <c r="M957" s="125" t="str">
        <f>IF($C957="","",IF(ISBLANK(VLOOKUP($A957,'Section 2'!$C$16:$R$1015,COLUMNS('Section 2'!$C$13:M$13),0)),"",VLOOKUP($A957,'Section 2'!$C$16:$R$1015,COLUMNS('Section 2'!$C$13:M$13),0)))</f>
        <v/>
      </c>
      <c r="N957" s="125" t="str">
        <f>IF($C957="","",IF(ISBLANK(VLOOKUP($A957,'Section 2'!$C$16:$R$1015,COLUMNS('Section 2'!$C$13:N$13),0)),"",VLOOKUP($A957,'Section 2'!$C$16:$R$1015,COLUMNS('Section 2'!$C$13:N$13),0)))</f>
        <v/>
      </c>
      <c r="O957" s="125" t="str">
        <f>IF($C957="","",IF(ISBLANK(VLOOKUP($A957,'Section 2'!$C$16:$R$1015,COLUMNS('Section 2'!$C$13:O$13),0)),"",VLOOKUP($A957,'Section 2'!$C$16:$R$1015,COLUMNS('Section 2'!$C$13:O$13),0)))</f>
        <v/>
      </c>
      <c r="P957" s="125" t="str">
        <f>IF($C957="","",IF(ISBLANK(VLOOKUP($A957,'Section 2'!$C$16:$R$1015,COLUMNS('Section 2'!$C$13:P$13),0)),"",VLOOKUP($A957,'Section 2'!$C$16:$R$1015,COLUMNS('Section 2'!$C$13:P$13),0)))</f>
        <v/>
      </c>
      <c r="Q957" s="125" t="str">
        <f>IF($C957="","",IF(ISBLANK(VLOOKUP($A957,'Section 2'!$C$16:$R$1015,COLUMNS('Section 2'!$C$13:Q$13),0)),"",VLOOKUP($A957,'Section 2'!$C$16:$R$1015,COLUMNS('Section 2'!$C$13:Q$13),0)))</f>
        <v/>
      </c>
      <c r="R957" s="125" t="str">
        <f>IF($C957="","",IF(ISBLANK(VLOOKUP($A957,'Section 2'!$C$16:$R$1015,COLUMNS('Section 2'!$C$13:R$13),0)),"",VLOOKUP($A957,'Section 2'!$C$16:$R$1015,COLUMNS('Section 2'!$C$13:R$13),0)))</f>
        <v/>
      </c>
    </row>
    <row r="958" spans="1:18" x14ac:dyDescent="0.25">
      <c r="A958" s="59">
        <v>957</v>
      </c>
      <c r="B958" s="125" t="str">
        <f t="shared" si="14"/>
        <v/>
      </c>
      <c r="C958" s="125" t="str">
        <f>IFERROR(VLOOKUP($A958,'Section 2'!$C$16:$R$1015,COLUMNS('Section 2'!$C$13:$C$13),0),"")</f>
        <v/>
      </c>
      <c r="D958" s="76" t="str">
        <f>IF($C958="","",IF(ISBLANK(VLOOKUP($A958,'Section 2'!$C$16:$R$1015,COLUMNS('Section 2'!$C$13:D$13),0)),"",VLOOKUP($A958,'Section 2'!$C$16:$R$1015,COLUMNS('Section 2'!$C$13:D$13),0)))</f>
        <v/>
      </c>
      <c r="E958" s="125" t="str">
        <f>IF($C958="","",IF(ISBLANK(VLOOKUP($A958,'Section 2'!$C$16:$R$1015,COLUMNS('Section 2'!$C$13:E$13),0)),"",VLOOKUP($A958,'Section 2'!$C$16:$R$1015,COLUMNS('Section 2'!$C$13:E$13),0)))</f>
        <v/>
      </c>
      <c r="F958" s="125" t="str">
        <f>IF($C958="","",IF(ISBLANK(VLOOKUP($A958,'Section 2'!$C$16:$R$1015,COLUMNS('Section 2'!$C$13:F$13),0)),"",VLOOKUP($A958,'Section 2'!$C$16:$R$1015,COLUMNS('Section 2'!$C$13:F$13),0)))</f>
        <v/>
      </c>
      <c r="G958" s="125" t="str">
        <f>IF($C958="","",IF(ISBLANK(VLOOKUP($A958,'Section 2'!$C$16:$R$1015,COLUMNS('Section 2'!$C$13:G$13),0)),"",VLOOKUP($A958,'Section 2'!$C$16:$R$1015,COLUMNS('Section 2'!$C$13:G$13),0)))</f>
        <v/>
      </c>
      <c r="H958" s="125" t="str">
        <f>IF($C958="","",IF(ISBLANK(VLOOKUP($A958,'Section 2'!$C$16:$R$1015,COLUMNS('Section 2'!$C$13:H$13),0)),"",VLOOKUP($A958,'Section 2'!$C$16:$R$1015,COLUMNS('Section 2'!$C$13:H$13),0)))</f>
        <v/>
      </c>
      <c r="I958" s="125" t="str">
        <f>IF($C958="","",IF(ISBLANK(VLOOKUP($A958,'Section 2'!$C$16:$R$1015,COLUMNS('Section 2'!$C$13:I$13),0)),"",VLOOKUP($A958,'Section 2'!$C$16:$R$1015,COLUMNS('Section 2'!$C$13:I$13),0)))</f>
        <v/>
      </c>
      <c r="J958" s="125" t="str">
        <f>IF($C958="","",IF(ISBLANK(VLOOKUP($A958,'Section 2'!$C$16:$R$1015,COLUMNS('Section 2'!$C$13:J$13),0)),"",VLOOKUP($A958,'Section 2'!$C$16:$R$1015,COLUMNS('Section 2'!$C$13:J$13),0)))</f>
        <v/>
      </c>
      <c r="K958" s="125" t="str">
        <f>IF($C958="","",IF(ISBLANK(VLOOKUP($A958,'Section 2'!$C$16:$R$1015,COLUMNS('Section 2'!$C$13:K$13),0)),"",VLOOKUP($A958,'Section 2'!$C$16:$R$1015,COLUMNS('Section 2'!$C$13:K$13),0)))</f>
        <v/>
      </c>
      <c r="L958" s="125" t="str">
        <f>IF($C958="","",IF(ISBLANK(VLOOKUP($A958,'Section 2'!$C$16:$R$1015,COLUMNS('Section 2'!$C$13:L$13),0)),"",VLOOKUP($A958,'Section 2'!$C$16:$R$1015,COLUMNS('Section 2'!$C$13:L$13),0)))</f>
        <v/>
      </c>
      <c r="M958" s="125" t="str">
        <f>IF($C958="","",IF(ISBLANK(VLOOKUP($A958,'Section 2'!$C$16:$R$1015,COLUMNS('Section 2'!$C$13:M$13),0)),"",VLOOKUP($A958,'Section 2'!$C$16:$R$1015,COLUMNS('Section 2'!$C$13:M$13),0)))</f>
        <v/>
      </c>
      <c r="N958" s="125" t="str">
        <f>IF($C958="","",IF(ISBLANK(VLOOKUP($A958,'Section 2'!$C$16:$R$1015,COLUMNS('Section 2'!$C$13:N$13),0)),"",VLOOKUP($A958,'Section 2'!$C$16:$R$1015,COLUMNS('Section 2'!$C$13:N$13),0)))</f>
        <v/>
      </c>
      <c r="O958" s="125" t="str">
        <f>IF($C958="","",IF(ISBLANK(VLOOKUP($A958,'Section 2'!$C$16:$R$1015,COLUMNS('Section 2'!$C$13:O$13),0)),"",VLOOKUP($A958,'Section 2'!$C$16:$R$1015,COLUMNS('Section 2'!$C$13:O$13),0)))</f>
        <v/>
      </c>
      <c r="P958" s="125" t="str">
        <f>IF($C958="","",IF(ISBLANK(VLOOKUP($A958,'Section 2'!$C$16:$R$1015,COLUMNS('Section 2'!$C$13:P$13),0)),"",VLOOKUP($A958,'Section 2'!$C$16:$R$1015,COLUMNS('Section 2'!$C$13:P$13),0)))</f>
        <v/>
      </c>
      <c r="Q958" s="125" t="str">
        <f>IF($C958="","",IF(ISBLANK(VLOOKUP($A958,'Section 2'!$C$16:$R$1015,COLUMNS('Section 2'!$C$13:Q$13),0)),"",VLOOKUP($A958,'Section 2'!$C$16:$R$1015,COLUMNS('Section 2'!$C$13:Q$13),0)))</f>
        <v/>
      </c>
      <c r="R958" s="125" t="str">
        <f>IF($C958="","",IF(ISBLANK(VLOOKUP($A958,'Section 2'!$C$16:$R$1015,COLUMNS('Section 2'!$C$13:R$13),0)),"",VLOOKUP($A958,'Section 2'!$C$16:$R$1015,COLUMNS('Section 2'!$C$13:R$13),0)))</f>
        <v/>
      </c>
    </row>
    <row r="959" spans="1:18" x14ac:dyDescent="0.25">
      <c r="A959" s="59">
        <v>958</v>
      </c>
      <c r="B959" s="125" t="str">
        <f t="shared" si="14"/>
        <v/>
      </c>
      <c r="C959" s="125" t="str">
        <f>IFERROR(VLOOKUP($A959,'Section 2'!$C$16:$R$1015,COLUMNS('Section 2'!$C$13:$C$13),0),"")</f>
        <v/>
      </c>
      <c r="D959" s="76" t="str">
        <f>IF($C959="","",IF(ISBLANK(VLOOKUP($A959,'Section 2'!$C$16:$R$1015,COLUMNS('Section 2'!$C$13:D$13),0)),"",VLOOKUP($A959,'Section 2'!$C$16:$R$1015,COLUMNS('Section 2'!$C$13:D$13),0)))</f>
        <v/>
      </c>
      <c r="E959" s="125" t="str">
        <f>IF($C959="","",IF(ISBLANK(VLOOKUP($A959,'Section 2'!$C$16:$R$1015,COLUMNS('Section 2'!$C$13:E$13),0)),"",VLOOKUP($A959,'Section 2'!$C$16:$R$1015,COLUMNS('Section 2'!$C$13:E$13),0)))</f>
        <v/>
      </c>
      <c r="F959" s="125" t="str">
        <f>IF($C959="","",IF(ISBLANK(VLOOKUP($A959,'Section 2'!$C$16:$R$1015,COLUMNS('Section 2'!$C$13:F$13),0)),"",VLOOKUP($A959,'Section 2'!$C$16:$R$1015,COLUMNS('Section 2'!$C$13:F$13),0)))</f>
        <v/>
      </c>
      <c r="G959" s="125" t="str">
        <f>IF($C959="","",IF(ISBLANK(VLOOKUP($A959,'Section 2'!$C$16:$R$1015,COLUMNS('Section 2'!$C$13:G$13),0)),"",VLOOKUP($A959,'Section 2'!$C$16:$R$1015,COLUMNS('Section 2'!$C$13:G$13),0)))</f>
        <v/>
      </c>
      <c r="H959" s="125" t="str">
        <f>IF($C959="","",IF(ISBLANK(VLOOKUP($A959,'Section 2'!$C$16:$R$1015,COLUMNS('Section 2'!$C$13:H$13),0)),"",VLOOKUP($A959,'Section 2'!$C$16:$R$1015,COLUMNS('Section 2'!$C$13:H$13),0)))</f>
        <v/>
      </c>
      <c r="I959" s="125" t="str">
        <f>IF($C959="","",IF(ISBLANK(VLOOKUP($A959,'Section 2'!$C$16:$R$1015,COLUMNS('Section 2'!$C$13:I$13),0)),"",VLOOKUP($A959,'Section 2'!$C$16:$R$1015,COLUMNS('Section 2'!$C$13:I$13),0)))</f>
        <v/>
      </c>
      <c r="J959" s="125" t="str">
        <f>IF($C959="","",IF(ISBLANK(VLOOKUP($A959,'Section 2'!$C$16:$R$1015,COLUMNS('Section 2'!$C$13:J$13),0)),"",VLOOKUP($A959,'Section 2'!$C$16:$R$1015,COLUMNS('Section 2'!$C$13:J$13),0)))</f>
        <v/>
      </c>
      <c r="K959" s="125" t="str">
        <f>IF($C959="","",IF(ISBLANK(VLOOKUP($A959,'Section 2'!$C$16:$R$1015,COLUMNS('Section 2'!$C$13:K$13),0)),"",VLOOKUP($A959,'Section 2'!$C$16:$R$1015,COLUMNS('Section 2'!$C$13:K$13),0)))</f>
        <v/>
      </c>
      <c r="L959" s="125" t="str">
        <f>IF($C959="","",IF(ISBLANK(VLOOKUP($A959,'Section 2'!$C$16:$R$1015,COLUMNS('Section 2'!$C$13:L$13),0)),"",VLOOKUP($A959,'Section 2'!$C$16:$R$1015,COLUMNS('Section 2'!$C$13:L$13),0)))</f>
        <v/>
      </c>
      <c r="M959" s="125" t="str">
        <f>IF($C959="","",IF(ISBLANK(VLOOKUP($A959,'Section 2'!$C$16:$R$1015,COLUMNS('Section 2'!$C$13:M$13),0)),"",VLOOKUP($A959,'Section 2'!$C$16:$R$1015,COLUMNS('Section 2'!$C$13:M$13),0)))</f>
        <v/>
      </c>
      <c r="N959" s="125" t="str">
        <f>IF($C959="","",IF(ISBLANK(VLOOKUP($A959,'Section 2'!$C$16:$R$1015,COLUMNS('Section 2'!$C$13:N$13),0)),"",VLOOKUP($A959,'Section 2'!$C$16:$R$1015,COLUMNS('Section 2'!$C$13:N$13),0)))</f>
        <v/>
      </c>
      <c r="O959" s="125" t="str">
        <f>IF($C959="","",IF(ISBLANK(VLOOKUP($A959,'Section 2'!$C$16:$R$1015,COLUMNS('Section 2'!$C$13:O$13),0)),"",VLOOKUP($A959,'Section 2'!$C$16:$R$1015,COLUMNS('Section 2'!$C$13:O$13),0)))</f>
        <v/>
      </c>
      <c r="P959" s="125" t="str">
        <f>IF($C959="","",IF(ISBLANK(VLOOKUP($A959,'Section 2'!$C$16:$R$1015,COLUMNS('Section 2'!$C$13:P$13),0)),"",VLOOKUP($A959,'Section 2'!$C$16:$R$1015,COLUMNS('Section 2'!$C$13:P$13),0)))</f>
        <v/>
      </c>
      <c r="Q959" s="125" t="str">
        <f>IF($C959="","",IF(ISBLANK(VLOOKUP($A959,'Section 2'!$C$16:$R$1015,COLUMNS('Section 2'!$C$13:Q$13),0)),"",VLOOKUP($A959,'Section 2'!$C$16:$R$1015,COLUMNS('Section 2'!$C$13:Q$13),0)))</f>
        <v/>
      </c>
      <c r="R959" s="125" t="str">
        <f>IF($C959="","",IF(ISBLANK(VLOOKUP($A959,'Section 2'!$C$16:$R$1015,COLUMNS('Section 2'!$C$13:R$13),0)),"",VLOOKUP($A959,'Section 2'!$C$16:$R$1015,COLUMNS('Section 2'!$C$13:R$13),0)))</f>
        <v/>
      </c>
    </row>
    <row r="960" spans="1:18" x14ac:dyDescent="0.25">
      <c r="A960" s="59">
        <v>959</v>
      </c>
      <c r="B960" s="125" t="str">
        <f t="shared" si="14"/>
        <v/>
      </c>
      <c r="C960" s="125" t="str">
        <f>IFERROR(VLOOKUP($A960,'Section 2'!$C$16:$R$1015,COLUMNS('Section 2'!$C$13:$C$13),0),"")</f>
        <v/>
      </c>
      <c r="D960" s="76" t="str">
        <f>IF($C960="","",IF(ISBLANK(VLOOKUP($A960,'Section 2'!$C$16:$R$1015,COLUMNS('Section 2'!$C$13:D$13),0)),"",VLOOKUP($A960,'Section 2'!$C$16:$R$1015,COLUMNS('Section 2'!$C$13:D$13),0)))</f>
        <v/>
      </c>
      <c r="E960" s="125" t="str">
        <f>IF($C960="","",IF(ISBLANK(VLOOKUP($A960,'Section 2'!$C$16:$R$1015,COLUMNS('Section 2'!$C$13:E$13),0)),"",VLOOKUP($A960,'Section 2'!$C$16:$R$1015,COLUMNS('Section 2'!$C$13:E$13),0)))</f>
        <v/>
      </c>
      <c r="F960" s="125" t="str">
        <f>IF($C960="","",IF(ISBLANK(VLOOKUP($A960,'Section 2'!$C$16:$R$1015,COLUMNS('Section 2'!$C$13:F$13),0)),"",VLOOKUP($A960,'Section 2'!$C$16:$R$1015,COLUMNS('Section 2'!$C$13:F$13),0)))</f>
        <v/>
      </c>
      <c r="G960" s="125" t="str">
        <f>IF($C960="","",IF(ISBLANK(VLOOKUP($A960,'Section 2'!$C$16:$R$1015,COLUMNS('Section 2'!$C$13:G$13),0)),"",VLOOKUP($A960,'Section 2'!$C$16:$R$1015,COLUMNS('Section 2'!$C$13:G$13),0)))</f>
        <v/>
      </c>
      <c r="H960" s="125" t="str">
        <f>IF($C960="","",IF(ISBLANK(VLOOKUP($A960,'Section 2'!$C$16:$R$1015,COLUMNS('Section 2'!$C$13:H$13),0)),"",VLOOKUP($A960,'Section 2'!$C$16:$R$1015,COLUMNS('Section 2'!$C$13:H$13),0)))</f>
        <v/>
      </c>
      <c r="I960" s="125" t="str">
        <f>IF($C960="","",IF(ISBLANK(VLOOKUP($A960,'Section 2'!$C$16:$R$1015,COLUMNS('Section 2'!$C$13:I$13),0)),"",VLOOKUP($A960,'Section 2'!$C$16:$R$1015,COLUMNS('Section 2'!$C$13:I$13),0)))</f>
        <v/>
      </c>
      <c r="J960" s="125" t="str">
        <f>IF($C960="","",IF(ISBLANK(VLOOKUP($A960,'Section 2'!$C$16:$R$1015,COLUMNS('Section 2'!$C$13:J$13),0)),"",VLOOKUP($A960,'Section 2'!$C$16:$R$1015,COLUMNS('Section 2'!$C$13:J$13),0)))</f>
        <v/>
      </c>
      <c r="K960" s="125" t="str">
        <f>IF($C960="","",IF(ISBLANK(VLOOKUP($A960,'Section 2'!$C$16:$R$1015,COLUMNS('Section 2'!$C$13:K$13),0)),"",VLOOKUP($A960,'Section 2'!$C$16:$R$1015,COLUMNS('Section 2'!$C$13:K$13),0)))</f>
        <v/>
      </c>
      <c r="L960" s="125" t="str">
        <f>IF($C960="","",IF(ISBLANK(VLOOKUP($A960,'Section 2'!$C$16:$R$1015,COLUMNS('Section 2'!$C$13:L$13),0)),"",VLOOKUP($A960,'Section 2'!$C$16:$R$1015,COLUMNS('Section 2'!$C$13:L$13),0)))</f>
        <v/>
      </c>
      <c r="M960" s="125" t="str">
        <f>IF($C960="","",IF(ISBLANK(VLOOKUP($A960,'Section 2'!$C$16:$R$1015,COLUMNS('Section 2'!$C$13:M$13),0)),"",VLOOKUP($A960,'Section 2'!$C$16:$R$1015,COLUMNS('Section 2'!$C$13:M$13),0)))</f>
        <v/>
      </c>
      <c r="N960" s="125" t="str">
        <f>IF($C960="","",IF(ISBLANK(VLOOKUP($A960,'Section 2'!$C$16:$R$1015,COLUMNS('Section 2'!$C$13:N$13),0)),"",VLOOKUP($A960,'Section 2'!$C$16:$R$1015,COLUMNS('Section 2'!$C$13:N$13),0)))</f>
        <v/>
      </c>
      <c r="O960" s="125" t="str">
        <f>IF($C960="","",IF(ISBLANK(VLOOKUP($A960,'Section 2'!$C$16:$R$1015,COLUMNS('Section 2'!$C$13:O$13),0)),"",VLOOKUP($A960,'Section 2'!$C$16:$R$1015,COLUMNS('Section 2'!$C$13:O$13),0)))</f>
        <v/>
      </c>
      <c r="P960" s="125" t="str">
        <f>IF($C960="","",IF(ISBLANK(VLOOKUP($A960,'Section 2'!$C$16:$R$1015,COLUMNS('Section 2'!$C$13:P$13),0)),"",VLOOKUP($A960,'Section 2'!$C$16:$R$1015,COLUMNS('Section 2'!$C$13:P$13),0)))</f>
        <v/>
      </c>
      <c r="Q960" s="125" t="str">
        <f>IF($C960="","",IF(ISBLANK(VLOOKUP($A960,'Section 2'!$C$16:$R$1015,COLUMNS('Section 2'!$C$13:Q$13),0)),"",VLOOKUP($A960,'Section 2'!$C$16:$R$1015,COLUMNS('Section 2'!$C$13:Q$13),0)))</f>
        <v/>
      </c>
      <c r="R960" s="125" t="str">
        <f>IF($C960="","",IF(ISBLANK(VLOOKUP($A960,'Section 2'!$C$16:$R$1015,COLUMNS('Section 2'!$C$13:R$13),0)),"",VLOOKUP($A960,'Section 2'!$C$16:$R$1015,COLUMNS('Section 2'!$C$13:R$13),0)))</f>
        <v/>
      </c>
    </row>
    <row r="961" spans="1:18" x14ac:dyDescent="0.25">
      <c r="A961" s="59">
        <v>960</v>
      </c>
      <c r="B961" s="125" t="str">
        <f t="shared" si="14"/>
        <v/>
      </c>
      <c r="C961" s="125" t="str">
        <f>IFERROR(VLOOKUP($A961,'Section 2'!$C$16:$R$1015,COLUMNS('Section 2'!$C$13:$C$13),0),"")</f>
        <v/>
      </c>
      <c r="D961" s="76" t="str">
        <f>IF($C961="","",IF(ISBLANK(VLOOKUP($A961,'Section 2'!$C$16:$R$1015,COLUMNS('Section 2'!$C$13:D$13),0)),"",VLOOKUP($A961,'Section 2'!$C$16:$R$1015,COLUMNS('Section 2'!$C$13:D$13),0)))</f>
        <v/>
      </c>
      <c r="E961" s="125" t="str">
        <f>IF($C961="","",IF(ISBLANK(VLOOKUP($A961,'Section 2'!$C$16:$R$1015,COLUMNS('Section 2'!$C$13:E$13),0)),"",VLOOKUP($A961,'Section 2'!$C$16:$R$1015,COLUMNS('Section 2'!$C$13:E$13),0)))</f>
        <v/>
      </c>
      <c r="F961" s="125" t="str">
        <f>IF($C961="","",IF(ISBLANK(VLOOKUP($A961,'Section 2'!$C$16:$R$1015,COLUMNS('Section 2'!$C$13:F$13),0)),"",VLOOKUP($A961,'Section 2'!$C$16:$R$1015,COLUMNS('Section 2'!$C$13:F$13),0)))</f>
        <v/>
      </c>
      <c r="G961" s="125" t="str">
        <f>IF($C961="","",IF(ISBLANK(VLOOKUP($A961,'Section 2'!$C$16:$R$1015,COLUMNS('Section 2'!$C$13:G$13),0)),"",VLOOKUP($A961,'Section 2'!$C$16:$R$1015,COLUMNS('Section 2'!$C$13:G$13),0)))</f>
        <v/>
      </c>
      <c r="H961" s="125" t="str">
        <f>IF($C961="","",IF(ISBLANK(VLOOKUP($A961,'Section 2'!$C$16:$R$1015,COLUMNS('Section 2'!$C$13:H$13),0)),"",VLOOKUP($A961,'Section 2'!$C$16:$R$1015,COLUMNS('Section 2'!$C$13:H$13),0)))</f>
        <v/>
      </c>
      <c r="I961" s="125" t="str">
        <f>IF($C961="","",IF(ISBLANK(VLOOKUP($A961,'Section 2'!$C$16:$R$1015,COLUMNS('Section 2'!$C$13:I$13),0)),"",VLOOKUP($A961,'Section 2'!$C$16:$R$1015,COLUMNS('Section 2'!$C$13:I$13),0)))</f>
        <v/>
      </c>
      <c r="J961" s="125" t="str">
        <f>IF($C961="","",IF(ISBLANK(VLOOKUP($A961,'Section 2'!$C$16:$R$1015,COLUMNS('Section 2'!$C$13:J$13),0)),"",VLOOKUP($A961,'Section 2'!$C$16:$R$1015,COLUMNS('Section 2'!$C$13:J$13),0)))</f>
        <v/>
      </c>
      <c r="K961" s="125" t="str">
        <f>IF($C961="","",IF(ISBLANK(VLOOKUP($A961,'Section 2'!$C$16:$R$1015,COLUMNS('Section 2'!$C$13:K$13),0)),"",VLOOKUP($A961,'Section 2'!$C$16:$R$1015,COLUMNS('Section 2'!$C$13:K$13),0)))</f>
        <v/>
      </c>
      <c r="L961" s="125" t="str">
        <f>IF($C961="","",IF(ISBLANK(VLOOKUP($A961,'Section 2'!$C$16:$R$1015,COLUMNS('Section 2'!$C$13:L$13),0)),"",VLOOKUP($A961,'Section 2'!$C$16:$R$1015,COLUMNS('Section 2'!$C$13:L$13),0)))</f>
        <v/>
      </c>
      <c r="M961" s="125" t="str">
        <f>IF($C961="","",IF(ISBLANK(VLOOKUP($A961,'Section 2'!$C$16:$R$1015,COLUMNS('Section 2'!$C$13:M$13),0)),"",VLOOKUP($A961,'Section 2'!$C$16:$R$1015,COLUMNS('Section 2'!$C$13:M$13),0)))</f>
        <v/>
      </c>
      <c r="N961" s="125" t="str">
        <f>IF($C961="","",IF(ISBLANK(VLOOKUP($A961,'Section 2'!$C$16:$R$1015,COLUMNS('Section 2'!$C$13:N$13),0)),"",VLOOKUP($A961,'Section 2'!$C$16:$R$1015,COLUMNS('Section 2'!$C$13:N$13),0)))</f>
        <v/>
      </c>
      <c r="O961" s="125" t="str">
        <f>IF($C961="","",IF(ISBLANK(VLOOKUP($A961,'Section 2'!$C$16:$R$1015,COLUMNS('Section 2'!$C$13:O$13),0)),"",VLOOKUP($A961,'Section 2'!$C$16:$R$1015,COLUMNS('Section 2'!$C$13:O$13),0)))</f>
        <v/>
      </c>
      <c r="P961" s="125" t="str">
        <f>IF($C961="","",IF(ISBLANK(VLOOKUP($A961,'Section 2'!$C$16:$R$1015,COLUMNS('Section 2'!$C$13:P$13),0)),"",VLOOKUP($A961,'Section 2'!$C$16:$R$1015,COLUMNS('Section 2'!$C$13:P$13),0)))</f>
        <v/>
      </c>
      <c r="Q961" s="125" t="str">
        <f>IF($C961="","",IF(ISBLANK(VLOOKUP($A961,'Section 2'!$C$16:$R$1015,COLUMNS('Section 2'!$C$13:Q$13),0)),"",VLOOKUP($A961,'Section 2'!$C$16:$R$1015,COLUMNS('Section 2'!$C$13:Q$13),0)))</f>
        <v/>
      </c>
      <c r="R961" s="125" t="str">
        <f>IF($C961="","",IF(ISBLANK(VLOOKUP($A961,'Section 2'!$C$16:$R$1015,COLUMNS('Section 2'!$C$13:R$13),0)),"",VLOOKUP($A961,'Section 2'!$C$16:$R$1015,COLUMNS('Section 2'!$C$13:R$13),0)))</f>
        <v/>
      </c>
    </row>
    <row r="962" spans="1:18" x14ac:dyDescent="0.25">
      <c r="A962" s="59">
        <v>961</v>
      </c>
      <c r="B962" s="125" t="str">
        <f t="shared" si="14"/>
        <v/>
      </c>
      <c r="C962" s="125" t="str">
        <f>IFERROR(VLOOKUP($A962,'Section 2'!$C$16:$R$1015,COLUMNS('Section 2'!$C$13:$C$13),0),"")</f>
        <v/>
      </c>
      <c r="D962" s="76" t="str">
        <f>IF($C962="","",IF(ISBLANK(VLOOKUP($A962,'Section 2'!$C$16:$R$1015,COLUMNS('Section 2'!$C$13:D$13),0)),"",VLOOKUP($A962,'Section 2'!$C$16:$R$1015,COLUMNS('Section 2'!$C$13:D$13),0)))</f>
        <v/>
      </c>
      <c r="E962" s="125" t="str">
        <f>IF($C962="","",IF(ISBLANK(VLOOKUP($A962,'Section 2'!$C$16:$R$1015,COLUMNS('Section 2'!$C$13:E$13),0)),"",VLOOKUP($A962,'Section 2'!$C$16:$R$1015,COLUMNS('Section 2'!$C$13:E$13),0)))</f>
        <v/>
      </c>
      <c r="F962" s="125" t="str">
        <f>IF($C962="","",IF(ISBLANK(VLOOKUP($A962,'Section 2'!$C$16:$R$1015,COLUMNS('Section 2'!$C$13:F$13),0)),"",VLOOKUP($A962,'Section 2'!$C$16:$R$1015,COLUMNS('Section 2'!$C$13:F$13),0)))</f>
        <v/>
      </c>
      <c r="G962" s="125" t="str">
        <f>IF($C962="","",IF(ISBLANK(VLOOKUP($A962,'Section 2'!$C$16:$R$1015,COLUMNS('Section 2'!$C$13:G$13),0)),"",VLOOKUP($A962,'Section 2'!$C$16:$R$1015,COLUMNS('Section 2'!$C$13:G$13),0)))</f>
        <v/>
      </c>
      <c r="H962" s="125" t="str">
        <f>IF($C962="","",IF(ISBLANK(VLOOKUP($A962,'Section 2'!$C$16:$R$1015,COLUMNS('Section 2'!$C$13:H$13),0)),"",VLOOKUP($A962,'Section 2'!$C$16:$R$1015,COLUMNS('Section 2'!$C$13:H$13),0)))</f>
        <v/>
      </c>
      <c r="I962" s="125" t="str">
        <f>IF($C962="","",IF(ISBLANK(VLOOKUP($A962,'Section 2'!$C$16:$R$1015,COLUMNS('Section 2'!$C$13:I$13),0)),"",VLOOKUP($A962,'Section 2'!$C$16:$R$1015,COLUMNS('Section 2'!$C$13:I$13),0)))</f>
        <v/>
      </c>
      <c r="J962" s="125" t="str">
        <f>IF($C962="","",IF(ISBLANK(VLOOKUP($A962,'Section 2'!$C$16:$R$1015,COLUMNS('Section 2'!$C$13:J$13),0)),"",VLOOKUP($A962,'Section 2'!$C$16:$R$1015,COLUMNS('Section 2'!$C$13:J$13),0)))</f>
        <v/>
      </c>
      <c r="K962" s="125" t="str">
        <f>IF($C962="","",IF(ISBLANK(VLOOKUP($A962,'Section 2'!$C$16:$R$1015,COLUMNS('Section 2'!$C$13:K$13),0)),"",VLOOKUP($A962,'Section 2'!$C$16:$R$1015,COLUMNS('Section 2'!$C$13:K$13),0)))</f>
        <v/>
      </c>
      <c r="L962" s="125" t="str">
        <f>IF($C962="","",IF(ISBLANK(VLOOKUP($A962,'Section 2'!$C$16:$R$1015,COLUMNS('Section 2'!$C$13:L$13),0)),"",VLOOKUP($A962,'Section 2'!$C$16:$R$1015,COLUMNS('Section 2'!$C$13:L$13),0)))</f>
        <v/>
      </c>
      <c r="M962" s="125" t="str">
        <f>IF($C962="","",IF(ISBLANK(VLOOKUP($A962,'Section 2'!$C$16:$R$1015,COLUMNS('Section 2'!$C$13:M$13),0)),"",VLOOKUP($A962,'Section 2'!$C$16:$R$1015,COLUMNS('Section 2'!$C$13:M$13),0)))</f>
        <v/>
      </c>
      <c r="N962" s="125" t="str">
        <f>IF($C962="","",IF(ISBLANK(VLOOKUP($A962,'Section 2'!$C$16:$R$1015,COLUMNS('Section 2'!$C$13:N$13),0)),"",VLOOKUP($A962,'Section 2'!$C$16:$R$1015,COLUMNS('Section 2'!$C$13:N$13),0)))</f>
        <v/>
      </c>
      <c r="O962" s="125" t="str">
        <f>IF($C962="","",IF(ISBLANK(VLOOKUP($A962,'Section 2'!$C$16:$R$1015,COLUMNS('Section 2'!$C$13:O$13),0)),"",VLOOKUP($A962,'Section 2'!$C$16:$R$1015,COLUMNS('Section 2'!$C$13:O$13),0)))</f>
        <v/>
      </c>
      <c r="P962" s="125" t="str">
        <f>IF($C962="","",IF(ISBLANK(VLOOKUP($A962,'Section 2'!$C$16:$R$1015,COLUMNS('Section 2'!$C$13:P$13),0)),"",VLOOKUP($A962,'Section 2'!$C$16:$R$1015,COLUMNS('Section 2'!$C$13:P$13),0)))</f>
        <v/>
      </c>
      <c r="Q962" s="125" t="str">
        <f>IF($C962="","",IF(ISBLANK(VLOOKUP($A962,'Section 2'!$C$16:$R$1015,COLUMNS('Section 2'!$C$13:Q$13),0)),"",VLOOKUP($A962,'Section 2'!$C$16:$R$1015,COLUMNS('Section 2'!$C$13:Q$13),0)))</f>
        <v/>
      </c>
      <c r="R962" s="125" t="str">
        <f>IF($C962="","",IF(ISBLANK(VLOOKUP($A962,'Section 2'!$C$16:$R$1015,COLUMNS('Section 2'!$C$13:R$13),0)),"",VLOOKUP($A962,'Section 2'!$C$16:$R$1015,COLUMNS('Section 2'!$C$13:R$13),0)))</f>
        <v/>
      </c>
    </row>
    <row r="963" spans="1:18" x14ac:dyDescent="0.25">
      <c r="A963" s="59">
        <v>962</v>
      </c>
      <c r="B963" s="125" t="str">
        <f t="shared" ref="B963:B1002" si="15">IF(C963="","",2)</f>
        <v/>
      </c>
      <c r="C963" s="125" t="str">
        <f>IFERROR(VLOOKUP($A963,'Section 2'!$C$16:$R$1015,COLUMNS('Section 2'!$C$13:$C$13),0),"")</f>
        <v/>
      </c>
      <c r="D963" s="76" t="str">
        <f>IF($C963="","",IF(ISBLANK(VLOOKUP($A963,'Section 2'!$C$16:$R$1015,COLUMNS('Section 2'!$C$13:D$13),0)),"",VLOOKUP($A963,'Section 2'!$C$16:$R$1015,COLUMNS('Section 2'!$C$13:D$13),0)))</f>
        <v/>
      </c>
      <c r="E963" s="125" t="str">
        <f>IF($C963="","",IF(ISBLANK(VLOOKUP($A963,'Section 2'!$C$16:$R$1015,COLUMNS('Section 2'!$C$13:E$13),0)),"",VLOOKUP($A963,'Section 2'!$C$16:$R$1015,COLUMNS('Section 2'!$C$13:E$13),0)))</f>
        <v/>
      </c>
      <c r="F963" s="125" t="str">
        <f>IF($C963="","",IF(ISBLANK(VLOOKUP($A963,'Section 2'!$C$16:$R$1015,COLUMNS('Section 2'!$C$13:F$13),0)),"",VLOOKUP($A963,'Section 2'!$C$16:$R$1015,COLUMNS('Section 2'!$C$13:F$13),0)))</f>
        <v/>
      </c>
      <c r="G963" s="125" t="str">
        <f>IF($C963="","",IF(ISBLANK(VLOOKUP($A963,'Section 2'!$C$16:$R$1015,COLUMNS('Section 2'!$C$13:G$13),0)),"",VLOOKUP($A963,'Section 2'!$C$16:$R$1015,COLUMNS('Section 2'!$C$13:G$13),0)))</f>
        <v/>
      </c>
      <c r="H963" s="125" t="str">
        <f>IF($C963="","",IF(ISBLANK(VLOOKUP($A963,'Section 2'!$C$16:$R$1015,COLUMNS('Section 2'!$C$13:H$13),0)),"",VLOOKUP($A963,'Section 2'!$C$16:$R$1015,COLUMNS('Section 2'!$C$13:H$13),0)))</f>
        <v/>
      </c>
      <c r="I963" s="125" t="str">
        <f>IF($C963="","",IF(ISBLANK(VLOOKUP($A963,'Section 2'!$C$16:$R$1015,COLUMNS('Section 2'!$C$13:I$13),0)),"",VLOOKUP($A963,'Section 2'!$C$16:$R$1015,COLUMNS('Section 2'!$C$13:I$13),0)))</f>
        <v/>
      </c>
      <c r="J963" s="125" t="str">
        <f>IF($C963="","",IF(ISBLANK(VLOOKUP($A963,'Section 2'!$C$16:$R$1015,COLUMNS('Section 2'!$C$13:J$13),0)),"",VLOOKUP($A963,'Section 2'!$C$16:$R$1015,COLUMNS('Section 2'!$C$13:J$13),0)))</f>
        <v/>
      </c>
      <c r="K963" s="125" t="str">
        <f>IF($C963="","",IF(ISBLANK(VLOOKUP($A963,'Section 2'!$C$16:$R$1015,COLUMNS('Section 2'!$C$13:K$13),0)),"",VLOOKUP($A963,'Section 2'!$C$16:$R$1015,COLUMNS('Section 2'!$C$13:K$13),0)))</f>
        <v/>
      </c>
      <c r="L963" s="125" t="str">
        <f>IF($C963="","",IF(ISBLANK(VLOOKUP($A963,'Section 2'!$C$16:$R$1015,COLUMNS('Section 2'!$C$13:L$13),0)),"",VLOOKUP($A963,'Section 2'!$C$16:$R$1015,COLUMNS('Section 2'!$C$13:L$13),0)))</f>
        <v/>
      </c>
      <c r="M963" s="125" t="str">
        <f>IF($C963="","",IF(ISBLANK(VLOOKUP($A963,'Section 2'!$C$16:$R$1015,COLUMNS('Section 2'!$C$13:M$13),0)),"",VLOOKUP($A963,'Section 2'!$C$16:$R$1015,COLUMNS('Section 2'!$C$13:M$13),0)))</f>
        <v/>
      </c>
      <c r="N963" s="125" t="str">
        <f>IF($C963="","",IF(ISBLANK(VLOOKUP($A963,'Section 2'!$C$16:$R$1015,COLUMNS('Section 2'!$C$13:N$13),0)),"",VLOOKUP($A963,'Section 2'!$C$16:$R$1015,COLUMNS('Section 2'!$C$13:N$13),0)))</f>
        <v/>
      </c>
      <c r="O963" s="125" t="str">
        <f>IF($C963="","",IF(ISBLANK(VLOOKUP($A963,'Section 2'!$C$16:$R$1015,COLUMNS('Section 2'!$C$13:O$13),0)),"",VLOOKUP($A963,'Section 2'!$C$16:$R$1015,COLUMNS('Section 2'!$C$13:O$13),0)))</f>
        <v/>
      </c>
      <c r="P963" s="125" t="str">
        <f>IF($C963="","",IF(ISBLANK(VLOOKUP($A963,'Section 2'!$C$16:$R$1015,COLUMNS('Section 2'!$C$13:P$13),0)),"",VLOOKUP($A963,'Section 2'!$C$16:$R$1015,COLUMNS('Section 2'!$C$13:P$13),0)))</f>
        <v/>
      </c>
      <c r="Q963" s="125" t="str">
        <f>IF($C963="","",IF(ISBLANK(VLOOKUP($A963,'Section 2'!$C$16:$R$1015,COLUMNS('Section 2'!$C$13:Q$13),0)),"",VLOOKUP($A963,'Section 2'!$C$16:$R$1015,COLUMNS('Section 2'!$C$13:Q$13),0)))</f>
        <v/>
      </c>
      <c r="R963" s="125" t="str">
        <f>IF($C963="","",IF(ISBLANK(VLOOKUP($A963,'Section 2'!$C$16:$R$1015,COLUMNS('Section 2'!$C$13:R$13),0)),"",VLOOKUP($A963,'Section 2'!$C$16:$R$1015,COLUMNS('Section 2'!$C$13:R$13),0)))</f>
        <v/>
      </c>
    </row>
    <row r="964" spans="1:18" x14ac:dyDescent="0.25">
      <c r="A964" s="59">
        <v>963</v>
      </c>
      <c r="B964" s="125" t="str">
        <f t="shared" si="15"/>
        <v/>
      </c>
      <c r="C964" s="125" t="str">
        <f>IFERROR(VLOOKUP($A964,'Section 2'!$C$16:$R$1015,COLUMNS('Section 2'!$C$13:$C$13),0),"")</f>
        <v/>
      </c>
      <c r="D964" s="76" t="str">
        <f>IF($C964="","",IF(ISBLANK(VLOOKUP($A964,'Section 2'!$C$16:$R$1015,COLUMNS('Section 2'!$C$13:D$13),0)),"",VLOOKUP($A964,'Section 2'!$C$16:$R$1015,COLUMNS('Section 2'!$C$13:D$13),0)))</f>
        <v/>
      </c>
      <c r="E964" s="125" t="str">
        <f>IF($C964="","",IF(ISBLANK(VLOOKUP($A964,'Section 2'!$C$16:$R$1015,COLUMNS('Section 2'!$C$13:E$13),0)),"",VLOOKUP($A964,'Section 2'!$C$16:$R$1015,COLUMNS('Section 2'!$C$13:E$13),0)))</f>
        <v/>
      </c>
      <c r="F964" s="125" t="str">
        <f>IF($C964="","",IF(ISBLANK(VLOOKUP($A964,'Section 2'!$C$16:$R$1015,COLUMNS('Section 2'!$C$13:F$13),0)),"",VLOOKUP($A964,'Section 2'!$C$16:$R$1015,COLUMNS('Section 2'!$C$13:F$13),0)))</f>
        <v/>
      </c>
      <c r="G964" s="125" t="str">
        <f>IF($C964="","",IF(ISBLANK(VLOOKUP($A964,'Section 2'!$C$16:$R$1015,COLUMNS('Section 2'!$C$13:G$13),0)),"",VLOOKUP($A964,'Section 2'!$C$16:$R$1015,COLUMNS('Section 2'!$C$13:G$13),0)))</f>
        <v/>
      </c>
      <c r="H964" s="125" t="str">
        <f>IF($C964="","",IF(ISBLANK(VLOOKUP($A964,'Section 2'!$C$16:$R$1015,COLUMNS('Section 2'!$C$13:H$13),0)),"",VLOOKUP($A964,'Section 2'!$C$16:$R$1015,COLUMNS('Section 2'!$C$13:H$13),0)))</f>
        <v/>
      </c>
      <c r="I964" s="125" t="str">
        <f>IF($C964="","",IF(ISBLANK(VLOOKUP($A964,'Section 2'!$C$16:$R$1015,COLUMNS('Section 2'!$C$13:I$13),0)),"",VLOOKUP($A964,'Section 2'!$C$16:$R$1015,COLUMNS('Section 2'!$C$13:I$13),0)))</f>
        <v/>
      </c>
      <c r="J964" s="125" t="str">
        <f>IF($C964="","",IF(ISBLANK(VLOOKUP($A964,'Section 2'!$C$16:$R$1015,COLUMNS('Section 2'!$C$13:J$13),0)),"",VLOOKUP($A964,'Section 2'!$C$16:$R$1015,COLUMNS('Section 2'!$C$13:J$13),0)))</f>
        <v/>
      </c>
      <c r="K964" s="125" t="str">
        <f>IF($C964="","",IF(ISBLANK(VLOOKUP($A964,'Section 2'!$C$16:$R$1015,COLUMNS('Section 2'!$C$13:K$13),0)),"",VLOOKUP($A964,'Section 2'!$C$16:$R$1015,COLUMNS('Section 2'!$C$13:K$13),0)))</f>
        <v/>
      </c>
      <c r="L964" s="125" t="str">
        <f>IF($C964="","",IF(ISBLANK(VLOOKUP($A964,'Section 2'!$C$16:$R$1015,COLUMNS('Section 2'!$C$13:L$13),0)),"",VLOOKUP($A964,'Section 2'!$C$16:$R$1015,COLUMNS('Section 2'!$C$13:L$13),0)))</f>
        <v/>
      </c>
      <c r="M964" s="125" t="str">
        <f>IF($C964="","",IF(ISBLANK(VLOOKUP($A964,'Section 2'!$C$16:$R$1015,COLUMNS('Section 2'!$C$13:M$13),0)),"",VLOOKUP($A964,'Section 2'!$C$16:$R$1015,COLUMNS('Section 2'!$C$13:M$13),0)))</f>
        <v/>
      </c>
      <c r="N964" s="125" t="str">
        <f>IF($C964="","",IF(ISBLANK(VLOOKUP($A964,'Section 2'!$C$16:$R$1015,COLUMNS('Section 2'!$C$13:N$13),0)),"",VLOOKUP($A964,'Section 2'!$C$16:$R$1015,COLUMNS('Section 2'!$C$13:N$13),0)))</f>
        <v/>
      </c>
      <c r="O964" s="125" t="str">
        <f>IF($C964="","",IF(ISBLANK(VLOOKUP($A964,'Section 2'!$C$16:$R$1015,COLUMNS('Section 2'!$C$13:O$13),0)),"",VLOOKUP($A964,'Section 2'!$C$16:$R$1015,COLUMNS('Section 2'!$C$13:O$13),0)))</f>
        <v/>
      </c>
      <c r="P964" s="125" t="str">
        <f>IF($C964="","",IF(ISBLANK(VLOOKUP($A964,'Section 2'!$C$16:$R$1015,COLUMNS('Section 2'!$C$13:P$13),0)),"",VLOOKUP($A964,'Section 2'!$C$16:$R$1015,COLUMNS('Section 2'!$C$13:P$13),0)))</f>
        <v/>
      </c>
      <c r="Q964" s="125" t="str">
        <f>IF($C964="","",IF(ISBLANK(VLOOKUP($A964,'Section 2'!$C$16:$R$1015,COLUMNS('Section 2'!$C$13:Q$13),0)),"",VLOOKUP($A964,'Section 2'!$C$16:$R$1015,COLUMNS('Section 2'!$C$13:Q$13),0)))</f>
        <v/>
      </c>
      <c r="R964" s="125" t="str">
        <f>IF($C964="","",IF(ISBLANK(VLOOKUP($A964,'Section 2'!$C$16:$R$1015,COLUMNS('Section 2'!$C$13:R$13),0)),"",VLOOKUP($A964,'Section 2'!$C$16:$R$1015,COLUMNS('Section 2'!$C$13:R$13),0)))</f>
        <v/>
      </c>
    </row>
    <row r="965" spans="1:18" x14ac:dyDescent="0.25">
      <c r="A965" s="59">
        <v>964</v>
      </c>
      <c r="B965" s="125" t="str">
        <f t="shared" si="15"/>
        <v/>
      </c>
      <c r="C965" s="125" t="str">
        <f>IFERROR(VLOOKUP($A965,'Section 2'!$C$16:$R$1015,COLUMNS('Section 2'!$C$13:$C$13),0),"")</f>
        <v/>
      </c>
      <c r="D965" s="76" t="str">
        <f>IF($C965="","",IF(ISBLANK(VLOOKUP($A965,'Section 2'!$C$16:$R$1015,COLUMNS('Section 2'!$C$13:D$13),0)),"",VLOOKUP($A965,'Section 2'!$C$16:$R$1015,COLUMNS('Section 2'!$C$13:D$13),0)))</f>
        <v/>
      </c>
      <c r="E965" s="125" t="str">
        <f>IF($C965="","",IF(ISBLANK(VLOOKUP($A965,'Section 2'!$C$16:$R$1015,COLUMNS('Section 2'!$C$13:E$13),0)),"",VLOOKUP($A965,'Section 2'!$C$16:$R$1015,COLUMNS('Section 2'!$C$13:E$13),0)))</f>
        <v/>
      </c>
      <c r="F965" s="125" t="str">
        <f>IF($C965="","",IF(ISBLANK(VLOOKUP($A965,'Section 2'!$C$16:$R$1015,COLUMNS('Section 2'!$C$13:F$13),0)),"",VLOOKUP($A965,'Section 2'!$C$16:$R$1015,COLUMNS('Section 2'!$C$13:F$13),0)))</f>
        <v/>
      </c>
      <c r="G965" s="125" t="str">
        <f>IF($C965="","",IF(ISBLANK(VLOOKUP($A965,'Section 2'!$C$16:$R$1015,COLUMNS('Section 2'!$C$13:G$13),0)),"",VLOOKUP($A965,'Section 2'!$C$16:$R$1015,COLUMNS('Section 2'!$C$13:G$13),0)))</f>
        <v/>
      </c>
      <c r="H965" s="125" t="str">
        <f>IF($C965="","",IF(ISBLANK(VLOOKUP($A965,'Section 2'!$C$16:$R$1015,COLUMNS('Section 2'!$C$13:H$13),0)),"",VLOOKUP($A965,'Section 2'!$C$16:$R$1015,COLUMNS('Section 2'!$C$13:H$13),0)))</f>
        <v/>
      </c>
      <c r="I965" s="125" t="str">
        <f>IF($C965="","",IF(ISBLANK(VLOOKUP($A965,'Section 2'!$C$16:$R$1015,COLUMNS('Section 2'!$C$13:I$13),0)),"",VLOOKUP($A965,'Section 2'!$C$16:$R$1015,COLUMNS('Section 2'!$C$13:I$13),0)))</f>
        <v/>
      </c>
      <c r="J965" s="125" t="str">
        <f>IF($C965="","",IF(ISBLANK(VLOOKUP($A965,'Section 2'!$C$16:$R$1015,COLUMNS('Section 2'!$C$13:J$13),0)),"",VLOOKUP($A965,'Section 2'!$C$16:$R$1015,COLUMNS('Section 2'!$C$13:J$13),0)))</f>
        <v/>
      </c>
      <c r="K965" s="125" t="str">
        <f>IF($C965="","",IF(ISBLANK(VLOOKUP($A965,'Section 2'!$C$16:$R$1015,COLUMNS('Section 2'!$C$13:K$13),0)),"",VLOOKUP($A965,'Section 2'!$C$16:$R$1015,COLUMNS('Section 2'!$C$13:K$13),0)))</f>
        <v/>
      </c>
      <c r="L965" s="125" t="str">
        <f>IF($C965="","",IF(ISBLANK(VLOOKUP($A965,'Section 2'!$C$16:$R$1015,COLUMNS('Section 2'!$C$13:L$13),0)),"",VLOOKUP($A965,'Section 2'!$C$16:$R$1015,COLUMNS('Section 2'!$C$13:L$13),0)))</f>
        <v/>
      </c>
      <c r="M965" s="125" t="str">
        <f>IF($C965="","",IF(ISBLANK(VLOOKUP($A965,'Section 2'!$C$16:$R$1015,COLUMNS('Section 2'!$C$13:M$13),0)),"",VLOOKUP($A965,'Section 2'!$C$16:$R$1015,COLUMNS('Section 2'!$C$13:M$13),0)))</f>
        <v/>
      </c>
      <c r="N965" s="125" t="str">
        <f>IF($C965="","",IF(ISBLANK(VLOOKUP($A965,'Section 2'!$C$16:$R$1015,COLUMNS('Section 2'!$C$13:N$13),0)),"",VLOOKUP($A965,'Section 2'!$C$16:$R$1015,COLUMNS('Section 2'!$C$13:N$13),0)))</f>
        <v/>
      </c>
      <c r="O965" s="125" t="str">
        <f>IF($C965="","",IF(ISBLANK(VLOOKUP($A965,'Section 2'!$C$16:$R$1015,COLUMNS('Section 2'!$C$13:O$13),0)),"",VLOOKUP($A965,'Section 2'!$C$16:$R$1015,COLUMNS('Section 2'!$C$13:O$13),0)))</f>
        <v/>
      </c>
      <c r="P965" s="125" t="str">
        <f>IF($C965="","",IF(ISBLANK(VLOOKUP($A965,'Section 2'!$C$16:$R$1015,COLUMNS('Section 2'!$C$13:P$13),0)),"",VLOOKUP($A965,'Section 2'!$C$16:$R$1015,COLUMNS('Section 2'!$C$13:P$13),0)))</f>
        <v/>
      </c>
      <c r="Q965" s="125" t="str">
        <f>IF($C965="","",IF(ISBLANK(VLOOKUP($A965,'Section 2'!$C$16:$R$1015,COLUMNS('Section 2'!$C$13:Q$13),0)),"",VLOOKUP($A965,'Section 2'!$C$16:$R$1015,COLUMNS('Section 2'!$C$13:Q$13),0)))</f>
        <v/>
      </c>
      <c r="R965" s="125" t="str">
        <f>IF($C965="","",IF(ISBLANK(VLOOKUP($A965,'Section 2'!$C$16:$R$1015,COLUMNS('Section 2'!$C$13:R$13),0)),"",VLOOKUP($A965,'Section 2'!$C$16:$R$1015,COLUMNS('Section 2'!$C$13:R$13),0)))</f>
        <v/>
      </c>
    </row>
    <row r="966" spans="1:18" x14ac:dyDescent="0.25">
      <c r="A966" s="59">
        <v>965</v>
      </c>
      <c r="B966" s="125" t="str">
        <f t="shared" si="15"/>
        <v/>
      </c>
      <c r="C966" s="125" t="str">
        <f>IFERROR(VLOOKUP($A966,'Section 2'!$C$16:$R$1015,COLUMNS('Section 2'!$C$13:$C$13),0),"")</f>
        <v/>
      </c>
      <c r="D966" s="76" t="str">
        <f>IF($C966="","",IF(ISBLANK(VLOOKUP($A966,'Section 2'!$C$16:$R$1015,COLUMNS('Section 2'!$C$13:D$13),0)),"",VLOOKUP($A966,'Section 2'!$C$16:$R$1015,COLUMNS('Section 2'!$C$13:D$13),0)))</f>
        <v/>
      </c>
      <c r="E966" s="125" t="str">
        <f>IF($C966="","",IF(ISBLANK(VLOOKUP($A966,'Section 2'!$C$16:$R$1015,COLUMNS('Section 2'!$C$13:E$13),0)),"",VLOOKUP($A966,'Section 2'!$C$16:$R$1015,COLUMNS('Section 2'!$C$13:E$13),0)))</f>
        <v/>
      </c>
      <c r="F966" s="125" t="str">
        <f>IF($C966="","",IF(ISBLANK(VLOOKUP($A966,'Section 2'!$C$16:$R$1015,COLUMNS('Section 2'!$C$13:F$13),0)),"",VLOOKUP($A966,'Section 2'!$C$16:$R$1015,COLUMNS('Section 2'!$C$13:F$13),0)))</f>
        <v/>
      </c>
      <c r="G966" s="125" t="str">
        <f>IF($C966="","",IF(ISBLANK(VLOOKUP($A966,'Section 2'!$C$16:$R$1015,COLUMNS('Section 2'!$C$13:G$13),0)),"",VLOOKUP($A966,'Section 2'!$C$16:$R$1015,COLUMNS('Section 2'!$C$13:G$13),0)))</f>
        <v/>
      </c>
      <c r="H966" s="125" t="str">
        <f>IF($C966="","",IF(ISBLANK(VLOOKUP($A966,'Section 2'!$C$16:$R$1015,COLUMNS('Section 2'!$C$13:H$13),0)),"",VLOOKUP($A966,'Section 2'!$C$16:$R$1015,COLUMNS('Section 2'!$C$13:H$13),0)))</f>
        <v/>
      </c>
      <c r="I966" s="125" t="str">
        <f>IF($C966="","",IF(ISBLANK(VLOOKUP($A966,'Section 2'!$C$16:$R$1015,COLUMNS('Section 2'!$C$13:I$13),0)),"",VLOOKUP($A966,'Section 2'!$C$16:$R$1015,COLUMNS('Section 2'!$C$13:I$13),0)))</f>
        <v/>
      </c>
      <c r="J966" s="125" t="str">
        <f>IF($C966="","",IF(ISBLANK(VLOOKUP($A966,'Section 2'!$C$16:$R$1015,COLUMNS('Section 2'!$C$13:J$13),0)),"",VLOOKUP($A966,'Section 2'!$C$16:$R$1015,COLUMNS('Section 2'!$C$13:J$13),0)))</f>
        <v/>
      </c>
      <c r="K966" s="125" t="str">
        <f>IF($C966="","",IF(ISBLANK(VLOOKUP($A966,'Section 2'!$C$16:$R$1015,COLUMNS('Section 2'!$C$13:K$13),0)),"",VLOOKUP($A966,'Section 2'!$C$16:$R$1015,COLUMNS('Section 2'!$C$13:K$13),0)))</f>
        <v/>
      </c>
      <c r="L966" s="125" t="str">
        <f>IF($C966="","",IF(ISBLANK(VLOOKUP($A966,'Section 2'!$C$16:$R$1015,COLUMNS('Section 2'!$C$13:L$13),0)),"",VLOOKUP($A966,'Section 2'!$C$16:$R$1015,COLUMNS('Section 2'!$C$13:L$13),0)))</f>
        <v/>
      </c>
      <c r="M966" s="125" t="str">
        <f>IF($C966="","",IF(ISBLANK(VLOOKUP($A966,'Section 2'!$C$16:$R$1015,COLUMNS('Section 2'!$C$13:M$13),0)),"",VLOOKUP($A966,'Section 2'!$C$16:$R$1015,COLUMNS('Section 2'!$C$13:M$13),0)))</f>
        <v/>
      </c>
      <c r="N966" s="125" t="str">
        <f>IF($C966="","",IF(ISBLANK(VLOOKUP($A966,'Section 2'!$C$16:$R$1015,COLUMNS('Section 2'!$C$13:N$13),0)),"",VLOOKUP($A966,'Section 2'!$C$16:$R$1015,COLUMNS('Section 2'!$C$13:N$13),0)))</f>
        <v/>
      </c>
      <c r="O966" s="125" t="str">
        <f>IF($C966="","",IF(ISBLANK(VLOOKUP($A966,'Section 2'!$C$16:$R$1015,COLUMNS('Section 2'!$C$13:O$13),0)),"",VLOOKUP($A966,'Section 2'!$C$16:$R$1015,COLUMNS('Section 2'!$C$13:O$13),0)))</f>
        <v/>
      </c>
      <c r="P966" s="125" t="str">
        <f>IF($C966="","",IF(ISBLANK(VLOOKUP($A966,'Section 2'!$C$16:$R$1015,COLUMNS('Section 2'!$C$13:P$13),0)),"",VLOOKUP($A966,'Section 2'!$C$16:$R$1015,COLUMNS('Section 2'!$C$13:P$13),0)))</f>
        <v/>
      </c>
      <c r="Q966" s="125" t="str">
        <f>IF($C966="","",IF(ISBLANK(VLOOKUP($A966,'Section 2'!$C$16:$R$1015,COLUMNS('Section 2'!$C$13:Q$13),0)),"",VLOOKUP($A966,'Section 2'!$C$16:$R$1015,COLUMNS('Section 2'!$C$13:Q$13),0)))</f>
        <v/>
      </c>
      <c r="R966" s="125" t="str">
        <f>IF($C966="","",IF(ISBLANK(VLOOKUP($A966,'Section 2'!$C$16:$R$1015,COLUMNS('Section 2'!$C$13:R$13),0)),"",VLOOKUP($A966,'Section 2'!$C$16:$R$1015,COLUMNS('Section 2'!$C$13:R$13),0)))</f>
        <v/>
      </c>
    </row>
    <row r="967" spans="1:18" x14ac:dyDescent="0.25">
      <c r="A967" s="59">
        <v>966</v>
      </c>
      <c r="B967" s="125" t="str">
        <f t="shared" si="15"/>
        <v/>
      </c>
      <c r="C967" s="125" t="str">
        <f>IFERROR(VLOOKUP($A967,'Section 2'!$C$16:$R$1015,COLUMNS('Section 2'!$C$13:$C$13),0),"")</f>
        <v/>
      </c>
      <c r="D967" s="76" t="str">
        <f>IF($C967="","",IF(ISBLANK(VLOOKUP($A967,'Section 2'!$C$16:$R$1015,COLUMNS('Section 2'!$C$13:D$13),0)),"",VLOOKUP($A967,'Section 2'!$C$16:$R$1015,COLUMNS('Section 2'!$C$13:D$13),0)))</f>
        <v/>
      </c>
      <c r="E967" s="125" t="str">
        <f>IF($C967="","",IF(ISBLANK(VLOOKUP($A967,'Section 2'!$C$16:$R$1015,COLUMNS('Section 2'!$C$13:E$13),0)),"",VLOOKUP($A967,'Section 2'!$C$16:$R$1015,COLUMNS('Section 2'!$C$13:E$13),0)))</f>
        <v/>
      </c>
      <c r="F967" s="125" t="str">
        <f>IF($C967="","",IF(ISBLANK(VLOOKUP($A967,'Section 2'!$C$16:$R$1015,COLUMNS('Section 2'!$C$13:F$13),0)),"",VLOOKUP($A967,'Section 2'!$C$16:$R$1015,COLUMNS('Section 2'!$C$13:F$13),0)))</f>
        <v/>
      </c>
      <c r="G967" s="125" t="str">
        <f>IF($C967="","",IF(ISBLANK(VLOOKUP($A967,'Section 2'!$C$16:$R$1015,COLUMNS('Section 2'!$C$13:G$13),0)),"",VLOOKUP($A967,'Section 2'!$C$16:$R$1015,COLUMNS('Section 2'!$C$13:G$13),0)))</f>
        <v/>
      </c>
      <c r="H967" s="125" t="str">
        <f>IF($C967="","",IF(ISBLANK(VLOOKUP($A967,'Section 2'!$C$16:$R$1015,COLUMNS('Section 2'!$C$13:H$13),0)),"",VLOOKUP($A967,'Section 2'!$C$16:$R$1015,COLUMNS('Section 2'!$C$13:H$13),0)))</f>
        <v/>
      </c>
      <c r="I967" s="125" t="str">
        <f>IF($C967="","",IF(ISBLANK(VLOOKUP($A967,'Section 2'!$C$16:$R$1015,COLUMNS('Section 2'!$C$13:I$13),0)),"",VLOOKUP($A967,'Section 2'!$C$16:$R$1015,COLUMNS('Section 2'!$C$13:I$13),0)))</f>
        <v/>
      </c>
      <c r="J967" s="125" t="str">
        <f>IF($C967="","",IF(ISBLANK(VLOOKUP($A967,'Section 2'!$C$16:$R$1015,COLUMNS('Section 2'!$C$13:J$13),0)),"",VLOOKUP($A967,'Section 2'!$C$16:$R$1015,COLUMNS('Section 2'!$C$13:J$13),0)))</f>
        <v/>
      </c>
      <c r="K967" s="125" t="str">
        <f>IF($C967="","",IF(ISBLANK(VLOOKUP($A967,'Section 2'!$C$16:$R$1015,COLUMNS('Section 2'!$C$13:K$13),0)),"",VLOOKUP($A967,'Section 2'!$C$16:$R$1015,COLUMNS('Section 2'!$C$13:K$13),0)))</f>
        <v/>
      </c>
      <c r="L967" s="125" t="str">
        <f>IF($C967="","",IF(ISBLANK(VLOOKUP($A967,'Section 2'!$C$16:$R$1015,COLUMNS('Section 2'!$C$13:L$13),0)),"",VLOOKUP($A967,'Section 2'!$C$16:$R$1015,COLUMNS('Section 2'!$C$13:L$13),0)))</f>
        <v/>
      </c>
      <c r="M967" s="125" t="str">
        <f>IF($C967="","",IF(ISBLANK(VLOOKUP($A967,'Section 2'!$C$16:$R$1015,COLUMNS('Section 2'!$C$13:M$13),0)),"",VLOOKUP($A967,'Section 2'!$C$16:$R$1015,COLUMNS('Section 2'!$C$13:M$13),0)))</f>
        <v/>
      </c>
      <c r="N967" s="125" t="str">
        <f>IF($C967="","",IF(ISBLANK(VLOOKUP($A967,'Section 2'!$C$16:$R$1015,COLUMNS('Section 2'!$C$13:N$13),0)),"",VLOOKUP($A967,'Section 2'!$C$16:$R$1015,COLUMNS('Section 2'!$C$13:N$13),0)))</f>
        <v/>
      </c>
      <c r="O967" s="125" t="str">
        <f>IF($C967="","",IF(ISBLANK(VLOOKUP($A967,'Section 2'!$C$16:$R$1015,COLUMNS('Section 2'!$C$13:O$13),0)),"",VLOOKUP($A967,'Section 2'!$C$16:$R$1015,COLUMNS('Section 2'!$C$13:O$13),0)))</f>
        <v/>
      </c>
      <c r="P967" s="125" t="str">
        <f>IF($C967="","",IF(ISBLANK(VLOOKUP($A967,'Section 2'!$C$16:$R$1015,COLUMNS('Section 2'!$C$13:P$13),0)),"",VLOOKUP($A967,'Section 2'!$C$16:$R$1015,COLUMNS('Section 2'!$C$13:P$13),0)))</f>
        <v/>
      </c>
      <c r="Q967" s="125" t="str">
        <f>IF($C967="","",IF(ISBLANK(VLOOKUP($A967,'Section 2'!$C$16:$R$1015,COLUMNS('Section 2'!$C$13:Q$13),0)),"",VLOOKUP($A967,'Section 2'!$C$16:$R$1015,COLUMNS('Section 2'!$C$13:Q$13),0)))</f>
        <v/>
      </c>
      <c r="R967" s="125" t="str">
        <f>IF($C967="","",IF(ISBLANK(VLOOKUP($A967,'Section 2'!$C$16:$R$1015,COLUMNS('Section 2'!$C$13:R$13),0)),"",VLOOKUP($A967,'Section 2'!$C$16:$R$1015,COLUMNS('Section 2'!$C$13:R$13),0)))</f>
        <v/>
      </c>
    </row>
    <row r="968" spans="1:18" x14ac:dyDescent="0.25">
      <c r="A968" s="59">
        <v>967</v>
      </c>
      <c r="B968" s="125" t="str">
        <f t="shared" si="15"/>
        <v/>
      </c>
      <c r="C968" s="125" t="str">
        <f>IFERROR(VLOOKUP($A968,'Section 2'!$C$16:$R$1015,COLUMNS('Section 2'!$C$13:$C$13),0),"")</f>
        <v/>
      </c>
      <c r="D968" s="76" t="str">
        <f>IF($C968="","",IF(ISBLANK(VLOOKUP($A968,'Section 2'!$C$16:$R$1015,COLUMNS('Section 2'!$C$13:D$13),0)),"",VLOOKUP($A968,'Section 2'!$C$16:$R$1015,COLUMNS('Section 2'!$C$13:D$13),0)))</f>
        <v/>
      </c>
      <c r="E968" s="125" t="str">
        <f>IF($C968="","",IF(ISBLANK(VLOOKUP($A968,'Section 2'!$C$16:$R$1015,COLUMNS('Section 2'!$C$13:E$13),0)),"",VLOOKUP($A968,'Section 2'!$C$16:$R$1015,COLUMNS('Section 2'!$C$13:E$13),0)))</f>
        <v/>
      </c>
      <c r="F968" s="125" t="str">
        <f>IF($C968="","",IF(ISBLANK(VLOOKUP($A968,'Section 2'!$C$16:$R$1015,COLUMNS('Section 2'!$C$13:F$13),0)),"",VLOOKUP($A968,'Section 2'!$C$16:$R$1015,COLUMNS('Section 2'!$C$13:F$13),0)))</f>
        <v/>
      </c>
      <c r="G968" s="125" t="str">
        <f>IF($C968="","",IF(ISBLANK(VLOOKUP($A968,'Section 2'!$C$16:$R$1015,COLUMNS('Section 2'!$C$13:G$13),0)),"",VLOOKUP($A968,'Section 2'!$C$16:$R$1015,COLUMNS('Section 2'!$C$13:G$13),0)))</f>
        <v/>
      </c>
      <c r="H968" s="125" t="str">
        <f>IF($C968="","",IF(ISBLANK(VLOOKUP($A968,'Section 2'!$C$16:$R$1015,COLUMNS('Section 2'!$C$13:H$13),0)),"",VLOOKUP($A968,'Section 2'!$C$16:$R$1015,COLUMNS('Section 2'!$C$13:H$13),0)))</f>
        <v/>
      </c>
      <c r="I968" s="125" t="str">
        <f>IF($C968="","",IF(ISBLANK(VLOOKUP($A968,'Section 2'!$C$16:$R$1015,COLUMNS('Section 2'!$C$13:I$13),0)),"",VLOOKUP($A968,'Section 2'!$C$16:$R$1015,COLUMNS('Section 2'!$C$13:I$13),0)))</f>
        <v/>
      </c>
      <c r="J968" s="125" t="str">
        <f>IF($C968="","",IF(ISBLANK(VLOOKUP($A968,'Section 2'!$C$16:$R$1015,COLUMNS('Section 2'!$C$13:J$13),0)),"",VLOOKUP($A968,'Section 2'!$C$16:$R$1015,COLUMNS('Section 2'!$C$13:J$13),0)))</f>
        <v/>
      </c>
      <c r="K968" s="125" t="str">
        <f>IF($C968="","",IF(ISBLANK(VLOOKUP($A968,'Section 2'!$C$16:$R$1015,COLUMNS('Section 2'!$C$13:K$13),0)),"",VLOOKUP($A968,'Section 2'!$C$16:$R$1015,COLUMNS('Section 2'!$C$13:K$13),0)))</f>
        <v/>
      </c>
      <c r="L968" s="125" t="str">
        <f>IF($C968="","",IF(ISBLANK(VLOOKUP($A968,'Section 2'!$C$16:$R$1015,COLUMNS('Section 2'!$C$13:L$13),0)),"",VLOOKUP($A968,'Section 2'!$C$16:$R$1015,COLUMNS('Section 2'!$C$13:L$13),0)))</f>
        <v/>
      </c>
      <c r="M968" s="125" t="str">
        <f>IF($C968="","",IF(ISBLANK(VLOOKUP($A968,'Section 2'!$C$16:$R$1015,COLUMNS('Section 2'!$C$13:M$13),0)),"",VLOOKUP($A968,'Section 2'!$C$16:$R$1015,COLUMNS('Section 2'!$C$13:M$13),0)))</f>
        <v/>
      </c>
      <c r="N968" s="125" t="str">
        <f>IF($C968="","",IF(ISBLANK(VLOOKUP($A968,'Section 2'!$C$16:$R$1015,COLUMNS('Section 2'!$C$13:N$13),0)),"",VLOOKUP($A968,'Section 2'!$C$16:$R$1015,COLUMNS('Section 2'!$C$13:N$13),0)))</f>
        <v/>
      </c>
      <c r="O968" s="125" t="str">
        <f>IF($C968="","",IF(ISBLANK(VLOOKUP($A968,'Section 2'!$C$16:$R$1015,COLUMNS('Section 2'!$C$13:O$13),0)),"",VLOOKUP($A968,'Section 2'!$C$16:$R$1015,COLUMNS('Section 2'!$C$13:O$13),0)))</f>
        <v/>
      </c>
      <c r="P968" s="125" t="str">
        <f>IF($C968="","",IF(ISBLANK(VLOOKUP($A968,'Section 2'!$C$16:$R$1015,COLUMNS('Section 2'!$C$13:P$13),0)),"",VLOOKUP($A968,'Section 2'!$C$16:$R$1015,COLUMNS('Section 2'!$C$13:P$13),0)))</f>
        <v/>
      </c>
      <c r="Q968" s="125" t="str">
        <f>IF($C968="","",IF(ISBLANK(VLOOKUP($A968,'Section 2'!$C$16:$R$1015,COLUMNS('Section 2'!$C$13:Q$13),0)),"",VLOOKUP($A968,'Section 2'!$C$16:$R$1015,COLUMNS('Section 2'!$C$13:Q$13),0)))</f>
        <v/>
      </c>
      <c r="R968" s="125" t="str">
        <f>IF($C968="","",IF(ISBLANK(VLOOKUP($A968,'Section 2'!$C$16:$R$1015,COLUMNS('Section 2'!$C$13:R$13),0)),"",VLOOKUP($A968,'Section 2'!$C$16:$R$1015,COLUMNS('Section 2'!$C$13:R$13),0)))</f>
        <v/>
      </c>
    </row>
    <row r="969" spans="1:18" x14ac:dyDescent="0.25">
      <c r="A969" s="59">
        <v>968</v>
      </c>
      <c r="B969" s="125" t="str">
        <f t="shared" si="15"/>
        <v/>
      </c>
      <c r="C969" s="125" t="str">
        <f>IFERROR(VLOOKUP($A969,'Section 2'!$C$16:$R$1015,COLUMNS('Section 2'!$C$13:$C$13),0),"")</f>
        <v/>
      </c>
      <c r="D969" s="76" t="str">
        <f>IF($C969="","",IF(ISBLANK(VLOOKUP($A969,'Section 2'!$C$16:$R$1015,COLUMNS('Section 2'!$C$13:D$13),0)),"",VLOOKUP($A969,'Section 2'!$C$16:$R$1015,COLUMNS('Section 2'!$C$13:D$13),0)))</f>
        <v/>
      </c>
      <c r="E969" s="125" t="str">
        <f>IF($C969="","",IF(ISBLANK(VLOOKUP($A969,'Section 2'!$C$16:$R$1015,COLUMNS('Section 2'!$C$13:E$13),0)),"",VLOOKUP($A969,'Section 2'!$C$16:$R$1015,COLUMNS('Section 2'!$C$13:E$13),0)))</f>
        <v/>
      </c>
      <c r="F969" s="125" t="str">
        <f>IF($C969="","",IF(ISBLANK(VLOOKUP($A969,'Section 2'!$C$16:$R$1015,COLUMNS('Section 2'!$C$13:F$13),0)),"",VLOOKUP($A969,'Section 2'!$C$16:$R$1015,COLUMNS('Section 2'!$C$13:F$13),0)))</f>
        <v/>
      </c>
      <c r="G969" s="125" t="str">
        <f>IF($C969="","",IF(ISBLANK(VLOOKUP($A969,'Section 2'!$C$16:$R$1015,COLUMNS('Section 2'!$C$13:G$13),0)),"",VLOOKUP($A969,'Section 2'!$C$16:$R$1015,COLUMNS('Section 2'!$C$13:G$13),0)))</f>
        <v/>
      </c>
      <c r="H969" s="125" t="str">
        <f>IF($C969="","",IF(ISBLANK(VLOOKUP($A969,'Section 2'!$C$16:$R$1015,COLUMNS('Section 2'!$C$13:H$13),0)),"",VLOOKUP($A969,'Section 2'!$C$16:$R$1015,COLUMNS('Section 2'!$C$13:H$13),0)))</f>
        <v/>
      </c>
      <c r="I969" s="125" t="str">
        <f>IF($C969="","",IF(ISBLANK(VLOOKUP($A969,'Section 2'!$C$16:$R$1015,COLUMNS('Section 2'!$C$13:I$13),0)),"",VLOOKUP($A969,'Section 2'!$C$16:$R$1015,COLUMNS('Section 2'!$C$13:I$13),0)))</f>
        <v/>
      </c>
      <c r="J969" s="125" t="str">
        <f>IF($C969="","",IF(ISBLANK(VLOOKUP($A969,'Section 2'!$C$16:$R$1015,COLUMNS('Section 2'!$C$13:J$13),0)),"",VLOOKUP($A969,'Section 2'!$C$16:$R$1015,COLUMNS('Section 2'!$C$13:J$13),0)))</f>
        <v/>
      </c>
      <c r="K969" s="125" t="str">
        <f>IF($C969="","",IF(ISBLANK(VLOOKUP($A969,'Section 2'!$C$16:$R$1015,COLUMNS('Section 2'!$C$13:K$13),0)),"",VLOOKUP($A969,'Section 2'!$C$16:$R$1015,COLUMNS('Section 2'!$C$13:K$13),0)))</f>
        <v/>
      </c>
      <c r="L969" s="125" t="str">
        <f>IF($C969="","",IF(ISBLANK(VLOOKUP($A969,'Section 2'!$C$16:$R$1015,COLUMNS('Section 2'!$C$13:L$13),0)),"",VLOOKUP($A969,'Section 2'!$C$16:$R$1015,COLUMNS('Section 2'!$C$13:L$13),0)))</f>
        <v/>
      </c>
      <c r="M969" s="125" t="str">
        <f>IF($C969="","",IF(ISBLANK(VLOOKUP($A969,'Section 2'!$C$16:$R$1015,COLUMNS('Section 2'!$C$13:M$13),0)),"",VLOOKUP($A969,'Section 2'!$C$16:$R$1015,COLUMNS('Section 2'!$C$13:M$13),0)))</f>
        <v/>
      </c>
      <c r="N969" s="125" t="str">
        <f>IF($C969="","",IF(ISBLANK(VLOOKUP($A969,'Section 2'!$C$16:$R$1015,COLUMNS('Section 2'!$C$13:N$13),0)),"",VLOOKUP($A969,'Section 2'!$C$16:$R$1015,COLUMNS('Section 2'!$C$13:N$13),0)))</f>
        <v/>
      </c>
      <c r="O969" s="125" t="str">
        <f>IF($C969="","",IF(ISBLANK(VLOOKUP($A969,'Section 2'!$C$16:$R$1015,COLUMNS('Section 2'!$C$13:O$13),0)),"",VLOOKUP($A969,'Section 2'!$C$16:$R$1015,COLUMNS('Section 2'!$C$13:O$13),0)))</f>
        <v/>
      </c>
      <c r="P969" s="125" t="str">
        <f>IF($C969="","",IF(ISBLANK(VLOOKUP($A969,'Section 2'!$C$16:$R$1015,COLUMNS('Section 2'!$C$13:P$13),0)),"",VLOOKUP($A969,'Section 2'!$C$16:$R$1015,COLUMNS('Section 2'!$C$13:P$13),0)))</f>
        <v/>
      </c>
      <c r="Q969" s="125" t="str">
        <f>IF($C969="","",IF(ISBLANK(VLOOKUP($A969,'Section 2'!$C$16:$R$1015,COLUMNS('Section 2'!$C$13:Q$13),0)),"",VLOOKUP($A969,'Section 2'!$C$16:$R$1015,COLUMNS('Section 2'!$C$13:Q$13),0)))</f>
        <v/>
      </c>
      <c r="R969" s="125" t="str">
        <f>IF($C969="","",IF(ISBLANK(VLOOKUP($A969,'Section 2'!$C$16:$R$1015,COLUMNS('Section 2'!$C$13:R$13),0)),"",VLOOKUP($A969,'Section 2'!$C$16:$R$1015,COLUMNS('Section 2'!$C$13:R$13),0)))</f>
        <v/>
      </c>
    </row>
    <row r="970" spans="1:18" x14ac:dyDescent="0.25">
      <c r="A970" s="59">
        <v>969</v>
      </c>
      <c r="B970" s="125" t="str">
        <f t="shared" si="15"/>
        <v/>
      </c>
      <c r="C970" s="125" t="str">
        <f>IFERROR(VLOOKUP($A970,'Section 2'!$C$16:$R$1015,COLUMNS('Section 2'!$C$13:$C$13),0),"")</f>
        <v/>
      </c>
      <c r="D970" s="76" t="str">
        <f>IF($C970="","",IF(ISBLANK(VLOOKUP($A970,'Section 2'!$C$16:$R$1015,COLUMNS('Section 2'!$C$13:D$13),0)),"",VLOOKUP($A970,'Section 2'!$C$16:$R$1015,COLUMNS('Section 2'!$C$13:D$13),0)))</f>
        <v/>
      </c>
      <c r="E970" s="125" t="str">
        <f>IF($C970="","",IF(ISBLANK(VLOOKUP($A970,'Section 2'!$C$16:$R$1015,COLUMNS('Section 2'!$C$13:E$13),0)),"",VLOOKUP($A970,'Section 2'!$C$16:$R$1015,COLUMNS('Section 2'!$C$13:E$13),0)))</f>
        <v/>
      </c>
      <c r="F970" s="125" t="str">
        <f>IF($C970="","",IF(ISBLANK(VLOOKUP($A970,'Section 2'!$C$16:$R$1015,COLUMNS('Section 2'!$C$13:F$13),0)),"",VLOOKUP($A970,'Section 2'!$C$16:$R$1015,COLUMNS('Section 2'!$C$13:F$13),0)))</f>
        <v/>
      </c>
      <c r="G970" s="125" t="str">
        <f>IF($C970="","",IF(ISBLANK(VLOOKUP($A970,'Section 2'!$C$16:$R$1015,COLUMNS('Section 2'!$C$13:G$13),0)),"",VLOOKUP($A970,'Section 2'!$C$16:$R$1015,COLUMNS('Section 2'!$C$13:G$13),0)))</f>
        <v/>
      </c>
      <c r="H970" s="125" t="str">
        <f>IF($C970="","",IF(ISBLANK(VLOOKUP($A970,'Section 2'!$C$16:$R$1015,COLUMNS('Section 2'!$C$13:H$13),0)),"",VLOOKUP($A970,'Section 2'!$C$16:$R$1015,COLUMNS('Section 2'!$C$13:H$13),0)))</f>
        <v/>
      </c>
      <c r="I970" s="125" t="str">
        <f>IF($C970="","",IF(ISBLANK(VLOOKUP($A970,'Section 2'!$C$16:$R$1015,COLUMNS('Section 2'!$C$13:I$13),0)),"",VLOOKUP($A970,'Section 2'!$C$16:$R$1015,COLUMNS('Section 2'!$C$13:I$13),0)))</f>
        <v/>
      </c>
      <c r="J970" s="125" t="str">
        <f>IF($C970="","",IF(ISBLANK(VLOOKUP($A970,'Section 2'!$C$16:$R$1015,COLUMNS('Section 2'!$C$13:J$13),0)),"",VLOOKUP($A970,'Section 2'!$C$16:$R$1015,COLUMNS('Section 2'!$C$13:J$13),0)))</f>
        <v/>
      </c>
      <c r="K970" s="125" t="str">
        <f>IF($C970="","",IF(ISBLANK(VLOOKUP($A970,'Section 2'!$C$16:$R$1015,COLUMNS('Section 2'!$C$13:K$13),0)),"",VLOOKUP($A970,'Section 2'!$C$16:$R$1015,COLUMNS('Section 2'!$C$13:K$13),0)))</f>
        <v/>
      </c>
      <c r="L970" s="125" t="str">
        <f>IF($C970="","",IF(ISBLANK(VLOOKUP($A970,'Section 2'!$C$16:$R$1015,COLUMNS('Section 2'!$C$13:L$13),0)),"",VLOOKUP($A970,'Section 2'!$C$16:$R$1015,COLUMNS('Section 2'!$C$13:L$13),0)))</f>
        <v/>
      </c>
      <c r="M970" s="125" t="str">
        <f>IF($C970="","",IF(ISBLANK(VLOOKUP($A970,'Section 2'!$C$16:$R$1015,COLUMNS('Section 2'!$C$13:M$13),0)),"",VLOOKUP($A970,'Section 2'!$C$16:$R$1015,COLUMNS('Section 2'!$C$13:M$13),0)))</f>
        <v/>
      </c>
      <c r="N970" s="125" t="str">
        <f>IF($C970="","",IF(ISBLANK(VLOOKUP($A970,'Section 2'!$C$16:$R$1015,COLUMNS('Section 2'!$C$13:N$13),0)),"",VLOOKUP($A970,'Section 2'!$C$16:$R$1015,COLUMNS('Section 2'!$C$13:N$13),0)))</f>
        <v/>
      </c>
      <c r="O970" s="125" t="str">
        <f>IF($C970="","",IF(ISBLANK(VLOOKUP($A970,'Section 2'!$C$16:$R$1015,COLUMNS('Section 2'!$C$13:O$13),0)),"",VLOOKUP($A970,'Section 2'!$C$16:$R$1015,COLUMNS('Section 2'!$C$13:O$13),0)))</f>
        <v/>
      </c>
      <c r="P970" s="125" t="str">
        <f>IF($C970="","",IF(ISBLANK(VLOOKUP($A970,'Section 2'!$C$16:$R$1015,COLUMNS('Section 2'!$C$13:P$13),0)),"",VLOOKUP($A970,'Section 2'!$C$16:$R$1015,COLUMNS('Section 2'!$C$13:P$13),0)))</f>
        <v/>
      </c>
      <c r="Q970" s="125" t="str">
        <f>IF($C970="","",IF(ISBLANK(VLOOKUP($A970,'Section 2'!$C$16:$R$1015,COLUMNS('Section 2'!$C$13:Q$13),0)),"",VLOOKUP($A970,'Section 2'!$C$16:$R$1015,COLUMNS('Section 2'!$C$13:Q$13),0)))</f>
        <v/>
      </c>
      <c r="R970" s="125" t="str">
        <f>IF($C970="","",IF(ISBLANK(VLOOKUP($A970,'Section 2'!$C$16:$R$1015,COLUMNS('Section 2'!$C$13:R$13),0)),"",VLOOKUP($A970,'Section 2'!$C$16:$R$1015,COLUMNS('Section 2'!$C$13:R$13),0)))</f>
        <v/>
      </c>
    </row>
    <row r="971" spans="1:18" x14ac:dyDescent="0.25">
      <c r="A971" s="59">
        <v>970</v>
      </c>
      <c r="B971" s="125" t="str">
        <f t="shared" si="15"/>
        <v/>
      </c>
      <c r="C971" s="125" t="str">
        <f>IFERROR(VLOOKUP($A971,'Section 2'!$C$16:$R$1015,COLUMNS('Section 2'!$C$13:$C$13),0),"")</f>
        <v/>
      </c>
      <c r="D971" s="76" t="str">
        <f>IF($C971="","",IF(ISBLANK(VLOOKUP($A971,'Section 2'!$C$16:$R$1015,COLUMNS('Section 2'!$C$13:D$13),0)),"",VLOOKUP($A971,'Section 2'!$C$16:$R$1015,COLUMNS('Section 2'!$C$13:D$13),0)))</f>
        <v/>
      </c>
      <c r="E971" s="125" t="str">
        <f>IF($C971="","",IF(ISBLANK(VLOOKUP($A971,'Section 2'!$C$16:$R$1015,COLUMNS('Section 2'!$C$13:E$13),0)),"",VLOOKUP($A971,'Section 2'!$C$16:$R$1015,COLUMNS('Section 2'!$C$13:E$13),0)))</f>
        <v/>
      </c>
      <c r="F971" s="125" t="str">
        <f>IF($C971="","",IF(ISBLANK(VLOOKUP($A971,'Section 2'!$C$16:$R$1015,COLUMNS('Section 2'!$C$13:F$13),0)),"",VLOOKUP($A971,'Section 2'!$C$16:$R$1015,COLUMNS('Section 2'!$C$13:F$13),0)))</f>
        <v/>
      </c>
      <c r="G971" s="125" t="str">
        <f>IF($C971="","",IF(ISBLANK(VLOOKUP($A971,'Section 2'!$C$16:$R$1015,COLUMNS('Section 2'!$C$13:G$13),0)),"",VLOOKUP($A971,'Section 2'!$C$16:$R$1015,COLUMNS('Section 2'!$C$13:G$13),0)))</f>
        <v/>
      </c>
      <c r="H971" s="125" t="str">
        <f>IF($C971="","",IF(ISBLANK(VLOOKUP($A971,'Section 2'!$C$16:$R$1015,COLUMNS('Section 2'!$C$13:H$13),0)),"",VLOOKUP($A971,'Section 2'!$C$16:$R$1015,COLUMNS('Section 2'!$C$13:H$13),0)))</f>
        <v/>
      </c>
      <c r="I971" s="125" t="str">
        <f>IF($C971="","",IF(ISBLANK(VLOOKUP($A971,'Section 2'!$C$16:$R$1015,COLUMNS('Section 2'!$C$13:I$13),0)),"",VLOOKUP($A971,'Section 2'!$C$16:$R$1015,COLUMNS('Section 2'!$C$13:I$13),0)))</f>
        <v/>
      </c>
      <c r="J971" s="125" t="str">
        <f>IF($C971="","",IF(ISBLANK(VLOOKUP($A971,'Section 2'!$C$16:$R$1015,COLUMNS('Section 2'!$C$13:J$13),0)),"",VLOOKUP($A971,'Section 2'!$C$16:$R$1015,COLUMNS('Section 2'!$C$13:J$13),0)))</f>
        <v/>
      </c>
      <c r="K971" s="125" t="str">
        <f>IF($C971="","",IF(ISBLANK(VLOOKUP($A971,'Section 2'!$C$16:$R$1015,COLUMNS('Section 2'!$C$13:K$13),0)),"",VLOOKUP($A971,'Section 2'!$C$16:$R$1015,COLUMNS('Section 2'!$C$13:K$13),0)))</f>
        <v/>
      </c>
      <c r="L971" s="125" t="str">
        <f>IF($C971="","",IF(ISBLANK(VLOOKUP($A971,'Section 2'!$C$16:$R$1015,COLUMNS('Section 2'!$C$13:L$13),0)),"",VLOOKUP($A971,'Section 2'!$C$16:$R$1015,COLUMNS('Section 2'!$C$13:L$13),0)))</f>
        <v/>
      </c>
      <c r="M971" s="125" t="str">
        <f>IF($C971="","",IF(ISBLANK(VLOOKUP($A971,'Section 2'!$C$16:$R$1015,COLUMNS('Section 2'!$C$13:M$13),0)),"",VLOOKUP($A971,'Section 2'!$C$16:$R$1015,COLUMNS('Section 2'!$C$13:M$13),0)))</f>
        <v/>
      </c>
      <c r="N971" s="125" t="str">
        <f>IF($C971="","",IF(ISBLANK(VLOOKUP($A971,'Section 2'!$C$16:$R$1015,COLUMNS('Section 2'!$C$13:N$13),0)),"",VLOOKUP($A971,'Section 2'!$C$16:$R$1015,COLUMNS('Section 2'!$C$13:N$13),0)))</f>
        <v/>
      </c>
      <c r="O971" s="125" t="str">
        <f>IF($C971="","",IF(ISBLANK(VLOOKUP($A971,'Section 2'!$C$16:$R$1015,COLUMNS('Section 2'!$C$13:O$13),0)),"",VLOOKUP($A971,'Section 2'!$C$16:$R$1015,COLUMNS('Section 2'!$C$13:O$13),0)))</f>
        <v/>
      </c>
      <c r="P971" s="125" t="str">
        <f>IF($C971="","",IF(ISBLANK(VLOOKUP($A971,'Section 2'!$C$16:$R$1015,COLUMNS('Section 2'!$C$13:P$13),0)),"",VLOOKUP($A971,'Section 2'!$C$16:$R$1015,COLUMNS('Section 2'!$C$13:P$13),0)))</f>
        <v/>
      </c>
      <c r="Q971" s="125" t="str">
        <f>IF($C971="","",IF(ISBLANK(VLOOKUP($A971,'Section 2'!$C$16:$R$1015,COLUMNS('Section 2'!$C$13:Q$13),0)),"",VLOOKUP($A971,'Section 2'!$C$16:$R$1015,COLUMNS('Section 2'!$C$13:Q$13),0)))</f>
        <v/>
      </c>
      <c r="R971" s="125" t="str">
        <f>IF($C971="","",IF(ISBLANK(VLOOKUP($A971,'Section 2'!$C$16:$R$1015,COLUMNS('Section 2'!$C$13:R$13),0)),"",VLOOKUP($A971,'Section 2'!$C$16:$R$1015,COLUMNS('Section 2'!$C$13:R$13),0)))</f>
        <v/>
      </c>
    </row>
    <row r="972" spans="1:18" x14ac:dyDescent="0.25">
      <c r="A972" s="59">
        <v>971</v>
      </c>
      <c r="B972" s="125" t="str">
        <f t="shared" si="15"/>
        <v/>
      </c>
      <c r="C972" s="125" t="str">
        <f>IFERROR(VLOOKUP($A972,'Section 2'!$C$16:$R$1015,COLUMNS('Section 2'!$C$13:$C$13),0),"")</f>
        <v/>
      </c>
      <c r="D972" s="76" t="str">
        <f>IF($C972="","",IF(ISBLANK(VLOOKUP($A972,'Section 2'!$C$16:$R$1015,COLUMNS('Section 2'!$C$13:D$13),0)),"",VLOOKUP($A972,'Section 2'!$C$16:$R$1015,COLUMNS('Section 2'!$C$13:D$13),0)))</f>
        <v/>
      </c>
      <c r="E972" s="125" t="str">
        <f>IF($C972="","",IF(ISBLANK(VLOOKUP($A972,'Section 2'!$C$16:$R$1015,COLUMNS('Section 2'!$C$13:E$13),0)),"",VLOOKUP($A972,'Section 2'!$C$16:$R$1015,COLUMNS('Section 2'!$C$13:E$13),0)))</f>
        <v/>
      </c>
      <c r="F972" s="125" t="str">
        <f>IF($C972="","",IF(ISBLANK(VLOOKUP($A972,'Section 2'!$C$16:$R$1015,COLUMNS('Section 2'!$C$13:F$13),0)),"",VLOOKUP($A972,'Section 2'!$C$16:$R$1015,COLUMNS('Section 2'!$C$13:F$13),0)))</f>
        <v/>
      </c>
      <c r="G972" s="125" t="str">
        <f>IF($C972="","",IF(ISBLANK(VLOOKUP($A972,'Section 2'!$C$16:$R$1015,COLUMNS('Section 2'!$C$13:G$13),0)),"",VLOOKUP($A972,'Section 2'!$C$16:$R$1015,COLUMNS('Section 2'!$C$13:G$13),0)))</f>
        <v/>
      </c>
      <c r="H972" s="125" t="str">
        <f>IF($C972="","",IF(ISBLANK(VLOOKUP($A972,'Section 2'!$C$16:$R$1015,COLUMNS('Section 2'!$C$13:H$13),0)),"",VLOOKUP($A972,'Section 2'!$C$16:$R$1015,COLUMNS('Section 2'!$C$13:H$13),0)))</f>
        <v/>
      </c>
      <c r="I972" s="125" t="str">
        <f>IF($C972="","",IF(ISBLANK(VLOOKUP($A972,'Section 2'!$C$16:$R$1015,COLUMNS('Section 2'!$C$13:I$13),0)),"",VLOOKUP($A972,'Section 2'!$C$16:$R$1015,COLUMNS('Section 2'!$C$13:I$13),0)))</f>
        <v/>
      </c>
      <c r="J972" s="125" t="str">
        <f>IF($C972="","",IF(ISBLANK(VLOOKUP($A972,'Section 2'!$C$16:$R$1015,COLUMNS('Section 2'!$C$13:J$13),0)),"",VLOOKUP($A972,'Section 2'!$C$16:$R$1015,COLUMNS('Section 2'!$C$13:J$13),0)))</f>
        <v/>
      </c>
      <c r="K972" s="125" t="str">
        <f>IF($C972="","",IF(ISBLANK(VLOOKUP($A972,'Section 2'!$C$16:$R$1015,COLUMNS('Section 2'!$C$13:K$13),0)),"",VLOOKUP($A972,'Section 2'!$C$16:$R$1015,COLUMNS('Section 2'!$C$13:K$13),0)))</f>
        <v/>
      </c>
      <c r="L972" s="125" t="str">
        <f>IF($C972="","",IF(ISBLANK(VLOOKUP($A972,'Section 2'!$C$16:$R$1015,COLUMNS('Section 2'!$C$13:L$13),0)),"",VLOOKUP($A972,'Section 2'!$C$16:$R$1015,COLUMNS('Section 2'!$C$13:L$13),0)))</f>
        <v/>
      </c>
      <c r="M972" s="125" t="str">
        <f>IF($C972="","",IF(ISBLANK(VLOOKUP($A972,'Section 2'!$C$16:$R$1015,COLUMNS('Section 2'!$C$13:M$13),0)),"",VLOOKUP($A972,'Section 2'!$C$16:$R$1015,COLUMNS('Section 2'!$C$13:M$13),0)))</f>
        <v/>
      </c>
      <c r="N972" s="125" t="str">
        <f>IF($C972="","",IF(ISBLANK(VLOOKUP($A972,'Section 2'!$C$16:$R$1015,COLUMNS('Section 2'!$C$13:N$13),0)),"",VLOOKUP($A972,'Section 2'!$C$16:$R$1015,COLUMNS('Section 2'!$C$13:N$13),0)))</f>
        <v/>
      </c>
      <c r="O972" s="125" t="str">
        <f>IF($C972="","",IF(ISBLANK(VLOOKUP($A972,'Section 2'!$C$16:$R$1015,COLUMNS('Section 2'!$C$13:O$13),0)),"",VLOOKUP($A972,'Section 2'!$C$16:$R$1015,COLUMNS('Section 2'!$C$13:O$13),0)))</f>
        <v/>
      </c>
      <c r="P972" s="125" t="str">
        <f>IF($C972="","",IF(ISBLANK(VLOOKUP($A972,'Section 2'!$C$16:$R$1015,COLUMNS('Section 2'!$C$13:P$13),0)),"",VLOOKUP($A972,'Section 2'!$C$16:$R$1015,COLUMNS('Section 2'!$C$13:P$13),0)))</f>
        <v/>
      </c>
      <c r="Q972" s="125" t="str">
        <f>IF($C972="","",IF(ISBLANK(VLOOKUP($A972,'Section 2'!$C$16:$R$1015,COLUMNS('Section 2'!$C$13:Q$13),0)),"",VLOOKUP($A972,'Section 2'!$C$16:$R$1015,COLUMNS('Section 2'!$C$13:Q$13),0)))</f>
        <v/>
      </c>
      <c r="R972" s="125" t="str">
        <f>IF($C972="","",IF(ISBLANK(VLOOKUP($A972,'Section 2'!$C$16:$R$1015,COLUMNS('Section 2'!$C$13:R$13),0)),"",VLOOKUP($A972,'Section 2'!$C$16:$R$1015,COLUMNS('Section 2'!$C$13:R$13),0)))</f>
        <v/>
      </c>
    </row>
    <row r="973" spans="1:18" x14ac:dyDescent="0.25">
      <c r="A973" s="59">
        <v>972</v>
      </c>
      <c r="B973" s="125" t="str">
        <f t="shared" si="15"/>
        <v/>
      </c>
      <c r="C973" s="125" t="str">
        <f>IFERROR(VLOOKUP($A973,'Section 2'!$C$16:$R$1015,COLUMNS('Section 2'!$C$13:$C$13),0),"")</f>
        <v/>
      </c>
      <c r="D973" s="76" t="str">
        <f>IF($C973="","",IF(ISBLANK(VLOOKUP($A973,'Section 2'!$C$16:$R$1015,COLUMNS('Section 2'!$C$13:D$13),0)),"",VLOOKUP($A973,'Section 2'!$C$16:$R$1015,COLUMNS('Section 2'!$C$13:D$13),0)))</f>
        <v/>
      </c>
      <c r="E973" s="125" t="str">
        <f>IF($C973="","",IF(ISBLANK(VLOOKUP($A973,'Section 2'!$C$16:$R$1015,COLUMNS('Section 2'!$C$13:E$13),0)),"",VLOOKUP($A973,'Section 2'!$C$16:$R$1015,COLUMNS('Section 2'!$C$13:E$13),0)))</f>
        <v/>
      </c>
      <c r="F973" s="125" t="str">
        <f>IF($C973="","",IF(ISBLANK(VLOOKUP($A973,'Section 2'!$C$16:$R$1015,COLUMNS('Section 2'!$C$13:F$13),0)),"",VLOOKUP($A973,'Section 2'!$C$16:$R$1015,COLUMNS('Section 2'!$C$13:F$13),0)))</f>
        <v/>
      </c>
      <c r="G973" s="125" t="str">
        <f>IF($C973="","",IF(ISBLANK(VLOOKUP($A973,'Section 2'!$C$16:$R$1015,COLUMNS('Section 2'!$C$13:G$13),0)),"",VLOOKUP($A973,'Section 2'!$C$16:$R$1015,COLUMNS('Section 2'!$C$13:G$13),0)))</f>
        <v/>
      </c>
      <c r="H973" s="125" t="str">
        <f>IF($C973="","",IF(ISBLANK(VLOOKUP($A973,'Section 2'!$C$16:$R$1015,COLUMNS('Section 2'!$C$13:H$13),0)),"",VLOOKUP($A973,'Section 2'!$C$16:$R$1015,COLUMNS('Section 2'!$C$13:H$13),0)))</f>
        <v/>
      </c>
      <c r="I973" s="125" t="str">
        <f>IF($C973="","",IF(ISBLANK(VLOOKUP($A973,'Section 2'!$C$16:$R$1015,COLUMNS('Section 2'!$C$13:I$13),0)),"",VLOOKUP($A973,'Section 2'!$C$16:$R$1015,COLUMNS('Section 2'!$C$13:I$13),0)))</f>
        <v/>
      </c>
      <c r="J973" s="125" t="str">
        <f>IF($C973="","",IF(ISBLANK(VLOOKUP($A973,'Section 2'!$C$16:$R$1015,COLUMNS('Section 2'!$C$13:J$13),0)),"",VLOOKUP($A973,'Section 2'!$C$16:$R$1015,COLUMNS('Section 2'!$C$13:J$13),0)))</f>
        <v/>
      </c>
      <c r="K973" s="125" t="str">
        <f>IF($C973="","",IF(ISBLANK(VLOOKUP($A973,'Section 2'!$C$16:$R$1015,COLUMNS('Section 2'!$C$13:K$13),0)),"",VLOOKUP($A973,'Section 2'!$C$16:$R$1015,COLUMNS('Section 2'!$C$13:K$13),0)))</f>
        <v/>
      </c>
      <c r="L973" s="125" t="str">
        <f>IF($C973="","",IF(ISBLANK(VLOOKUP($A973,'Section 2'!$C$16:$R$1015,COLUMNS('Section 2'!$C$13:L$13),0)),"",VLOOKUP($A973,'Section 2'!$C$16:$R$1015,COLUMNS('Section 2'!$C$13:L$13),0)))</f>
        <v/>
      </c>
      <c r="M973" s="125" t="str">
        <f>IF($C973="","",IF(ISBLANK(VLOOKUP($A973,'Section 2'!$C$16:$R$1015,COLUMNS('Section 2'!$C$13:M$13),0)),"",VLOOKUP($A973,'Section 2'!$C$16:$R$1015,COLUMNS('Section 2'!$C$13:M$13),0)))</f>
        <v/>
      </c>
      <c r="N973" s="125" t="str">
        <f>IF($C973="","",IF(ISBLANK(VLOOKUP($A973,'Section 2'!$C$16:$R$1015,COLUMNS('Section 2'!$C$13:N$13),0)),"",VLOOKUP($A973,'Section 2'!$C$16:$R$1015,COLUMNS('Section 2'!$C$13:N$13),0)))</f>
        <v/>
      </c>
      <c r="O973" s="125" t="str">
        <f>IF($C973="","",IF(ISBLANK(VLOOKUP($A973,'Section 2'!$C$16:$R$1015,COLUMNS('Section 2'!$C$13:O$13),0)),"",VLOOKUP($A973,'Section 2'!$C$16:$R$1015,COLUMNS('Section 2'!$C$13:O$13),0)))</f>
        <v/>
      </c>
      <c r="P973" s="125" t="str">
        <f>IF($C973="","",IF(ISBLANK(VLOOKUP($A973,'Section 2'!$C$16:$R$1015,COLUMNS('Section 2'!$C$13:P$13),0)),"",VLOOKUP($A973,'Section 2'!$C$16:$R$1015,COLUMNS('Section 2'!$C$13:P$13),0)))</f>
        <v/>
      </c>
      <c r="Q973" s="125" t="str">
        <f>IF($C973="","",IF(ISBLANK(VLOOKUP($A973,'Section 2'!$C$16:$R$1015,COLUMNS('Section 2'!$C$13:Q$13),0)),"",VLOOKUP($A973,'Section 2'!$C$16:$R$1015,COLUMNS('Section 2'!$C$13:Q$13),0)))</f>
        <v/>
      </c>
      <c r="R973" s="125" t="str">
        <f>IF($C973="","",IF(ISBLANK(VLOOKUP($A973,'Section 2'!$C$16:$R$1015,COLUMNS('Section 2'!$C$13:R$13),0)),"",VLOOKUP($A973,'Section 2'!$C$16:$R$1015,COLUMNS('Section 2'!$C$13:R$13),0)))</f>
        <v/>
      </c>
    </row>
    <row r="974" spans="1:18" x14ac:dyDescent="0.25">
      <c r="A974" s="59">
        <v>973</v>
      </c>
      <c r="B974" s="125" t="str">
        <f t="shared" si="15"/>
        <v/>
      </c>
      <c r="C974" s="125" t="str">
        <f>IFERROR(VLOOKUP($A974,'Section 2'!$C$16:$R$1015,COLUMNS('Section 2'!$C$13:$C$13),0),"")</f>
        <v/>
      </c>
      <c r="D974" s="76" t="str">
        <f>IF($C974="","",IF(ISBLANK(VLOOKUP($A974,'Section 2'!$C$16:$R$1015,COLUMNS('Section 2'!$C$13:D$13),0)),"",VLOOKUP($A974,'Section 2'!$C$16:$R$1015,COLUMNS('Section 2'!$C$13:D$13),0)))</f>
        <v/>
      </c>
      <c r="E974" s="125" t="str">
        <f>IF($C974="","",IF(ISBLANK(VLOOKUP($A974,'Section 2'!$C$16:$R$1015,COLUMNS('Section 2'!$C$13:E$13),0)),"",VLOOKUP($A974,'Section 2'!$C$16:$R$1015,COLUMNS('Section 2'!$C$13:E$13),0)))</f>
        <v/>
      </c>
      <c r="F974" s="125" t="str">
        <f>IF($C974="","",IF(ISBLANK(VLOOKUP($A974,'Section 2'!$C$16:$R$1015,COLUMNS('Section 2'!$C$13:F$13),0)),"",VLOOKUP($A974,'Section 2'!$C$16:$R$1015,COLUMNS('Section 2'!$C$13:F$13),0)))</f>
        <v/>
      </c>
      <c r="G974" s="125" t="str">
        <f>IF($C974="","",IF(ISBLANK(VLOOKUP($A974,'Section 2'!$C$16:$R$1015,COLUMNS('Section 2'!$C$13:G$13),0)),"",VLOOKUP($A974,'Section 2'!$C$16:$R$1015,COLUMNS('Section 2'!$C$13:G$13),0)))</f>
        <v/>
      </c>
      <c r="H974" s="125" t="str">
        <f>IF($C974="","",IF(ISBLANK(VLOOKUP($A974,'Section 2'!$C$16:$R$1015,COLUMNS('Section 2'!$C$13:H$13),0)),"",VLOOKUP($A974,'Section 2'!$C$16:$R$1015,COLUMNS('Section 2'!$C$13:H$13),0)))</f>
        <v/>
      </c>
      <c r="I974" s="125" t="str">
        <f>IF($C974="","",IF(ISBLANK(VLOOKUP($A974,'Section 2'!$C$16:$R$1015,COLUMNS('Section 2'!$C$13:I$13),0)),"",VLOOKUP($A974,'Section 2'!$C$16:$R$1015,COLUMNS('Section 2'!$C$13:I$13),0)))</f>
        <v/>
      </c>
      <c r="J974" s="125" t="str">
        <f>IF($C974="","",IF(ISBLANK(VLOOKUP($A974,'Section 2'!$C$16:$R$1015,COLUMNS('Section 2'!$C$13:J$13),0)),"",VLOOKUP($A974,'Section 2'!$C$16:$R$1015,COLUMNS('Section 2'!$C$13:J$13),0)))</f>
        <v/>
      </c>
      <c r="K974" s="125" t="str">
        <f>IF($C974="","",IF(ISBLANK(VLOOKUP($A974,'Section 2'!$C$16:$R$1015,COLUMNS('Section 2'!$C$13:K$13),0)),"",VLOOKUP($A974,'Section 2'!$C$16:$R$1015,COLUMNS('Section 2'!$C$13:K$13),0)))</f>
        <v/>
      </c>
      <c r="L974" s="125" t="str">
        <f>IF($C974="","",IF(ISBLANK(VLOOKUP($A974,'Section 2'!$C$16:$R$1015,COLUMNS('Section 2'!$C$13:L$13),0)),"",VLOOKUP($A974,'Section 2'!$C$16:$R$1015,COLUMNS('Section 2'!$C$13:L$13),0)))</f>
        <v/>
      </c>
      <c r="M974" s="125" t="str">
        <f>IF($C974="","",IF(ISBLANK(VLOOKUP($A974,'Section 2'!$C$16:$R$1015,COLUMNS('Section 2'!$C$13:M$13),0)),"",VLOOKUP($A974,'Section 2'!$C$16:$R$1015,COLUMNS('Section 2'!$C$13:M$13),0)))</f>
        <v/>
      </c>
      <c r="N974" s="125" t="str">
        <f>IF($C974="","",IF(ISBLANK(VLOOKUP($A974,'Section 2'!$C$16:$R$1015,COLUMNS('Section 2'!$C$13:N$13),0)),"",VLOOKUP($A974,'Section 2'!$C$16:$R$1015,COLUMNS('Section 2'!$C$13:N$13),0)))</f>
        <v/>
      </c>
      <c r="O974" s="125" t="str">
        <f>IF($C974="","",IF(ISBLANK(VLOOKUP($A974,'Section 2'!$C$16:$R$1015,COLUMNS('Section 2'!$C$13:O$13),0)),"",VLOOKUP($A974,'Section 2'!$C$16:$R$1015,COLUMNS('Section 2'!$C$13:O$13),0)))</f>
        <v/>
      </c>
      <c r="P974" s="125" t="str">
        <f>IF($C974="","",IF(ISBLANK(VLOOKUP($A974,'Section 2'!$C$16:$R$1015,COLUMNS('Section 2'!$C$13:P$13),0)),"",VLOOKUP($A974,'Section 2'!$C$16:$R$1015,COLUMNS('Section 2'!$C$13:P$13),0)))</f>
        <v/>
      </c>
      <c r="Q974" s="125" t="str">
        <f>IF($C974="","",IF(ISBLANK(VLOOKUP($A974,'Section 2'!$C$16:$R$1015,COLUMNS('Section 2'!$C$13:Q$13),0)),"",VLOOKUP($A974,'Section 2'!$C$16:$R$1015,COLUMNS('Section 2'!$C$13:Q$13),0)))</f>
        <v/>
      </c>
      <c r="R974" s="125" t="str">
        <f>IF($C974="","",IF(ISBLANK(VLOOKUP($A974,'Section 2'!$C$16:$R$1015,COLUMNS('Section 2'!$C$13:R$13),0)),"",VLOOKUP($A974,'Section 2'!$C$16:$R$1015,COLUMNS('Section 2'!$C$13:R$13),0)))</f>
        <v/>
      </c>
    </row>
    <row r="975" spans="1:18" x14ac:dyDescent="0.25">
      <c r="A975" s="59">
        <v>974</v>
      </c>
      <c r="B975" s="125" t="str">
        <f t="shared" si="15"/>
        <v/>
      </c>
      <c r="C975" s="125" t="str">
        <f>IFERROR(VLOOKUP($A975,'Section 2'!$C$16:$R$1015,COLUMNS('Section 2'!$C$13:$C$13),0),"")</f>
        <v/>
      </c>
      <c r="D975" s="76" t="str">
        <f>IF($C975="","",IF(ISBLANK(VLOOKUP($A975,'Section 2'!$C$16:$R$1015,COLUMNS('Section 2'!$C$13:D$13),0)),"",VLOOKUP($A975,'Section 2'!$C$16:$R$1015,COLUMNS('Section 2'!$C$13:D$13),0)))</f>
        <v/>
      </c>
      <c r="E975" s="125" t="str">
        <f>IF($C975="","",IF(ISBLANK(VLOOKUP($A975,'Section 2'!$C$16:$R$1015,COLUMNS('Section 2'!$C$13:E$13),0)),"",VLOOKUP($A975,'Section 2'!$C$16:$R$1015,COLUMNS('Section 2'!$C$13:E$13),0)))</f>
        <v/>
      </c>
      <c r="F975" s="125" t="str">
        <f>IF($C975="","",IF(ISBLANK(VLOOKUP($A975,'Section 2'!$C$16:$R$1015,COLUMNS('Section 2'!$C$13:F$13),0)),"",VLOOKUP($A975,'Section 2'!$C$16:$R$1015,COLUMNS('Section 2'!$C$13:F$13),0)))</f>
        <v/>
      </c>
      <c r="G975" s="125" t="str">
        <f>IF($C975="","",IF(ISBLANK(VLOOKUP($A975,'Section 2'!$C$16:$R$1015,COLUMNS('Section 2'!$C$13:G$13),0)),"",VLOOKUP($A975,'Section 2'!$C$16:$R$1015,COLUMNS('Section 2'!$C$13:G$13),0)))</f>
        <v/>
      </c>
      <c r="H975" s="125" t="str">
        <f>IF($C975="","",IF(ISBLANK(VLOOKUP($A975,'Section 2'!$C$16:$R$1015,COLUMNS('Section 2'!$C$13:H$13),0)),"",VLOOKUP($A975,'Section 2'!$C$16:$R$1015,COLUMNS('Section 2'!$C$13:H$13),0)))</f>
        <v/>
      </c>
      <c r="I975" s="125" t="str">
        <f>IF($C975="","",IF(ISBLANK(VLOOKUP($A975,'Section 2'!$C$16:$R$1015,COLUMNS('Section 2'!$C$13:I$13),0)),"",VLOOKUP($A975,'Section 2'!$C$16:$R$1015,COLUMNS('Section 2'!$C$13:I$13),0)))</f>
        <v/>
      </c>
      <c r="J975" s="125" t="str">
        <f>IF($C975="","",IF(ISBLANK(VLOOKUP($A975,'Section 2'!$C$16:$R$1015,COLUMNS('Section 2'!$C$13:J$13),0)),"",VLOOKUP($A975,'Section 2'!$C$16:$R$1015,COLUMNS('Section 2'!$C$13:J$13),0)))</f>
        <v/>
      </c>
      <c r="K975" s="125" t="str">
        <f>IF($C975="","",IF(ISBLANK(VLOOKUP($A975,'Section 2'!$C$16:$R$1015,COLUMNS('Section 2'!$C$13:K$13),0)),"",VLOOKUP($A975,'Section 2'!$C$16:$R$1015,COLUMNS('Section 2'!$C$13:K$13),0)))</f>
        <v/>
      </c>
      <c r="L975" s="125" t="str">
        <f>IF($C975="","",IF(ISBLANK(VLOOKUP($A975,'Section 2'!$C$16:$R$1015,COLUMNS('Section 2'!$C$13:L$13),0)),"",VLOOKUP($A975,'Section 2'!$C$16:$R$1015,COLUMNS('Section 2'!$C$13:L$13),0)))</f>
        <v/>
      </c>
      <c r="M975" s="125" t="str">
        <f>IF($C975="","",IF(ISBLANK(VLOOKUP($A975,'Section 2'!$C$16:$R$1015,COLUMNS('Section 2'!$C$13:M$13),0)),"",VLOOKUP($A975,'Section 2'!$C$16:$R$1015,COLUMNS('Section 2'!$C$13:M$13),0)))</f>
        <v/>
      </c>
      <c r="N975" s="125" t="str">
        <f>IF($C975="","",IF(ISBLANK(VLOOKUP($A975,'Section 2'!$C$16:$R$1015,COLUMNS('Section 2'!$C$13:N$13),0)),"",VLOOKUP($A975,'Section 2'!$C$16:$R$1015,COLUMNS('Section 2'!$C$13:N$13),0)))</f>
        <v/>
      </c>
      <c r="O975" s="125" t="str">
        <f>IF($C975="","",IF(ISBLANK(VLOOKUP($A975,'Section 2'!$C$16:$R$1015,COLUMNS('Section 2'!$C$13:O$13),0)),"",VLOOKUP($A975,'Section 2'!$C$16:$R$1015,COLUMNS('Section 2'!$C$13:O$13),0)))</f>
        <v/>
      </c>
      <c r="P975" s="125" t="str">
        <f>IF($C975="","",IF(ISBLANK(VLOOKUP($A975,'Section 2'!$C$16:$R$1015,COLUMNS('Section 2'!$C$13:P$13),0)),"",VLOOKUP($A975,'Section 2'!$C$16:$R$1015,COLUMNS('Section 2'!$C$13:P$13),0)))</f>
        <v/>
      </c>
      <c r="Q975" s="125" t="str">
        <f>IF($C975="","",IF(ISBLANK(VLOOKUP($A975,'Section 2'!$C$16:$R$1015,COLUMNS('Section 2'!$C$13:Q$13),0)),"",VLOOKUP($A975,'Section 2'!$C$16:$R$1015,COLUMNS('Section 2'!$C$13:Q$13),0)))</f>
        <v/>
      </c>
      <c r="R975" s="125" t="str">
        <f>IF($C975="","",IF(ISBLANK(VLOOKUP($A975,'Section 2'!$C$16:$R$1015,COLUMNS('Section 2'!$C$13:R$13),0)),"",VLOOKUP($A975,'Section 2'!$C$16:$R$1015,COLUMNS('Section 2'!$C$13:R$13),0)))</f>
        <v/>
      </c>
    </row>
    <row r="976" spans="1:18" x14ac:dyDescent="0.25">
      <c r="A976" s="59">
        <v>975</v>
      </c>
      <c r="B976" s="125" t="str">
        <f t="shared" si="15"/>
        <v/>
      </c>
      <c r="C976" s="125" t="str">
        <f>IFERROR(VLOOKUP($A976,'Section 2'!$C$16:$R$1015,COLUMNS('Section 2'!$C$13:$C$13),0),"")</f>
        <v/>
      </c>
      <c r="D976" s="76" t="str">
        <f>IF($C976="","",IF(ISBLANK(VLOOKUP($A976,'Section 2'!$C$16:$R$1015,COLUMNS('Section 2'!$C$13:D$13),0)),"",VLOOKUP($A976,'Section 2'!$C$16:$R$1015,COLUMNS('Section 2'!$C$13:D$13),0)))</f>
        <v/>
      </c>
      <c r="E976" s="125" t="str">
        <f>IF($C976="","",IF(ISBLANK(VLOOKUP($A976,'Section 2'!$C$16:$R$1015,COLUMNS('Section 2'!$C$13:E$13),0)),"",VLOOKUP($A976,'Section 2'!$C$16:$R$1015,COLUMNS('Section 2'!$C$13:E$13),0)))</f>
        <v/>
      </c>
      <c r="F976" s="125" t="str">
        <f>IF($C976="","",IF(ISBLANK(VLOOKUP($A976,'Section 2'!$C$16:$R$1015,COLUMNS('Section 2'!$C$13:F$13),0)),"",VLOOKUP($A976,'Section 2'!$C$16:$R$1015,COLUMNS('Section 2'!$C$13:F$13),0)))</f>
        <v/>
      </c>
      <c r="G976" s="125" t="str">
        <f>IF($C976="","",IF(ISBLANK(VLOOKUP($A976,'Section 2'!$C$16:$R$1015,COLUMNS('Section 2'!$C$13:G$13),0)),"",VLOOKUP($A976,'Section 2'!$C$16:$R$1015,COLUMNS('Section 2'!$C$13:G$13),0)))</f>
        <v/>
      </c>
      <c r="H976" s="125" t="str">
        <f>IF($C976="","",IF(ISBLANK(VLOOKUP($A976,'Section 2'!$C$16:$R$1015,COLUMNS('Section 2'!$C$13:H$13),0)),"",VLOOKUP($A976,'Section 2'!$C$16:$R$1015,COLUMNS('Section 2'!$C$13:H$13),0)))</f>
        <v/>
      </c>
      <c r="I976" s="125" t="str">
        <f>IF($C976="","",IF(ISBLANK(VLOOKUP($A976,'Section 2'!$C$16:$R$1015,COLUMNS('Section 2'!$C$13:I$13),0)),"",VLOOKUP($A976,'Section 2'!$C$16:$R$1015,COLUMNS('Section 2'!$C$13:I$13),0)))</f>
        <v/>
      </c>
      <c r="J976" s="125" t="str">
        <f>IF($C976="","",IF(ISBLANK(VLOOKUP($A976,'Section 2'!$C$16:$R$1015,COLUMNS('Section 2'!$C$13:J$13),0)),"",VLOOKUP($A976,'Section 2'!$C$16:$R$1015,COLUMNS('Section 2'!$C$13:J$13),0)))</f>
        <v/>
      </c>
      <c r="K976" s="125" t="str">
        <f>IF($C976="","",IF(ISBLANK(VLOOKUP($A976,'Section 2'!$C$16:$R$1015,COLUMNS('Section 2'!$C$13:K$13),0)),"",VLOOKUP($A976,'Section 2'!$C$16:$R$1015,COLUMNS('Section 2'!$C$13:K$13),0)))</f>
        <v/>
      </c>
      <c r="L976" s="125" t="str">
        <f>IF($C976="","",IF(ISBLANK(VLOOKUP($A976,'Section 2'!$C$16:$R$1015,COLUMNS('Section 2'!$C$13:L$13),0)),"",VLOOKUP($A976,'Section 2'!$C$16:$R$1015,COLUMNS('Section 2'!$C$13:L$13),0)))</f>
        <v/>
      </c>
      <c r="M976" s="125" t="str">
        <f>IF($C976="","",IF(ISBLANK(VLOOKUP($A976,'Section 2'!$C$16:$R$1015,COLUMNS('Section 2'!$C$13:M$13),0)),"",VLOOKUP($A976,'Section 2'!$C$16:$R$1015,COLUMNS('Section 2'!$C$13:M$13),0)))</f>
        <v/>
      </c>
      <c r="N976" s="125" t="str">
        <f>IF($C976="","",IF(ISBLANK(VLOOKUP($A976,'Section 2'!$C$16:$R$1015,COLUMNS('Section 2'!$C$13:N$13),0)),"",VLOOKUP($A976,'Section 2'!$C$16:$R$1015,COLUMNS('Section 2'!$C$13:N$13),0)))</f>
        <v/>
      </c>
      <c r="O976" s="125" t="str">
        <f>IF($C976="","",IF(ISBLANK(VLOOKUP($A976,'Section 2'!$C$16:$R$1015,COLUMNS('Section 2'!$C$13:O$13),0)),"",VLOOKUP($A976,'Section 2'!$C$16:$R$1015,COLUMNS('Section 2'!$C$13:O$13),0)))</f>
        <v/>
      </c>
      <c r="P976" s="125" t="str">
        <f>IF($C976="","",IF(ISBLANK(VLOOKUP($A976,'Section 2'!$C$16:$R$1015,COLUMNS('Section 2'!$C$13:P$13),0)),"",VLOOKUP($A976,'Section 2'!$C$16:$R$1015,COLUMNS('Section 2'!$C$13:P$13),0)))</f>
        <v/>
      </c>
      <c r="Q976" s="125" t="str">
        <f>IF($C976="","",IF(ISBLANK(VLOOKUP($A976,'Section 2'!$C$16:$R$1015,COLUMNS('Section 2'!$C$13:Q$13),0)),"",VLOOKUP($A976,'Section 2'!$C$16:$R$1015,COLUMNS('Section 2'!$C$13:Q$13),0)))</f>
        <v/>
      </c>
      <c r="R976" s="125" t="str">
        <f>IF($C976="","",IF(ISBLANK(VLOOKUP($A976,'Section 2'!$C$16:$R$1015,COLUMNS('Section 2'!$C$13:R$13),0)),"",VLOOKUP($A976,'Section 2'!$C$16:$R$1015,COLUMNS('Section 2'!$C$13:R$13),0)))</f>
        <v/>
      </c>
    </row>
    <row r="977" spans="1:18" x14ac:dyDescent="0.25">
      <c r="A977" s="59">
        <v>976</v>
      </c>
      <c r="B977" s="125" t="str">
        <f t="shared" si="15"/>
        <v/>
      </c>
      <c r="C977" s="125" t="str">
        <f>IFERROR(VLOOKUP($A977,'Section 2'!$C$16:$R$1015,COLUMNS('Section 2'!$C$13:$C$13),0),"")</f>
        <v/>
      </c>
      <c r="D977" s="76" t="str">
        <f>IF($C977="","",IF(ISBLANK(VLOOKUP($A977,'Section 2'!$C$16:$R$1015,COLUMNS('Section 2'!$C$13:D$13),0)),"",VLOOKUP($A977,'Section 2'!$C$16:$R$1015,COLUMNS('Section 2'!$C$13:D$13),0)))</f>
        <v/>
      </c>
      <c r="E977" s="125" t="str">
        <f>IF($C977="","",IF(ISBLANK(VLOOKUP($A977,'Section 2'!$C$16:$R$1015,COLUMNS('Section 2'!$C$13:E$13),0)),"",VLOOKUP($A977,'Section 2'!$C$16:$R$1015,COLUMNS('Section 2'!$C$13:E$13),0)))</f>
        <v/>
      </c>
      <c r="F977" s="125" t="str">
        <f>IF($C977="","",IF(ISBLANK(VLOOKUP($A977,'Section 2'!$C$16:$R$1015,COLUMNS('Section 2'!$C$13:F$13),0)),"",VLOOKUP($A977,'Section 2'!$C$16:$R$1015,COLUMNS('Section 2'!$C$13:F$13),0)))</f>
        <v/>
      </c>
      <c r="G977" s="125" t="str">
        <f>IF($C977="","",IF(ISBLANK(VLOOKUP($A977,'Section 2'!$C$16:$R$1015,COLUMNS('Section 2'!$C$13:G$13),0)),"",VLOOKUP($A977,'Section 2'!$C$16:$R$1015,COLUMNS('Section 2'!$C$13:G$13),0)))</f>
        <v/>
      </c>
      <c r="H977" s="125" t="str">
        <f>IF($C977="","",IF(ISBLANK(VLOOKUP($A977,'Section 2'!$C$16:$R$1015,COLUMNS('Section 2'!$C$13:H$13),0)),"",VLOOKUP($A977,'Section 2'!$C$16:$R$1015,COLUMNS('Section 2'!$C$13:H$13),0)))</f>
        <v/>
      </c>
      <c r="I977" s="125" t="str">
        <f>IF($C977="","",IF(ISBLANK(VLOOKUP($A977,'Section 2'!$C$16:$R$1015,COLUMNS('Section 2'!$C$13:I$13),0)),"",VLOOKUP($A977,'Section 2'!$C$16:$R$1015,COLUMNS('Section 2'!$C$13:I$13),0)))</f>
        <v/>
      </c>
      <c r="J977" s="125" t="str">
        <f>IF($C977="","",IF(ISBLANK(VLOOKUP($A977,'Section 2'!$C$16:$R$1015,COLUMNS('Section 2'!$C$13:J$13),0)),"",VLOOKUP($A977,'Section 2'!$C$16:$R$1015,COLUMNS('Section 2'!$C$13:J$13),0)))</f>
        <v/>
      </c>
      <c r="K977" s="125" t="str">
        <f>IF($C977="","",IF(ISBLANK(VLOOKUP($A977,'Section 2'!$C$16:$R$1015,COLUMNS('Section 2'!$C$13:K$13),0)),"",VLOOKUP($A977,'Section 2'!$C$16:$R$1015,COLUMNS('Section 2'!$C$13:K$13),0)))</f>
        <v/>
      </c>
      <c r="L977" s="125" t="str">
        <f>IF($C977="","",IF(ISBLANK(VLOOKUP($A977,'Section 2'!$C$16:$R$1015,COLUMNS('Section 2'!$C$13:L$13),0)),"",VLOOKUP($A977,'Section 2'!$C$16:$R$1015,COLUMNS('Section 2'!$C$13:L$13),0)))</f>
        <v/>
      </c>
      <c r="M977" s="125" t="str">
        <f>IF($C977="","",IF(ISBLANK(VLOOKUP($A977,'Section 2'!$C$16:$R$1015,COLUMNS('Section 2'!$C$13:M$13),0)),"",VLOOKUP($A977,'Section 2'!$C$16:$R$1015,COLUMNS('Section 2'!$C$13:M$13),0)))</f>
        <v/>
      </c>
      <c r="N977" s="125" t="str">
        <f>IF($C977="","",IF(ISBLANK(VLOOKUP($A977,'Section 2'!$C$16:$R$1015,COLUMNS('Section 2'!$C$13:N$13),0)),"",VLOOKUP($A977,'Section 2'!$C$16:$R$1015,COLUMNS('Section 2'!$C$13:N$13),0)))</f>
        <v/>
      </c>
      <c r="O977" s="125" t="str">
        <f>IF($C977="","",IF(ISBLANK(VLOOKUP($A977,'Section 2'!$C$16:$R$1015,COLUMNS('Section 2'!$C$13:O$13),0)),"",VLOOKUP($A977,'Section 2'!$C$16:$R$1015,COLUMNS('Section 2'!$C$13:O$13),0)))</f>
        <v/>
      </c>
      <c r="P977" s="125" t="str">
        <f>IF($C977="","",IF(ISBLANK(VLOOKUP($A977,'Section 2'!$C$16:$R$1015,COLUMNS('Section 2'!$C$13:P$13),0)),"",VLOOKUP($A977,'Section 2'!$C$16:$R$1015,COLUMNS('Section 2'!$C$13:P$13),0)))</f>
        <v/>
      </c>
      <c r="Q977" s="125" t="str">
        <f>IF($C977="","",IF(ISBLANK(VLOOKUP($A977,'Section 2'!$C$16:$R$1015,COLUMNS('Section 2'!$C$13:Q$13),0)),"",VLOOKUP($A977,'Section 2'!$C$16:$R$1015,COLUMNS('Section 2'!$C$13:Q$13),0)))</f>
        <v/>
      </c>
      <c r="R977" s="125" t="str">
        <f>IF($C977="","",IF(ISBLANK(VLOOKUP($A977,'Section 2'!$C$16:$R$1015,COLUMNS('Section 2'!$C$13:R$13),0)),"",VLOOKUP($A977,'Section 2'!$C$16:$R$1015,COLUMNS('Section 2'!$C$13:R$13),0)))</f>
        <v/>
      </c>
    </row>
    <row r="978" spans="1:18" x14ac:dyDescent="0.25">
      <c r="A978" s="59">
        <v>977</v>
      </c>
      <c r="B978" s="125" t="str">
        <f t="shared" si="15"/>
        <v/>
      </c>
      <c r="C978" s="125" t="str">
        <f>IFERROR(VLOOKUP($A978,'Section 2'!$C$16:$R$1015,COLUMNS('Section 2'!$C$13:$C$13),0),"")</f>
        <v/>
      </c>
      <c r="D978" s="76" t="str">
        <f>IF($C978="","",IF(ISBLANK(VLOOKUP($A978,'Section 2'!$C$16:$R$1015,COLUMNS('Section 2'!$C$13:D$13),0)),"",VLOOKUP($A978,'Section 2'!$C$16:$R$1015,COLUMNS('Section 2'!$C$13:D$13),0)))</f>
        <v/>
      </c>
      <c r="E978" s="125" t="str">
        <f>IF($C978="","",IF(ISBLANK(VLOOKUP($A978,'Section 2'!$C$16:$R$1015,COLUMNS('Section 2'!$C$13:E$13),0)),"",VLOOKUP($A978,'Section 2'!$C$16:$R$1015,COLUMNS('Section 2'!$C$13:E$13),0)))</f>
        <v/>
      </c>
      <c r="F978" s="125" t="str">
        <f>IF($C978="","",IF(ISBLANK(VLOOKUP($A978,'Section 2'!$C$16:$R$1015,COLUMNS('Section 2'!$C$13:F$13),0)),"",VLOOKUP($A978,'Section 2'!$C$16:$R$1015,COLUMNS('Section 2'!$C$13:F$13),0)))</f>
        <v/>
      </c>
      <c r="G978" s="125" t="str">
        <f>IF($C978="","",IF(ISBLANK(VLOOKUP($A978,'Section 2'!$C$16:$R$1015,COLUMNS('Section 2'!$C$13:G$13),0)),"",VLOOKUP($A978,'Section 2'!$C$16:$R$1015,COLUMNS('Section 2'!$C$13:G$13),0)))</f>
        <v/>
      </c>
      <c r="H978" s="125" t="str">
        <f>IF($C978="","",IF(ISBLANK(VLOOKUP($A978,'Section 2'!$C$16:$R$1015,COLUMNS('Section 2'!$C$13:H$13),0)),"",VLOOKUP($A978,'Section 2'!$C$16:$R$1015,COLUMNS('Section 2'!$C$13:H$13),0)))</f>
        <v/>
      </c>
      <c r="I978" s="125" t="str">
        <f>IF($C978="","",IF(ISBLANK(VLOOKUP($A978,'Section 2'!$C$16:$R$1015,COLUMNS('Section 2'!$C$13:I$13),0)),"",VLOOKUP($A978,'Section 2'!$C$16:$R$1015,COLUMNS('Section 2'!$C$13:I$13),0)))</f>
        <v/>
      </c>
      <c r="J978" s="125" t="str">
        <f>IF($C978="","",IF(ISBLANK(VLOOKUP($A978,'Section 2'!$C$16:$R$1015,COLUMNS('Section 2'!$C$13:J$13),0)),"",VLOOKUP($A978,'Section 2'!$C$16:$R$1015,COLUMNS('Section 2'!$C$13:J$13),0)))</f>
        <v/>
      </c>
      <c r="K978" s="125" t="str">
        <f>IF($C978="","",IF(ISBLANK(VLOOKUP($A978,'Section 2'!$C$16:$R$1015,COLUMNS('Section 2'!$C$13:K$13),0)),"",VLOOKUP($A978,'Section 2'!$C$16:$R$1015,COLUMNS('Section 2'!$C$13:K$13),0)))</f>
        <v/>
      </c>
      <c r="L978" s="125" t="str">
        <f>IF($C978="","",IF(ISBLANK(VLOOKUP($A978,'Section 2'!$C$16:$R$1015,COLUMNS('Section 2'!$C$13:L$13),0)),"",VLOOKUP($A978,'Section 2'!$C$16:$R$1015,COLUMNS('Section 2'!$C$13:L$13),0)))</f>
        <v/>
      </c>
      <c r="M978" s="125" t="str">
        <f>IF($C978="","",IF(ISBLANK(VLOOKUP($A978,'Section 2'!$C$16:$R$1015,COLUMNS('Section 2'!$C$13:M$13),0)),"",VLOOKUP($A978,'Section 2'!$C$16:$R$1015,COLUMNS('Section 2'!$C$13:M$13),0)))</f>
        <v/>
      </c>
      <c r="N978" s="125" t="str">
        <f>IF($C978="","",IF(ISBLANK(VLOOKUP($A978,'Section 2'!$C$16:$R$1015,COLUMNS('Section 2'!$C$13:N$13),0)),"",VLOOKUP($A978,'Section 2'!$C$16:$R$1015,COLUMNS('Section 2'!$C$13:N$13),0)))</f>
        <v/>
      </c>
      <c r="O978" s="125" t="str">
        <f>IF($C978="","",IF(ISBLANK(VLOOKUP($A978,'Section 2'!$C$16:$R$1015,COLUMNS('Section 2'!$C$13:O$13),0)),"",VLOOKUP($A978,'Section 2'!$C$16:$R$1015,COLUMNS('Section 2'!$C$13:O$13),0)))</f>
        <v/>
      </c>
      <c r="P978" s="125" t="str">
        <f>IF($C978="","",IF(ISBLANK(VLOOKUP($A978,'Section 2'!$C$16:$R$1015,COLUMNS('Section 2'!$C$13:P$13),0)),"",VLOOKUP($A978,'Section 2'!$C$16:$R$1015,COLUMNS('Section 2'!$C$13:P$13),0)))</f>
        <v/>
      </c>
      <c r="Q978" s="125" t="str">
        <f>IF($C978="","",IF(ISBLANK(VLOOKUP($A978,'Section 2'!$C$16:$R$1015,COLUMNS('Section 2'!$C$13:Q$13),0)),"",VLOOKUP($A978,'Section 2'!$C$16:$R$1015,COLUMNS('Section 2'!$C$13:Q$13),0)))</f>
        <v/>
      </c>
      <c r="R978" s="125" t="str">
        <f>IF($C978="","",IF(ISBLANK(VLOOKUP($A978,'Section 2'!$C$16:$R$1015,COLUMNS('Section 2'!$C$13:R$13),0)),"",VLOOKUP($A978,'Section 2'!$C$16:$R$1015,COLUMNS('Section 2'!$C$13:R$13),0)))</f>
        <v/>
      </c>
    </row>
    <row r="979" spans="1:18" x14ac:dyDescent="0.25">
      <c r="A979" s="59">
        <v>978</v>
      </c>
      <c r="B979" s="125" t="str">
        <f t="shared" si="15"/>
        <v/>
      </c>
      <c r="C979" s="125" t="str">
        <f>IFERROR(VLOOKUP($A979,'Section 2'!$C$16:$R$1015,COLUMNS('Section 2'!$C$13:$C$13),0),"")</f>
        <v/>
      </c>
      <c r="D979" s="76" t="str">
        <f>IF($C979="","",IF(ISBLANK(VLOOKUP($A979,'Section 2'!$C$16:$R$1015,COLUMNS('Section 2'!$C$13:D$13),0)),"",VLOOKUP($A979,'Section 2'!$C$16:$R$1015,COLUMNS('Section 2'!$C$13:D$13),0)))</f>
        <v/>
      </c>
      <c r="E979" s="125" t="str">
        <f>IF($C979="","",IF(ISBLANK(VLOOKUP($A979,'Section 2'!$C$16:$R$1015,COLUMNS('Section 2'!$C$13:E$13),0)),"",VLOOKUP($A979,'Section 2'!$C$16:$R$1015,COLUMNS('Section 2'!$C$13:E$13),0)))</f>
        <v/>
      </c>
      <c r="F979" s="125" t="str">
        <f>IF($C979="","",IF(ISBLANK(VLOOKUP($A979,'Section 2'!$C$16:$R$1015,COLUMNS('Section 2'!$C$13:F$13),0)),"",VLOOKUP($A979,'Section 2'!$C$16:$R$1015,COLUMNS('Section 2'!$C$13:F$13),0)))</f>
        <v/>
      </c>
      <c r="G979" s="125" t="str">
        <f>IF($C979="","",IF(ISBLANK(VLOOKUP($A979,'Section 2'!$C$16:$R$1015,COLUMNS('Section 2'!$C$13:G$13),0)),"",VLOOKUP($A979,'Section 2'!$C$16:$R$1015,COLUMNS('Section 2'!$C$13:G$13),0)))</f>
        <v/>
      </c>
      <c r="H979" s="125" t="str">
        <f>IF($C979="","",IF(ISBLANK(VLOOKUP($A979,'Section 2'!$C$16:$R$1015,COLUMNS('Section 2'!$C$13:H$13),0)),"",VLOOKUP($A979,'Section 2'!$C$16:$R$1015,COLUMNS('Section 2'!$C$13:H$13),0)))</f>
        <v/>
      </c>
      <c r="I979" s="125" t="str">
        <f>IF($C979="","",IF(ISBLANK(VLOOKUP($A979,'Section 2'!$C$16:$R$1015,COLUMNS('Section 2'!$C$13:I$13),0)),"",VLOOKUP($A979,'Section 2'!$C$16:$R$1015,COLUMNS('Section 2'!$C$13:I$13),0)))</f>
        <v/>
      </c>
      <c r="J979" s="125" t="str">
        <f>IF($C979="","",IF(ISBLANK(VLOOKUP($A979,'Section 2'!$C$16:$R$1015,COLUMNS('Section 2'!$C$13:J$13),0)),"",VLOOKUP($A979,'Section 2'!$C$16:$R$1015,COLUMNS('Section 2'!$C$13:J$13),0)))</f>
        <v/>
      </c>
      <c r="K979" s="125" t="str">
        <f>IF($C979="","",IF(ISBLANK(VLOOKUP($A979,'Section 2'!$C$16:$R$1015,COLUMNS('Section 2'!$C$13:K$13),0)),"",VLOOKUP($A979,'Section 2'!$C$16:$R$1015,COLUMNS('Section 2'!$C$13:K$13),0)))</f>
        <v/>
      </c>
      <c r="L979" s="125" t="str">
        <f>IF($C979="","",IF(ISBLANK(VLOOKUP($A979,'Section 2'!$C$16:$R$1015,COLUMNS('Section 2'!$C$13:L$13),0)),"",VLOOKUP($A979,'Section 2'!$C$16:$R$1015,COLUMNS('Section 2'!$C$13:L$13),0)))</f>
        <v/>
      </c>
      <c r="M979" s="125" t="str">
        <f>IF($C979="","",IF(ISBLANK(VLOOKUP($A979,'Section 2'!$C$16:$R$1015,COLUMNS('Section 2'!$C$13:M$13),0)),"",VLOOKUP($A979,'Section 2'!$C$16:$R$1015,COLUMNS('Section 2'!$C$13:M$13),0)))</f>
        <v/>
      </c>
      <c r="N979" s="125" t="str">
        <f>IF($C979="","",IF(ISBLANK(VLOOKUP($A979,'Section 2'!$C$16:$R$1015,COLUMNS('Section 2'!$C$13:N$13),0)),"",VLOOKUP($A979,'Section 2'!$C$16:$R$1015,COLUMNS('Section 2'!$C$13:N$13),0)))</f>
        <v/>
      </c>
      <c r="O979" s="125" t="str">
        <f>IF($C979="","",IF(ISBLANK(VLOOKUP($A979,'Section 2'!$C$16:$R$1015,COLUMNS('Section 2'!$C$13:O$13),0)),"",VLOOKUP($A979,'Section 2'!$C$16:$R$1015,COLUMNS('Section 2'!$C$13:O$13),0)))</f>
        <v/>
      </c>
      <c r="P979" s="125" t="str">
        <f>IF($C979="","",IF(ISBLANK(VLOOKUP($A979,'Section 2'!$C$16:$R$1015,COLUMNS('Section 2'!$C$13:P$13),0)),"",VLOOKUP($A979,'Section 2'!$C$16:$R$1015,COLUMNS('Section 2'!$C$13:P$13),0)))</f>
        <v/>
      </c>
      <c r="Q979" s="125" t="str">
        <f>IF($C979="","",IF(ISBLANK(VLOOKUP($A979,'Section 2'!$C$16:$R$1015,COLUMNS('Section 2'!$C$13:Q$13),0)),"",VLOOKUP($A979,'Section 2'!$C$16:$R$1015,COLUMNS('Section 2'!$C$13:Q$13),0)))</f>
        <v/>
      </c>
      <c r="R979" s="125" t="str">
        <f>IF($C979="","",IF(ISBLANK(VLOOKUP($A979,'Section 2'!$C$16:$R$1015,COLUMNS('Section 2'!$C$13:R$13),0)),"",VLOOKUP($A979,'Section 2'!$C$16:$R$1015,COLUMNS('Section 2'!$C$13:R$13),0)))</f>
        <v/>
      </c>
    </row>
    <row r="980" spans="1:18" x14ac:dyDescent="0.25">
      <c r="A980" s="59">
        <v>979</v>
      </c>
      <c r="B980" s="125" t="str">
        <f t="shared" si="15"/>
        <v/>
      </c>
      <c r="C980" s="125" t="str">
        <f>IFERROR(VLOOKUP($A980,'Section 2'!$C$16:$R$1015,COLUMNS('Section 2'!$C$13:$C$13),0),"")</f>
        <v/>
      </c>
      <c r="D980" s="76" t="str">
        <f>IF($C980="","",IF(ISBLANK(VLOOKUP($A980,'Section 2'!$C$16:$R$1015,COLUMNS('Section 2'!$C$13:D$13),0)),"",VLOOKUP($A980,'Section 2'!$C$16:$R$1015,COLUMNS('Section 2'!$C$13:D$13),0)))</f>
        <v/>
      </c>
      <c r="E980" s="125" t="str">
        <f>IF($C980="","",IF(ISBLANK(VLOOKUP($A980,'Section 2'!$C$16:$R$1015,COLUMNS('Section 2'!$C$13:E$13),0)),"",VLOOKUP($A980,'Section 2'!$C$16:$R$1015,COLUMNS('Section 2'!$C$13:E$13),0)))</f>
        <v/>
      </c>
      <c r="F980" s="125" t="str">
        <f>IF($C980="","",IF(ISBLANK(VLOOKUP($A980,'Section 2'!$C$16:$R$1015,COLUMNS('Section 2'!$C$13:F$13),0)),"",VLOOKUP($A980,'Section 2'!$C$16:$R$1015,COLUMNS('Section 2'!$C$13:F$13),0)))</f>
        <v/>
      </c>
      <c r="G980" s="125" t="str">
        <f>IF($C980="","",IF(ISBLANK(VLOOKUP($A980,'Section 2'!$C$16:$R$1015,COLUMNS('Section 2'!$C$13:G$13),0)),"",VLOOKUP($A980,'Section 2'!$C$16:$R$1015,COLUMNS('Section 2'!$C$13:G$13),0)))</f>
        <v/>
      </c>
      <c r="H980" s="125" t="str">
        <f>IF($C980="","",IF(ISBLANK(VLOOKUP($A980,'Section 2'!$C$16:$R$1015,COLUMNS('Section 2'!$C$13:H$13),0)),"",VLOOKUP($A980,'Section 2'!$C$16:$R$1015,COLUMNS('Section 2'!$C$13:H$13),0)))</f>
        <v/>
      </c>
      <c r="I980" s="125" t="str">
        <f>IF($C980="","",IF(ISBLANK(VLOOKUP($A980,'Section 2'!$C$16:$R$1015,COLUMNS('Section 2'!$C$13:I$13),0)),"",VLOOKUP($A980,'Section 2'!$C$16:$R$1015,COLUMNS('Section 2'!$C$13:I$13),0)))</f>
        <v/>
      </c>
      <c r="J980" s="125" t="str">
        <f>IF($C980="","",IF(ISBLANK(VLOOKUP($A980,'Section 2'!$C$16:$R$1015,COLUMNS('Section 2'!$C$13:J$13),0)),"",VLOOKUP($A980,'Section 2'!$C$16:$R$1015,COLUMNS('Section 2'!$C$13:J$13),0)))</f>
        <v/>
      </c>
      <c r="K980" s="125" t="str">
        <f>IF($C980="","",IF(ISBLANK(VLOOKUP($A980,'Section 2'!$C$16:$R$1015,COLUMNS('Section 2'!$C$13:K$13),0)),"",VLOOKUP($A980,'Section 2'!$C$16:$R$1015,COLUMNS('Section 2'!$C$13:K$13),0)))</f>
        <v/>
      </c>
      <c r="L980" s="125" t="str">
        <f>IF($C980="","",IF(ISBLANK(VLOOKUP($A980,'Section 2'!$C$16:$R$1015,COLUMNS('Section 2'!$C$13:L$13),0)),"",VLOOKUP($A980,'Section 2'!$C$16:$R$1015,COLUMNS('Section 2'!$C$13:L$13),0)))</f>
        <v/>
      </c>
      <c r="M980" s="125" t="str">
        <f>IF($C980="","",IF(ISBLANK(VLOOKUP($A980,'Section 2'!$C$16:$R$1015,COLUMNS('Section 2'!$C$13:M$13),0)),"",VLOOKUP($A980,'Section 2'!$C$16:$R$1015,COLUMNS('Section 2'!$C$13:M$13),0)))</f>
        <v/>
      </c>
      <c r="N980" s="125" t="str">
        <f>IF($C980="","",IF(ISBLANK(VLOOKUP($A980,'Section 2'!$C$16:$R$1015,COLUMNS('Section 2'!$C$13:N$13),0)),"",VLOOKUP($A980,'Section 2'!$C$16:$R$1015,COLUMNS('Section 2'!$C$13:N$13),0)))</f>
        <v/>
      </c>
      <c r="O980" s="125" t="str">
        <f>IF($C980="","",IF(ISBLANK(VLOOKUP($A980,'Section 2'!$C$16:$R$1015,COLUMNS('Section 2'!$C$13:O$13),0)),"",VLOOKUP($A980,'Section 2'!$C$16:$R$1015,COLUMNS('Section 2'!$C$13:O$13),0)))</f>
        <v/>
      </c>
      <c r="P980" s="125" t="str">
        <f>IF($C980="","",IF(ISBLANK(VLOOKUP($A980,'Section 2'!$C$16:$R$1015,COLUMNS('Section 2'!$C$13:P$13),0)),"",VLOOKUP($A980,'Section 2'!$C$16:$R$1015,COLUMNS('Section 2'!$C$13:P$13),0)))</f>
        <v/>
      </c>
      <c r="Q980" s="125" t="str">
        <f>IF($C980="","",IF(ISBLANK(VLOOKUP($A980,'Section 2'!$C$16:$R$1015,COLUMNS('Section 2'!$C$13:Q$13),0)),"",VLOOKUP($A980,'Section 2'!$C$16:$R$1015,COLUMNS('Section 2'!$C$13:Q$13),0)))</f>
        <v/>
      </c>
      <c r="R980" s="125" t="str">
        <f>IF($C980="","",IF(ISBLANK(VLOOKUP($A980,'Section 2'!$C$16:$R$1015,COLUMNS('Section 2'!$C$13:R$13),0)),"",VLOOKUP($A980,'Section 2'!$C$16:$R$1015,COLUMNS('Section 2'!$C$13:R$13),0)))</f>
        <v/>
      </c>
    </row>
    <row r="981" spans="1:18" x14ac:dyDescent="0.25">
      <c r="A981" s="59">
        <v>980</v>
      </c>
      <c r="B981" s="125" t="str">
        <f t="shared" si="15"/>
        <v/>
      </c>
      <c r="C981" s="125" t="str">
        <f>IFERROR(VLOOKUP($A981,'Section 2'!$C$16:$R$1015,COLUMNS('Section 2'!$C$13:$C$13),0),"")</f>
        <v/>
      </c>
      <c r="D981" s="76" t="str">
        <f>IF($C981="","",IF(ISBLANK(VLOOKUP($A981,'Section 2'!$C$16:$R$1015,COLUMNS('Section 2'!$C$13:D$13),0)),"",VLOOKUP($A981,'Section 2'!$C$16:$R$1015,COLUMNS('Section 2'!$C$13:D$13),0)))</f>
        <v/>
      </c>
      <c r="E981" s="125" t="str">
        <f>IF($C981="","",IF(ISBLANK(VLOOKUP($A981,'Section 2'!$C$16:$R$1015,COLUMNS('Section 2'!$C$13:E$13),0)),"",VLOOKUP($A981,'Section 2'!$C$16:$R$1015,COLUMNS('Section 2'!$C$13:E$13),0)))</f>
        <v/>
      </c>
      <c r="F981" s="125" t="str">
        <f>IF($C981="","",IF(ISBLANK(VLOOKUP($A981,'Section 2'!$C$16:$R$1015,COLUMNS('Section 2'!$C$13:F$13),0)),"",VLOOKUP($A981,'Section 2'!$C$16:$R$1015,COLUMNS('Section 2'!$C$13:F$13),0)))</f>
        <v/>
      </c>
      <c r="G981" s="125" t="str">
        <f>IF($C981="","",IF(ISBLANK(VLOOKUP($A981,'Section 2'!$C$16:$R$1015,COLUMNS('Section 2'!$C$13:G$13),0)),"",VLOOKUP($A981,'Section 2'!$C$16:$R$1015,COLUMNS('Section 2'!$C$13:G$13),0)))</f>
        <v/>
      </c>
      <c r="H981" s="125" t="str">
        <f>IF($C981="","",IF(ISBLANK(VLOOKUP($A981,'Section 2'!$C$16:$R$1015,COLUMNS('Section 2'!$C$13:H$13),0)),"",VLOOKUP($A981,'Section 2'!$C$16:$R$1015,COLUMNS('Section 2'!$C$13:H$13),0)))</f>
        <v/>
      </c>
      <c r="I981" s="125" t="str">
        <f>IF($C981="","",IF(ISBLANK(VLOOKUP($A981,'Section 2'!$C$16:$R$1015,COLUMNS('Section 2'!$C$13:I$13),0)),"",VLOOKUP($A981,'Section 2'!$C$16:$R$1015,COLUMNS('Section 2'!$C$13:I$13),0)))</f>
        <v/>
      </c>
      <c r="J981" s="125" t="str">
        <f>IF($C981="","",IF(ISBLANK(VLOOKUP($A981,'Section 2'!$C$16:$R$1015,COLUMNS('Section 2'!$C$13:J$13),0)),"",VLOOKUP($A981,'Section 2'!$C$16:$R$1015,COLUMNS('Section 2'!$C$13:J$13),0)))</f>
        <v/>
      </c>
      <c r="K981" s="125" t="str">
        <f>IF($C981="","",IF(ISBLANK(VLOOKUP($A981,'Section 2'!$C$16:$R$1015,COLUMNS('Section 2'!$C$13:K$13),0)),"",VLOOKUP($A981,'Section 2'!$C$16:$R$1015,COLUMNS('Section 2'!$C$13:K$13),0)))</f>
        <v/>
      </c>
      <c r="L981" s="125" t="str">
        <f>IF($C981="","",IF(ISBLANK(VLOOKUP($A981,'Section 2'!$C$16:$R$1015,COLUMNS('Section 2'!$C$13:L$13),0)),"",VLOOKUP($A981,'Section 2'!$C$16:$R$1015,COLUMNS('Section 2'!$C$13:L$13),0)))</f>
        <v/>
      </c>
      <c r="M981" s="125" t="str">
        <f>IF($C981="","",IF(ISBLANK(VLOOKUP($A981,'Section 2'!$C$16:$R$1015,COLUMNS('Section 2'!$C$13:M$13),0)),"",VLOOKUP($A981,'Section 2'!$C$16:$R$1015,COLUMNS('Section 2'!$C$13:M$13),0)))</f>
        <v/>
      </c>
      <c r="N981" s="125" t="str">
        <f>IF($C981="","",IF(ISBLANK(VLOOKUP($A981,'Section 2'!$C$16:$R$1015,COLUMNS('Section 2'!$C$13:N$13),0)),"",VLOOKUP($A981,'Section 2'!$C$16:$R$1015,COLUMNS('Section 2'!$C$13:N$13),0)))</f>
        <v/>
      </c>
      <c r="O981" s="125" t="str">
        <f>IF($C981="","",IF(ISBLANK(VLOOKUP($A981,'Section 2'!$C$16:$R$1015,COLUMNS('Section 2'!$C$13:O$13),0)),"",VLOOKUP($A981,'Section 2'!$C$16:$R$1015,COLUMNS('Section 2'!$C$13:O$13),0)))</f>
        <v/>
      </c>
      <c r="P981" s="125" t="str">
        <f>IF($C981="","",IF(ISBLANK(VLOOKUP($A981,'Section 2'!$C$16:$R$1015,COLUMNS('Section 2'!$C$13:P$13),0)),"",VLOOKUP($A981,'Section 2'!$C$16:$R$1015,COLUMNS('Section 2'!$C$13:P$13),0)))</f>
        <v/>
      </c>
      <c r="Q981" s="125" t="str">
        <f>IF($C981="","",IF(ISBLANK(VLOOKUP($A981,'Section 2'!$C$16:$R$1015,COLUMNS('Section 2'!$C$13:Q$13),0)),"",VLOOKUP($A981,'Section 2'!$C$16:$R$1015,COLUMNS('Section 2'!$C$13:Q$13),0)))</f>
        <v/>
      </c>
      <c r="R981" s="125" t="str">
        <f>IF($C981="","",IF(ISBLANK(VLOOKUP($A981,'Section 2'!$C$16:$R$1015,COLUMNS('Section 2'!$C$13:R$13),0)),"",VLOOKUP($A981,'Section 2'!$C$16:$R$1015,COLUMNS('Section 2'!$C$13:R$13),0)))</f>
        <v/>
      </c>
    </row>
    <row r="982" spans="1:18" x14ac:dyDescent="0.25">
      <c r="A982" s="59">
        <v>981</v>
      </c>
      <c r="B982" s="125" t="str">
        <f t="shared" si="15"/>
        <v/>
      </c>
      <c r="C982" s="125" t="str">
        <f>IFERROR(VLOOKUP($A982,'Section 2'!$C$16:$R$1015,COLUMNS('Section 2'!$C$13:$C$13),0),"")</f>
        <v/>
      </c>
      <c r="D982" s="76" t="str">
        <f>IF($C982="","",IF(ISBLANK(VLOOKUP($A982,'Section 2'!$C$16:$R$1015,COLUMNS('Section 2'!$C$13:D$13),0)),"",VLOOKUP($A982,'Section 2'!$C$16:$R$1015,COLUMNS('Section 2'!$C$13:D$13),0)))</f>
        <v/>
      </c>
      <c r="E982" s="125" t="str">
        <f>IF($C982="","",IF(ISBLANK(VLOOKUP($A982,'Section 2'!$C$16:$R$1015,COLUMNS('Section 2'!$C$13:E$13),0)),"",VLOOKUP($A982,'Section 2'!$C$16:$R$1015,COLUMNS('Section 2'!$C$13:E$13),0)))</f>
        <v/>
      </c>
      <c r="F982" s="125" t="str">
        <f>IF($C982="","",IF(ISBLANK(VLOOKUP($A982,'Section 2'!$C$16:$R$1015,COLUMNS('Section 2'!$C$13:F$13),0)),"",VLOOKUP($A982,'Section 2'!$C$16:$R$1015,COLUMNS('Section 2'!$C$13:F$13),0)))</f>
        <v/>
      </c>
      <c r="G982" s="125" t="str">
        <f>IF($C982="","",IF(ISBLANK(VLOOKUP($A982,'Section 2'!$C$16:$R$1015,COLUMNS('Section 2'!$C$13:G$13),0)),"",VLOOKUP($A982,'Section 2'!$C$16:$R$1015,COLUMNS('Section 2'!$C$13:G$13),0)))</f>
        <v/>
      </c>
      <c r="H982" s="125" t="str">
        <f>IF($C982="","",IF(ISBLANK(VLOOKUP($A982,'Section 2'!$C$16:$R$1015,COLUMNS('Section 2'!$C$13:H$13),0)),"",VLOOKUP($A982,'Section 2'!$C$16:$R$1015,COLUMNS('Section 2'!$C$13:H$13),0)))</f>
        <v/>
      </c>
      <c r="I982" s="125" t="str">
        <f>IF($C982="","",IF(ISBLANK(VLOOKUP($A982,'Section 2'!$C$16:$R$1015,COLUMNS('Section 2'!$C$13:I$13),0)),"",VLOOKUP($A982,'Section 2'!$C$16:$R$1015,COLUMNS('Section 2'!$C$13:I$13),0)))</f>
        <v/>
      </c>
      <c r="J982" s="125" t="str">
        <f>IF($C982="","",IF(ISBLANK(VLOOKUP($A982,'Section 2'!$C$16:$R$1015,COLUMNS('Section 2'!$C$13:J$13),0)),"",VLOOKUP($A982,'Section 2'!$C$16:$R$1015,COLUMNS('Section 2'!$C$13:J$13),0)))</f>
        <v/>
      </c>
      <c r="K982" s="125" t="str">
        <f>IF($C982="","",IF(ISBLANK(VLOOKUP($A982,'Section 2'!$C$16:$R$1015,COLUMNS('Section 2'!$C$13:K$13),0)),"",VLOOKUP($A982,'Section 2'!$C$16:$R$1015,COLUMNS('Section 2'!$C$13:K$13),0)))</f>
        <v/>
      </c>
      <c r="L982" s="125" t="str">
        <f>IF($C982="","",IF(ISBLANK(VLOOKUP($A982,'Section 2'!$C$16:$R$1015,COLUMNS('Section 2'!$C$13:L$13),0)),"",VLOOKUP($A982,'Section 2'!$C$16:$R$1015,COLUMNS('Section 2'!$C$13:L$13),0)))</f>
        <v/>
      </c>
      <c r="M982" s="125" t="str">
        <f>IF($C982="","",IF(ISBLANK(VLOOKUP($A982,'Section 2'!$C$16:$R$1015,COLUMNS('Section 2'!$C$13:M$13),0)),"",VLOOKUP($A982,'Section 2'!$C$16:$R$1015,COLUMNS('Section 2'!$C$13:M$13),0)))</f>
        <v/>
      </c>
      <c r="N982" s="125" t="str">
        <f>IF($C982="","",IF(ISBLANK(VLOOKUP($A982,'Section 2'!$C$16:$R$1015,COLUMNS('Section 2'!$C$13:N$13),0)),"",VLOOKUP($A982,'Section 2'!$C$16:$R$1015,COLUMNS('Section 2'!$C$13:N$13),0)))</f>
        <v/>
      </c>
      <c r="O982" s="125" t="str">
        <f>IF($C982="","",IF(ISBLANK(VLOOKUP($A982,'Section 2'!$C$16:$R$1015,COLUMNS('Section 2'!$C$13:O$13),0)),"",VLOOKUP($A982,'Section 2'!$C$16:$R$1015,COLUMNS('Section 2'!$C$13:O$13),0)))</f>
        <v/>
      </c>
      <c r="P982" s="125" t="str">
        <f>IF($C982="","",IF(ISBLANK(VLOOKUP($A982,'Section 2'!$C$16:$R$1015,COLUMNS('Section 2'!$C$13:P$13),0)),"",VLOOKUP($A982,'Section 2'!$C$16:$R$1015,COLUMNS('Section 2'!$C$13:P$13),0)))</f>
        <v/>
      </c>
      <c r="Q982" s="125" t="str">
        <f>IF($C982="","",IF(ISBLANK(VLOOKUP($A982,'Section 2'!$C$16:$R$1015,COLUMNS('Section 2'!$C$13:Q$13),0)),"",VLOOKUP($A982,'Section 2'!$C$16:$R$1015,COLUMNS('Section 2'!$C$13:Q$13),0)))</f>
        <v/>
      </c>
      <c r="R982" s="125" t="str">
        <f>IF($C982="","",IF(ISBLANK(VLOOKUP($A982,'Section 2'!$C$16:$R$1015,COLUMNS('Section 2'!$C$13:R$13),0)),"",VLOOKUP($A982,'Section 2'!$C$16:$R$1015,COLUMNS('Section 2'!$C$13:R$13),0)))</f>
        <v/>
      </c>
    </row>
    <row r="983" spans="1:18" x14ac:dyDescent="0.25">
      <c r="A983" s="59">
        <v>982</v>
      </c>
      <c r="B983" s="125" t="str">
        <f t="shared" si="15"/>
        <v/>
      </c>
      <c r="C983" s="125" t="str">
        <f>IFERROR(VLOOKUP($A983,'Section 2'!$C$16:$R$1015,COLUMNS('Section 2'!$C$13:$C$13),0),"")</f>
        <v/>
      </c>
      <c r="D983" s="76" t="str">
        <f>IF($C983="","",IF(ISBLANK(VLOOKUP($A983,'Section 2'!$C$16:$R$1015,COLUMNS('Section 2'!$C$13:D$13),0)),"",VLOOKUP($A983,'Section 2'!$C$16:$R$1015,COLUMNS('Section 2'!$C$13:D$13),0)))</f>
        <v/>
      </c>
      <c r="E983" s="125" t="str">
        <f>IF($C983="","",IF(ISBLANK(VLOOKUP($A983,'Section 2'!$C$16:$R$1015,COLUMNS('Section 2'!$C$13:E$13),0)),"",VLOOKUP($A983,'Section 2'!$C$16:$R$1015,COLUMNS('Section 2'!$C$13:E$13),0)))</f>
        <v/>
      </c>
      <c r="F983" s="125" t="str">
        <f>IF($C983="","",IF(ISBLANK(VLOOKUP($A983,'Section 2'!$C$16:$R$1015,COLUMNS('Section 2'!$C$13:F$13),0)),"",VLOOKUP($A983,'Section 2'!$C$16:$R$1015,COLUMNS('Section 2'!$C$13:F$13),0)))</f>
        <v/>
      </c>
      <c r="G983" s="125" t="str">
        <f>IF($C983="","",IF(ISBLANK(VLOOKUP($A983,'Section 2'!$C$16:$R$1015,COLUMNS('Section 2'!$C$13:G$13),0)),"",VLOOKUP($A983,'Section 2'!$C$16:$R$1015,COLUMNS('Section 2'!$C$13:G$13),0)))</f>
        <v/>
      </c>
      <c r="H983" s="125" t="str">
        <f>IF($C983="","",IF(ISBLANK(VLOOKUP($A983,'Section 2'!$C$16:$R$1015,COLUMNS('Section 2'!$C$13:H$13),0)),"",VLOOKUP($A983,'Section 2'!$C$16:$R$1015,COLUMNS('Section 2'!$C$13:H$13),0)))</f>
        <v/>
      </c>
      <c r="I983" s="125" t="str">
        <f>IF($C983="","",IF(ISBLANK(VLOOKUP($A983,'Section 2'!$C$16:$R$1015,COLUMNS('Section 2'!$C$13:I$13),0)),"",VLOOKUP($A983,'Section 2'!$C$16:$R$1015,COLUMNS('Section 2'!$C$13:I$13),0)))</f>
        <v/>
      </c>
      <c r="J983" s="125" t="str">
        <f>IF($C983="","",IF(ISBLANK(VLOOKUP($A983,'Section 2'!$C$16:$R$1015,COLUMNS('Section 2'!$C$13:J$13),0)),"",VLOOKUP($A983,'Section 2'!$C$16:$R$1015,COLUMNS('Section 2'!$C$13:J$13),0)))</f>
        <v/>
      </c>
      <c r="K983" s="125" t="str">
        <f>IF($C983="","",IF(ISBLANK(VLOOKUP($A983,'Section 2'!$C$16:$R$1015,COLUMNS('Section 2'!$C$13:K$13),0)),"",VLOOKUP($A983,'Section 2'!$C$16:$R$1015,COLUMNS('Section 2'!$C$13:K$13),0)))</f>
        <v/>
      </c>
      <c r="L983" s="125" t="str">
        <f>IF($C983="","",IF(ISBLANK(VLOOKUP($A983,'Section 2'!$C$16:$R$1015,COLUMNS('Section 2'!$C$13:L$13),0)),"",VLOOKUP($A983,'Section 2'!$C$16:$R$1015,COLUMNS('Section 2'!$C$13:L$13),0)))</f>
        <v/>
      </c>
      <c r="M983" s="125" t="str">
        <f>IF($C983="","",IF(ISBLANK(VLOOKUP($A983,'Section 2'!$C$16:$R$1015,COLUMNS('Section 2'!$C$13:M$13),0)),"",VLOOKUP($A983,'Section 2'!$C$16:$R$1015,COLUMNS('Section 2'!$C$13:M$13),0)))</f>
        <v/>
      </c>
      <c r="N983" s="125" t="str">
        <f>IF($C983="","",IF(ISBLANK(VLOOKUP($A983,'Section 2'!$C$16:$R$1015,COLUMNS('Section 2'!$C$13:N$13),0)),"",VLOOKUP($A983,'Section 2'!$C$16:$R$1015,COLUMNS('Section 2'!$C$13:N$13),0)))</f>
        <v/>
      </c>
      <c r="O983" s="125" t="str">
        <f>IF($C983="","",IF(ISBLANK(VLOOKUP($A983,'Section 2'!$C$16:$R$1015,COLUMNS('Section 2'!$C$13:O$13),0)),"",VLOOKUP($A983,'Section 2'!$C$16:$R$1015,COLUMNS('Section 2'!$C$13:O$13),0)))</f>
        <v/>
      </c>
      <c r="P983" s="125" t="str">
        <f>IF($C983="","",IF(ISBLANK(VLOOKUP($A983,'Section 2'!$C$16:$R$1015,COLUMNS('Section 2'!$C$13:P$13),0)),"",VLOOKUP($A983,'Section 2'!$C$16:$R$1015,COLUMNS('Section 2'!$C$13:P$13),0)))</f>
        <v/>
      </c>
      <c r="Q983" s="125" t="str">
        <f>IF($C983="","",IF(ISBLANK(VLOOKUP($A983,'Section 2'!$C$16:$R$1015,COLUMNS('Section 2'!$C$13:Q$13),0)),"",VLOOKUP($A983,'Section 2'!$C$16:$R$1015,COLUMNS('Section 2'!$C$13:Q$13),0)))</f>
        <v/>
      </c>
      <c r="R983" s="125" t="str">
        <f>IF($C983="","",IF(ISBLANK(VLOOKUP($A983,'Section 2'!$C$16:$R$1015,COLUMNS('Section 2'!$C$13:R$13),0)),"",VLOOKUP($A983,'Section 2'!$C$16:$R$1015,COLUMNS('Section 2'!$C$13:R$13),0)))</f>
        <v/>
      </c>
    </row>
    <row r="984" spans="1:18" x14ac:dyDescent="0.25">
      <c r="A984" s="59">
        <v>983</v>
      </c>
      <c r="B984" s="125" t="str">
        <f t="shared" si="15"/>
        <v/>
      </c>
      <c r="C984" s="125" t="str">
        <f>IFERROR(VLOOKUP($A984,'Section 2'!$C$16:$R$1015,COLUMNS('Section 2'!$C$13:$C$13),0),"")</f>
        <v/>
      </c>
      <c r="D984" s="76" t="str">
        <f>IF($C984="","",IF(ISBLANK(VLOOKUP($A984,'Section 2'!$C$16:$R$1015,COLUMNS('Section 2'!$C$13:D$13),0)),"",VLOOKUP($A984,'Section 2'!$C$16:$R$1015,COLUMNS('Section 2'!$C$13:D$13),0)))</f>
        <v/>
      </c>
      <c r="E984" s="125" t="str">
        <f>IF($C984="","",IF(ISBLANK(VLOOKUP($A984,'Section 2'!$C$16:$R$1015,COLUMNS('Section 2'!$C$13:E$13),0)),"",VLOOKUP($A984,'Section 2'!$C$16:$R$1015,COLUMNS('Section 2'!$C$13:E$13),0)))</f>
        <v/>
      </c>
      <c r="F984" s="125" t="str">
        <f>IF($C984="","",IF(ISBLANK(VLOOKUP($A984,'Section 2'!$C$16:$R$1015,COLUMNS('Section 2'!$C$13:F$13),0)),"",VLOOKUP($A984,'Section 2'!$C$16:$R$1015,COLUMNS('Section 2'!$C$13:F$13),0)))</f>
        <v/>
      </c>
      <c r="G984" s="125" t="str">
        <f>IF($C984="","",IF(ISBLANK(VLOOKUP($A984,'Section 2'!$C$16:$R$1015,COLUMNS('Section 2'!$C$13:G$13),0)),"",VLOOKUP($A984,'Section 2'!$C$16:$R$1015,COLUMNS('Section 2'!$C$13:G$13),0)))</f>
        <v/>
      </c>
      <c r="H984" s="125" t="str">
        <f>IF($C984="","",IF(ISBLANK(VLOOKUP($A984,'Section 2'!$C$16:$R$1015,COLUMNS('Section 2'!$C$13:H$13),0)),"",VLOOKUP($A984,'Section 2'!$C$16:$R$1015,COLUMNS('Section 2'!$C$13:H$13),0)))</f>
        <v/>
      </c>
      <c r="I984" s="125" t="str">
        <f>IF($C984="","",IF(ISBLANK(VLOOKUP($A984,'Section 2'!$C$16:$R$1015,COLUMNS('Section 2'!$C$13:I$13),0)),"",VLOOKUP($A984,'Section 2'!$C$16:$R$1015,COLUMNS('Section 2'!$C$13:I$13),0)))</f>
        <v/>
      </c>
      <c r="J984" s="125" t="str">
        <f>IF($C984="","",IF(ISBLANK(VLOOKUP($A984,'Section 2'!$C$16:$R$1015,COLUMNS('Section 2'!$C$13:J$13),0)),"",VLOOKUP($A984,'Section 2'!$C$16:$R$1015,COLUMNS('Section 2'!$C$13:J$13),0)))</f>
        <v/>
      </c>
      <c r="K984" s="125" t="str">
        <f>IF($C984="","",IF(ISBLANK(VLOOKUP($A984,'Section 2'!$C$16:$R$1015,COLUMNS('Section 2'!$C$13:K$13),0)),"",VLOOKUP($A984,'Section 2'!$C$16:$R$1015,COLUMNS('Section 2'!$C$13:K$13),0)))</f>
        <v/>
      </c>
      <c r="L984" s="125" t="str">
        <f>IF($C984="","",IF(ISBLANK(VLOOKUP($A984,'Section 2'!$C$16:$R$1015,COLUMNS('Section 2'!$C$13:L$13),0)),"",VLOOKUP($A984,'Section 2'!$C$16:$R$1015,COLUMNS('Section 2'!$C$13:L$13),0)))</f>
        <v/>
      </c>
      <c r="M984" s="125" t="str">
        <f>IF($C984="","",IF(ISBLANK(VLOOKUP($A984,'Section 2'!$C$16:$R$1015,COLUMNS('Section 2'!$C$13:M$13),0)),"",VLOOKUP($A984,'Section 2'!$C$16:$R$1015,COLUMNS('Section 2'!$C$13:M$13),0)))</f>
        <v/>
      </c>
      <c r="N984" s="125" t="str">
        <f>IF($C984="","",IF(ISBLANK(VLOOKUP($A984,'Section 2'!$C$16:$R$1015,COLUMNS('Section 2'!$C$13:N$13),0)),"",VLOOKUP($A984,'Section 2'!$C$16:$R$1015,COLUMNS('Section 2'!$C$13:N$13),0)))</f>
        <v/>
      </c>
      <c r="O984" s="125" t="str">
        <f>IF($C984="","",IF(ISBLANK(VLOOKUP($A984,'Section 2'!$C$16:$R$1015,COLUMNS('Section 2'!$C$13:O$13),0)),"",VLOOKUP($A984,'Section 2'!$C$16:$R$1015,COLUMNS('Section 2'!$C$13:O$13),0)))</f>
        <v/>
      </c>
      <c r="P984" s="125" t="str">
        <f>IF($C984="","",IF(ISBLANK(VLOOKUP($A984,'Section 2'!$C$16:$R$1015,COLUMNS('Section 2'!$C$13:P$13),0)),"",VLOOKUP($A984,'Section 2'!$C$16:$R$1015,COLUMNS('Section 2'!$C$13:P$13),0)))</f>
        <v/>
      </c>
      <c r="Q984" s="125" t="str">
        <f>IF($C984="","",IF(ISBLANK(VLOOKUP($A984,'Section 2'!$C$16:$R$1015,COLUMNS('Section 2'!$C$13:Q$13),0)),"",VLOOKUP($A984,'Section 2'!$C$16:$R$1015,COLUMNS('Section 2'!$C$13:Q$13),0)))</f>
        <v/>
      </c>
      <c r="R984" s="125" t="str">
        <f>IF($C984="","",IF(ISBLANK(VLOOKUP($A984,'Section 2'!$C$16:$R$1015,COLUMNS('Section 2'!$C$13:R$13),0)),"",VLOOKUP($A984,'Section 2'!$C$16:$R$1015,COLUMNS('Section 2'!$C$13:R$13),0)))</f>
        <v/>
      </c>
    </row>
    <row r="985" spans="1:18" x14ac:dyDescent="0.25">
      <c r="A985" s="59">
        <v>984</v>
      </c>
      <c r="B985" s="125" t="str">
        <f t="shared" si="15"/>
        <v/>
      </c>
      <c r="C985" s="125" t="str">
        <f>IFERROR(VLOOKUP($A985,'Section 2'!$C$16:$R$1015,COLUMNS('Section 2'!$C$13:$C$13),0),"")</f>
        <v/>
      </c>
      <c r="D985" s="76" t="str">
        <f>IF($C985="","",IF(ISBLANK(VLOOKUP($A985,'Section 2'!$C$16:$R$1015,COLUMNS('Section 2'!$C$13:D$13),0)),"",VLOOKUP($A985,'Section 2'!$C$16:$R$1015,COLUMNS('Section 2'!$C$13:D$13),0)))</f>
        <v/>
      </c>
      <c r="E985" s="125" t="str">
        <f>IF($C985="","",IF(ISBLANK(VLOOKUP($A985,'Section 2'!$C$16:$R$1015,COLUMNS('Section 2'!$C$13:E$13),0)),"",VLOOKUP($A985,'Section 2'!$C$16:$R$1015,COLUMNS('Section 2'!$C$13:E$13),0)))</f>
        <v/>
      </c>
      <c r="F985" s="125" t="str">
        <f>IF($C985="","",IF(ISBLANK(VLOOKUP($A985,'Section 2'!$C$16:$R$1015,COLUMNS('Section 2'!$C$13:F$13),0)),"",VLOOKUP($A985,'Section 2'!$C$16:$R$1015,COLUMNS('Section 2'!$C$13:F$13),0)))</f>
        <v/>
      </c>
      <c r="G985" s="125" t="str">
        <f>IF($C985="","",IF(ISBLANK(VLOOKUP($A985,'Section 2'!$C$16:$R$1015,COLUMNS('Section 2'!$C$13:G$13),0)),"",VLOOKUP($A985,'Section 2'!$C$16:$R$1015,COLUMNS('Section 2'!$C$13:G$13),0)))</f>
        <v/>
      </c>
      <c r="H985" s="125" t="str">
        <f>IF($C985="","",IF(ISBLANK(VLOOKUP($A985,'Section 2'!$C$16:$R$1015,COLUMNS('Section 2'!$C$13:H$13),0)),"",VLOOKUP($A985,'Section 2'!$C$16:$R$1015,COLUMNS('Section 2'!$C$13:H$13),0)))</f>
        <v/>
      </c>
      <c r="I985" s="125" t="str">
        <f>IF($C985="","",IF(ISBLANK(VLOOKUP($A985,'Section 2'!$C$16:$R$1015,COLUMNS('Section 2'!$C$13:I$13),0)),"",VLOOKUP($A985,'Section 2'!$C$16:$R$1015,COLUMNS('Section 2'!$C$13:I$13),0)))</f>
        <v/>
      </c>
      <c r="J985" s="125" t="str">
        <f>IF($C985="","",IF(ISBLANK(VLOOKUP($A985,'Section 2'!$C$16:$R$1015,COLUMNS('Section 2'!$C$13:J$13),0)),"",VLOOKUP($A985,'Section 2'!$C$16:$R$1015,COLUMNS('Section 2'!$C$13:J$13),0)))</f>
        <v/>
      </c>
      <c r="K985" s="125" t="str">
        <f>IF($C985="","",IF(ISBLANK(VLOOKUP($A985,'Section 2'!$C$16:$R$1015,COLUMNS('Section 2'!$C$13:K$13),0)),"",VLOOKUP($A985,'Section 2'!$C$16:$R$1015,COLUMNS('Section 2'!$C$13:K$13),0)))</f>
        <v/>
      </c>
      <c r="L985" s="125" t="str">
        <f>IF($C985="","",IF(ISBLANK(VLOOKUP($A985,'Section 2'!$C$16:$R$1015,COLUMNS('Section 2'!$C$13:L$13),0)),"",VLOOKUP($A985,'Section 2'!$C$16:$R$1015,COLUMNS('Section 2'!$C$13:L$13),0)))</f>
        <v/>
      </c>
      <c r="M985" s="125" t="str">
        <f>IF($C985="","",IF(ISBLANK(VLOOKUP($A985,'Section 2'!$C$16:$R$1015,COLUMNS('Section 2'!$C$13:M$13),0)),"",VLOOKUP($A985,'Section 2'!$C$16:$R$1015,COLUMNS('Section 2'!$C$13:M$13),0)))</f>
        <v/>
      </c>
      <c r="N985" s="125" t="str">
        <f>IF($C985="","",IF(ISBLANK(VLOOKUP($A985,'Section 2'!$C$16:$R$1015,COLUMNS('Section 2'!$C$13:N$13),0)),"",VLOOKUP($A985,'Section 2'!$C$16:$R$1015,COLUMNS('Section 2'!$C$13:N$13),0)))</f>
        <v/>
      </c>
      <c r="O985" s="125" t="str">
        <f>IF($C985="","",IF(ISBLANK(VLOOKUP($A985,'Section 2'!$C$16:$R$1015,COLUMNS('Section 2'!$C$13:O$13),0)),"",VLOOKUP($A985,'Section 2'!$C$16:$R$1015,COLUMNS('Section 2'!$C$13:O$13),0)))</f>
        <v/>
      </c>
      <c r="P985" s="125" t="str">
        <f>IF($C985="","",IF(ISBLANK(VLOOKUP($A985,'Section 2'!$C$16:$R$1015,COLUMNS('Section 2'!$C$13:P$13),0)),"",VLOOKUP($A985,'Section 2'!$C$16:$R$1015,COLUMNS('Section 2'!$C$13:P$13),0)))</f>
        <v/>
      </c>
      <c r="Q985" s="125" t="str">
        <f>IF($C985="","",IF(ISBLANK(VLOOKUP($A985,'Section 2'!$C$16:$R$1015,COLUMNS('Section 2'!$C$13:Q$13),0)),"",VLOOKUP($A985,'Section 2'!$C$16:$R$1015,COLUMNS('Section 2'!$C$13:Q$13),0)))</f>
        <v/>
      </c>
      <c r="R985" s="125" t="str">
        <f>IF($C985="","",IF(ISBLANK(VLOOKUP($A985,'Section 2'!$C$16:$R$1015,COLUMNS('Section 2'!$C$13:R$13),0)),"",VLOOKUP($A985,'Section 2'!$C$16:$R$1015,COLUMNS('Section 2'!$C$13:R$13),0)))</f>
        <v/>
      </c>
    </row>
    <row r="986" spans="1:18" x14ac:dyDescent="0.25">
      <c r="A986" s="59">
        <v>985</v>
      </c>
      <c r="B986" s="125" t="str">
        <f t="shared" si="15"/>
        <v/>
      </c>
      <c r="C986" s="125" t="str">
        <f>IFERROR(VLOOKUP($A986,'Section 2'!$C$16:$R$1015,COLUMNS('Section 2'!$C$13:$C$13),0),"")</f>
        <v/>
      </c>
      <c r="D986" s="76" t="str">
        <f>IF($C986="","",IF(ISBLANK(VLOOKUP($A986,'Section 2'!$C$16:$R$1015,COLUMNS('Section 2'!$C$13:D$13),0)),"",VLOOKUP($A986,'Section 2'!$C$16:$R$1015,COLUMNS('Section 2'!$C$13:D$13),0)))</f>
        <v/>
      </c>
      <c r="E986" s="125" t="str">
        <f>IF($C986="","",IF(ISBLANK(VLOOKUP($A986,'Section 2'!$C$16:$R$1015,COLUMNS('Section 2'!$C$13:E$13),0)),"",VLOOKUP($A986,'Section 2'!$C$16:$R$1015,COLUMNS('Section 2'!$C$13:E$13),0)))</f>
        <v/>
      </c>
      <c r="F986" s="125" t="str">
        <f>IF($C986="","",IF(ISBLANK(VLOOKUP($A986,'Section 2'!$C$16:$R$1015,COLUMNS('Section 2'!$C$13:F$13),0)),"",VLOOKUP($A986,'Section 2'!$C$16:$R$1015,COLUMNS('Section 2'!$C$13:F$13),0)))</f>
        <v/>
      </c>
      <c r="G986" s="125" t="str">
        <f>IF($C986="","",IF(ISBLANK(VLOOKUP($A986,'Section 2'!$C$16:$R$1015,COLUMNS('Section 2'!$C$13:G$13),0)),"",VLOOKUP($A986,'Section 2'!$C$16:$R$1015,COLUMNS('Section 2'!$C$13:G$13),0)))</f>
        <v/>
      </c>
      <c r="H986" s="125" t="str">
        <f>IF($C986="","",IF(ISBLANK(VLOOKUP($A986,'Section 2'!$C$16:$R$1015,COLUMNS('Section 2'!$C$13:H$13),0)),"",VLOOKUP($A986,'Section 2'!$C$16:$R$1015,COLUMNS('Section 2'!$C$13:H$13),0)))</f>
        <v/>
      </c>
      <c r="I986" s="125" t="str">
        <f>IF($C986="","",IF(ISBLANK(VLOOKUP($A986,'Section 2'!$C$16:$R$1015,COLUMNS('Section 2'!$C$13:I$13),0)),"",VLOOKUP($A986,'Section 2'!$C$16:$R$1015,COLUMNS('Section 2'!$C$13:I$13),0)))</f>
        <v/>
      </c>
      <c r="J986" s="125" t="str">
        <f>IF($C986="","",IF(ISBLANK(VLOOKUP($A986,'Section 2'!$C$16:$R$1015,COLUMNS('Section 2'!$C$13:J$13),0)),"",VLOOKUP($A986,'Section 2'!$C$16:$R$1015,COLUMNS('Section 2'!$C$13:J$13),0)))</f>
        <v/>
      </c>
      <c r="K986" s="125" t="str">
        <f>IF($C986="","",IF(ISBLANK(VLOOKUP($A986,'Section 2'!$C$16:$R$1015,COLUMNS('Section 2'!$C$13:K$13),0)),"",VLOOKUP($A986,'Section 2'!$C$16:$R$1015,COLUMNS('Section 2'!$C$13:K$13),0)))</f>
        <v/>
      </c>
      <c r="L986" s="125" t="str">
        <f>IF($C986="","",IF(ISBLANK(VLOOKUP($A986,'Section 2'!$C$16:$R$1015,COLUMNS('Section 2'!$C$13:L$13),0)),"",VLOOKUP($A986,'Section 2'!$C$16:$R$1015,COLUMNS('Section 2'!$C$13:L$13),0)))</f>
        <v/>
      </c>
      <c r="M986" s="125" t="str">
        <f>IF($C986="","",IF(ISBLANK(VLOOKUP($A986,'Section 2'!$C$16:$R$1015,COLUMNS('Section 2'!$C$13:M$13),0)),"",VLOOKUP($A986,'Section 2'!$C$16:$R$1015,COLUMNS('Section 2'!$C$13:M$13),0)))</f>
        <v/>
      </c>
      <c r="N986" s="125" t="str">
        <f>IF($C986="","",IF(ISBLANK(VLOOKUP($A986,'Section 2'!$C$16:$R$1015,COLUMNS('Section 2'!$C$13:N$13),0)),"",VLOOKUP($A986,'Section 2'!$C$16:$R$1015,COLUMNS('Section 2'!$C$13:N$13),0)))</f>
        <v/>
      </c>
      <c r="O986" s="125" t="str">
        <f>IF($C986="","",IF(ISBLANK(VLOOKUP($A986,'Section 2'!$C$16:$R$1015,COLUMNS('Section 2'!$C$13:O$13),0)),"",VLOOKUP($A986,'Section 2'!$C$16:$R$1015,COLUMNS('Section 2'!$C$13:O$13),0)))</f>
        <v/>
      </c>
      <c r="P986" s="125" t="str">
        <f>IF($C986="","",IF(ISBLANK(VLOOKUP($A986,'Section 2'!$C$16:$R$1015,COLUMNS('Section 2'!$C$13:P$13),0)),"",VLOOKUP($A986,'Section 2'!$C$16:$R$1015,COLUMNS('Section 2'!$C$13:P$13),0)))</f>
        <v/>
      </c>
      <c r="Q986" s="125" t="str">
        <f>IF($C986="","",IF(ISBLANK(VLOOKUP($A986,'Section 2'!$C$16:$R$1015,COLUMNS('Section 2'!$C$13:Q$13),0)),"",VLOOKUP($A986,'Section 2'!$C$16:$R$1015,COLUMNS('Section 2'!$C$13:Q$13),0)))</f>
        <v/>
      </c>
      <c r="R986" s="125" t="str">
        <f>IF($C986="","",IF(ISBLANK(VLOOKUP($A986,'Section 2'!$C$16:$R$1015,COLUMNS('Section 2'!$C$13:R$13),0)),"",VLOOKUP($A986,'Section 2'!$C$16:$R$1015,COLUMNS('Section 2'!$C$13:R$13),0)))</f>
        <v/>
      </c>
    </row>
    <row r="987" spans="1:18" x14ac:dyDescent="0.25">
      <c r="A987" s="59">
        <v>986</v>
      </c>
      <c r="B987" s="125" t="str">
        <f t="shared" si="15"/>
        <v/>
      </c>
      <c r="C987" s="125" t="str">
        <f>IFERROR(VLOOKUP($A987,'Section 2'!$C$16:$R$1015,COLUMNS('Section 2'!$C$13:$C$13),0),"")</f>
        <v/>
      </c>
      <c r="D987" s="76" t="str">
        <f>IF($C987="","",IF(ISBLANK(VLOOKUP($A987,'Section 2'!$C$16:$R$1015,COLUMNS('Section 2'!$C$13:D$13),0)),"",VLOOKUP($A987,'Section 2'!$C$16:$R$1015,COLUMNS('Section 2'!$C$13:D$13),0)))</f>
        <v/>
      </c>
      <c r="E987" s="125" t="str">
        <f>IF($C987="","",IF(ISBLANK(VLOOKUP($A987,'Section 2'!$C$16:$R$1015,COLUMNS('Section 2'!$C$13:E$13),0)),"",VLOOKUP($A987,'Section 2'!$C$16:$R$1015,COLUMNS('Section 2'!$C$13:E$13),0)))</f>
        <v/>
      </c>
      <c r="F987" s="125" t="str">
        <f>IF($C987="","",IF(ISBLANK(VLOOKUP($A987,'Section 2'!$C$16:$R$1015,COLUMNS('Section 2'!$C$13:F$13),0)),"",VLOOKUP($A987,'Section 2'!$C$16:$R$1015,COLUMNS('Section 2'!$C$13:F$13),0)))</f>
        <v/>
      </c>
      <c r="G987" s="125" t="str">
        <f>IF($C987="","",IF(ISBLANK(VLOOKUP($A987,'Section 2'!$C$16:$R$1015,COLUMNS('Section 2'!$C$13:G$13),0)),"",VLOOKUP($A987,'Section 2'!$C$16:$R$1015,COLUMNS('Section 2'!$C$13:G$13),0)))</f>
        <v/>
      </c>
      <c r="H987" s="125" t="str">
        <f>IF($C987="","",IF(ISBLANK(VLOOKUP($A987,'Section 2'!$C$16:$R$1015,COLUMNS('Section 2'!$C$13:H$13),0)),"",VLOOKUP($A987,'Section 2'!$C$16:$R$1015,COLUMNS('Section 2'!$C$13:H$13),0)))</f>
        <v/>
      </c>
      <c r="I987" s="125" t="str">
        <f>IF($C987="","",IF(ISBLANK(VLOOKUP($A987,'Section 2'!$C$16:$R$1015,COLUMNS('Section 2'!$C$13:I$13),0)),"",VLOOKUP($A987,'Section 2'!$C$16:$R$1015,COLUMNS('Section 2'!$C$13:I$13),0)))</f>
        <v/>
      </c>
      <c r="J987" s="125" t="str">
        <f>IF($C987="","",IF(ISBLANK(VLOOKUP($A987,'Section 2'!$C$16:$R$1015,COLUMNS('Section 2'!$C$13:J$13),0)),"",VLOOKUP($A987,'Section 2'!$C$16:$R$1015,COLUMNS('Section 2'!$C$13:J$13),0)))</f>
        <v/>
      </c>
      <c r="K987" s="125" t="str">
        <f>IF($C987="","",IF(ISBLANK(VLOOKUP($A987,'Section 2'!$C$16:$R$1015,COLUMNS('Section 2'!$C$13:K$13),0)),"",VLOOKUP($A987,'Section 2'!$C$16:$R$1015,COLUMNS('Section 2'!$C$13:K$13),0)))</f>
        <v/>
      </c>
      <c r="L987" s="125" t="str">
        <f>IF($C987="","",IF(ISBLANK(VLOOKUP($A987,'Section 2'!$C$16:$R$1015,COLUMNS('Section 2'!$C$13:L$13),0)),"",VLOOKUP($A987,'Section 2'!$C$16:$R$1015,COLUMNS('Section 2'!$C$13:L$13),0)))</f>
        <v/>
      </c>
      <c r="M987" s="125" t="str">
        <f>IF($C987="","",IF(ISBLANK(VLOOKUP($A987,'Section 2'!$C$16:$R$1015,COLUMNS('Section 2'!$C$13:M$13),0)),"",VLOOKUP($A987,'Section 2'!$C$16:$R$1015,COLUMNS('Section 2'!$C$13:M$13),0)))</f>
        <v/>
      </c>
      <c r="N987" s="125" t="str">
        <f>IF($C987="","",IF(ISBLANK(VLOOKUP($A987,'Section 2'!$C$16:$R$1015,COLUMNS('Section 2'!$C$13:N$13),0)),"",VLOOKUP($A987,'Section 2'!$C$16:$R$1015,COLUMNS('Section 2'!$C$13:N$13),0)))</f>
        <v/>
      </c>
      <c r="O987" s="125" t="str">
        <f>IF($C987="","",IF(ISBLANK(VLOOKUP($A987,'Section 2'!$C$16:$R$1015,COLUMNS('Section 2'!$C$13:O$13),0)),"",VLOOKUP($A987,'Section 2'!$C$16:$R$1015,COLUMNS('Section 2'!$C$13:O$13),0)))</f>
        <v/>
      </c>
      <c r="P987" s="125" t="str">
        <f>IF($C987="","",IF(ISBLANK(VLOOKUP($A987,'Section 2'!$C$16:$R$1015,COLUMNS('Section 2'!$C$13:P$13),0)),"",VLOOKUP($A987,'Section 2'!$C$16:$R$1015,COLUMNS('Section 2'!$C$13:P$13),0)))</f>
        <v/>
      </c>
      <c r="Q987" s="125" t="str">
        <f>IF($C987="","",IF(ISBLANK(VLOOKUP($A987,'Section 2'!$C$16:$R$1015,COLUMNS('Section 2'!$C$13:Q$13),0)),"",VLOOKUP($A987,'Section 2'!$C$16:$R$1015,COLUMNS('Section 2'!$C$13:Q$13),0)))</f>
        <v/>
      </c>
      <c r="R987" s="125" t="str">
        <f>IF($C987="","",IF(ISBLANK(VLOOKUP($A987,'Section 2'!$C$16:$R$1015,COLUMNS('Section 2'!$C$13:R$13),0)),"",VLOOKUP($A987,'Section 2'!$C$16:$R$1015,COLUMNS('Section 2'!$C$13:R$13),0)))</f>
        <v/>
      </c>
    </row>
    <row r="988" spans="1:18" x14ac:dyDescent="0.25">
      <c r="A988" s="59">
        <v>987</v>
      </c>
      <c r="B988" s="125" t="str">
        <f t="shared" si="15"/>
        <v/>
      </c>
      <c r="C988" s="125" t="str">
        <f>IFERROR(VLOOKUP($A988,'Section 2'!$C$16:$R$1015,COLUMNS('Section 2'!$C$13:$C$13),0),"")</f>
        <v/>
      </c>
      <c r="D988" s="76" t="str">
        <f>IF($C988="","",IF(ISBLANK(VLOOKUP($A988,'Section 2'!$C$16:$R$1015,COLUMNS('Section 2'!$C$13:D$13),0)),"",VLOOKUP($A988,'Section 2'!$C$16:$R$1015,COLUMNS('Section 2'!$C$13:D$13),0)))</f>
        <v/>
      </c>
      <c r="E988" s="125" t="str">
        <f>IF($C988="","",IF(ISBLANK(VLOOKUP($A988,'Section 2'!$C$16:$R$1015,COLUMNS('Section 2'!$C$13:E$13),0)),"",VLOOKUP($A988,'Section 2'!$C$16:$R$1015,COLUMNS('Section 2'!$C$13:E$13),0)))</f>
        <v/>
      </c>
      <c r="F988" s="125" t="str">
        <f>IF($C988="","",IF(ISBLANK(VLOOKUP($A988,'Section 2'!$C$16:$R$1015,COLUMNS('Section 2'!$C$13:F$13),0)),"",VLOOKUP($A988,'Section 2'!$C$16:$R$1015,COLUMNS('Section 2'!$C$13:F$13),0)))</f>
        <v/>
      </c>
      <c r="G988" s="125" t="str">
        <f>IF($C988="","",IF(ISBLANK(VLOOKUP($A988,'Section 2'!$C$16:$R$1015,COLUMNS('Section 2'!$C$13:G$13),0)),"",VLOOKUP($A988,'Section 2'!$C$16:$R$1015,COLUMNS('Section 2'!$C$13:G$13),0)))</f>
        <v/>
      </c>
      <c r="H988" s="125" t="str">
        <f>IF($C988="","",IF(ISBLANK(VLOOKUP($A988,'Section 2'!$C$16:$R$1015,COLUMNS('Section 2'!$C$13:H$13),0)),"",VLOOKUP($A988,'Section 2'!$C$16:$R$1015,COLUMNS('Section 2'!$C$13:H$13),0)))</f>
        <v/>
      </c>
      <c r="I988" s="125" t="str">
        <f>IF($C988="","",IF(ISBLANK(VLOOKUP($A988,'Section 2'!$C$16:$R$1015,COLUMNS('Section 2'!$C$13:I$13),0)),"",VLOOKUP($A988,'Section 2'!$C$16:$R$1015,COLUMNS('Section 2'!$C$13:I$13),0)))</f>
        <v/>
      </c>
      <c r="J988" s="125" t="str">
        <f>IF($C988="","",IF(ISBLANK(VLOOKUP($A988,'Section 2'!$C$16:$R$1015,COLUMNS('Section 2'!$C$13:J$13),0)),"",VLOOKUP($A988,'Section 2'!$C$16:$R$1015,COLUMNS('Section 2'!$C$13:J$13),0)))</f>
        <v/>
      </c>
      <c r="K988" s="125" t="str">
        <f>IF($C988="","",IF(ISBLANK(VLOOKUP($A988,'Section 2'!$C$16:$R$1015,COLUMNS('Section 2'!$C$13:K$13),0)),"",VLOOKUP($A988,'Section 2'!$C$16:$R$1015,COLUMNS('Section 2'!$C$13:K$13),0)))</f>
        <v/>
      </c>
      <c r="L988" s="125" t="str">
        <f>IF($C988="","",IF(ISBLANK(VLOOKUP($A988,'Section 2'!$C$16:$R$1015,COLUMNS('Section 2'!$C$13:L$13),0)),"",VLOOKUP($A988,'Section 2'!$C$16:$R$1015,COLUMNS('Section 2'!$C$13:L$13),0)))</f>
        <v/>
      </c>
      <c r="M988" s="125" t="str">
        <f>IF($C988="","",IF(ISBLANK(VLOOKUP($A988,'Section 2'!$C$16:$R$1015,COLUMNS('Section 2'!$C$13:M$13),0)),"",VLOOKUP($A988,'Section 2'!$C$16:$R$1015,COLUMNS('Section 2'!$C$13:M$13),0)))</f>
        <v/>
      </c>
      <c r="N988" s="125" t="str">
        <f>IF($C988="","",IF(ISBLANK(VLOOKUP($A988,'Section 2'!$C$16:$R$1015,COLUMNS('Section 2'!$C$13:N$13),0)),"",VLOOKUP($A988,'Section 2'!$C$16:$R$1015,COLUMNS('Section 2'!$C$13:N$13),0)))</f>
        <v/>
      </c>
      <c r="O988" s="125" t="str">
        <f>IF($C988="","",IF(ISBLANK(VLOOKUP($A988,'Section 2'!$C$16:$R$1015,COLUMNS('Section 2'!$C$13:O$13),0)),"",VLOOKUP($A988,'Section 2'!$C$16:$R$1015,COLUMNS('Section 2'!$C$13:O$13),0)))</f>
        <v/>
      </c>
      <c r="P988" s="125" t="str">
        <f>IF($C988="","",IF(ISBLANK(VLOOKUP($A988,'Section 2'!$C$16:$R$1015,COLUMNS('Section 2'!$C$13:P$13),0)),"",VLOOKUP($A988,'Section 2'!$C$16:$R$1015,COLUMNS('Section 2'!$C$13:P$13),0)))</f>
        <v/>
      </c>
      <c r="Q988" s="125" t="str">
        <f>IF($C988="","",IF(ISBLANK(VLOOKUP($A988,'Section 2'!$C$16:$R$1015,COLUMNS('Section 2'!$C$13:Q$13),0)),"",VLOOKUP($A988,'Section 2'!$C$16:$R$1015,COLUMNS('Section 2'!$C$13:Q$13),0)))</f>
        <v/>
      </c>
      <c r="R988" s="125" t="str">
        <f>IF($C988="","",IF(ISBLANK(VLOOKUP($A988,'Section 2'!$C$16:$R$1015,COLUMNS('Section 2'!$C$13:R$13),0)),"",VLOOKUP($A988,'Section 2'!$C$16:$R$1015,COLUMNS('Section 2'!$C$13:R$13),0)))</f>
        <v/>
      </c>
    </row>
    <row r="989" spans="1:18" x14ac:dyDescent="0.25">
      <c r="A989" s="59">
        <v>988</v>
      </c>
      <c r="B989" s="125" t="str">
        <f t="shared" si="15"/>
        <v/>
      </c>
      <c r="C989" s="125" t="str">
        <f>IFERROR(VLOOKUP($A989,'Section 2'!$C$16:$R$1015,COLUMNS('Section 2'!$C$13:$C$13),0),"")</f>
        <v/>
      </c>
      <c r="D989" s="76" t="str">
        <f>IF($C989="","",IF(ISBLANK(VLOOKUP($A989,'Section 2'!$C$16:$R$1015,COLUMNS('Section 2'!$C$13:D$13),0)),"",VLOOKUP($A989,'Section 2'!$C$16:$R$1015,COLUMNS('Section 2'!$C$13:D$13),0)))</f>
        <v/>
      </c>
      <c r="E989" s="125" t="str">
        <f>IF($C989="","",IF(ISBLANK(VLOOKUP($A989,'Section 2'!$C$16:$R$1015,COLUMNS('Section 2'!$C$13:E$13),0)),"",VLOOKUP($A989,'Section 2'!$C$16:$R$1015,COLUMNS('Section 2'!$C$13:E$13),0)))</f>
        <v/>
      </c>
      <c r="F989" s="125" t="str">
        <f>IF($C989="","",IF(ISBLANK(VLOOKUP($A989,'Section 2'!$C$16:$R$1015,COLUMNS('Section 2'!$C$13:F$13),0)),"",VLOOKUP($A989,'Section 2'!$C$16:$R$1015,COLUMNS('Section 2'!$C$13:F$13),0)))</f>
        <v/>
      </c>
      <c r="G989" s="125" t="str">
        <f>IF($C989="","",IF(ISBLANK(VLOOKUP($A989,'Section 2'!$C$16:$R$1015,COLUMNS('Section 2'!$C$13:G$13),0)),"",VLOOKUP($A989,'Section 2'!$C$16:$R$1015,COLUMNS('Section 2'!$C$13:G$13),0)))</f>
        <v/>
      </c>
      <c r="H989" s="125" t="str">
        <f>IF($C989="","",IF(ISBLANK(VLOOKUP($A989,'Section 2'!$C$16:$R$1015,COLUMNS('Section 2'!$C$13:H$13),0)),"",VLOOKUP($A989,'Section 2'!$C$16:$R$1015,COLUMNS('Section 2'!$C$13:H$13),0)))</f>
        <v/>
      </c>
      <c r="I989" s="125" t="str">
        <f>IF($C989="","",IF(ISBLANK(VLOOKUP($A989,'Section 2'!$C$16:$R$1015,COLUMNS('Section 2'!$C$13:I$13),0)),"",VLOOKUP($A989,'Section 2'!$C$16:$R$1015,COLUMNS('Section 2'!$C$13:I$13),0)))</f>
        <v/>
      </c>
      <c r="J989" s="125" t="str">
        <f>IF($C989="","",IF(ISBLANK(VLOOKUP($A989,'Section 2'!$C$16:$R$1015,COLUMNS('Section 2'!$C$13:J$13),0)),"",VLOOKUP($A989,'Section 2'!$C$16:$R$1015,COLUMNS('Section 2'!$C$13:J$13),0)))</f>
        <v/>
      </c>
      <c r="K989" s="125" t="str">
        <f>IF($C989="","",IF(ISBLANK(VLOOKUP($A989,'Section 2'!$C$16:$R$1015,COLUMNS('Section 2'!$C$13:K$13),0)),"",VLOOKUP($A989,'Section 2'!$C$16:$R$1015,COLUMNS('Section 2'!$C$13:K$13),0)))</f>
        <v/>
      </c>
      <c r="L989" s="125" t="str">
        <f>IF($C989="","",IF(ISBLANK(VLOOKUP($A989,'Section 2'!$C$16:$R$1015,COLUMNS('Section 2'!$C$13:L$13),0)),"",VLOOKUP($A989,'Section 2'!$C$16:$R$1015,COLUMNS('Section 2'!$C$13:L$13),0)))</f>
        <v/>
      </c>
      <c r="M989" s="125" t="str">
        <f>IF($C989="","",IF(ISBLANK(VLOOKUP($A989,'Section 2'!$C$16:$R$1015,COLUMNS('Section 2'!$C$13:M$13),0)),"",VLOOKUP($A989,'Section 2'!$C$16:$R$1015,COLUMNS('Section 2'!$C$13:M$13),0)))</f>
        <v/>
      </c>
      <c r="N989" s="125" t="str">
        <f>IF($C989="","",IF(ISBLANK(VLOOKUP($A989,'Section 2'!$C$16:$R$1015,COLUMNS('Section 2'!$C$13:N$13),0)),"",VLOOKUP($A989,'Section 2'!$C$16:$R$1015,COLUMNS('Section 2'!$C$13:N$13),0)))</f>
        <v/>
      </c>
      <c r="O989" s="125" t="str">
        <f>IF($C989="","",IF(ISBLANK(VLOOKUP($A989,'Section 2'!$C$16:$R$1015,COLUMNS('Section 2'!$C$13:O$13),0)),"",VLOOKUP($A989,'Section 2'!$C$16:$R$1015,COLUMNS('Section 2'!$C$13:O$13),0)))</f>
        <v/>
      </c>
      <c r="P989" s="125" t="str">
        <f>IF($C989="","",IF(ISBLANK(VLOOKUP($A989,'Section 2'!$C$16:$R$1015,COLUMNS('Section 2'!$C$13:P$13),0)),"",VLOOKUP($A989,'Section 2'!$C$16:$R$1015,COLUMNS('Section 2'!$C$13:P$13),0)))</f>
        <v/>
      </c>
      <c r="Q989" s="125" t="str">
        <f>IF($C989="","",IF(ISBLANK(VLOOKUP($A989,'Section 2'!$C$16:$R$1015,COLUMNS('Section 2'!$C$13:Q$13),0)),"",VLOOKUP($A989,'Section 2'!$C$16:$R$1015,COLUMNS('Section 2'!$C$13:Q$13),0)))</f>
        <v/>
      </c>
      <c r="R989" s="125" t="str">
        <f>IF($C989="","",IF(ISBLANK(VLOOKUP($A989,'Section 2'!$C$16:$R$1015,COLUMNS('Section 2'!$C$13:R$13),0)),"",VLOOKUP($A989,'Section 2'!$C$16:$R$1015,COLUMNS('Section 2'!$C$13:R$13),0)))</f>
        <v/>
      </c>
    </row>
    <row r="990" spans="1:18" x14ac:dyDescent="0.25">
      <c r="A990" s="59">
        <v>989</v>
      </c>
      <c r="B990" s="125" t="str">
        <f t="shared" si="15"/>
        <v/>
      </c>
      <c r="C990" s="125" t="str">
        <f>IFERROR(VLOOKUP($A990,'Section 2'!$C$16:$R$1015,COLUMNS('Section 2'!$C$13:$C$13),0),"")</f>
        <v/>
      </c>
      <c r="D990" s="76" t="str">
        <f>IF($C990="","",IF(ISBLANK(VLOOKUP($A990,'Section 2'!$C$16:$R$1015,COLUMNS('Section 2'!$C$13:D$13),0)),"",VLOOKUP($A990,'Section 2'!$C$16:$R$1015,COLUMNS('Section 2'!$C$13:D$13),0)))</f>
        <v/>
      </c>
      <c r="E990" s="125" t="str">
        <f>IF($C990="","",IF(ISBLANK(VLOOKUP($A990,'Section 2'!$C$16:$R$1015,COLUMNS('Section 2'!$C$13:E$13),0)),"",VLOOKUP($A990,'Section 2'!$C$16:$R$1015,COLUMNS('Section 2'!$C$13:E$13),0)))</f>
        <v/>
      </c>
      <c r="F990" s="125" t="str">
        <f>IF($C990="","",IF(ISBLANK(VLOOKUP($A990,'Section 2'!$C$16:$R$1015,COLUMNS('Section 2'!$C$13:F$13),0)),"",VLOOKUP($A990,'Section 2'!$C$16:$R$1015,COLUMNS('Section 2'!$C$13:F$13),0)))</f>
        <v/>
      </c>
      <c r="G990" s="125" t="str">
        <f>IF($C990="","",IF(ISBLANK(VLOOKUP($A990,'Section 2'!$C$16:$R$1015,COLUMNS('Section 2'!$C$13:G$13),0)),"",VLOOKUP($A990,'Section 2'!$C$16:$R$1015,COLUMNS('Section 2'!$C$13:G$13),0)))</f>
        <v/>
      </c>
      <c r="H990" s="125" t="str">
        <f>IF($C990="","",IF(ISBLANK(VLOOKUP($A990,'Section 2'!$C$16:$R$1015,COLUMNS('Section 2'!$C$13:H$13),0)),"",VLOOKUP($A990,'Section 2'!$C$16:$R$1015,COLUMNS('Section 2'!$C$13:H$13),0)))</f>
        <v/>
      </c>
      <c r="I990" s="125" t="str">
        <f>IF($C990="","",IF(ISBLANK(VLOOKUP($A990,'Section 2'!$C$16:$R$1015,COLUMNS('Section 2'!$C$13:I$13),0)),"",VLOOKUP($A990,'Section 2'!$C$16:$R$1015,COLUMNS('Section 2'!$C$13:I$13),0)))</f>
        <v/>
      </c>
      <c r="J990" s="125" t="str">
        <f>IF($C990="","",IF(ISBLANK(VLOOKUP($A990,'Section 2'!$C$16:$R$1015,COLUMNS('Section 2'!$C$13:J$13),0)),"",VLOOKUP($A990,'Section 2'!$C$16:$R$1015,COLUMNS('Section 2'!$C$13:J$13),0)))</f>
        <v/>
      </c>
      <c r="K990" s="125" t="str">
        <f>IF($C990="","",IF(ISBLANK(VLOOKUP($A990,'Section 2'!$C$16:$R$1015,COLUMNS('Section 2'!$C$13:K$13),0)),"",VLOOKUP($A990,'Section 2'!$C$16:$R$1015,COLUMNS('Section 2'!$C$13:K$13),0)))</f>
        <v/>
      </c>
      <c r="L990" s="125" t="str">
        <f>IF($C990="","",IF(ISBLANK(VLOOKUP($A990,'Section 2'!$C$16:$R$1015,COLUMNS('Section 2'!$C$13:L$13),0)),"",VLOOKUP($A990,'Section 2'!$C$16:$R$1015,COLUMNS('Section 2'!$C$13:L$13),0)))</f>
        <v/>
      </c>
      <c r="M990" s="125" t="str">
        <f>IF($C990="","",IF(ISBLANK(VLOOKUP($A990,'Section 2'!$C$16:$R$1015,COLUMNS('Section 2'!$C$13:M$13),0)),"",VLOOKUP($A990,'Section 2'!$C$16:$R$1015,COLUMNS('Section 2'!$C$13:M$13),0)))</f>
        <v/>
      </c>
      <c r="N990" s="125" t="str">
        <f>IF($C990="","",IF(ISBLANK(VLOOKUP($A990,'Section 2'!$C$16:$R$1015,COLUMNS('Section 2'!$C$13:N$13),0)),"",VLOOKUP($A990,'Section 2'!$C$16:$R$1015,COLUMNS('Section 2'!$C$13:N$13),0)))</f>
        <v/>
      </c>
      <c r="O990" s="125" t="str">
        <f>IF($C990="","",IF(ISBLANK(VLOOKUP($A990,'Section 2'!$C$16:$R$1015,COLUMNS('Section 2'!$C$13:O$13),0)),"",VLOOKUP($A990,'Section 2'!$C$16:$R$1015,COLUMNS('Section 2'!$C$13:O$13),0)))</f>
        <v/>
      </c>
      <c r="P990" s="125" t="str">
        <f>IF($C990="","",IF(ISBLANK(VLOOKUP($A990,'Section 2'!$C$16:$R$1015,COLUMNS('Section 2'!$C$13:P$13),0)),"",VLOOKUP($A990,'Section 2'!$C$16:$R$1015,COLUMNS('Section 2'!$C$13:P$13),0)))</f>
        <v/>
      </c>
      <c r="Q990" s="125" t="str">
        <f>IF($C990="","",IF(ISBLANK(VLOOKUP($A990,'Section 2'!$C$16:$R$1015,COLUMNS('Section 2'!$C$13:Q$13),0)),"",VLOOKUP($A990,'Section 2'!$C$16:$R$1015,COLUMNS('Section 2'!$C$13:Q$13),0)))</f>
        <v/>
      </c>
      <c r="R990" s="125" t="str">
        <f>IF($C990="","",IF(ISBLANK(VLOOKUP($A990,'Section 2'!$C$16:$R$1015,COLUMNS('Section 2'!$C$13:R$13),0)),"",VLOOKUP($A990,'Section 2'!$C$16:$R$1015,COLUMNS('Section 2'!$C$13:R$13),0)))</f>
        <v/>
      </c>
    </row>
    <row r="991" spans="1:18" x14ac:dyDescent="0.25">
      <c r="A991" s="59">
        <v>990</v>
      </c>
      <c r="B991" s="125" t="str">
        <f t="shared" si="15"/>
        <v/>
      </c>
      <c r="C991" s="125" t="str">
        <f>IFERROR(VLOOKUP($A991,'Section 2'!$C$16:$R$1015,COLUMNS('Section 2'!$C$13:$C$13),0),"")</f>
        <v/>
      </c>
      <c r="D991" s="76" t="str">
        <f>IF($C991="","",IF(ISBLANK(VLOOKUP($A991,'Section 2'!$C$16:$R$1015,COLUMNS('Section 2'!$C$13:D$13),0)),"",VLOOKUP($A991,'Section 2'!$C$16:$R$1015,COLUMNS('Section 2'!$C$13:D$13),0)))</f>
        <v/>
      </c>
      <c r="E991" s="125" t="str">
        <f>IF($C991="","",IF(ISBLANK(VLOOKUP($A991,'Section 2'!$C$16:$R$1015,COLUMNS('Section 2'!$C$13:E$13),0)),"",VLOOKUP($A991,'Section 2'!$C$16:$R$1015,COLUMNS('Section 2'!$C$13:E$13),0)))</f>
        <v/>
      </c>
      <c r="F991" s="125" t="str">
        <f>IF($C991="","",IF(ISBLANK(VLOOKUP($A991,'Section 2'!$C$16:$R$1015,COLUMNS('Section 2'!$C$13:F$13),0)),"",VLOOKUP($A991,'Section 2'!$C$16:$R$1015,COLUMNS('Section 2'!$C$13:F$13),0)))</f>
        <v/>
      </c>
      <c r="G991" s="125" t="str">
        <f>IF($C991="","",IF(ISBLANK(VLOOKUP($A991,'Section 2'!$C$16:$R$1015,COLUMNS('Section 2'!$C$13:G$13),0)),"",VLOOKUP($A991,'Section 2'!$C$16:$R$1015,COLUMNS('Section 2'!$C$13:G$13),0)))</f>
        <v/>
      </c>
      <c r="H991" s="125" t="str">
        <f>IF($C991="","",IF(ISBLANK(VLOOKUP($A991,'Section 2'!$C$16:$R$1015,COLUMNS('Section 2'!$C$13:H$13),0)),"",VLOOKUP($A991,'Section 2'!$C$16:$R$1015,COLUMNS('Section 2'!$C$13:H$13),0)))</f>
        <v/>
      </c>
      <c r="I991" s="125" t="str">
        <f>IF($C991="","",IF(ISBLANK(VLOOKUP($A991,'Section 2'!$C$16:$R$1015,COLUMNS('Section 2'!$C$13:I$13),0)),"",VLOOKUP($A991,'Section 2'!$C$16:$R$1015,COLUMNS('Section 2'!$C$13:I$13),0)))</f>
        <v/>
      </c>
      <c r="J991" s="125" t="str">
        <f>IF($C991="","",IF(ISBLANK(VLOOKUP($A991,'Section 2'!$C$16:$R$1015,COLUMNS('Section 2'!$C$13:J$13),0)),"",VLOOKUP($A991,'Section 2'!$C$16:$R$1015,COLUMNS('Section 2'!$C$13:J$13),0)))</f>
        <v/>
      </c>
      <c r="K991" s="125" t="str">
        <f>IF($C991="","",IF(ISBLANK(VLOOKUP($A991,'Section 2'!$C$16:$R$1015,COLUMNS('Section 2'!$C$13:K$13),0)),"",VLOOKUP($A991,'Section 2'!$C$16:$R$1015,COLUMNS('Section 2'!$C$13:K$13),0)))</f>
        <v/>
      </c>
      <c r="L991" s="125" t="str">
        <f>IF($C991="","",IF(ISBLANK(VLOOKUP($A991,'Section 2'!$C$16:$R$1015,COLUMNS('Section 2'!$C$13:L$13),0)),"",VLOOKUP($A991,'Section 2'!$C$16:$R$1015,COLUMNS('Section 2'!$C$13:L$13),0)))</f>
        <v/>
      </c>
      <c r="M991" s="125" t="str">
        <f>IF($C991="","",IF(ISBLANK(VLOOKUP($A991,'Section 2'!$C$16:$R$1015,COLUMNS('Section 2'!$C$13:M$13),0)),"",VLOOKUP($A991,'Section 2'!$C$16:$R$1015,COLUMNS('Section 2'!$C$13:M$13),0)))</f>
        <v/>
      </c>
      <c r="N991" s="125" t="str">
        <f>IF($C991="","",IF(ISBLANK(VLOOKUP($A991,'Section 2'!$C$16:$R$1015,COLUMNS('Section 2'!$C$13:N$13),0)),"",VLOOKUP($A991,'Section 2'!$C$16:$R$1015,COLUMNS('Section 2'!$C$13:N$13),0)))</f>
        <v/>
      </c>
      <c r="O991" s="125" t="str">
        <f>IF($C991="","",IF(ISBLANK(VLOOKUP($A991,'Section 2'!$C$16:$R$1015,COLUMNS('Section 2'!$C$13:O$13),0)),"",VLOOKUP($A991,'Section 2'!$C$16:$R$1015,COLUMNS('Section 2'!$C$13:O$13),0)))</f>
        <v/>
      </c>
      <c r="P991" s="125" t="str">
        <f>IF($C991="","",IF(ISBLANK(VLOOKUP($A991,'Section 2'!$C$16:$R$1015,COLUMNS('Section 2'!$C$13:P$13),0)),"",VLOOKUP($A991,'Section 2'!$C$16:$R$1015,COLUMNS('Section 2'!$C$13:P$13),0)))</f>
        <v/>
      </c>
      <c r="Q991" s="125" t="str">
        <f>IF($C991="","",IF(ISBLANK(VLOOKUP($A991,'Section 2'!$C$16:$R$1015,COLUMNS('Section 2'!$C$13:Q$13),0)),"",VLOOKUP($A991,'Section 2'!$C$16:$R$1015,COLUMNS('Section 2'!$C$13:Q$13),0)))</f>
        <v/>
      </c>
      <c r="R991" s="125" t="str">
        <f>IF($C991="","",IF(ISBLANK(VLOOKUP($A991,'Section 2'!$C$16:$R$1015,COLUMNS('Section 2'!$C$13:R$13),0)),"",VLOOKUP($A991,'Section 2'!$C$16:$R$1015,COLUMNS('Section 2'!$C$13:R$13),0)))</f>
        <v/>
      </c>
    </row>
    <row r="992" spans="1:18" x14ac:dyDescent="0.25">
      <c r="A992" s="59">
        <v>991</v>
      </c>
      <c r="B992" s="125" t="str">
        <f t="shared" si="15"/>
        <v/>
      </c>
      <c r="C992" s="125" t="str">
        <f>IFERROR(VLOOKUP($A992,'Section 2'!$C$16:$R$1015,COLUMNS('Section 2'!$C$13:$C$13),0),"")</f>
        <v/>
      </c>
      <c r="D992" s="76" t="str">
        <f>IF($C992="","",IF(ISBLANK(VLOOKUP($A992,'Section 2'!$C$16:$R$1015,COLUMNS('Section 2'!$C$13:D$13),0)),"",VLOOKUP($A992,'Section 2'!$C$16:$R$1015,COLUMNS('Section 2'!$C$13:D$13),0)))</f>
        <v/>
      </c>
      <c r="E992" s="125" t="str">
        <f>IF($C992="","",IF(ISBLANK(VLOOKUP($A992,'Section 2'!$C$16:$R$1015,COLUMNS('Section 2'!$C$13:E$13),0)),"",VLOOKUP($A992,'Section 2'!$C$16:$R$1015,COLUMNS('Section 2'!$C$13:E$13),0)))</f>
        <v/>
      </c>
      <c r="F992" s="125" t="str">
        <f>IF($C992="","",IF(ISBLANK(VLOOKUP($A992,'Section 2'!$C$16:$R$1015,COLUMNS('Section 2'!$C$13:F$13),0)),"",VLOOKUP($A992,'Section 2'!$C$16:$R$1015,COLUMNS('Section 2'!$C$13:F$13),0)))</f>
        <v/>
      </c>
      <c r="G992" s="125" t="str">
        <f>IF($C992="","",IF(ISBLANK(VLOOKUP($A992,'Section 2'!$C$16:$R$1015,COLUMNS('Section 2'!$C$13:G$13),0)),"",VLOOKUP($A992,'Section 2'!$C$16:$R$1015,COLUMNS('Section 2'!$C$13:G$13),0)))</f>
        <v/>
      </c>
      <c r="H992" s="125" t="str">
        <f>IF($C992="","",IF(ISBLANK(VLOOKUP($A992,'Section 2'!$C$16:$R$1015,COLUMNS('Section 2'!$C$13:H$13),0)),"",VLOOKUP($A992,'Section 2'!$C$16:$R$1015,COLUMNS('Section 2'!$C$13:H$13),0)))</f>
        <v/>
      </c>
      <c r="I992" s="125" t="str">
        <f>IF($C992="","",IF(ISBLANK(VLOOKUP($A992,'Section 2'!$C$16:$R$1015,COLUMNS('Section 2'!$C$13:I$13),0)),"",VLOOKUP($A992,'Section 2'!$C$16:$R$1015,COLUMNS('Section 2'!$C$13:I$13),0)))</f>
        <v/>
      </c>
      <c r="J992" s="125" t="str">
        <f>IF($C992="","",IF(ISBLANK(VLOOKUP($A992,'Section 2'!$C$16:$R$1015,COLUMNS('Section 2'!$C$13:J$13),0)),"",VLOOKUP($A992,'Section 2'!$C$16:$R$1015,COLUMNS('Section 2'!$C$13:J$13),0)))</f>
        <v/>
      </c>
      <c r="K992" s="125" t="str">
        <f>IF($C992="","",IF(ISBLANK(VLOOKUP($A992,'Section 2'!$C$16:$R$1015,COLUMNS('Section 2'!$C$13:K$13),0)),"",VLOOKUP($A992,'Section 2'!$C$16:$R$1015,COLUMNS('Section 2'!$C$13:K$13),0)))</f>
        <v/>
      </c>
      <c r="L992" s="125" t="str">
        <f>IF($C992="","",IF(ISBLANK(VLOOKUP($A992,'Section 2'!$C$16:$R$1015,COLUMNS('Section 2'!$C$13:L$13),0)),"",VLOOKUP($A992,'Section 2'!$C$16:$R$1015,COLUMNS('Section 2'!$C$13:L$13),0)))</f>
        <v/>
      </c>
      <c r="M992" s="125" t="str">
        <f>IF($C992="","",IF(ISBLANK(VLOOKUP($A992,'Section 2'!$C$16:$R$1015,COLUMNS('Section 2'!$C$13:M$13),0)),"",VLOOKUP($A992,'Section 2'!$C$16:$R$1015,COLUMNS('Section 2'!$C$13:M$13),0)))</f>
        <v/>
      </c>
      <c r="N992" s="125" t="str">
        <f>IF($C992="","",IF(ISBLANK(VLOOKUP($A992,'Section 2'!$C$16:$R$1015,COLUMNS('Section 2'!$C$13:N$13),0)),"",VLOOKUP($A992,'Section 2'!$C$16:$R$1015,COLUMNS('Section 2'!$C$13:N$13),0)))</f>
        <v/>
      </c>
      <c r="O992" s="125" t="str">
        <f>IF($C992="","",IF(ISBLANK(VLOOKUP($A992,'Section 2'!$C$16:$R$1015,COLUMNS('Section 2'!$C$13:O$13),0)),"",VLOOKUP($A992,'Section 2'!$C$16:$R$1015,COLUMNS('Section 2'!$C$13:O$13),0)))</f>
        <v/>
      </c>
      <c r="P992" s="125" t="str">
        <f>IF($C992="","",IF(ISBLANK(VLOOKUP($A992,'Section 2'!$C$16:$R$1015,COLUMNS('Section 2'!$C$13:P$13),0)),"",VLOOKUP($A992,'Section 2'!$C$16:$R$1015,COLUMNS('Section 2'!$C$13:P$13),0)))</f>
        <v/>
      </c>
      <c r="Q992" s="125" t="str">
        <f>IF($C992="","",IF(ISBLANK(VLOOKUP($A992,'Section 2'!$C$16:$R$1015,COLUMNS('Section 2'!$C$13:Q$13),0)),"",VLOOKUP($A992,'Section 2'!$C$16:$R$1015,COLUMNS('Section 2'!$C$13:Q$13),0)))</f>
        <v/>
      </c>
      <c r="R992" s="125" t="str">
        <f>IF($C992="","",IF(ISBLANK(VLOOKUP($A992,'Section 2'!$C$16:$R$1015,COLUMNS('Section 2'!$C$13:R$13),0)),"",VLOOKUP($A992,'Section 2'!$C$16:$R$1015,COLUMNS('Section 2'!$C$13:R$13),0)))</f>
        <v/>
      </c>
    </row>
    <row r="993" spans="1:18" x14ac:dyDescent="0.25">
      <c r="A993" s="59">
        <v>992</v>
      </c>
      <c r="B993" s="125" t="str">
        <f t="shared" si="15"/>
        <v/>
      </c>
      <c r="C993" s="125" t="str">
        <f>IFERROR(VLOOKUP($A993,'Section 2'!$C$16:$R$1015,COLUMNS('Section 2'!$C$13:$C$13),0),"")</f>
        <v/>
      </c>
      <c r="D993" s="76" t="str">
        <f>IF($C993="","",IF(ISBLANK(VLOOKUP($A993,'Section 2'!$C$16:$R$1015,COLUMNS('Section 2'!$C$13:D$13),0)),"",VLOOKUP($A993,'Section 2'!$C$16:$R$1015,COLUMNS('Section 2'!$C$13:D$13),0)))</f>
        <v/>
      </c>
      <c r="E993" s="125" t="str">
        <f>IF($C993="","",IF(ISBLANK(VLOOKUP($A993,'Section 2'!$C$16:$R$1015,COLUMNS('Section 2'!$C$13:E$13),0)),"",VLOOKUP($A993,'Section 2'!$C$16:$R$1015,COLUMNS('Section 2'!$C$13:E$13),0)))</f>
        <v/>
      </c>
      <c r="F993" s="125" t="str">
        <f>IF($C993="","",IF(ISBLANK(VLOOKUP($A993,'Section 2'!$C$16:$R$1015,COLUMNS('Section 2'!$C$13:F$13),0)),"",VLOOKUP($A993,'Section 2'!$C$16:$R$1015,COLUMNS('Section 2'!$C$13:F$13),0)))</f>
        <v/>
      </c>
      <c r="G993" s="125" t="str">
        <f>IF($C993="","",IF(ISBLANK(VLOOKUP($A993,'Section 2'!$C$16:$R$1015,COLUMNS('Section 2'!$C$13:G$13),0)),"",VLOOKUP($A993,'Section 2'!$C$16:$R$1015,COLUMNS('Section 2'!$C$13:G$13),0)))</f>
        <v/>
      </c>
      <c r="H993" s="125" t="str">
        <f>IF($C993="","",IF(ISBLANK(VLOOKUP($A993,'Section 2'!$C$16:$R$1015,COLUMNS('Section 2'!$C$13:H$13),0)),"",VLOOKUP($A993,'Section 2'!$C$16:$R$1015,COLUMNS('Section 2'!$C$13:H$13),0)))</f>
        <v/>
      </c>
      <c r="I993" s="125" t="str">
        <f>IF($C993="","",IF(ISBLANK(VLOOKUP($A993,'Section 2'!$C$16:$R$1015,COLUMNS('Section 2'!$C$13:I$13),0)),"",VLOOKUP($A993,'Section 2'!$C$16:$R$1015,COLUMNS('Section 2'!$C$13:I$13),0)))</f>
        <v/>
      </c>
      <c r="J993" s="125" t="str">
        <f>IF($C993="","",IF(ISBLANK(VLOOKUP($A993,'Section 2'!$C$16:$R$1015,COLUMNS('Section 2'!$C$13:J$13),0)),"",VLOOKUP($A993,'Section 2'!$C$16:$R$1015,COLUMNS('Section 2'!$C$13:J$13),0)))</f>
        <v/>
      </c>
      <c r="K993" s="125" t="str">
        <f>IF($C993="","",IF(ISBLANK(VLOOKUP($A993,'Section 2'!$C$16:$R$1015,COLUMNS('Section 2'!$C$13:K$13),0)),"",VLOOKUP($A993,'Section 2'!$C$16:$R$1015,COLUMNS('Section 2'!$C$13:K$13),0)))</f>
        <v/>
      </c>
      <c r="L993" s="125" t="str">
        <f>IF($C993="","",IF(ISBLANK(VLOOKUP($A993,'Section 2'!$C$16:$R$1015,COLUMNS('Section 2'!$C$13:L$13),0)),"",VLOOKUP($A993,'Section 2'!$C$16:$R$1015,COLUMNS('Section 2'!$C$13:L$13),0)))</f>
        <v/>
      </c>
      <c r="M993" s="125" t="str">
        <f>IF($C993="","",IF(ISBLANK(VLOOKUP($A993,'Section 2'!$C$16:$R$1015,COLUMNS('Section 2'!$C$13:M$13),0)),"",VLOOKUP($A993,'Section 2'!$C$16:$R$1015,COLUMNS('Section 2'!$C$13:M$13),0)))</f>
        <v/>
      </c>
      <c r="N993" s="125" t="str">
        <f>IF($C993="","",IF(ISBLANK(VLOOKUP($A993,'Section 2'!$C$16:$R$1015,COLUMNS('Section 2'!$C$13:N$13),0)),"",VLOOKUP($A993,'Section 2'!$C$16:$R$1015,COLUMNS('Section 2'!$C$13:N$13),0)))</f>
        <v/>
      </c>
      <c r="O993" s="125" t="str">
        <f>IF($C993="","",IF(ISBLANK(VLOOKUP($A993,'Section 2'!$C$16:$R$1015,COLUMNS('Section 2'!$C$13:O$13),0)),"",VLOOKUP($A993,'Section 2'!$C$16:$R$1015,COLUMNS('Section 2'!$C$13:O$13),0)))</f>
        <v/>
      </c>
      <c r="P993" s="125" t="str">
        <f>IF($C993="","",IF(ISBLANK(VLOOKUP($A993,'Section 2'!$C$16:$R$1015,COLUMNS('Section 2'!$C$13:P$13),0)),"",VLOOKUP($A993,'Section 2'!$C$16:$R$1015,COLUMNS('Section 2'!$C$13:P$13),0)))</f>
        <v/>
      </c>
      <c r="Q993" s="125" t="str">
        <f>IF($C993="","",IF(ISBLANK(VLOOKUP($A993,'Section 2'!$C$16:$R$1015,COLUMNS('Section 2'!$C$13:Q$13),0)),"",VLOOKUP($A993,'Section 2'!$C$16:$R$1015,COLUMNS('Section 2'!$C$13:Q$13),0)))</f>
        <v/>
      </c>
      <c r="R993" s="125" t="str">
        <f>IF($C993="","",IF(ISBLANK(VLOOKUP($A993,'Section 2'!$C$16:$R$1015,COLUMNS('Section 2'!$C$13:R$13),0)),"",VLOOKUP($A993,'Section 2'!$C$16:$R$1015,COLUMNS('Section 2'!$C$13:R$13),0)))</f>
        <v/>
      </c>
    </row>
    <row r="994" spans="1:18" x14ac:dyDescent="0.25">
      <c r="A994" s="59">
        <v>993</v>
      </c>
      <c r="B994" s="125" t="str">
        <f t="shared" si="15"/>
        <v/>
      </c>
      <c r="C994" s="125" t="str">
        <f>IFERROR(VLOOKUP($A994,'Section 2'!$C$16:$R$1015,COLUMNS('Section 2'!$C$13:$C$13),0),"")</f>
        <v/>
      </c>
      <c r="D994" s="76" t="str">
        <f>IF($C994="","",IF(ISBLANK(VLOOKUP($A994,'Section 2'!$C$16:$R$1015,COLUMNS('Section 2'!$C$13:D$13),0)),"",VLOOKUP($A994,'Section 2'!$C$16:$R$1015,COLUMNS('Section 2'!$C$13:D$13),0)))</f>
        <v/>
      </c>
      <c r="E994" s="125" t="str">
        <f>IF($C994="","",IF(ISBLANK(VLOOKUP($A994,'Section 2'!$C$16:$R$1015,COLUMNS('Section 2'!$C$13:E$13),0)),"",VLOOKUP($A994,'Section 2'!$C$16:$R$1015,COLUMNS('Section 2'!$C$13:E$13),0)))</f>
        <v/>
      </c>
      <c r="F994" s="125" t="str">
        <f>IF($C994="","",IF(ISBLANK(VLOOKUP($A994,'Section 2'!$C$16:$R$1015,COLUMNS('Section 2'!$C$13:F$13),0)),"",VLOOKUP($A994,'Section 2'!$C$16:$R$1015,COLUMNS('Section 2'!$C$13:F$13),0)))</f>
        <v/>
      </c>
      <c r="G994" s="125" t="str">
        <f>IF($C994="","",IF(ISBLANK(VLOOKUP($A994,'Section 2'!$C$16:$R$1015,COLUMNS('Section 2'!$C$13:G$13),0)),"",VLOOKUP($A994,'Section 2'!$C$16:$R$1015,COLUMNS('Section 2'!$C$13:G$13),0)))</f>
        <v/>
      </c>
      <c r="H994" s="125" t="str">
        <f>IF($C994="","",IF(ISBLANK(VLOOKUP($A994,'Section 2'!$C$16:$R$1015,COLUMNS('Section 2'!$C$13:H$13),0)),"",VLOOKUP($A994,'Section 2'!$C$16:$R$1015,COLUMNS('Section 2'!$C$13:H$13),0)))</f>
        <v/>
      </c>
      <c r="I994" s="125" t="str">
        <f>IF($C994="","",IF(ISBLANK(VLOOKUP($A994,'Section 2'!$C$16:$R$1015,COLUMNS('Section 2'!$C$13:I$13),0)),"",VLOOKUP($A994,'Section 2'!$C$16:$R$1015,COLUMNS('Section 2'!$C$13:I$13),0)))</f>
        <v/>
      </c>
      <c r="J994" s="125" t="str">
        <f>IF($C994="","",IF(ISBLANK(VLOOKUP($A994,'Section 2'!$C$16:$R$1015,COLUMNS('Section 2'!$C$13:J$13),0)),"",VLOOKUP($A994,'Section 2'!$C$16:$R$1015,COLUMNS('Section 2'!$C$13:J$13),0)))</f>
        <v/>
      </c>
      <c r="K994" s="125" t="str">
        <f>IF($C994="","",IF(ISBLANK(VLOOKUP($A994,'Section 2'!$C$16:$R$1015,COLUMNS('Section 2'!$C$13:K$13),0)),"",VLOOKUP($A994,'Section 2'!$C$16:$R$1015,COLUMNS('Section 2'!$C$13:K$13),0)))</f>
        <v/>
      </c>
      <c r="L994" s="125" t="str">
        <f>IF($C994="","",IF(ISBLANK(VLOOKUP($A994,'Section 2'!$C$16:$R$1015,COLUMNS('Section 2'!$C$13:L$13),0)),"",VLOOKUP($A994,'Section 2'!$C$16:$R$1015,COLUMNS('Section 2'!$C$13:L$13),0)))</f>
        <v/>
      </c>
      <c r="M994" s="125" t="str">
        <f>IF($C994="","",IF(ISBLANK(VLOOKUP($A994,'Section 2'!$C$16:$R$1015,COLUMNS('Section 2'!$C$13:M$13),0)),"",VLOOKUP($A994,'Section 2'!$C$16:$R$1015,COLUMNS('Section 2'!$C$13:M$13),0)))</f>
        <v/>
      </c>
      <c r="N994" s="125" t="str">
        <f>IF($C994="","",IF(ISBLANK(VLOOKUP($A994,'Section 2'!$C$16:$R$1015,COLUMNS('Section 2'!$C$13:N$13),0)),"",VLOOKUP($A994,'Section 2'!$C$16:$R$1015,COLUMNS('Section 2'!$C$13:N$13),0)))</f>
        <v/>
      </c>
      <c r="O994" s="125" t="str">
        <f>IF($C994="","",IF(ISBLANK(VLOOKUP($A994,'Section 2'!$C$16:$R$1015,COLUMNS('Section 2'!$C$13:O$13),0)),"",VLOOKUP($A994,'Section 2'!$C$16:$R$1015,COLUMNS('Section 2'!$C$13:O$13),0)))</f>
        <v/>
      </c>
      <c r="P994" s="125" t="str">
        <f>IF($C994="","",IF(ISBLANK(VLOOKUP($A994,'Section 2'!$C$16:$R$1015,COLUMNS('Section 2'!$C$13:P$13),0)),"",VLOOKUP($A994,'Section 2'!$C$16:$R$1015,COLUMNS('Section 2'!$C$13:P$13),0)))</f>
        <v/>
      </c>
      <c r="Q994" s="125" t="str">
        <f>IF($C994="","",IF(ISBLANK(VLOOKUP($A994,'Section 2'!$C$16:$R$1015,COLUMNS('Section 2'!$C$13:Q$13),0)),"",VLOOKUP($A994,'Section 2'!$C$16:$R$1015,COLUMNS('Section 2'!$C$13:Q$13),0)))</f>
        <v/>
      </c>
      <c r="R994" s="125" t="str">
        <f>IF($C994="","",IF(ISBLANK(VLOOKUP($A994,'Section 2'!$C$16:$R$1015,COLUMNS('Section 2'!$C$13:R$13),0)),"",VLOOKUP($A994,'Section 2'!$C$16:$R$1015,COLUMNS('Section 2'!$C$13:R$13),0)))</f>
        <v/>
      </c>
    </row>
    <row r="995" spans="1:18" x14ac:dyDescent="0.25">
      <c r="A995" s="59">
        <v>994</v>
      </c>
      <c r="B995" s="125" t="str">
        <f t="shared" si="15"/>
        <v/>
      </c>
      <c r="C995" s="125" t="str">
        <f>IFERROR(VLOOKUP($A995,'Section 2'!$C$16:$R$1015,COLUMNS('Section 2'!$C$13:$C$13),0),"")</f>
        <v/>
      </c>
      <c r="D995" s="76" t="str">
        <f>IF($C995="","",IF(ISBLANK(VLOOKUP($A995,'Section 2'!$C$16:$R$1015,COLUMNS('Section 2'!$C$13:D$13),0)),"",VLOOKUP($A995,'Section 2'!$C$16:$R$1015,COLUMNS('Section 2'!$C$13:D$13),0)))</f>
        <v/>
      </c>
      <c r="E995" s="125" t="str">
        <f>IF($C995="","",IF(ISBLANK(VLOOKUP($A995,'Section 2'!$C$16:$R$1015,COLUMNS('Section 2'!$C$13:E$13),0)),"",VLOOKUP($A995,'Section 2'!$C$16:$R$1015,COLUMNS('Section 2'!$C$13:E$13),0)))</f>
        <v/>
      </c>
      <c r="F995" s="125" t="str">
        <f>IF($C995="","",IF(ISBLANK(VLOOKUP($A995,'Section 2'!$C$16:$R$1015,COLUMNS('Section 2'!$C$13:F$13),0)),"",VLOOKUP($A995,'Section 2'!$C$16:$R$1015,COLUMNS('Section 2'!$C$13:F$13),0)))</f>
        <v/>
      </c>
      <c r="G995" s="125" t="str">
        <f>IF($C995="","",IF(ISBLANK(VLOOKUP($A995,'Section 2'!$C$16:$R$1015,COLUMNS('Section 2'!$C$13:G$13),0)),"",VLOOKUP($A995,'Section 2'!$C$16:$R$1015,COLUMNS('Section 2'!$C$13:G$13),0)))</f>
        <v/>
      </c>
      <c r="H995" s="125" t="str">
        <f>IF($C995="","",IF(ISBLANK(VLOOKUP($A995,'Section 2'!$C$16:$R$1015,COLUMNS('Section 2'!$C$13:H$13),0)),"",VLOOKUP($A995,'Section 2'!$C$16:$R$1015,COLUMNS('Section 2'!$C$13:H$13),0)))</f>
        <v/>
      </c>
      <c r="I995" s="125" t="str">
        <f>IF($C995="","",IF(ISBLANK(VLOOKUP($A995,'Section 2'!$C$16:$R$1015,COLUMNS('Section 2'!$C$13:I$13),0)),"",VLOOKUP($A995,'Section 2'!$C$16:$R$1015,COLUMNS('Section 2'!$C$13:I$13),0)))</f>
        <v/>
      </c>
      <c r="J995" s="125" t="str">
        <f>IF($C995="","",IF(ISBLANK(VLOOKUP($A995,'Section 2'!$C$16:$R$1015,COLUMNS('Section 2'!$C$13:J$13),0)),"",VLOOKUP($A995,'Section 2'!$C$16:$R$1015,COLUMNS('Section 2'!$C$13:J$13),0)))</f>
        <v/>
      </c>
      <c r="K995" s="125" t="str">
        <f>IF($C995="","",IF(ISBLANK(VLOOKUP($A995,'Section 2'!$C$16:$R$1015,COLUMNS('Section 2'!$C$13:K$13),0)),"",VLOOKUP($A995,'Section 2'!$C$16:$R$1015,COLUMNS('Section 2'!$C$13:K$13),0)))</f>
        <v/>
      </c>
      <c r="L995" s="125" t="str">
        <f>IF($C995="","",IF(ISBLANK(VLOOKUP($A995,'Section 2'!$C$16:$R$1015,COLUMNS('Section 2'!$C$13:L$13),0)),"",VLOOKUP($A995,'Section 2'!$C$16:$R$1015,COLUMNS('Section 2'!$C$13:L$13),0)))</f>
        <v/>
      </c>
      <c r="M995" s="125" t="str">
        <f>IF($C995="","",IF(ISBLANK(VLOOKUP($A995,'Section 2'!$C$16:$R$1015,COLUMNS('Section 2'!$C$13:M$13),0)),"",VLOOKUP($A995,'Section 2'!$C$16:$R$1015,COLUMNS('Section 2'!$C$13:M$13),0)))</f>
        <v/>
      </c>
      <c r="N995" s="125" t="str">
        <f>IF($C995="","",IF(ISBLANK(VLOOKUP($A995,'Section 2'!$C$16:$R$1015,COLUMNS('Section 2'!$C$13:N$13),0)),"",VLOOKUP($A995,'Section 2'!$C$16:$R$1015,COLUMNS('Section 2'!$C$13:N$13),0)))</f>
        <v/>
      </c>
      <c r="O995" s="125" t="str">
        <f>IF($C995="","",IF(ISBLANK(VLOOKUP($A995,'Section 2'!$C$16:$R$1015,COLUMNS('Section 2'!$C$13:O$13),0)),"",VLOOKUP($A995,'Section 2'!$C$16:$R$1015,COLUMNS('Section 2'!$C$13:O$13),0)))</f>
        <v/>
      </c>
      <c r="P995" s="125" t="str">
        <f>IF($C995="","",IF(ISBLANK(VLOOKUP($A995,'Section 2'!$C$16:$R$1015,COLUMNS('Section 2'!$C$13:P$13),0)),"",VLOOKUP($A995,'Section 2'!$C$16:$R$1015,COLUMNS('Section 2'!$C$13:P$13),0)))</f>
        <v/>
      </c>
      <c r="Q995" s="125" t="str">
        <f>IF($C995="","",IF(ISBLANK(VLOOKUP($A995,'Section 2'!$C$16:$R$1015,COLUMNS('Section 2'!$C$13:Q$13),0)),"",VLOOKUP($A995,'Section 2'!$C$16:$R$1015,COLUMNS('Section 2'!$C$13:Q$13),0)))</f>
        <v/>
      </c>
      <c r="R995" s="125" t="str">
        <f>IF($C995="","",IF(ISBLANK(VLOOKUP($A995,'Section 2'!$C$16:$R$1015,COLUMNS('Section 2'!$C$13:R$13),0)),"",VLOOKUP($A995,'Section 2'!$C$16:$R$1015,COLUMNS('Section 2'!$C$13:R$13),0)))</f>
        <v/>
      </c>
    </row>
    <row r="996" spans="1:18" x14ac:dyDescent="0.25">
      <c r="A996" s="59">
        <v>995</v>
      </c>
      <c r="B996" s="125" t="str">
        <f t="shared" si="15"/>
        <v/>
      </c>
      <c r="C996" s="125" t="str">
        <f>IFERROR(VLOOKUP($A996,'Section 2'!$C$16:$R$1015,COLUMNS('Section 2'!$C$13:$C$13),0),"")</f>
        <v/>
      </c>
      <c r="D996" s="76" t="str">
        <f>IF($C996="","",IF(ISBLANK(VLOOKUP($A996,'Section 2'!$C$16:$R$1015,COLUMNS('Section 2'!$C$13:D$13),0)),"",VLOOKUP($A996,'Section 2'!$C$16:$R$1015,COLUMNS('Section 2'!$C$13:D$13),0)))</f>
        <v/>
      </c>
      <c r="E996" s="125" t="str">
        <f>IF($C996="","",IF(ISBLANK(VLOOKUP($A996,'Section 2'!$C$16:$R$1015,COLUMNS('Section 2'!$C$13:E$13),0)),"",VLOOKUP($A996,'Section 2'!$C$16:$R$1015,COLUMNS('Section 2'!$C$13:E$13),0)))</f>
        <v/>
      </c>
      <c r="F996" s="125" t="str">
        <f>IF($C996="","",IF(ISBLANK(VLOOKUP($A996,'Section 2'!$C$16:$R$1015,COLUMNS('Section 2'!$C$13:F$13),0)),"",VLOOKUP($A996,'Section 2'!$C$16:$R$1015,COLUMNS('Section 2'!$C$13:F$13),0)))</f>
        <v/>
      </c>
      <c r="G996" s="125" t="str">
        <f>IF($C996="","",IF(ISBLANK(VLOOKUP($A996,'Section 2'!$C$16:$R$1015,COLUMNS('Section 2'!$C$13:G$13),0)),"",VLOOKUP($A996,'Section 2'!$C$16:$R$1015,COLUMNS('Section 2'!$C$13:G$13),0)))</f>
        <v/>
      </c>
      <c r="H996" s="125" t="str">
        <f>IF($C996="","",IF(ISBLANK(VLOOKUP($A996,'Section 2'!$C$16:$R$1015,COLUMNS('Section 2'!$C$13:H$13),0)),"",VLOOKUP($A996,'Section 2'!$C$16:$R$1015,COLUMNS('Section 2'!$C$13:H$13),0)))</f>
        <v/>
      </c>
      <c r="I996" s="125" t="str">
        <f>IF($C996="","",IF(ISBLANK(VLOOKUP($A996,'Section 2'!$C$16:$R$1015,COLUMNS('Section 2'!$C$13:I$13),0)),"",VLOOKUP($A996,'Section 2'!$C$16:$R$1015,COLUMNS('Section 2'!$C$13:I$13),0)))</f>
        <v/>
      </c>
      <c r="J996" s="125" t="str">
        <f>IF($C996="","",IF(ISBLANK(VLOOKUP($A996,'Section 2'!$C$16:$R$1015,COLUMNS('Section 2'!$C$13:J$13),0)),"",VLOOKUP($A996,'Section 2'!$C$16:$R$1015,COLUMNS('Section 2'!$C$13:J$13),0)))</f>
        <v/>
      </c>
      <c r="K996" s="125" t="str">
        <f>IF($C996="","",IF(ISBLANK(VLOOKUP($A996,'Section 2'!$C$16:$R$1015,COLUMNS('Section 2'!$C$13:K$13),0)),"",VLOOKUP($A996,'Section 2'!$C$16:$R$1015,COLUMNS('Section 2'!$C$13:K$13),0)))</f>
        <v/>
      </c>
      <c r="L996" s="125" t="str">
        <f>IF($C996="","",IF(ISBLANK(VLOOKUP($A996,'Section 2'!$C$16:$R$1015,COLUMNS('Section 2'!$C$13:L$13),0)),"",VLOOKUP($A996,'Section 2'!$C$16:$R$1015,COLUMNS('Section 2'!$C$13:L$13),0)))</f>
        <v/>
      </c>
      <c r="M996" s="125" t="str">
        <f>IF($C996="","",IF(ISBLANK(VLOOKUP($A996,'Section 2'!$C$16:$R$1015,COLUMNS('Section 2'!$C$13:M$13),0)),"",VLOOKUP($A996,'Section 2'!$C$16:$R$1015,COLUMNS('Section 2'!$C$13:M$13),0)))</f>
        <v/>
      </c>
      <c r="N996" s="125" t="str">
        <f>IF($C996="","",IF(ISBLANK(VLOOKUP($A996,'Section 2'!$C$16:$R$1015,COLUMNS('Section 2'!$C$13:N$13),0)),"",VLOOKUP($A996,'Section 2'!$C$16:$R$1015,COLUMNS('Section 2'!$C$13:N$13),0)))</f>
        <v/>
      </c>
      <c r="O996" s="125" t="str">
        <f>IF($C996="","",IF(ISBLANK(VLOOKUP($A996,'Section 2'!$C$16:$R$1015,COLUMNS('Section 2'!$C$13:O$13),0)),"",VLOOKUP($A996,'Section 2'!$C$16:$R$1015,COLUMNS('Section 2'!$C$13:O$13),0)))</f>
        <v/>
      </c>
      <c r="P996" s="125" t="str">
        <f>IF($C996="","",IF(ISBLANK(VLOOKUP($A996,'Section 2'!$C$16:$R$1015,COLUMNS('Section 2'!$C$13:P$13),0)),"",VLOOKUP($A996,'Section 2'!$C$16:$R$1015,COLUMNS('Section 2'!$C$13:P$13),0)))</f>
        <v/>
      </c>
      <c r="Q996" s="125" t="str">
        <f>IF($C996="","",IF(ISBLANK(VLOOKUP($A996,'Section 2'!$C$16:$R$1015,COLUMNS('Section 2'!$C$13:Q$13),0)),"",VLOOKUP($A996,'Section 2'!$C$16:$R$1015,COLUMNS('Section 2'!$C$13:Q$13),0)))</f>
        <v/>
      </c>
      <c r="R996" s="125" t="str">
        <f>IF($C996="","",IF(ISBLANK(VLOOKUP($A996,'Section 2'!$C$16:$R$1015,COLUMNS('Section 2'!$C$13:R$13),0)),"",VLOOKUP($A996,'Section 2'!$C$16:$R$1015,COLUMNS('Section 2'!$C$13:R$13),0)))</f>
        <v/>
      </c>
    </row>
    <row r="997" spans="1:18" x14ac:dyDescent="0.25">
      <c r="A997" s="59">
        <v>996</v>
      </c>
      <c r="B997" s="125" t="str">
        <f t="shared" si="15"/>
        <v/>
      </c>
      <c r="C997" s="125" t="str">
        <f>IFERROR(VLOOKUP($A997,'Section 2'!$C$16:$R$1015,COLUMNS('Section 2'!$C$13:$C$13),0),"")</f>
        <v/>
      </c>
      <c r="D997" s="76" t="str">
        <f>IF($C997="","",IF(ISBLANK(VLOOKUP($A997,'Section 2'!$C$16:$R$1015,COLUMNS('Section 2'!$C$13:D$13),0)),"",VLOOKUP($A997,'Section 2'!$C$16:$R$1015,COLUMNS('Section 2'!$C$13:D$13),0)))</f>
        <v/>
      </c>
      <c r="E997" s="125" t="str">
        <f>IF($C997="","",IF(ISBLANK(VLOOKUP($A997,'Section 2'!$C$16:$R$1015,COLUMNS('Section 2'!$C$13:E$13),0)),"",VLOOKUP($A997,'Section 2'!$C$16:$R$1015,COLUMNS('Section 2'!$C$13:E$13),0)))</f>
        <v/>
      </c>
      <c r="F997" s="125" t="str">
        <f>IF($C997="","",IF(ISBLANK(VLOOKUP($A997,'Section 2'!$C$16:$R$1015,COLUMNS('Section 2'!$C$13:F$13),0)),"",VLOOKUP($A997,'Section 2'!$C$16:$R$1015,COLUMNS('Section 2'!$C$13:F$13),0)))</f>
        <v/>
      </c>
      <c r="G997" s="125" t="str">
        <f>IF($C997="","",IF(ISBLANK(VLOOKUP($A997,'Section 2'!$C$16:$R$1015,COLUMNS('Section 2'!$C$13:G$13),0)),"",VLOOKUP($A997,'Section 2'!$C$16:$R$1015,COLUMNS('Section 2'!$C$13:G$13),0)))</f>
        <v/>
      </c>
      <c r="H997" s="125" t="str">
        <f>IF($C997="","",IF(ISBLANK(VLOOKUP($A997,'Section 2'!$C$16:$R$1015,COLUMNS('Section 2'!$C$13:H$13),0)),"",VLOOKUP($A997,'Section 2'!$C$16:$R$1015,COLUMNS('Section 2'!$C$13:H$13),0)))</f>
        <v/>
      </c>
      <c r="I997" s="125" t="str">
        <f>IF($C997="","",IF(ISBLANK(VLOOKUP($A997,'Section 2'!$C$16:$R$1015,COLUMNS('Section 2'!$C$13:I$13),0)),"",VLOOKUP($A997,'Section 2'!$C$16:$R$1015,COLUMNS('Section 2'!$C$13:I$13),0)))</f>
        <v/>
      </c>
      <c r="J997" s="125" t="str">
        <f>IF($C997="","",IF(ISBLANK(VLOOKUP($A997,'Section 2'!$C$16:$R$1015,COLUMNS('Section 2'!$C$13:J$13),0)),"",VLOOKUP($A997,'Section 2'!$C$16:$R$1015,COLUMNS('Section 2'!$C$13:J$13),0)))</f>
        <v/>
      </c>
      <c r="K997" s="125" t="str">
        <f>IF($C997="","",IF(ISBLANK(VLOOKUP($A997,'Section 2'!$C$16:$R$1015,COLUMNS('Section 2'!$C$13:K$13),0)),"",VLOOKUP($A997,'Section 2'!$C$16:$R$1015,COLUMNS('Section 2'!$C$13:K$13),0)))</f>
        <v/>
      </c>
      <c r="L997" s="125" t="str">
        <f>IF($C997="","",IF(ISBLANK(VLOOKUP($A997,'Section 2'!$C$16:$R$1015,COLUMNS('Section 2'!$C$13:L$13),0)),"",VLOOKUP($A997,'Section 2'!$C$16:$R$1015,COLUMNS('Section 2'!$C$13:L$13),0)))</f>
        <v/>
      </c>
      <c r="M997" s="125" t="str">
        <f>IF($C997="","",IF(ISBLANK(VLOOKUP($A997,'Section 2'!$C$16:$R$1015,COLUMNS('Section 2'!$C$13:M$13),0)),"",VLOOKUP($A997,'Section 2'!$C$16:$R$1015,COLUMNS('Section 2'!$C$13:M$13),0)))</f>
        <v/>
      </c>
      <c r="N997" s="125" t="str">
        <f>IF($C997="","",IF(ISBLANK(VLOOKUP($A997,'Section 2'!$C$16:$R$1015,COLUMNS('Section 2'!$C$13:N$13),0)),"",VLOOKUP($A997,'Section 2'!$C$16:$R$1015,COLUMNS('Section 2'!$C$13:N$13),0)))</f>
        <v/>
      </c>
      <c r="O997" s="125" t="str">
        <f>IF($C997="","",IF(ISBLANK(VLOOKUP($A997,'Section 2'!$C$16:$R$1015,COLUMNS('Section 2'!$C$13:O$13),0)),"",VLOOKUP($A997,'Section 2'!$C$16:$R$1015,COLUMNS('Section 2'!$C$13:O$13),0)))</f>
        <v/>
      </c>
      <c r="P997" s="125" t="str">
        <f>IF($C997="","",IF(ISBLANK(VLOOKUP($A997,'Section 2'!$C$16:$R$1015,COLUMNS('Section 2'!$C$13:P$13),0)),"",VLOOKUP($A997,'Section 2'!$C$16:$R$1015,COLUMNS('Section 2'!$C$13:P$13),0)))</f>
        <v/>
      </c>
      <c r="Q997" s="125" t="str">
        <f>IF($C997="","",IF(ISBLANK(VLOOKUP($A997,'Section 2'!$C$16:$R$1015,COLUMNS('Section 2'!$C$13:Q$13),0)),"",VLOOKUP($A997,'Section 2'!$C$16:$R$1015,COLUMNS('Section 2'!$C$13:Q$13),0)))</f>
        <v/>
      </c>
      <c r="R997" s="125" t="str">
        <f>IF($C997="","",IF(ISBLANK(VLOOKUP($A997,'Section 2'!$C$16:$R$1015,COLUMNS('Section 2'!$C$13:R$13),0)),"",VLOOKUP($A997,'Section 2'!$C$16:$R$1015,COLUMNS('Section 2'!$C$13:R$13),0)))</f>
        <v/>
      </c>
    </row>
    <row r="998" spans="1:18" x14ac:dyDescent="0.25">
      <c r="A998" s="59">
        <v>997</v>
      </c>
      <c r="B998" s="125" t="str">
        <f t="shared" si="15"/>
        <v/>
      </c>
      <c r="C998" s="125" t="str">
        <f>IFERROR(VLOOKUP($A998,'Section 2'!$C$16:$R$1015,COLUMNS('Section 2'!$C$13:$C$13),0),"")</f>
        <v/>
      </c>
      <c r="D998" s="76" t="str">
        <f>IF($C998="","",IF(ISBLANK(VLOOKUP($A998,'Section 2'!$C$16:$R$1015,COLUMNS('Section 2'!$C$13:D$13),0)),"",VLOOKUP($A998,'Section 2'!$C$16:$R$1015,COLUMNS('Section 2'!$C$13:D$13),0)))</f>
        <v/>
      </c>
      <c r="E998" s="125" t="str">
        <f>IF($C998="","",IF(ISBLANK(VLOOKUP($A998,'Section 2'!$C$16:$R$1015,COLUMNS('Section 2'!$C$13:E$13),0)),"",VLOOKUP($A998,'Section 2'!$C$16:$R$1015,COLUMNS('Section 2'!$C$13:E$13),0)))</f>
        <v/>
      </c>
      <c r="F998" s="125" t="str">
        <f>IF($C998="","",IF(ISBLANK(VLOOKUP($A998,'Section 2'!$C$16:$R$1015,COLUMNS('Section 2'!$C$13:F$13),0)),"",VLOOKUP($A998,'Section 2'!$C$16:$R$1015,COLUMNS('Section 2'!$C$13:F$13),0)))</f>
        <v/>
      </c>
      <c r="G998" s="125" t="str">
        <f>IF($C998="","",IF(ISBLANK(VLOOKUP($A998,'Section 2'!$C$16:$R$1015,COLUMNS('Section 2'!$C$13:G$13),0)),"",VLOOKUP($A998,'Section 2'!$C$16:$R$1015,COLUMNS('Section 2'!$C$13:G$13),0)))</f>
        <v/>
      </c>
      <c r="H998" s="125" t="str">
        <f>IF($C998="","",IF(ISBLANK(VLOOKUP($A998,'Section 2'!$C$16:$R$1015,COLUMNS('Section 2'!$C$13:H$13),0)),"",VLOOKUP($A998,'Section 2'!$C$16:$R$1015,COLUMNS('Section 2'!$C$13:H$13),0)))</f>
        <v/>
      </c>
      <c r="I998" s="125" t="str">
        <f>IF($C998="","",IF(ISBLANK(VLOOKUP($A998,'Section 2'!$C$16:$R$1015,COLUMNS('Section 2'!$C$13:I$13),0)),"",VLOOKUP($A998,'Section 2'!$C$16:$R$1015,COLUMNS('Section 2'!$C$13:I$13),0)))</f>
        <v/>
      </c>
      <c r="J998" s="125" t="str">
        <f>IF($C998="","",IF(ISBLANK(VLOOKUP($A998,'Section 2'!$C$16:$R$1015,COLUMNS('Section 2'!$C$13:J$13),0)),"",VLOOKUP($A998,'Section 2'!$C$16:$R$1015,COLUMNS('Section 2'!$C$13:J$13),0)))</f>
        <v/>
      </c>
      <c r="K998" s="125" t="str">
        <f>IF($C998="","",IF(ISBLANK(VLOOKUP($A998,'Section 2'!$C$16:$R$1015,COLUMNS('Section 2'!$C$13:K$13),0)),"",VLOOKUP($A998,'Section 2'!$C$16:$R$1015,COLUMNS('Section 2'!$C$13:K$13),0)))</f>
        <v/>
      </c>
      <c r="L998" s="125" t="str">
        <f>IF($C998="","",IF(ISBLANK(VLOOKUP($A998,'Section 2'!$C$16:$R$1015,COLUMNS('Section 2'!$C$13:L$13),0)),"",VLOOKUP($A998,'Section 2'!$C$16:$R$1015,COLUMNS('Section 2'!$C$13:L$13),0)))</f>
        <v/>
      </c>
      <c r="M998" s="125" t="str">
        <f>IF($C998="","",IF(ISBLANK(VLOOKUP($A998,'Section 2'!$C$16:$R$1015,COLUMNS('Section 2'!$C$13:M$13),0)),"",VLOOKUP($A998,'Section 2'!$C$16:$R$1015,COLUMNS('Section 2'!$C$13:M$13),0)))</f>
        <v/>
      </c>
      <c r="N998" s="125" t="str">
        <f>IF($C998="","",IF(ISBLANK(VLOOKUP($A998,'Section 2'!$C$16:$R$1015,COLUMNS('Section 2'!$C$13:N$13),0)),"",VLOOKUP($A998,'Section 2'!$C$16:$R$1015,COLUMNS('Section 2'!$C$13:N$13),0)))</f>
        <v/>
      </c>
      <c r="O998" s="125" t="str">
        <f>IF($C998="","",IF(ISBLANK(VLOOKUP($A998,'Section 2'!$C$16:$R$1015,COLUMNS('Section 2'!$C$13:O$13),0)),"",VLOOKUP($A998,'Section 2'!$C$16:$R$1015,COLUMNS('Section 2'!$C$13:O$13),0)))</f>
        <v/>
      </c>
      <c r="P998" s="125" t="str">
        <f>IF($C998="","",IF(ISBLANK(VLOOKUP($A998,'Section 2'!$C$16:$R$1015,COLUMNS('Section 2'!$C$13:P$13),0)),"",VLOOKUP($A998,'Section 2'!$C$16:$R$1015,COLUMNS('Section 2'!$C$13:P$13),0)))</f>
        <v/>
      </c>
      <c r="Q998" s="125" t="str">
        <f>IF($C998="","",IF(ISBLANK(VLOOKUP($A998,'Section 2'!$C$16:$R$1015,COLUMNS('Section 2'!$C$13:Q$13),0)),"",VLOOKUP($A998,'Section 2'!$C$16:$R$1015,COLUMNS('Section 2'!$C$13:Q$13),0)))</f>
        <v/>
      </c>
      <c r="R998" s="125" t="str">
        <f>IF($C998="","",IF(ISBLANK(VLOOKUP($A998,'Section 2'!$C$16:$R$1015,COLUMNS('Section 2'!$C$13:R$13),0)),"",VLOOKUP($A998,'Section 2'!$C$16:$R$1015,COLUMNS('Section 2'!$C$13:R$13),0)))</f>
        <v/>
      </c>
    </row>
    <row r="999" spans="1:18" x14ac:dyDescent="0.25">
      <c r="A999" s="59">
        <v>998</v>
      </c>
      <c r="B999" s="125" t="str">
        <f t="shared" si="15"/>
        <v/>
      </c>
      <c r="C999" s="125" t="str">
        <f>IFERROR(VLOOKUP($A999,'Section 2'!$C$16:$R$1015,COLUMNS('Section 2'!$C$13:$C$13),0),"")</f>
        <v/>
      </c>
      <c r="D999" s="76" t="str">
        <f>IF($C999="","",IF(ISBLANK(VLOOKUP($A999,'Section 2'!$C$16:$R$1015,COLUMNS('Section 2'!$C$13:D$13),0)),"",VLOOKUP($A999,'Section 2'!$C$16:$R$1015,COLUMNS('Section 2'!$C$13:D$13),0)))</f>
        <v/>
      </c>
      <c r="E999" s="125" t="str">
        <f>IF($C999="","",IF(ISBLANK(VLOOKUP($A999,'Section 2'!$C$16:$R$1015,COLUMNS('Section 2'!$C$13:E$13),0)),"",VLOOKUP($A999,'Section 2'!$C$16:$R$1015,COLUMNS('Section 2'!$C$13:E$13),0)))</f>
        <v/>
      </c>
      <c r="F999" s="125" t="str">
        <f>IF($C999="","",IF(ISBLANK(VLOOKUP($A999,'Section 2'!$C$16:$R$1015,COLUMNS('Section 2'!$C$13:F$13),0)),"",VLOOKUP($A999,'Section 2'!$C$16:$R$1015,COLUMNS('Section 2'!$C$13:F$13),0)))</f>
        <v/>
      </c>
      <c r="G999" s="125" t="str">
        <f>IF($C999="","",IF(ISBLANK(VLOOKUP($A999,'Section 2'!$C$16:$R$1015,COLUMNS('Section 2'!$C$13:G$13),0)),"",VLOOKUP($A999,'Section 2'!$C$16:$R$1015,COLUMNS('Section 2'!$C$13:G$13),0)))</f>
        <v/>
      </c>
      <c r="H999" s="125" t="str">
        <f>IF($C999="","",IF(ISBLANK(VLOOKUP($A999,'Section 2'!$C$16:$R$1015,COLUMNS('Section 2'!$C$13:H$13),0)),"",VLOOKUP($A999,'Section 2'!$C$16:$R$1015,COLUMNS('Section 2'!$C$13:H$13),0)))</f>
        <v/>
      </c>
      <c r="I999" s="125" t="str">
        <f>IF($C999="","",IF(ISBLANK(VLOOKUP($A999,'Section 2'!$C$16:$R$1015,COLUMNS('Section 2'!$C$13:I$13),0)),"",VLOOKUP($A999,'Section 2'!$C$16:$R$1015,COLUMNS('Section 2'!$C$13:I$13),0)))</f>
        <v/>
      </c>
      <c r="J999" s="125" t="str">
        <f>IF($C999="","",IF(ISBLANK(VLOOKUP($A999,'Section 2'!$C$16:$R$1015,COLUMNS('Section 2'!$C$13:J$13),0)),"",VLOOKUP($A999,'Section 2'!$C$16:$R$1015,COLUMNS('Section 2'!$C$13:J$13),0)))</f>
        <v/>
      </c>
      <c r="K999" s="125" t="str">
        <f>IF($C999="","",IF(ISBLANK(VLOOKUP($A999,'Section 2'!$C$16:$R$1015,COLUMNS('Section 2'!$C$13:K$13),0)),"",VLOOKUP($A999,'Section 2'!$C$16:$R$1015,COLUMNS('Section 2'!$C$13:K$13),0)))</f>
        <v/>
      </c>
      <c r="L999" s="125" t="str">
        <f>IF($C999="","",IF(ISBLANK(VLOOKUP($A999,'Section 2'!$C$16:$R$1015,COLUMNS('Section 2'!$C$13:L$13),0)),"",VLOOKUP($A999,'Section 2'!$C$16:$R$1015,COLUMNS('Section 2'!$C$13:L$13),0)))</f>
        <v/>
      </c>
      <c r="M999" s="125" t="str">
        <f>IF($C999="","",IF(ISBLANK(VLOOKUP($A999,'Section 2'!$C$16:$R$1015,COLUMNS('Section 2'!$C$13:M$13),0)),"",VLOOKUP($A999,'Section 2'!$C$16:$R$1015,COLUMNS('Section 2'!$C$13:M$13),0)))</f>
        <v/>
      </c>
      <c r="N999" s="125" t="str">
        <f>IF($C999="","",IF(ISBLANK(VLOOKUP($A999,'Section 2'!$C$16:$R$1015,COLUMNS('Section 2'!$C$13:N$13),0)),"",VLOOKUP($A999,'Section 2'!$C$16:$R$1015,COLUMNS('Section 2'!$C$13:N$13),0)))</f>
        <v/>
      </c>
      <c r="O999" s="125" t="str">
        <f>IF($C999="","",IF(ISBLANK(VLOOKUP($A999,'Section 2'!$C$16:$R$1015,COLUMNS('Section 2'!$C$13:O$13),0)),"",VLOOKUP($A999,'Section 2'!$C$16:$R$1015,COLUMNS('Section 2'!$C$13:O$13),0)))</f>
        <v/>
      </c>
      <c r="P999" s="125" t="str">
        <f>IF($C999="","",IF(ISBLANK(VLOOKUP($A999,'Section 2'!$C$16:$R$1015,COLUMNS('Section 2'!$C$13:P$13),0)),"",VLOOKUP($A999,'Section 2'!$C$16:$R$1015,COLUMNS('Section 2'!$C$13:P$13),0)))</f>
        <v/>
      </c>
      <c r="Q999" s="125" t="str">
        <f>IF($C999="","",IF(ISBLANK(VLOOKUP($A999,'Section 2'!$C$16:$R$1015,COLUMNS('Section 2'!$C$13:Q$13),0)),"",VLOOKUP($A999,'Section 2'!$C$16:$R$1015,COLUMNS('Section 2'!$C$13:Q$13),0)))</f>
        <v/>
      </c>
      <c r="R999" s="125" t="str">
        <f>IF($C999="","",IF(ISBLANK(VLOOKUP($A999,'Section 2'!$C$16:$R$1015,COLUMNS('Section 2'!$C$13:R$13),0)),"",VLOOKUP($A999,'Section 2'!$C$16:$R$1015,COLUMNS('Section 2'!$C$13:R$13),0)))</f>
        <v/>
      </c>
    </row>
    <row r="1000" spans="1:18" x14ac:dyDescent="0.25">
      <c r="A1000" s="59">
        <v>999</v>
      </c>
      <c r="B1000" s="125" t="str">
        <f t="shared" si="15"/>
        <v/>
      </c>
      <c r="C1000" s="125" t="str">
        <f>IFERROR(VLOOKUP($A1000,'Section 2'!$C$16:$R$1015,COLUMNS('Section 2'!$C$13:$C$13),0),"")</f>
        <v/>
      </c>
      <c r="D1000" s="76" t="str">
        <f>IF($C1000="","",IF(ISBLANK(VLOOKUP($A1000,'Section 2'!$C$16:$R$1015,COLUMNS('Section 2'!$C$13:D$13),0)),"",VLOOKUP($A1000,'Section 2'!$C$16:$R$1015,COLUMNS('Section 2'!$C$13:D$13),0)))</f>
        <v/>
      </c>
      <c r="E1000" s="125" t="str">
        <f>IF($C1000="","",IF(ISBLANK(VLOOKUP($A1000,'Section 2'!$C$16:$R$1015,COLUMNS('Section 2'!$C$13:E$13),0)),"",VLOOKUP($A1000,'Section 2'!$C$16:$R$1015,COLUMNS('Section 2'!$C$13:E$13),0)))</f>
        <v/>
      </c>
      <c r="F1000" s="125" t="str">
        <f>IF($C1000="","",IF(ISBLANK(VLOOKUP($A1000,'Section 2'!$C$16:$R$1015,COLUMNS('Section 2'!$C$13:F$13),0)),"",VLOOKUP($A1000,'Section 2'!$C$16:$R$1015,COLUMNS('Section 2'!$C$13:F$13),0)))</f>
        <v/>
      </c>
      <c r="G1000" s="125" t="str">
        <f>IF($C1000="","",IF(ISBLANK(VLOOKUP($A1000,'Section 2'!$C$16:$R$1015,COLUMNS('Section 2'!$C$13:G$13),0)),"",VLOOKUP($A1000,'Section 2'!$C$16:$R$1015,COLUMNS('Section 2'!$C$13:G$13),0)))</f>
        <v/>
      </c>
      <c r="H1000" s="125" t="str">
        <f>IF($C1000="","",IF(ISBLANK(VLOOKUP($A1000,'Section 2'!$C$16:$R$1015,COLUMNS('Section 2'!$C$13:H$13),0)),"",VLOOKUP($A1000,'Section 2'!$C$16:$R$1015,COLUMNS('Section 2'!$C$13:H$13),0)))</f>
        <v/>
      </c>
      <c r="I1000" s="125" t="str">
        <f>IF($C1000="","",IF(ISBLANK(VLOOKUP($A1000,'Section 2'!$C$16:$R$1015,COLUMNS('Section 2'!$C$13:I$13),0)),"",VLOOKUP($A1000,'Section 2'!$C$16:$R$1015,COLUMNS('Section 2'!$C$13:I$13),0)))</f>
        <v/>
      </c>
      <c r="J1000" s="125" t="str">
        <f>IF($C1000="","",IF(ISBLANK(VLOOKUP($A1000,'Section 2'!$C$16:$R$1015,COLUMNS('Section 2'!$C$13:J$13),0)),"",VLOOKUP($A1000,'Section 2'!$C$16:$R$1015,COLUMNS('Section 2'!$C$13:J$13),0)))</f>
        <v/>
      </c>
      <c r="K1000" s="125" t="str">
        <f>IF($C1000="","",IF(ISBLANK(VLOOKUP($A1000,'Section 2'!$C$16:$R$1015,COLUMNS('Section 2'!$C$13:K$13),0)),"",VLOOKUP($A1000,'Section 2'!$C$16:$R$1015,COLUMNS('Section 2'!$C$13:K$13),0)))</f>
        <v/>
      </c>
      <c r="L1000" s="125" t="str">
        <f>IF($C1000="","",IF(ISBLANK(VLOOKUP($A1000,'Section 2'!$C$16:$R$1015,COLUMNS('Section 2'!$C$13:L$13),0)),"",VLOOKUP($A1000,'Section 2'!$C$16:$R$1015,COLUMNS('Section 2'!$C$13:L$13),0)))</f>
        <v/>
      </c>
      <c r="M1000" s="125" t="str">
        <f>IF($C1000="","",IF(ISBLANK(VLOOKUP($A1000,'Section 2'!$C$16:$R$1015,COLUMNS('Section 2'!$C$13:M$13),0)),"",VLOOKUP($A1000,'Section 2'!$C$16:$R$1015,COLUMNS('Section 2'!$C$13:M$13),0)))</f>
        <v/>
      </c>
      <c r="N1000" s="125" t="str">
        <f>IF($C1000="","",IF(ISBLANK(VLOOKUP($A1000,'Section 2'!$C$16:$R$1015,COLUMNS('Section 2'!$C$13:N$13),0)),"",VLOOKUP($A1000,'Section 2'!$C$16:$R$1015,COLUMNS('Section 2'!$C$13:N$13),0)))</f>
        <v/>
      </c>
      <c r="O1000" s="125" t="str">
        <f>IF($C1000="","",IF(ISBLANK(VLOOKUP($A1000,'Section 2'!$C$16:$R$1015,COLUMNS('Section 2'!$C$13:O$13),0)),"",VLOOKUP($A1000,'Section 2'!$C$16:$R$1015,COLUMNS('Section 2'!$C$13:O$13),0)))</f>
        <v/>
      </c>
      <c r="P1000" s="125" t="str">
        <f>IF($C1000="","",IF(ISBLANK(VLOOKUP($A1000,'Section 2'!$C$16:$R$1015,COLUMNS('Section 2'!$C$13:P$13),0)),"",VLOOKUP($A1000,'Section 2'!$C$16:$R$1015,COLUMNS('Section 2'!$C$13:P$13),0)))</f>
        <v/>
      </c>
      <c r="Q1000" s="125" t="str">
        <f>IF($C1000="","",IF(ISBLANK(VLOOKUP($A1000,'Section 2'!$C$16:$R$1015,COLUMNS('Section 2'!$C$13:Q$13),0)),"",VLOOKUP($A1000,'Section 2'!$C$16:$R$1015,COLUMNS('Section 2'!$C$13:Q$13),0)))</f>
        <v/>
      </c>
      <c r="R1000" s="125" t="str">
        <f>IF($C1000="","",IF(ISBLANK(VLOOKUP($A1000,'Section 2'!$C$16:$R$1015,COLUMNS('Section 2'!$C$13:R$13),0)),"",VLOOKUP($A1000,'Section 2'!$C$16:$R$1015,COLUMNS('Section 2'!$C$13:R$13),0)))</f>
        <v/>
      </c>
    </row>
    <row r="1001" spans="1:18" x14ac:dyDescent="0.25">
      <c r="A1001" s="59">
        <v>1000</v>
      </c>
      <c r="B1001" s="125" t="str">
        <f t="shared" si="15"/>
        <v/>
      </c>
      <c r="C1001" s="125" t="str">
        <f>IFERROR(VLOOKUP($A1001,'Section 2'!$C$16:$R$1015,COLUMNS('Section 2'!$C$13:$C$13),0),"")</f>
        <v/>
      </c>
      <c r="D1001" s="76" t="str">
        <f>IF($C1001="","",IF(ISBLANK(VLOOKUP($A1001,'Section 2'!$C$16:$R$1015,COLUMNS('Section 2'!$C$13:D$13),0)),"",VLOOKUP($A1001,'Section 2'!$C$16:$R$1015,COLUMNS('Section 2'!$C$13:D$13),0)))</f>
        <v/>
      </c>
      <c r="E1001" s="125" t="str">
        <f>IF($C1001="","",IF(ISBLANK(VLOOKUP($A1001,'Section 2'!$C$16:$R$1015,COLUMNS('Section 2'!$C$13:E$13),0)),"",VLOOKUP($A1001,'Section 2'!$C$16:$R$1015,COLUMNS('Section 2'!$C$13:E$13),0)))</f>
        <v/>
      </c>
      <c r="F1001" s="125" t="str">
        <f>IF($C1001="","",IF(ISBLANK(VLOOKUP($A1001,'Section 2'!$C$16:$R$1015,COLUMNS('Section 2'!$C$13:F$13),0)),"",VLOOKUP($A1001,'Section 2'!$C$16:$R$1015,COLUMNS('Section 2'!$C$13:F$13),0)))</f>
        <v/>
      </c>
      <c r="G1001" s="125" t="str">
        <f>IF($C1001="","",IF(ISBLANK(VLOOKUP($A1001,'Section 2'!$C$16:$R$1015,COLUMNS('Section 2'!$C$13:G$13),0)),"",VLOOKUP($A1001,'Section 2'!$C$16:$R$1015,COLUMNS('Section 2'!$C$13:G$13),0)))</f>
        <v/>
      </c>
      <c r="H1001" s="125" t="str">
        <f>IF($C1001="","",IF(ISBLANK(VLOOKUP($A1001,'Section 2'!$C$16:$R$1015,COLUMNS('Section 2'!$C$13:H$13),0)),"",VLOOKUP($A1001,'Section 2'!$C$16:$R$1015,COLUMNS('Section 2'!$C$13:H$13),0)))</f>
        <v/>
      </c>
      <c r="I1001" s="125" t="str">
        <f>IF($C1001="","",IF(ISBLANK(VLOOKUP($A1001,'Section 2'!$C$16:$R$1015,COLUMNS('Section 2'!$C$13:I$13),0)),"",VLOOKUP($A1001,'Section 2'!$C$16:$R$1015,COLUMNS('Section 2'!$C$13:I$13),0)))</f>
        <v/>
      </c>
      <c r="J1001" s="125" t="str">
        <f>IF($C1001="","",IF(ISBLANK(VLOOKUP($A1001,'Section 2'!$C$16:$R$1015,COLUMNS('Section 2'!$C$13:J$13),0)),"",VLOOKUP($A1001,'Section 2'!$C$16:$R$1015,COLUMNS('Section 2'!$C$13:J$13),0)))</f>
        <v/>
      </c>
      <c r="K1001" s="125" t="str">
        <f>IF($C1001="","",IF(ISBLANK(VLOOKUP($A1001,'Section 2'!$C$16:$R$1015,COLUMNS('Section 2'!$C$13:K$13),0)),"",VLOOKUP($A1001,'Section 2'!$C$16:$R$1015,COLUMNS('Section 2'!$C$13:K$13),0)))</f>
        <v/>
      </c>
      <c r="L1001" s="125" t="str">
        <f>IF($C1001="","",IF(ISBLANK(VLOOKUP($A1001,'Section 2'!$C$16:$R$1015,COLUMNS('Section 2'!$C$13:L$13),0)),"",VLOOKUP($A1001,'Section 2'!$C$16:$R$1015,COLUMNS('Section 2'!$C$13:L$13),0)))</f>
        <v/>
      </c>
      <c r="M1001" s="125" t="str">
        <f>IF($C1001="","",IF(ISBLANK(VLOOKUP($A1001,'Section 2'!$C$16:$R$1015,COLUMNS('Section 2'!$C$13:M$13),0)),"",VLOOKUP($A1001,'Section 2'!$C$16:$R$1015,COLUMNS('Section 2'!$C$13:M$13),0)))</f>
        <v/>
      </c>
      <c r="N1001" s="125" t="str">
        <f>IF($C1001="","",IF(ISBLANK(VLOOKUP($A1001,'Section 2'!$C$16:$R$1015,COLUMNS('Section 2'!$C$13:N$13),0)),"",VLOOKUP($A1001,'Section 2'!$C$16:$R$1015,COLUMNS('Section 2'!$C$13:N$13),0)))</f>
        <v/>
      </c>
      <c r="O1001" s="125" t="str">
        <f>IF($C1001="","",IF(ISBLANK(VLOOKUP($A1001,'Section 2'!$C$16:$R$1015,COLUMNS('Section 2'!$C$13:O$13),0)),"",VLOOKUP($A1001,'Section 2'!$C$16:$R$1015,COLUMNS('Section 2'!$C$13:O$13),0)))</f>
        <v/>
      </c>
      <c r="P1001" s="125" t="str">
        <f>IF($C1001="","",IF(ISBLANK(VLOOKUP($A1001,'Section 2'!$C$16:$R$1015,COLUMNS('Section 2'!$C$13:P$13),0)),"",VLOOKUP($A1001,'Section 2'!$C$16:$R$1015,COLUMNS('Section 2'!$C$13:P$13),0)))</f>
        <v/>
      </c>
      <c r="Q1001" s="125" t="str">
        <f>IF($C1001="","",IF(ISBLANK(VLOOKUP($A1001,'Section 2'!$C$16:$R$1015,COLUMNS('Section 2'!$C$13:Q$13),0)),"",VLOOKUP($A1001,'Section 2'!$C$16:$R$1015,COLUMNS('Section 2'!$C$13:Q$13),0)))</f>
        <v/>
      </c>
      <c r="R1001" s="125" t="str">
        <f>IF($C1001="","",IF(ISBLANK(VLOOKUP($A1001,'Section 2'!$C$16:$R$1015,COLUMNS('Section 2'!$C$13:R$13),0)),"",VLOOKUP($A1001,'Section 2'!$C$16:$R$1015,COLUMNS('Section 2'!$C$13:R$13),0)))</f>
        <v/>
      </c>
    </row>
    <row r="1002" spans="1:18" x14ac:dyDescent="0.25">
      <c r="A1002" s="59">
        <v>1001</v>
      </c>
      <c r="B1002" s="125" t="str">
        <f t="shared" si="15"/>
        <v/>
      </c>
      <c r="C1002" s="125" t="str">
        <f>IFERROR(VLOOKUP($A1002,'Section 2'!$C$16:$R$1015,COLUMNS('Section 2'!$C$13:$C$13),0),"")</f>
        <v/>
      </c>
      <c r="D1002" s="76" t="str">
        <f>IF($C1002="","",IF(ISBLANK(VLOOKUP($A1002,'Section 2'!$C$16:$R$1015,COLUMNS('Section 2'!$C$13:D$13),0)),"",VLOOKUP($A1002,'Section 2'!$C$16:$R$1015,COLUMNS('Section 2'!$C$13:D$13),0)))</f>
        <v/>
      </c>
      <c r="E1002" s="125" t="str">
        <f>IF($C1002="","",IF(ISBLANK(VLOOKUP($A1002,'Section 2'!$C$16:$R$1015,COLUMNS('Section 2'!$C$13:E$13),0)),"",VLOOKUP($A1002,'Section 2'!$C$16:$R$1015,COLUMNS('Section 2'!$C$13:E$13),0)))</f>
        <v/>
      </c>
      <c r="F1002" s="125" t="str">
        <f>IF($C1002="","",IF(ISBLANK(VLOOKUP($A1002,'Section 2'!$C$16:$R$1015,COLUMNS('Section 2'!$C$13:F$13),0)),"",VLOOKUP($A1002,'Section 2'!$C$16:$R$1015,COLUMNS('Section 2'!$C$13:F$13),0)))</f>
        <v/>
      </c>
      <c r="G1002" s="125" t="str">
        <f>IF($C1002="","",IF(ISBLANK(VLOOKUP($A1002,'Section 2'!$C$16:$R$1015,COLUMNS('Section 2'!$C$13:G$13),0)),"",VLOOKUP($A1002,'Section 2'!$C$16:$R$1015,COLUMNS('Section 2'!$C$13:G$13),0)))</f>
        <v/>
      </c>
      <c r="H1002" s="125" t="str">
        <f>IF($C1002="","",IF(ISBLANK(VLOOKUP($A1002,'Section 2'!$C$16:$R$1015,COLUMNS('Section 2'!$C$13:H$13),0)),"",VLOOKUP($A1002,'Section 2'!$C$16:$R$1015,COLUMNS('Section 2'!$C$13:H$13),0)))</f>
        <v/>
      </c>
      <c r="I1002" s="125" t="str">
        <f>IF($C1002="","",IF(ISBLANK(VLOOKUP($A1002,'Section 2'!$C$16:$R$1015,COLUMNS('Section 2'!$C$13:I$13),0)),"",VLOOKUP($A1002,'Section 2'!$C$16:$R$1015,COLUMNS('Section 2'!$C$13:I$13),0)))</f>
        <v/>
      </c>
      <c r="J1002" s="125" t="str">
        <f>IF($C1002="","",IF(ISBLANK(VLOOKUP($A1002,'Section 2'!$C$16:$R$1015,COLUMNS('Section 2'!$C$13:J$13),0)),"",VLOOKUP($A1002,'Section 2'!$C$16:$R$1015,COLUMNS('Section 2'!$C$13:J$13),0)))</f>
        <v/>
      </c>
      <c r="K1002" s="125" t="str">
        <f>IF($C1002="","",IF(ISBLANK(VLOOKUP($A1002,'Section 2'!$C$16:$R$1015,COLUMNS('Section 2'!$C$13:K$13),0)),"",VLOOKUP($A1002,'Section 2'!$C$16:$R$1015,COLUMNS('Section 2'!$C$13:K$13),0)))</f>
        <v/>
      </c>
      <c r="L1002" s="125" t="str">
        <f>IF($C1002="","",IF(ISBLANK(VLOOKUP($A1002,'Section 2'!$C$16:$R$1015,COLUMNS('Section 2'!$C$13:L$13),0)),"",VLOOKUP($A1002,'Section 2'!$C$16:$R$1015,COLUMNS('Section 2'!$C$13:L$13),0)))</f>
        <v/>
      </c>
      <c r="M1002" s="125" t="str">
        <f>IF($C1002="","",IF(ISBLANK(VLOOKUP($A1002,'Section 2'!$C$16:$R$1015,COLUMNS('Section 2'!$C$13:M$13),0)),"",VLOOKUP($A1002,'Section 2'!$C$16:$R$1015,COLUMNS('Section 2'!$C$13:M$13),0)))</f>
        <v/>
      </c>
      <c r="N1002" s="125" t="str">
        <f>IF($C1002="","",IF(ISBLANK(VLOOKUP($A1002,'Section 2'!$C$16:$R$1015,COLUMNS('Section 2'!$C$13:N$13),0)),"",VLOOKUP($A1002,'Section 2'!$C$16:$R$1015,COLUMNS('Section 2'!$C$13:N$13),0)))</f>
        <v/>
      </c>
      <c r="O1002" s="125" t="str">
        <f>IF($C1002="","",IF(ISBLANK(VLOOKUP($A1002,'Section 2'!$C$16:$R$1015,COLUMNS('Section 2'!$C$13:O$13),0)),"",VLOOKUP($A1002,'Section 2'!$C$16:$R$1015,COLUMNS('Section 2'!$C$13:O$13),0)))</f>
        <v/>
      </c>
      <c r="P1002" s="125" t="str">
        <f>IF($C1002="","",IF(ISBLANK(VLOOKUP($A1002,'Section 2'!$C$16:$R$1015,COLUMNS('Section 2'!$C$13:P$13),0)),"",VLOOKUP($A1002,'Section 2'!$C$16:$R$1015,COLUMNS('Section 2'!$C$13:P$13),0)))</f>
        <v/>
      </c>
      <c r="Q1002" s="125" t="str">
        <f>IF($C1002="","",IF(ISBLANK(VLOOKUP($A1002,'Section 2'!$C$16:$R$1015,COLUMNS('Section 2'!$C$13:Q$13),0)),"",VLOOKUP($A1002,'Section 2'!$C$16:$R$1015,COLUMNS('Section 2'!$C$13:Q$13),0)))</f>
        <v/>
      </c>
      <c r="R1002" s="125" t="str">
        <f>IF($C1002="","",IF(ISBLANK(VLOOKUP($A1002,'Section 2'!$C$16:$R$1015,COLUMNS('Section 2'!$C$13:R$13),0)),"",VLOOKUP($A1002,'Section 2'!$C$16:$R$1015,COLUMNS('Section 2'!$C$13:R$13),0)))</f>
        <v/>
      </c>
    </row>
    <row r="1003" spans="1:18" x14ac:dyDescent="0.25">
      <c r="A1003" t="s">
        <v>270</v>
      </c>
    </row>
  </sheetData>
  <sheetProtection password="CDE6"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B2:R1002"/>
  </dataValidation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J1002"/>
  <sheetViews>
    <sheetView workbookViewId="0">
      <pane xSplit="3" ySplit="2" topLeftCell="D3" activePane="bottomRight" state="frozen"/>
      <selection pane="topRight"/>
      <selection pane="bottomLeft"/>
      <selection pane="bottomRight" activeCell="F16" sqref="F16"/>
    </sheetView>
  </sheetViews>
  <sheetFormatPr defaultRowHeight="15" x14ac:dyDescent="0.25"/>
  <cols>
    <col min="1" max="1" width="3.5703125" customWidth="1"/>
    <col min="2" max="2" width="11.42578125" customWidth="1"/>
    <col min="3" max="3" width="18.42578125" customWidth="1"/>
    <col min="4" max="5" width="9.140625" style="3"/>
    <col min="6" max="6" width="10.5703125" style="3" customWidth="1"/>
    <col min="7" max="8" width="5.7109375" style="3" customWidth="1"/>
    <col min="9" max="9" width="9.140625" style="3"/>
    <col min="10" max="10" width="9.7109375" style="3" bestFit="1" customWidth="1"/>
    <col min="11" max="11" width="2.42578125" customWidth="1"/>
    <col min="12" max="12" width="3" customWidth="1"/>
    <col min="13" max="13" width="2.85546875" customWidth="1"/>
  </cols>
  <sheetData>
    <row r="2" spans="2:10" ht="25.5" x14ac:dyDescent="0.25">
      <c r="B2" t="s">
        <v>363</v>
      </c>
      <c r="C2" t="s">
        <v>364</v>
      </c>
      <c r="D2" s="72" t="s">
        <v>323</v>
      </c>
      <c r="E2" s="72" t="s">
        <v>342</v>
      </c>
      <c r="F2" s="72" t="s">
        <v>343</v>
      </c>
      <c r="J2" s="72" t="s">
        <v>325</v>
      </c>
    </row>
    <row r="3" spans="2:10" x14ac:dyDescent="0.25">
      <c r="B3" s="3" t="str">
        <f>IF(C3="","",1)</f>
        <v/>
      </c>
      <c r="C3" s="3" t="str">
        <f>IF(D3="","",D3&amp;"_"&amp;E3)</f>
        <v/>
      </c>
      <c r="D3" s="56" t="str">
        <f>IF(ISBLANK('Section 2'!L16),"",'Section 2'!L16)</f>
        <v/>
      </c>
      <c r="E3" s="56" t="str">
        <f>IF($D3="","",'Section 2'!H16)</f>
        <v/>
      </c>
      <c r="F3" s="56" t="str">
        <f>IF($D3="","",'Section 2'!M16)</f>
        <v/>
      </c>
      <c r="I3" s="3">
        <f>IF(COUNTIF($D$3:$D$1002,J3)&gt;0,1,0)</f>
        <v>0</v>
      </c>
      <c r="J3" s="56" t="str">
        <f>Lists!D3</f>
        <v>CBM</v>
      </c>
    </row>
    <row r="4" spans="2:10" x14ac:dyDescent="0.25">
      <c r="B4" s="3" t="str">
        <f>IF(OR(C4="",COUNTIF($C3:C$3,C4)&gt;0),"",MAX($B3:B$3)+1)</f>
        <v/>
      </c>
      <c r="C4" s="3" t="str">
        <f t="shared" ref="C4:C67" si="0">IF(D4="","",D4&amp;"_"&amp;E4)</f>
        <v/>
      </c>
      <c r="D4" s="56" t="str">
        <f>IF(ISBLANK('Section 2'!L17),"",'Section 2'!L17)</f>
        <v/>
      </c>
      <c r="E4" s="56" t="str">
        <f>IF($D4="","",'Section 2'!H17)</f>
        <v/>
      </c>
      <c r="F4" s="56" t="str">
        <f>IF($D4="","",'Section 2'!M17)</f>
        <v/>
      </c>
      <c r="I4" s="3">
        <f>IF(COUNTIF($D$3:$D$1002,J4)&gt;0,MAX($I$3:I3)+1,0)</f>
        <v>0</v>
      </c>
      <c r="J4" s="56" t="str">
        <f>Lists!D4</f>
        <v>CCL4</v>
      </c>
    </row>
    <row r="5" spans="2:10" x14ac:dyDescent="0.25">
      <c r="B5" s="3" t="str">
        <f>IF(OR(C5="",COUNTIF($C$3:C4,C5)&gt;0),"",MAX($B$3:B4)+1)</f>
        <v/>
      </c>
      <c r="C5" s="3" t="str">
        <f t="shared" si="0"/>
        <v/>
      </c>
      <c r="D5" s="56" t="str">
        <f>IF(ISBLANK('Section 2'!L18),"",'Section 2'!L18)</f>
        <v/>
      </c>
      <c r="E5" s="56" t="str">
        <f>IF($D5="","",'Section 2'!H18)</f>
        <v/>
      </c>
      <c r="F5" s="56" t="str">
        <f>IF($D5="","",'Section 2'!M18)</f>
        <v/>
      </c>
      <c r="I5" s="3">
        <f>IF(COUNTIF($D$3:$D$1002,J5)&gt;0,MAX($I$3:I4)+1,0)</f>
        <v>0</v>
      </c>
      <c r="J5" s="56" t="str">
        <f>Lists!D5</f>
        <v>CFC-11</v>
      </c>
    </row>
    <row r="6" spans="2:10" x14ac:dyDescent="0.25">
      <c r="B6" s="3" t="str">
        <f>IF(OR(C6="",COUNTIF($C$3:C5,C6)&gt;0),"",MAX($B$3:B5)+1)</f>
        <v/>
      </c>
      <c r="C6" s="3" t="str">
        <f t="shared" si="0"/>
        <v/>
      </c>
      <c r="D6" s="56" t="str">
        <f>IF(ISBLANK('Section 2'!L19),"",'Section 2'!L19)</f>
        <v/>
      </c>
      <c r="E6" s="56" t="str">
        <f>IF($D6="","",'Section 2'!H19)</f>
        <v/>
      </c>
      <c r="F6" s="56" t="str">
        <f>IF($D6="","",'Section 2'!M19)</f>
        <v/>
      </c>
      <c r="I6" s="3">
        <f>IF(COUNTIF($D$3:$D$1002,J6)&gt;0,MAX($I$3:I5)+1,0)</f>
        <v>0</v>
      </c>
      <c r="J6" s="56" t="str">
        <f>Lists!D6</f>
        <v>CFC-12</v>
      </c>
    </row>
    <row r="7" spans="2:10" x14ac:dyDescent="0.25">
      <c r="B7" s="3" t="str">
        <f>IF(OR(C7="",COUNTIF($C$3:C6,C7)&gt;0),"",MAX($B$3:B6)+1)</f>
        <v/>
      </c>
      <c r="C7" s="3" t="str">
        <f t="shared" si="0"/>
        <v/>
      </c>
      <c r="D7" s="56" t="str">
        <f>IF(ISBLANK('Section 2'!L20),"",'Section 2'!L20)</f>
        <v/>
      </c>
      <c r="E7" s="56" t="str">
        <f>IF($D7="","",'Section 2'!H20)</f>
        <v/>
      </c>
      <c r="F7" s="56" t="str">
        <f>IF($D7="","",'Section 2'!M20)</f>
        <v/>
      </c>
      <c r="I7" s="3">
        <f>IF(COUNTIF($D$3:$D$1002,J7)&gt;0,MAX($I$3:I6)+1,0)</f>
        <v>0</v>
      </c>
      <c r="J7" s="56" t="str">
        <f>Lists!D7</f>
        <v>CFC-13</v>
      </c>
    </row>
    <row r="8" spans="2:10" x14ac:dyDescent="0.25">
      <c r="B8" s="3" t="str">
        <f>IF(OR(C8="",COUNTIF($C$3:C7,C8)&gt;0),"",MAX($B$3:B7)+1)</f>
        <v/>
      </c>
      <c r="C8" s="3" t="str">
        <f t="shared" si="0"/>
        <v/>
      </c>
      <c r="D8" s="56" t="str">
        <f>IF(ISBLANK('Section 2'!L21),"",'Section 2'!L21)</f>
        <v/>
      </c>
      <c r="E8" s="56" t="str">
        <f>IF($D8="","",'Section 2'!H21)</f>
        <v/>
      </c>
      <c r="F8" s="56" t="str">
        <f>IF($D8="","",'Section 2'!M21)</f>
        <v/>
      </c>
      <c r="I8" s="3">
        <f>IF(COUNTIF($D$3:$D$1002,J8)&gt;0,MAX($I$3:I7)+1,0)</f>
        <v>0</v>
      </c>
      <c r="J8" s="56" t="str">
        <f>Lists!D8</f>
        <v>CFC-111</v>
      </c>
    </row>
    <row r="9" spans="2:10" x14ac:dyDescent="0.25">
      <c r="B9" s="3" t="str">
        <f>IF(OR(C9="",COUNTIF($C$3:C8,C9)&gt;0),"",MAX($B$3:B8)+1)</f>
        <v/>
      </c>
      <c r="C9" s="3" t="str">
        <f t="shared" si="0"/>
        <v/>
      </c>
      <c r="D9" s="56" t="str">
        <f>IF(ISBLANK('Section 2'!L22),"",'Section 2'!L22)</f>
        <v/>
      </c>
      <c r="E9" s="56" t="str">
        <f>IF($D9="","",'Section 2'!H22)</f>
        <v/>
      </c>
      <c r="F9" s="56" t="str">
        <f>IF($D9="","",'Section 2'!M22)</f>
        <v/>
      </c>
      <c r="I9" s="3">
        <f>IF(COUNTIF($D$3:$D$1002,J9)&gt;0,MAX($I$3:I8)+1,0)</f>
        <v>0</v>
      </c>
      <c r="J9" s="56" t="str">
        <f>Lists!D9</f>
        <v>CFC-112</v>
      </c>
    </row>
    <row r="10" spans="2:10" x14ac:dyDescent="0.25">
      <c r="B10" s="3" t="str">
        <f>IF(OR(C10="",COUNTIF($C$3:C9,C10)&gt;0),"",MAX($B$3:B9)+1)</f>
        <v/>
      </c>
      <c r="C10" s="3" t="str">
        <f t="shared" si="0"/>
        <v/>
      </c>
      <c r="D10" s="56" t="str">
        <f>IF(ISBLANK('Section 2'!L23),"",'Section 2'!L23)</f>
        <v/>
      </c>
      <c r="E10" s="56" t="str">
        <f>IF($D10="","",'Section 2'!H23)</f>
        <v/>
      </c>
      <c r="F10" s="56" t="str">
        <f>IF($D10="","",'Section 2'!M23)</f>
        <v/>
      </c>
      <c r="I10" s="3">
        <f>IF(COUNTIF($D$3:$D$1002,J10)&gt;0,MAX($I$3:I9)+1,0)</f>
        <v>0</v>
      </c>
      <c r="J10" s="56" t="str">
        <f>Lists!D10</f>
        <v>CFC-113</v>
      </c>
    </row>
    <row r="11" spans="2:10" x14ac:dyDescent="0.25">
      <c r="B11" t="str">
        <f>IF(OR(C11="",COUNTIF($C$3:C10,C11)&gt;0),"",MAX($B$3:B10)+1)</f>
        <v/>
      </c>
      <c r="C11" t="str">
        <f t="shared" si="0"/>
        <v/>
      </c>
      <c r="D11" s="56" t="str">
        <f>IF(ISBLANK('Section 2'!L24),"",'Section 2'!L24)</f>
        <v/>
      </c>
      <c r="E11" s="56" t="str">
        <f>IF($D11="","",'Section 2'!H24)</f>
        <v/>
      </c>
      <c r="F11" s="56" t="str">
        <f>IF($D11="","",'Section 2'!M24)</f>
        <v/>
      </c>
      <c r="I11" s="3">
        <f>IF(COUNTIF($D$3:$D$1002,J11)&gt;0,MAX($I$3:I10)+1,0)</f>
        <v>0</v>
      </c>
      <c r="J11" s="56" t="str">
        <f>Lists!D11</f>
        <v>CFC-114</v>
      </c>
    </row>
    <row r="12" spans="2:10" x14ac:dyDescent="0.25">
      <c r="B12" t="str">
        <f>IF(OR(C12="",COUNTIF($C$3:C11,C12)&gt;0),"",MAX($B$3:B11)+1)</f>
        <v/>
      </c>
      <c r="C12" t="str">
        <f t="shared" si="0"/>
        <v/>
      </c>
      <c r="D12" s="56" t="str">
        <f>IF(ISBLANK('Section 2'!L25),"",'Section 2'!L25)</f>
        <v/>
      </c>
      <c r="E12" s="56" t="str">
        <f>IF($D12="","",'Section 2'!H25)</f>
        <v/>
      </c>
      <c r="F12" s="56" t="str">
        <f>IF($D12="","",'Section 2'!M25)</f>
        <v/>
      </c>
      <c r="I12" s="3">
        <f>IF(COUNTIF($D$3:$D$1002,J12)&gt;0,MAX($I$3:I11)+1,0)</f>
        <v>0</v>
      </c>
      <c r="J12" s="56" t="str">
        <f>Lists!D12</f>
        <v>CFC-115</v>
      </c>
    </row>
    <row r="13" spans="2:10" x14ac:dyDescent="0.25">
      <c r="B13" t="str">
        <f>IF(OR(C13="",COUNTIF($C$3:C12,C13)&gt;0),"",MAX($B$3:B12)+1)</f>
        <v/>
      </c>
      <c r="C13" t="str">
        <f t="shared" si="0"/>
        <v/>
      </c>
      <c r="D13" s="56" t="str">
        <f>IF(ISBLANK('Section 2'!L26),"",'Section 2'!L26)</f>
        <v/>
      </c>
      <c r="E13" s="56" t="str">
        <f>IF($D13="","",'Section 2'!H26)</f>
        <v/>
      </c>
      <c r="F13" s="56" t="str">
        <f>IF($D13="","",'Section 2'!M26)</f>
        <v/>
      </c>
      <c r="I13" s="3">
        <f>IF(COUNTIF($D$3:$D$1002,J13)&gt;0,MAX($I$3:I12)+1,0)</f>
        <v>0</v>
      </c>
      <c r="J13" s="56" t="str">
        <f>Lists!D13</f>
        <v>CFC-211</v>
      </c>
    </row>
    <row r="14" spans="2:10" x14ac:dyDescent="0.25">
      <c r="B14" t="str">
        <f>IF(OR(C14="",COUNTIF($C$3:C13,C14)&gt;0),"",MAX($B$3:B13)+1)</f>
        <v/>
      </c>
      <c r="C14" t="str">
        <f t="shared" si="0"/>
        <v/>
      </c>
      <c r="D14" s="56" t="str">
        <f>IF(ISBLANK('Section 2'!L27),"",'Section 2'!L27)</f>
        <v/>
      </c>
      <c r="E14" s="56" t="str">
        <f>IF($D14="","",'Section 2'!H27)</f>
        <v/>
      </c>
      <c r="F14" s="56" t="str">
        <f>IF($D14="","",'Section 2'!M27)</f>
        <v/>
      </c>
      <c r="I14" s="3">
        <f>IF(COUNTIF($D$3:$D$1002,J14)&gt;0,MAX($I$3:I13)+1,0)</f>
        <v>0</v>
      </c>
      <c r="J14" s="56" t="str">
        <f>Lists!D14</f>
        <v>CFC-212</v>
      </c>
    </row>
    <row r="15" spans="2:10" x14ac:dyDescent="0.25">
      <c r="B15" t="str">
        <f>IF(OR(C15="",COUNTIF($C$3:C14,C15)&gt;0),"",MAX($B$3:B14)+1)</f>
        <v/>
      </c>
      <c r="C15" t="str">
        <f t="shared" si="0"/>
        <v/>
      </c>
      <c r="D15" s="56" t="str">
        <f>IF(ISBLANK('Section 2'!L28),"",'Section 2'!L28)</f>
        <v/>
      </c>
      <c r="E15" s="56" t="str">
        <f>IF($D15="","",'Section 2'!H28)</f>
        <v/>
      </c>
      <c r="F15" s="56" t="str">
        <f>IF($D15="","",'Section 2'!M28)</f>
        <v/>
      </c>
      <c r="I15" s="3">
        <f>IF(COUNTIF($D$3:$D$1002,J15)&gt;0,MAX($I$3:I14)+1,0)</f>
        <v>0</v>
      </c>
      <c r="J15" s="56" t="str">
        <f>Lists!D15</f>
        <v>CFC-213</v>
      </c>
    </row>
    <row r="16" spans="2:10" x14ac:dyDescent="0.25">
      <c r="B16" t="str">
        <f>IF(OR(C16="",COUNTIF($C$3:C15,C16)&gt;0),"",MAX($B$3:B15)+1)</f>
        <v/>
      </c>
      <c r="C16" t="str">
        <f t="shared" si="0"/>
        <v/>
      </c>
      <c r="D16" s="56" t="str">
        <f>IF(ISBLANK('Section 2'!L29),"",'Section 2'!L29)</f>
        <v/>
      </c>
      <c r="E16" s="56" t="str">
        <f>IF($D16="","",'Section 2'!H29)</f>
        <v/>
      </c>
      <c r="F16" s="56" t="str">
        <f>IF($D16="","",'Section 2'!M29)</f>
        <v/>
      </c>
      <c r="I16" s="3">
        <f>IF(COUNTIF($D$3:$D$1002,J16)&gt;0,MAX($I$3:I15)+1,0)</f>
        <v>0</v>
      </c>
      <c r="J16" s="56" t="str">
        <f>Lists!D16</f>
        <v>CFC-214</v>
      </c>
    </row>
    <row r="17" spans="2:10" x14ac:dyDescent="0.25">
      <c r="B17" t="str">
        <f>IF(OR(C17="",COUNTIF($C$3:C16,C17)&gt;0),"",MAX($B$3:B16)+1)</f>
        <v/>
      </c>
      <c r="C17" t="str">
        <f t="shared" si="0"/>
        <v/>
      </c>
      <c r="D17" s="56" t="str">
        <f>IF(ISBLANK('Section 2'!L30),"",'Section 2'!L30)</f>
        <v/>
      </c>
      <c r="E17" s="56" t="str">
        <f>IF($D17="","",'Section 2'!H30)</f>
        <v/>
      </c>
      <c r="F17" s="56" t="str">
        <f>IF($D17="","",'Section 2'!M30)</f>
        <v/>
      </c>
      <c r="I17" s="3">
        <f>IF(COUNTIF($D$3:$D$1002,J17)&gt;0,MAX($I$3:I16)+1,0)</f>
        <v>0</v>
      </c>
      <c r="J17" s="56" t="str">
        <f>Lists!D17</f>
        <v>CFC-215</v>
      </c>
    </row>
    <row r="18" spans="2:10" x14ac:dyDescent="0.25">
      <c r="B18" t="str">
        <f>IF(OR(C18="",COUNTIF($C$3:C17,C18)&gt;0),"",MAX($B$3:B17)+1)</f>
        <v/>
      </c>
      <c r="C18" t="str">
        <f t="shared" si="0"/>
        <v/>
      </c>
      <c r="D18" s="56" t="str">
        <f>IF(ISBLANK('Section 2'!L31),"",'Section 2'!L31)</f>
        <v/>
      </c>
      <c r="E18" s="56" t="str">
        <f>IF($D18="","",'Section 2'!H31)</f>
        <v/>
      </c>
      <c r="F18" s="56" t="str">
        <f>IF($D18="","",'Section 2'!M31)</f>
        <v/>
      </c>
      <c r="I18" s="3">
        <f>IF(COUNTIF($D$3:$D$1002,J18)&gt;0,MAX($I$3:I17)+1,0)</f>
        <v>0</v>
      </c>
      <c r="J18" s="56" t="str">
        <f>Lists!D18</f>
        <v>CFC-216</v>
      </c>
    </row>
    <row r="19" spans="2:10" x14ac:dyDescent="0.25">
      <c r="B19" t="str">
        <f>IF(OR(C19="",COUNTIF($C$3:C18,C19)&gt;0),"",MAX($B$3:B18)+1)</f>
        <v/>
      </c>
      <c r="C19" t="str">
        <f t="shared" si="0"/>
        <v/>
      </c>
      <c r="D19" s="56" t="str">
        <f>IF(ISBLANK('Section 2'!L32),"",'Section 2'!L32)</f>
        <v/>
      </c>
      <c r="E19" s="56" t="str">
        <f>IF($D19="","",'Section 2'!H32)</f>
        <v/>
      </c>
      <c r="F19" s="56" t="str">
        <f>IF($D19="","",'Section 2'!M32)</f>
        <v/>
      </c>
      <c r="I19" s="3">
        <f>IF(COUNTIF($D$3:$D$1002,J19)&gt;0,MAX($I$3:I18)+1,0)</f>
        <v>0</v>
      </c>
      <c r="J19" s="56" t="str">
        <f>Lists!D19</f>
        <v>CFC-217</v>
      </c>
    </row>
    <row r="20" spans="2:10" x14ac:dyDescent="0.25">
      <c r="B20" t="str">
        <f>IF(OR(C20="",COUNTIF($C$3:C19,C20)&gt;0),"",MAX($B$3:B19)+1)</f>
        <v/>
      </c>
      <c r="C20" t="str">
        <f t="shared" si="0"/>
        <v/>
      </c>
      <c r="D20" s="56" t="str">
        <f>IF(ISBLANK('Section 2'!L33),"",'Section 2'!L33)</f>
        <v/>
      </c>
      <c r="E20" s="56" t="str">
        <f>IF($D20="","",'Section 2'!H33)</f>
        <v/>
      </c>
      <c r="F20" s="56" t="str">
        <f>IF($D20="","",'Section 2'!M33)</f>
        <v/>
      </c>
      <c r="I20" s="3">
        <f>IF(COUNTIF($D$3:$D$1002,J20)&gt;0,MAX($I$3:I19)+1,0)</f>
        <v>0</v>
      </c>
      <c r="J20" s="56" t="str">
        <f>Lists!D20</f>
        <v>CH3CCL3</v>
      </c>
    </row>
    <row r="21" spans="2:10" x14ac:dyDescent="0.25">
      <c r="B21" t="str">
        <f>IF(OR(C21="",COUNTIF($C$3:C20,C21)&gt;0),"",MAX($B$3:B20)+1)</f>
        <v/>
      </c>
      <c r="C21" t="str">
        <f t="shared" si="0"/>
        <v/>
      </c>
      <c r="D21" s="56" t="str">
        <f>IF(ISBLANK('Section 2'!L34),"",'Section 2'!L34)</f>
        <v/>
      </c>
      <c r="E21" s="56" t="str">
        <f>IF($D21="","",'Section 2'!H34)</f>
        <v/>
      </c>
      <c r="F21" s="56" t="str">
        <f>IF($D21="","",'Section 2'!M34)</f>
        <v/>
      </c>
      <c r="I21" s="3">
        <f>IF(COUNTIF($D$3:$D$1002,J21)&gt;0,MAX($I$3:I20)+1,0)</f>
        <v>0</v>
      </c>
      <c r="J21" s="56" t="str">
        <f>Lists!D21</f>
        <v>Halon 1202</v>
      </c>
    </row>
    <row r="22" spans="2:10" x14ac:dyDescent="0.25">
      <c r="B22" t="str">
        <f>IF(OR(C22="",COUNTIF($C$3:C21,C22)&gt;0),"",MAX($B$3:B21)+1)</f>
        <v/>
      </c>
      <c r="C22" t="str">
        <f t="shared" si="0"/>
        <v/>
      </c>
      <c r="D22" s="56" t="str">
        <f>IF(ISBLANK('Section 2'!L35),"",'Section 2'!L35)</f>
        <v/>
      </c>
      <c r="E22" s="56" t="str">
        <f>IF($D22="","",'Section 2'!H35)</f>
        <v/>
      </c>
      <c r="F22" s="56" t="str">
        <f>IF($D22="","",'Section 2'!M35)</f>
        <v/>
      </c>
      <c r="I22" s="3">
        <f>IF(COUNTIF($D$3:$D$1002,J22)&gt;0,MAX($I$3:I21)+1,0)</f>
        <v>0</v>
      </c>
      <c r="J22" s="56" t="str">
        <f>Lists!D22</f>
        <v>Halon 1211</v>
      </c>
    </row>
    <row r="23" spans="2:10" x14ac:dyDescent="0.25">
      <c r="B23" t="str">
        <f>IF(OR(C23="",COUNTIF($C$3:C22,C23)&gt;0),"",MAX($B$3:B22)+1)</f>
        <v/>
      </c>
      <c r="C23" t="str">
        <f t="shared" si="0"/>
        <v/>
      </c>
      <c r="D23" s="56" t="str">
        <f>IF(ISBLANK('Section 2'!L36),"",'Section 2'!L36)</f>
        <v/>
      </c>
      <c r="E23" s="56" t="str">
        <f>IF($D23="","",'Section 2'!H36)</f>
        <v/>
      </c>
      <c r="F23" s="56" t="str">
        <f>IF($D23="","",'Section 2'!M36)</f>
        <v/>
      </c>
      <c r="I23" s="3">
        <f>IF(COUNTIF($D$3:$D$1002,J23)&gt;0,MAX($I$3:I22)+1,0)</f>
        <v>0</v>
      </c>
      <c r="J23" s="56" t="str">
        <f>Lists!D23</f>
        <v>Halon 1301</v>
      </c>
    </row>
    <row r="24" spans="2:10" x14ac:dyDescent="0.25">
      <c r="B24" t="str">
        <f>IF(OR(C24="",COUNTIF($C$3:C23,C24)&gt;0),"",MAX($B$3:B23)+1)</f>
        <v/>
      </c>
      <c r="C24" t="str">
        <f t="shared" si="0"/>
        <v/>
      </c>
      <c r="D24" s="56" t="str">
        <f>IF(ISBLANK('Section 2'!L37),"",'Section 2'!L37)</f>
        <v/>
      </c>
      <c r="E24" s="56" t="str">
        <f>IF($D24="","",'Section 2'!H37)</f>
        <v/>
      </c>
      <c r="F24" s="56" t="str">
        <f>IF($D24="","",'Section 2'!M37)</f>
        <v/>
      </c>
      <c r="I24" s="3">
        <f>IF(COUNTIF($D$3:$D$1002,J24)&gt;0,MAX($I$3:I23)+1,0)</f>
        <v>0</v>
      </c>
      <c r="J24" s="56" t="str">
        <f>Lists!D24</f>
        <v>Halon 2402</v>
      </c>
    </row>
    <row r="25" spans="2:10" x14ac:dyDescent="0.25">
      <c r="B25" t="str">
        <f>IF(OR(C25="",COUNTIF($C$3:C24,C25)&gt;0),"",MAX($B$3:B24)+1)</f>
        <v/>
      </c>
      <c r="C25" t="str">
        <f t="shared" si="0"/>
        <v/>
      </c>
      <c r="D25" s="56" t="str">
        <f>IF(ISBLANK('Section 2'!L38),"",'Section 2'!L38)</f>
        <v/>
      </c>
      <c r="E25" s="56" t="str">
        <f>IF($D25="","",'Section 2'!H38)</f>
        <v/>
      </c>
      <c r="F25" s="56" t="str">
        <f>IF($D25="","",'Section 2'!M38)</f>
        <v/>
      </c>
      <c r="I25" s="3">
        <f>IF(COUNTIF($D$3:$D$1002,J25)&gt;0,MAX($I$3:I24)+1,0)</f>
        <v>0</v>
      </c>
      <c r="J25" s="56" t="str">
        <f>Lists!D25</f>
        <v>HBFCs</v>
      </c>
    </row>
    <row r="26" spans="2:10" x14ac:dyDescent="0.25">
      <c r="B26" t="str">
        <f>IF(OR(C26="",COUNTIF($C$3:C25,C26)&gt;0),"",MAX($B$3:B25)+1)</f>
        <v/>
      </c>
      <c r="C26" t="str">
        <f t="shared" si="0"/>
        <v/>
      </c>
      <c r="D26" s="56" t="str">
        <f>IF(ISBLANK('Section 2'!L39),"",'Section 2'!L39)</f>
        <v/>
      </c>
      <c r="E26" s="56" t="str">
        <f>IF($D26="","",'Section 2'!H39)</f>
        <v/>
      </c>
      <c r="F26" s="56" t="str">
        <f>IF($D26="","",'Section 2'!M39)</f>
        <v/>
      </c>
    </row>
    <row r="27" spans="2:10" x14ac:dyDescent="0.25">
      <c r="B27" t="str">
        <f>IF(OR(C27="",COUNTIF($C$3:C26,C27)&gt;0),"",MAX($B$3:B26)+1)</f>
        <v/>
      </c>
      <c r="C27" t="str">
        <f t="shared" si="0"/>
        <v/>
      </c>
      <c r="D27" s="56" t="str">
        <f>IF(ISBLANK('Section 2'!L40),"",'Section 2'!L40)</f>
        <v/>
      </c>
      <c r="E27" s="56" t="str">
        <f>IF($D27="","",'Section 2'!H40)</f>
        <v/>
      </c>
      <c r="F27" s="56" t="str">
        <f>IF($D27="","",'Section 2'!M40)</f>
        <v/>
      </c>
    </row>
    <row r="28" spans="2:10" x14ac:dyDescent="0.25">
      <c r="B28" t="str">
        <f>IF(OR(C28="",COUNTIF($C$3:C27,C28)&gt;0),"",MAX($B$3:B27)+1)</f>
        <v/>
      </c>
      <c r="C28" t="str">
        <f t="shared" si="0"/>
        <v/>
      </c>
      <c r="D28" s="56" t="str">
        <f>IF(ISBLANK('Section 2'!L41),"",'Section 2'!L41)</f>
        <v/>
      </c>
      <c r="E28" s="56" t="str">
        <f>IF($D28="","",'Section 2'!H41)</f>
        <v/>
      </c>
      <c r="F28" s="56" t="str">
        <f>IF($D28="","",'Section 2'!M41)</f>
        <v/>
      </c>
    </row>
    <row r="29" spans="2:10" x14ac:dyDescent="0.25">
      <c r="B29" t="str">
        <f>IF(OR(C29="",COUNTIF($C$3:C28,C29)&gt;0),"",MAX($B$3:B28)+1)</f>
        <v/>
      </c>
      <c r="C29" t="str">
        <f t="shared" si="0"/>
        <v/>
      </c>
      <c r="D29" s="56" t="str">
        <f>IF(ISBLANK('Section 2'!L42),"",'Section 2'!L42)</f>
        <v/>
      </c>
      <c r="E29" s="56" t="str">
        <f>IF($D29="","",'Section 2'!H42)</f>
        <v/>
      </c>
      <c r="F29" s="56" t="str">
        <f>IF($D29="","",'Section 2'!M42)</f>
        <v/>
      </c>
    </row>
    <row r="30" spans="2:10" x14ac:dyDescent="0.25">
      <c r="B30" t="str">
        <f>IF(OR(C30="",COUNTIF($C$3:C29,C30)&gt;0),"",MAX($B$3:B29)+1)</f>
        <v/>
      </c>
      <c r="C30" t="str">
        <f t="shared" si="0"/>
        <v/>
      </c>
      <c r="D30" s="56" t="str">
        <f>IF(ISBLANK('Section 2'!L43),"",'Section 2'!L43)</f>
        <v/>
      </c>
      <c r="E30" s="56" t="str">
        <f>IF($D30="","",'Section 2'!H43)</f>
        <v/>
      </c>
      <c r="F30" s="56" t="str">
        <f>IF($D30="","",'Section 2'!M43)</f>
        <v/>
      </c>
    </row>
    <row r="31" spans="2:10" x14ac:dyDescent="0.25">
      <c r="B31" t="str">
        <f>IF(OR(C31="",COUNTIF($C$3:C30,C31)&gt;0),"",MAX($B$3:B30)+1)</f>
        <v/>
      </c>
      <c r="C31" t="str">
        <f t="shared" si="0"/>
        <v/>
      </c>
      <c r="D31" s="56" t="str">
        <f>IF(ISBLANK('Section 2'!L44),"",'Section 2'!L44)</f>
        <v/>
      </c>
      <c r="E31" s="56" t="str">
        <f>IF($D31="","",'Section 2'!H44)</f>
        <v/>
      </c>
      <c r="F31" s="56" t="str">
        <f>IF($D31="","",'Section 2'!M44)</f>
        <v/>
      </c>
    </row>
    <row r="32" spans="2:10" x14ac:dyDescent="0.25">
      <c r="B32" t="str">
        <f>IF(OR(C32="",COUNTIF($C$3:C31,C32)&gt;0),"",MAX($B$3:B31)+1)</f>
        <v/>
      </c>
      <c r="C32" t="str">
        <f t="shared" si="0"/>
        <v/>
      </c>
      <c r="D32" s="56" t="str">
        <f>IF(ISBLANK('Section 2'!L45),"",'Section 2'!L45)</f>
        <v/>
      </c>
      <c r="E32" s="56" t="str">
        <f>IF($D32="","",'Section 2'!H45)</f>
        <v/>
      </c>
      <c r="F32" s="56" t="str">
        <f>IF($D32="","",'Section 2'!M45)</f>
        <v/>
      </c>
    </row>
    <row r="33" spans="2:6" x14ac:dyDescent="0.25">
      <c r="B33" t="str">
        <f>IF(OR(C33="",COUNTIF($C$3:C32,C33)&gt;0),"",MAX($B$3:B32)+1)</f>
        <v/>
      </c>
      <c r="C33" t="str">
        <f t="shared" si="0"/>
        <v/>
      </c>
      <c r="D33" s="56" t="str">
        <f>IF(ISBLANK('Section 2'!L46),"",'Section 2'!L46)</f>
        <v/>
      </c>
      <c r="E33" s="56" t="str">
        <f>IF($D33="","",'Section 2'!H46)</f>
        <v/>
      </c>
      <c r="F33" s="56" t="str">
        <f>IF($D33="","",'Section 2'!M46)</f>
        <v/>
      </c>
    </row>
    <row r="34" spans="2:6" x14ac:dyDescent="0.25">
      <c r="B34" t="str">
        <f>IF(OR(C34="",COUNTIF($C$3:C33,C34)&gt;0),"",MAX($B$3:B33)+1)</f>
        <v/>
      </c>
      <c r="C34" t="str">
        <f t="shared" si="0"/>
        <v/>
      </c>
      <c r="D34" s="56" t="str">
        <f>IF(ISBLANK('Section 2'!L47),"",'Section 2'!L47)</f>
        <v/>
      </c>
      <c r="E34" s="56" t="str">
        <f>IF($D34="","",'Section 2'!H47)</f>
        <v/>
      </c>
      <c r="F34" s="56" t="str">
        <f>IF($D34="","",'Section 2'!M47)</f>
        <v/>
      </c>
    </row>
    <row r="35" spans="2:6" x14ac:dyDescent="0.25">
      <c r="B35" t="str">
        <f>IF(OR(C35="",COUNTIF($C$3:C34,C35)&gt;0),"",MAX($B$3:B34)+1)</f>
        <v/>
      </c>
      <c r="C35" t="str">
        <f t="shared" si="0"/>
        <v/>
      </c>
      <c r="D35" s="56" t="str">
        <f>IF(ISBLANK('Section 2'!L48),"",'Section 2'!L48)</f>
        <v/>
      </c>
      <c r="E35" s="56" t="str">
        <f>IF($D35="","",'Section 2'!H48)</f>
        <v/>
      </c>
      <c r="F35" s="56" t="str">
        <f>IF($D35="","",'Section 2'!M48)</f>
        <v/>
      </c>
    </row>
    <row r="36" spans="2:6" x14ac:dyDescent="0.25">
      <c r="B36" t="str">
        <f>IF(OR(C36="",COUNTIF($C$3:C35,C36)&gt;0),"",MAX($B$3:B35)+1)</f>
        <v/>
      </c>
      <c r="C36" t="str">
        <f t="shared" si="0"/>
        <v/>
      </c>
      <c r="D36" s="56" t="str">
        <f>IF(ISBLANK('Section 2'!L49),"",'Section 2'!L49)</f>
        <v/>
      </c>
      <c r="E36" s="56" t="str">
        <f>IF($D36="","",'Section 2'!H49)</f>
        <v/>
      </c>
      <c r="F36" s="56" t="str">
        <f>IF($D36="","",'Section 2'!M49)</f>
        <v/>
      </c>
    </row>
    <row r="37" spans="2:6" x14ac:dyDescent="0.25">
      <c r="B37" t="str">
        <f>IF(OR(C37="",COUNTIF($C$3:C36,C37)&gt;0),"",MAX($B$3:B36)+1)</f>
        <v/>
      </c>
      <c r="C37" t="str">
        <f t="shared" si="0"/>
        <v/>
      </c>
      <c r="D37" s="56" t="str">
        <f>IF(ISBLANK('Section 2'!L50),"",'Section 2'!L50)</f>
        <v/>
      </c>
      <c r="E37" s="56" t="str">
        <f>IF($D37="","",'Section 2'!H50)</f>
        <v/>
      </c>
      <c r="F37" s="56" t="str">
        <f>IF($D37="","",'Section 2'!M50)</f>
        <v/>
      </c>
    </row>
    <row r="38" spans="2:6" x14ac:dyDescent="0.25">
      <c r="B38" t="str">
        <f>IF(OR(C38="",COUNTIF($C$3:C37,C38)&gt;0),"",MAX($B$3:B37)+1)</f>
        <v/>
      </c>
      <c r="C38" t="str">
        <f t="shared" si="0"/>
        <v/>
      </c>
      <c r="D38" s="56" t="str">
        <f>IF(ISBLANK('Section 2'!L51),"",'Section 2'!L51)</f>
        <v/>
      </c>
      <c r="E38" s="56" t="str">
        <f>IF($D38="","",'Section 2'!H51)</f>
        <v/>
      </c>
      <c r="F38" s="56" t="str">
        <f>IF($D38="","",'Section 2'!M51)</f>
        <v/>
      </c>
    </row>
    <row r="39" spans="2:6" x14ac:dyDescent="0.25">
      <c r="B39" t="str">
        <f>IF(OR(C39="",COUNTIF($C$3:C38,C39)&gt;0),"",MAX($B$3:B38)+1)</f>
        <v/>
      </c>
      <c r="C39" t="str">
        <f t="shared" si="0"/>
        <v/>
      </c>
      <c r="D39" s="56" t="str">
        <f>IF(ISBLANK('Section 2'!L52),"",'Section 2'!L52)</f>
        <v/>
      </c>
      <c r="E39" s="56" t="str">
        <f>IF($D39="","",'Section 2'!H52)</f>
        <v/>
      </c>
      <c r="F39" s="56" t="str">
        <f>IF($D39="","",'Section 2'!M52)</f>
        <v/>
      </c>
    </row>
    <row r="40" spans="2:6" x14ac:dyDescent="0.25">
      <c r="B40" t="str">
        <f>IF(OR(C40="",COUNTIF($C$3:C39,C40)&gt;0),"",MAX($B$3:B39)+1)</f>
        <v/>
      </c>
      <c r="C40" t="str">
        <f t="shared" si="0"/>
        <v/>
      </c>
      <c r="D40" s="56" t="str">
        <f>IF(ISBLANK('Section 2'!L53),"",'Section 2'!L53)</f>
        <v/>
      </c>
      <c r="E40" s="56" t="str">
        <f>IF($D40="","",'Section 2'!H53)</f>
        <v/>
      </c>
      <c r="F40" s="56" t="str">
        <f>IF($D40="","",'Section 2'!M53)</f>
        <v/>
      </c>
    </row>
    <row r="41" spans="2:6" x14ac:dyDescent="0.25">
      <c r="B41" t="str">
        <f>IF(OR(C41="",COUNTIF($C$3:C40,C41)&gt;0),"",MAX($B$3:B40)+1)</f>
        <v/>
      </c>
      <c r="C41" t="str">
        <f t="shared" si="0"/>
        <v/>
      </c>
      <c r="D41" s="56" t="str">
        <f>IF(ISBLANK('Section 2'!L54),"",'Section 2'!L54)</f>
        <v/>
      </c>
      <c r="E41" s="56" t="str">
        <f>IF($D41="","",'Section 2'!H54)</f>
        <v/>
      </c>
      <c r="F41" s="56" t="str">
        <f>IF($D41="","",'Section 2'!M54)</f>
        <v/>
      </c>
    </row>
    <row r="42" spans="2:6" x14ac:dyDescent="0.25">
      <c r="B42" t="str">
        <f>IF(OR(C42="",COUNTIF($C$3:C41,C42)&gt;0),"",MAX($B$3:B41)+1)</f>
        <v/>
      </c>
      <c r="C42" t="str">
        <f t="shared" si="0"/>
        <v/>
      </c>
      <c r="D42" s="56" t="str">
        <f>IF(ISBLANK('Section 2'!L55),"",'Section 2'!L55)</f>
        <v/>
      </c>
      <c r="E42" s="56" t="str">
        <f>IF($D42="","",'Section 2'!H55)</f>
        <v/>
      </c>
      <c r="F42" s="56" t="str">
        <f>IF($D42="","",'Section 2'!M55)</f>
        <v/>
      </c>
    </row>
    <row r="43" spans="2:6" x14ac:dyDescent="0.25">
      <c r="B43" t="str">
        <f>IF(OR(C43="",COUNTIF($C$3:C42,C43)&gt;0),"",MAX($B$3:B42)+1)</f>
        <v/>
      </c>
      <c r="C43" t="str">
        <f t="shared" si="0"/>
        <v/>
      </c>
      <c r="D43" s="56" t="str">
        <f>IF(ISBLANK('Section 2'!L56),"",'Section 2'!L56)</f>
        <v/>
      </c>
      <c r="E43" s="56" t="str">
        <f>IF($D43="","",'Section 2'!H56)</f>
        <v/>
      </c>
      <c r="F43" s="56" t="str">
        <f>IF($D43="","",'Section 2'!M56)</f>
        <v/>
      </c>
    </row>
    <row r="44" spans="2:6" x14ac:dyDescent="0.25">
      <c r="B44" t="str">
        <f>IF(OR(C44="",COUNTIF($C$3:C43,C44)&gt;0),"",MAX($B$3:B43)+1)</f>
        <v/>
      </c>
      <c r="C44" t="str">
        <f t="shared" si="0"/>
        <v/>
      </c>
      <c r="D44" s="56" t="str">
        <f>IF(ISBLANK('Section 2'!L57),"",'Section 2'!L57)</f>
        <v/>
      </c>
      <c r="E44" s="56" t="str">
        <f>IF($D44="","",'Section 2'!H57)</f>
        <v/>
      </c>
      <c r="F44" s="56" t="str">
        <f>IF($D44="","",'Section 2'!M57)</f>
        <v/>
      </c>
    </row>
    <row r="45" spans="2:6" x14ac:dyDescent="0.25">
      <c r="B45" t="str">
        <f>IF(OR(C45="",COUNTIF($C$3:C44,C45)&gt;0),"",MAX($B$3:B44)+1)</f>
        <v/>
      </c>
      <c r="C45" t="str">
        <f t="shared" si="0"/>
        <v/>
      </c>
      <c r="D45" s="56" t="str">
        <f>IF(ISBLANK('Section 2'!L58),"",'Section 2'!L58)</f>
        <v/>
      </c>
      <c r="E45" s="56" t="str">
        <f>IF($D45="","",'Section 2'!H58)</f>
        <v/>
      </c>
      <c r="F45" s="56" t="str">
        <f>IF($D45="","",'Section 2'!M58)</f>
        <v/>
      </c>
    </row>
    <row r="46" spans="2:6" x14ac:dyDescent="0.25">
      <c r="B46" t="str">
        <f>IF(OR(C46="",COUNTIF($C$3:C45,C46)&gt;0),"",MAX($B$3:B45)+1)</f>
        <v/>
      </c>
      <c r="C46" t="str">
        <f t="shared" si="0"/>
        <v/>
      </c>
      <c r="D46" s="56" t="str">
        <f>IF(ISBLANK('Section 2'!L59),"",'Section 2'!L59)</f>
        <v/>
      </c>
      <c r="E46" s="56" t="str">
        <f>IF($D46="","",'Section 2'!H59)</f>
        <v/>
      </c>
      <c r="F46" s="56" t="str">
        <f>IF($D46="","",'Section 2'!M59)</f>
        <v/>
      </c>
    </row>
    <row r="47" spans="2:6" x14ac:dyDescent="0.25">
      <c r="B47" t="str">
        <f>IF(OR(C47="",COUNTIF($C$3:C46,C47)&gt;0),"",MAX($B$3:B46)+1)</f>
        <v/>
      </c>
      <c r="C47" t="str">
        <f t="shared" si="0"/>
        <v/>
      </c>
      <c r="D47" s="56" t="str">
        <f>IF(ISBLANK('Section 2'!L60),"",'Section 2'!L60)</f>
        <v/>
      </c>
      <c r="E47" s="56" t="str">
        <f>IF($D47="","",'Section 2'!H60)</f>
        <v/>
      </c>
      <c r="F47" s="56" t="str">
        <f>IF($D47="","",'Section 2'!M60)</f>
        <v/>
      </c>
    </row>
    <row r="48" spans="2:6" x14ac:dyDescent="0.25">
      <c r="B48" t="str">
        <f>IF(OR(C48="",COUNTIF($C$3:C47,C48)&gt;0),"",MAX($B$3:B47)+1)</f>
        <v/>
      </c>
      <c r="C48" t="str">
        <f t="shared" si="0"/>
        <v/>
      </c>
      <c r="D48" s="56" t="str">
        <f>IF(ISBLANK('Section 2'!L61),"",'Section 2'!L61)</f>
        <v/>
      </c>
      <c r="E48" s="56" t="str">
        <f>IF($D48="","",'Section 2'!H61)</f>
        <v/>
      </c>
      <c r="F48" s="56" t="str">
        <f>IF($D48="","",'Section 2'!M61)</f>
        <v/>
      </c>
    </row>
    <row r="49" spans="2:6" x14ac:dyDescent="0.25">
      <c r="B49" t="str">
        <f>IF(OR(C49="",COUNTIF($C$3:C48,C49)&gt;0),"",MAX($B$3:B48)+1)</f>
        <v/>
      </c>
      <c r="C49" t="str">
        <f t="shared" si="0"/>
        <v/>
      </c>
      <c r="D49" s="56" t="str">
        <f>IF(ISBLANK('Section 2'!L62),"",'Section 2'!L62)</f>
        <v/>
      </c>
      <c r="E49" s="56" t="str">
        <f>IF($D49="","",'Section 2'!H62)</f>
        <v/>
      </c>
      <c r="F49" s="56" t="str">
        <f>IF($D49="","",'Section 2'!M62)</f>
        <v/>
      </c>
    </row>
    <row r="50" spans="2:6" x14ac:dyDescent="0.25">
      <c r="B50" t="str">
        <f>IF(OR(C50="",COUNTIF($C$3:C49,C50)&gt;0),"",MAX($B$3:B49)+1)</f>
        <v/>
      </c>
      <c r="C50" t="str">
        <f t="shared" si="0"/>
        <v/>
      </c>
      <c r="D50" s="56" t="str">
        <f>IF(ISBLANK('Section 2'!L63),"",'Section 2'!L63)</f>
        <v/>
      </c>
      <c r="E50" s="56" t="str">
        <f>IF($D50="","",'Section 2'!H63)</f>
        <v/>
      </c>
      <c r="F50" s="56" t="str">
        <f>IF($D50="","",'Section 2'!M63)</f>
        <v/>
      </c>
    </row>
    <row r="51" spans="2:6" x14ac:dyDescent="0.25">
      <c r="B51" t="str">
        <f>IF(OR(C51="",COUNTIF($C$3:C50,C51)&gt;0),"",MAX($B$3:B50)+1)</f>
        <v/>
      </c>
      <c r="C51" t="str">
        <f t="shared" si="0"/>
        <v/>
      </c>
      <c r="D51" s="56" t="str">
        <f>IF(ISBLANK('Section 2'!L64),"",'Section 2'!L64)</f>
        <v/>
      </c>
      <c r="E51" s="56" t="str">
        <f>IF($D51="","",'Section 2'!H64)</f>
        <v/>
      </c>
      <c r="F51" s="56" t="str">
        <f>IF($D51="","",'Section 2'!M64)</f>
        <v/>
      </c>
    </row>
    <row r="52" spans="2:6" x14ac:dyDescent="0.25">
      <c r="B52" t="str">
        <f>IF(OR(C52="",COUNTIF($C$3:C51,C52)&gt;0),"",MAX($B$3:B51)+1)</f>
        <v/>
      </c>
      <c r="C52" t="str">
        <f t="shared" si="0"/>
        <v/>
      </c>
      <c r="D52" s="56" t="str">
        <f>IF(ISBLANK('Section 2'!L65),"",'Section 2'!L65)</f>
        <v/>
      </c>
      <c r="E52" s="56" t="str">
        <f>IF($D52="","",'Section 2'!H65)</f>
        <v/>
      </c>
      <c r="F52" s="56" t="str">
        <f>IF($D52="","",'Section 2'!M65)</f>
        <v/>
      </c>
    </row>
    <row r="53" spans="2:6" x14ac:dyDescent="0.25">
      <c r="B53" t="str">
        <f>IF(OR(C53="",COUNTIF($C$3:C52,C53)&gt;0),"",MAX($B$3:B52)+1)</f>
        <v/>
      </c>
      <c r="C53" t="str">
        <f t="shared" si="0"/>
        <v/>
      </c>
      <c r="D53" s="56" t="str">
        <f>IF(ISBLANK('Section 2'!L66),"",'Section 2'!L66)</f>
        <v/>
      </c>
      <c r="E53" s="56" t="str">
        <f>IF($D53="","",'Section 2'!H66)</f>
        <v/>
      </c>
      <c r="F53" s="56" t="str">
        <f>IF($D53="","",'Section 2'!M66)</f>
        <v/>
      </c>
    </row>
    <row r="54" spans="2:6" x14ac:dyDescent="0.25">
      <c r="B54" t="str">
        <f>IF(OR(C54="",COUNTIF($C$3:C53,C54)&gt;0),"",MAX($B$3:B53)+1)</f>
        <v/>
      </c>
      <c r="C54" t="str">
        <f t="shared" si="0"/>
        <v/>
      </c>
      <c r="D54" s="56" t="str">
        <f>IF(ISBLANK('Section 2'!L67),"",'Section 2'!L67)</f>
        <v/>
      </c>
      <c r="E54" s="56" t="str">
        <f>IF($D54="","",'Section 2'!H67)</f>
        <v/>
      </c>
      <c r="F54" s="56" t="str">
        <f>IF($D54="","",'Section 2'!M67)</f>
        <v/>
      </c>
    </row>
    <row r="55" spans="2:6" x14ac:dyDescent="0.25">
      <c r="B55" t="str">
        <f>IF(OR(C55="",COUNTIF($C$3:C54,C55)&gt;0),"",MAX($B$3:B54)+1)</f>
        <v/>
      </c>
      <c r="C55" t="str">
        <f t="shared" si="0"/>
        <v/>
      </c>
      <c r="D55" s="56" t="str">
        <f>IF(ISBLANK('Section 2'!L68),"",'Section 2'!L68)</f>
        <v/>
      </c>
      <c r="E55" s="56" t="str">
        <f>IF($D55="","",'Section 2'!H68)</f>
        <v/>
      </c>
      <c r="F55" s="56" t="str">
        <f>IF($D55="","",'Section 2'!M68)</f>
        <v/>
      </c>
    </row>
    <row r="56" spans="2:6" x14ac:dyDescent="0.25">
      <c r="B56" t="str">
        <f>IF(OR(C56="",COUNTIF($C$3:C55,C56)&gt;0),"",MAX($B$3:B55)+1)</f>
        <v/>
      </c>
      <c r="C56" t="str">
        <f t="shared" si="0"/>
        <v/>
      </c>
      <c r="D56" s="56" t="str">
        <f>IF(ISBLANK('Section 2'!L69),"",'Section 2'!L69)</f>
        <v/>
      </c>
      <c r="E56" s="56" t="str">
        <f>IF($D56="","",'Section 2'!H69)</f>
        <v/>
      </c>
      <c r="F56" s="56" t="str">
        <f>IF($D56="","",'Section 2'!M69)</f>
        <v/>
      </c>
    </row>
    <row r="57" spans="2:6" x14ac:dyDescent="0.25">
      <c r="B57" t="str">
        <f>IF(OR(C57="",COUNTIF($C$3:C56,C57)&gt;0),"",MAX($B$3:B56)+1)</f>
        <v/>
      </c>
      <c r="C57" t="str">
        <f t="shared" si="0"/>
        <v/>
      </c>
      <c r="D57" s="56" t="str">
        <f>IF(ISBLANK('Section 2'!L70),"",'Section 2'!L70)</f>
        <v/>
      </c>
      <c r="E57" s="56" t="str">
        <f>IF($D57="","",'Section 2'!H70)</f>
        <v/>
      </c>
      <c r="F57" s="56" t="str">
        <f>IF($D57="","",'Section 2'!M70)</f>
        <v/>
      </c>
    </row>
    <row r="58" spans="2:6" x14ac:dyDescent="0.25">
      <c r="B58" t="str">
        <f>IF(OR(C58="",COUNTIF($C$3:C57,C58)&gt;0),"",MAX($B$3:B57)+1)</f>
        <v/>
      </c>
      <c r="C58" t="str">
        <f t="shared" si="0"/>
        <v/>
      </c>
      <c r="D58" s="56" t="str">
        <f>IF(ISBLANK('Section 2'!L71),"",'Section 2'!L71)</f>
        <v/>
      </c>
      <c r="E58" s="56" t="str">
        <f>IF($D58="","",'Section 2'!H71)</f>
        <v/>
      </c>
      <c r="F58" s="56" t="str">
        <f>IF($D58="","",'Section 2'!M71)</f>
        <v/>
      </c>
    </row>
    <row r="59" spans="2:6" x14ac:dyDescent="0.25">
      <c r="B59" t="str">
        <f>IF(OR(C59="",COUNTIF($C$3:C58,C59)&gt;0),"",MAX($B$3:B58)+1)</f>
        <v/>
      </c>
      <c r="C59" t="str">
        <f t="shared" si="0"/>
        <v/>
      </c>
      <c r="D59" s="56" t="str">
        <f>IF(ISBLANK('Section 2'!L72),"",'Section 2'!L72)</f>
        <v/>
      </c>
      <c r="E59" s="56" t="str">
        <f>IF($D59="","",'Section 2'!H72)</f>
        <v/>
      </c>
      <c r="F59" s="56" t="str">
        <f>IF($D59="","",'Section 2'!M72)</f>
        <v/>
      </c>
    </row>
    <row r="60" spans="2:6" x14ac:dyDescent="0.25">
      <c r="B60" t="str">
        <f>IF(OR(C60="",COUNTIF($C$3:C59,C60)&gt;0),"",MAX($B$3:B59)+1)</f>
        <v/>
      </c>
      <c r="C60" t="str">
        <f t="shared" si="0"/>
        <v/>
      </c>
      <c r="D60" s="56" t="str">
        <f>IF(ISBLANK('Section 2'!L73),"",'Section 2'!L73)</f>
        <v/>
      </c>
      <c r="E60" s="56" t="str">
        <f>IF($D60="","",'Section 2'!H73)</f>
        <v/>
      </c>
      <c r="F60" s="56" t="str">
        <f>IF($D60="","",'Section 2'!M73)</f>
        <v/>
      </c>
    </row>
    <row r="61" spans="2:6" x14ac:dyDescent="0.25">
      <c r="B61" t="str">
        <f>IF(OR(C61="",COUNTIF($C$3:C60,C61)&gt;0),"",MAX($B$3:B60)+1)</f>
        <v/>
      </c>
      <c r="C61" t="str">
        <f t="shared" si="0"/>
        <v/>
      </c>
      <c r="D61" s="56" t="str">
        <f>IF(ISBLANK('Section 2'!L74),"",'Section 2'!L74)</f>
        <v/>
      </c>
      <c r="E61" s="56" t="str">
        <f>IF($D61="","",'Section 2'!H74)</f>
        <v/>
      </c>
      <c r="F61" s="56" t="str">
        <f>IF($D61="","",'Section 2'!M74)</f>
        <v/>
      </c>
    </row>
    <row r="62" spans="2:6" x14ac:dyDescent="0.25">
      <c r="B62" t="str">
        <f>IF(OR(C62="",COUNTIF($C$3:C61,C62)&gt;0),"",MAX($B$3:B61)+1)</f>
        <v/>
      </c>
      <c r="C62" t="str">
        <f t="shared" si="0"/>
        <v/>
      </c>
      <c r="D62" s="56" t="str">
        <f>IF(ISBLANK('Section 2'!L75),"",'Section 2'!L75)</f>
        <v/>
      </c>
      <c r="E62" s="56" t="str">
        <f>IF($D62="","",'Section 2'!H75)</f>
        <v/>
      </c>
      <c r="F62" s="56" t="str">
        <f>IF($D62="","",'Section 2'!M75)</f>
        <v/>
      </c>
    </row>
    <row r="63" spans="2:6" x14ac:dyDescent="0.25">
      <c r="B63" t="str">
        <f>IF(OR(C63="",COUNTIF($C$3:C62,C63)&gt;0),"",MAX($B$3:B62)+1)</f>
        <v/>
      </c>
      <c r="C63" t="str">
        <f t="shared" si="0"/>
        <v/>
      </c>
      <c r="D63" s="56" t="str">
        <f>IF(ISBLANK('Section 2'!L76),"",'Section 2'!L76)</f>
        <v/>
      </c>
      <c r="E63" s="56" t="str">
        <f>IF($D63="","",'Section 2'!H76)</f>
        <v/>
      </c>
      <c r="F63" s="56" t="str">
        <f>IF($D63="","",'Section 2'!M76)</f>
        <v/>
      </c>
    </row>
    <row r="64" spans="2:6" x14ac:dyDescent="0.25">
      <c r="B64" t="str">
        <f>IF(OR(C64="",COUNTIF($C$3:C63,C64)&gt;0),"",MAX($B$3:B63)+1)</f>
        <v/>
      </c>
      <c r="C64" t="str">
        <f t="shared" si="0"/>
        <v/>
      </c>
      <c r="D64" s="56" t="str">
        <f>IF(ISBLANK('Section 2'!L77),"",'Section 2'!L77)</f>
        <v/>
      </c>
      <c r="E64" s="56" t="str">
        <f>IF($D64="","",'Section 2'!H77)</f>
        <v/>
      </c>
      <c r="F64" s="56" t="str">
        <f>IF($D64="","",'Section 2'!M77)</f>
        <v/>
      </c>
    </row>
    <row r="65" spans="2:6" x14ac:dyDescent="0.25">
      <c r="B65" t="str">
        <f>IF(OR(C65="",COUNTIF($C$3:C64,C65)&gt;0),"",MAX($B$3:B64)+1)</f>
        <v/>
      </c>
      <c r="C65" t="str">
        <f t="shared" si="0"/>
        <v/>
      </c>
      <c r="D65" s="56" t="str">
        <f>IF(ISBLANK('Section 2'!L78),"",'Section 2'!L78)</f>
        <v/>
      </c>
      <c r="E65" s="56" t="str">
        <f>IF($D65="","",'Section 2'!H78)</f>
        <v/>
      </c>
      <c r="F65" s="56" t="str">
        <f>IF($D65="","",'Section 2'!M78)</f>
        <v/>
      </c>
    </row>
    <row r="66" spans="2:6" x14ac:dyDescent="0.25">
      <c r="B66" t="str">
        <f>IF(OR(C66="",COUNTIF($C$3:C65,C66)&gt;0),"",MAX($B$3:B65)+1)</f>
        <v/>
      </c>
      <c r="C66" t="str">
        <f t="shared" si="0"/>
        <v/>
      </c>
      <c r="D66" s="56" t="str">
        <f>IF(ISBLANK('Section 2'!L79),"",'Section 2'!L79)</f>
        <v/>
      </c>
      <c r="E66" s="56" t="str">
        <f>IF($D66="","",'Section 2'!H79)</f>
        <v/>
      </c>
      <c r="F66" s="56" t="str">
        <f>IF($D66="","",'Section 2'!M79)</f>
        <v/>
      </c>
    </row>
    <row r="67" spans="2:6" x14ac:dyDescent="0.25">
      <c r="B67" t="str">
        <f>IF(OR(C67="",COUNTIF($C$3:C66,C67)&gt;0),"",MAX($B$3:B66)+1)</f>
        <v/>
      </c>
      <c r="C67" t="str">
        <f t="shared" si="0"/>
        <v/>
      </c>
      <c r="D67" s="56" t="str">
        <f>IF(ISBLANK('Section 2'!L80),"",'Section 2'!L80)</f>
        <v/>
      </c>
      <c r="E67" s="56" t="str">
        <f>IF($D67="","",'Section 2'!H80)</f>
        <v/>
      </c>
      <c r="F67" s="56" t="str">
        <f>IF($D67="","",'Section 2'!M80)</f>
        <v/>
      </c>
    </row>
    <row r="68" spans="2:6" x14ac:dyDescent="0.25">
      <c r="B68" t="str">
        <f>IF(OR(C68="",COUNTIF($C$3:C67,C68)&gt;0),"",MAX($B$3:B67)+1)</f>
        <v/>
      </c>
      <c r="C68" t="str">
        <f t="shared" ref="C68:C131" si="1">IF(D68="","",D68&amp;"_"&amp;E68)</f>
        <v/>
      </c>
      <c r="D68" s="56" t="str">
        <f>IF(ISBLANK('Section 2'!L81),"",'Section 2'!L81)</f>
        <v/>
      </c>
      <c r="E68" s="56" t="str">
        <f>IF($D68="","",'Section 2'!H81)</f>
        <v/>
      </c>
      <c r="F68" s="56" t="str">
        <f>IF($D68="","",'Section 2'!M81)</f>
        <v/>
      </c>
    </row>
    <row r="69" spans="2:6" x14ac:dyDescent="0.25">
      <c r="B69" t="str">
        <f>IF(OR(C69="",COUNTIF($C$3:C68,C69)&gt;0),"",MAX($B$3:B68)+1)</f>
        <v/>
      </c>
      <c r="C69" t="str">
        <f t="shared" si="1"/>
        <v/>
      </c>
      <c r="D69" s="56" t="str">
        <f>IF(ISBLANK('Section 2'!L82),"",'Section 2'!L82)</f>
        <v/>
      </c>
      <c r="E69" s="56" t="str">
        <f>IF($D69="","",'Section 2'!H82)</f>
        <v/>
      </c>
      <c r="F69" s="56" t="str">
        <f>IF($D69="","",'Section 2'!M82)</f>
        <v/>
      </c>
    </row>
    <row r="70" spans="2:6" x14ac:dyDescent="0.25">
      <c r="B70" t="str">
        <f>IF(OR(C70="",COUNTIF($C$3:C69,C70)&gt;0),"",MAX($B$3:B69)+1)</f>
        <v/>
      </c>
      <c r="C70" t="str">
        <f t="shared" si="1"/>
        <v/>
      </c>
      <c r="D70" s="56" t="str">
        <f>IF(ISBLANK('Section 2'!L83),"",'Section 2'!L83)</f>
        <v/>
      </c>
      <c r="E70" s="56" t="str">
        <f>IF($D70="","",'Section 2'!H83)</f>
        <v/>
      </c>
      <c r="F70" s="56" t="str">
        <f>IF($D70="","",'Section 2'!M83)</f>
        <v/>
      </c>
    </row>
    <row r="71" spans="2:6" x14ac:dyDescent="0.25">
      <c r="B71" t="str">
        <f>IF(OR(C71="",COUNTIF($C$3:C70,C71)&gt;0),"",MAX($B$3:B70)+1)</f>
        <v/>
      </c>
      <c r="C71" t="str">
        <f t="shared" si="1"/>
        <v/>
      </c>
      <c r="D71" s="56" t="str">
        <f>IF(ISBLANK('Section 2'!L84),"",'Section 2'!L84)</f>
        <v/>
      </c>
      <c r="E71" s="56" t="str">
        <f>IF($D71="","",'Section 2'!H84)</f>
        <v/>
      </c>
      <c r="F71" s="56" t="str">
        <f>IF($D71="","",'Section 2'!M84)</f>
        <v/>
      </c>
    </row>
    <row r="72" spans="2:6" x14ac:dyDescent="0.25">
      <c r="B72" t="str">
        <f>IF(OR(C72="",COUNTIF($C$3:C71,C72)&gt;0),"",MAX($B$3:B71)+1)</f>
        <v/>
      </c>
      <c r="C72" t="str">
        <f t="shared" si="1"/>
        <v/>
      </c>
      <c r="D72" s="56" t="str">
        <f>IF(ISBLANK('Section 2'!L85),"",'Section 2'!L85)</f>
        <v/>
      </c>
      <c r="E72" s="56" t="str">
        <f>IF($D72="","",'Section 2'!H85)</f>
        <v/>
      </c>
      <c r="F72" s="56" t="str">
        <f>IF($D72="","",'Section 2'!M85)</f>
        <v/>
      </c>
    </row>
    <row r="73" spans="2:6" x14ac:dyDescent="0.25">
      <c r="B73" t="str">
        <f>IF(OR(C73="",COUNTIF($C$3:C72,C73)&gt;0),"",MAX($B$3:B72)+1)</f>
        <v/>
      </c>
      <c r="C73" t="str">
        <f t="shared" si="1"/>
        <v/>
      </c>
      <c r="D73" s="56" t="str">
        <f>IF(ISBLANK('Section 2'!L86),"",'Section 2'!L86)</f>
        <v/>
      </c>
      <c r="E73" s="56" t="str">
        <f>IF($D73="","",'Section 2'!H86)</f>
        <v/>
      </c>
      <c r="F73" s="56" t="str">
        <f>IF($D73="","",'Section 2'!M86)</f>
        <v/>
      </c>
    </row>
    <row r="74" spans="2:6" x14ac:dyDescent="0.25">
      <c r="B74" t="str">
        <f>IF(OR(C74="",COUNTIF($C$3:C73,C74)&gt;0),"",MAX($B$3:B73)+1)</f>
        <v/>
      </c>
      <c r="C74" t="str">
        <f t="shared" si="1"/>
        <v/>
      </c>
      <c r="D74" s="56" t="str">
        <f>IF(ISBLANK('Section 2'!L87),"",'Section 2'!L87)</f>
        <v/>
      </c>
      <c r="E74" s="56" t="str">
        <f>IF($D74="","",'Section 2'!H87)</f>
        <v/>
      </c>
      <c r="F74" s="56" t="str">
        <f>IF($D74="","",'Section 2'!M87)</f>
        <v/>
      </c>
    </row>
    <row r="75" spans="2:6" x14ac:dyDescent="0.25">
      <c r="B75" t="str">
        <f>IF(OR(C75="",COUNTIF($C$3:C74,C75)&gt;0),"",MAX($B$3:B74)+1)</f>
        <v/>
      </c>
      <c r="C75" t="str">
        <f t="shared" si="1"/>
        <v/>
      </c>
      <c r="D75" s="56" t="str">
        <f>IF(ISBLANK('Section 2'!L88),"",'Section 2'!L88)</f>
        <v/>
      </c>
      <c r="E75" s="56" t="str">
        <f>IF($D75="","",'Section 2'!H88)</f>
        <v/>
      </c>
      <c r="F75" s="56" t="str">
        <f>IF($D75="","",'Section 2'!M88)</f>
        <v/>
      </c>
    </row>
    <row r="76" spans="2:6" x14ac:dyDescent="0.25">
      <c r="B76" t="str">
        <f>IF(OR(C76="",COUNTIF($C$3:C75,C76)&gt;0),"",MAX($B$3:B75)+1)</f>
        <v/>
      </c>
      <c r="C76" t="str">
        <f t="shared" si="1"/>
        <v/>
      </c>
      <c r="D76" s="56" t="str">
        <f>IF(ISBLANK('Section 2'!L89),"",'Section 2'!L89)</f>
        <v/>
      </c>
      <c r="E76" s="56" t="str">
        <f>IF($D76="","",'Section 2'!H89)</f>
        <v/>
      </c>
      <c r="F76" s="56" t="str">
        <f>IF($D76="","",'Section 2'!M89)</f>
        <v/>
      </c>
    </row>
    <row r="77" spans="2:6" x14ac:dyDescent="0.25">
      <c r="B77" t="str">
        <f>IF(OR(C77="",COUNTIF($C$3:C76,C77)&gt;0),"",MAX($B$3:B76)+1)</f>
        <v/>
      </c>
      <c r="C77" t="str">
        <f t="shared" si="1"/>
        <v/>
      </c>
      <c r="D77" s="56" t="str">
        <f>IF(ISBLANK('Section 2'!L90),"",'Section 2'!L90)</f>
        <v/>
      </c>
      <c r="E77" s="56" t="str">
        <f>IF($D77="","",'Section 2'!H90)</f>
        <v/>
      </c>
      <c r="F77" s="56" t="str">
        <f>IF($D77="","",'Section 2'!M90)</f>
        <v/>
      </c>
    </row>
    <row r="78" spans="2:6" x14ac:dyDescent="0.25">
      <c r="B78" t="str">
        <f>IF(OR(C78="",COUNTIF($C$3:C77,C78)&gt;0),"",MAX($B$3:B77)+1)</f>
        <v/>
      </c>
      <c r="C78" t="str">
        <f t="shared" si="1"/>
        <v/>
      </c>
      <c r="D78" s="56" t="str">
        <f>IF(ISBLANK('Section 2'!L91),"",'Section 2'!L91)</f>
        <v/>
      </c>
      <c r="E78" s="56" t="str">
        <f>IF($D78="","",'Section 2'!H91)</f>
        <v/>
      </c>
      <c r="F78" s="56" t="str">
        <f>IF($D78="","",'Section 2'!M91)</f>
        <v/>
      </c>
    </row>
    <row r="79" spans="2:6" x14ac:dyDescent="0.25">
      <c r="B79" t="str">
        <f>IF(OR(C79="",COUNTIF($C$3:C78,C79)&gt;0),"",MAX($B$3:B78)+1)</f>
        <v/>
      </c>
      <c r="C79" t="str">
        <f t="shared" si="1"/>
        <v/>
      </c>
      <c r="D79" s="56" t="str">
        <f>IF(ISBLANK('Section 2'!L92),"",'Section 2'!L92)</f>
        <v/>
      </c>
      <c r="E79" s="56" t="str">
        <f>IF($D79="","",'Section 2'!H92)</f>
        <v/>
      </c>
      <c r="F79" s="56" t="str">
        <f>IF($D79="","",'Section 2'!M92)</f>
        <v/>
      </c>
    </row>
    <row r="80" spans="2:6" x14ac:dyDescent="0.25">
      <c r="B80" t="str">
        <f>IF(OR(C80="",COUNTIF($C$3:C79,C80)&gt;0),"",MAX($B$3:B79)+1)</f>
        <v/>
      </c>
      <c r="C80" t="str">
        <f t="shared" si="1"/>
        <v/>
      </c>
      <c r="D80" s="56" t="str">
        <f>IF(ISBLANK('Section 2'!L93),"",'Section 2'!L93)</f>
        <v/>
      </c>
      <c r="E80" s="56" t="str">
        <f>IF($D80="","",'Section 2'!H93)</f>
        <v/>
      </c>
      <c r="F80" s="56" t="str">
        <f>IF($D80="","",'Section 2'!M93)</f>
        <v/>
      </c>
    </row>
    <row r="81" spans="2:6" x14ac:dyDescent="0.25">
      <c r="B81" t="str">
        <f>IF(OR(C81="",COUNTIF($C$3:C80,C81)&gt;0),"",MAX($B$3:B80)+1)</f>
        <v/>
      </c>
      <c r="C81" t="str">
        <f t="shared" si="1"/>
        <v/>
      </c>
      <c r="D81" s="56" t="str">
        <f>IF(ISBLANK('Section 2'!L94),"",'Section 2'!L94)</f>
        <v/>
      </c>
      <c r="E81" s="56" t="str">
        <f>IF($D81="","",'Section 2'!H94)</f>
        <v/>
      </c>
      <c r="F81" s="56" t="str">
        <f>IF($D81="","",'Section 2'!M94)</f>
        <v/>
      </c>
    </row>
    <row r="82" spans="2:6" x14ac:dyDescent="0.25">
      <c r="B82" t="str">
        <f>IF(OR(C82="",COUNTIF($C$3:C81,C82)&gt;0),"",MAX($B$3:B81)+1)</f>
        <v/>
      </c>
      <c r="C82" t="str">
        <f t="shared" si="1"/>
        <v/>
      </c>
      <c r="D82" s="56" t="str">
        <f>IF(ISBLANK('Section 2'!L95),"",'Section 2'!L95)</f>
        <v/>
      </c>
      <c r="E82" s="56" t="str">
        <f>IF($D82="","",'Section 2'!H95)</f>
        <v/>
      </c>
      <c r="F82" s="56" t="str">
        <f>IF($D82="","",'Section 2'!M95)</f>
        <v/>
      </c>
    </row>
    <row r="83" spans="2:6" x14ac:dyDescent="0.25">
      <c r="B83" t="str">
        <f>IF(OR(C83="",COUNTIF($C$3:C82,C83)&gt;0),"",MAX($B$3:B82)+1)</f>
        <v/>
      </c>
      <c r="C83" t="str">
        <f t="shared" si="1"/>
        <v/>
      </c>
      <c r="D83" s="56" t="str">
        <f>IF(ISBLANK('Section 2'!L96),"",'Section 2'!L96)</f>
        <v/>
      </c>
      <c r="E83" s="56" t="str">
        <f>IF($D83="","",'Section 2'!H96)</f>
        <v/>
      </c>
      <c r="F83" s="56" t="str">
        <f>IF($D83="","",'Section 2'!M96)</f>
        <v/>
      </c>
    </row>
    <row r="84" spans="2:6" x14ac:dyDescent="0.25">
      <c r="B84" t="str">
        <f>IF(OR(C84="",COUNTIF($C$3:C83,C84)&gt;0),"",MAX($B$3:B83)+1)</f>
        <v/>
      </c>
      <c r="C84" t="str">
        <f t="shared" si="1"/>
        <v/>
      </c>
      <c r="D84" s="56" t="str">
        <f>IF(ISBLANK('Section 2'!L97),"",'Section 2'!L97)</f>
        <v/>
      </c>
      <c r="E84" s="56" t="str">
        <f>IF($D84="","",'Section 2'!H97)</f>
        <v/>
      </c>
      <c r="F84" s="56" t="str">
        <f>IF($D84="","",'Section 2'!M97)</f>
        <v/>
      </c>
    </row>
    <row r="85" spans="2:6" x14ac:dyDescent="0.25">
      <c r="B85" t="str">
        <f>IF(OR(C85="",COUNTIF($C$3:C84,C85)&gt;0),"",MAX($B$3:B84)+1)</f>
        <v/>
      </c>
      <c r="C85" t="str">
        <f t="shared" si="1"/>
        <v/>
      </c>
      <c r="D85" s="56" t="str">
        <f>IF(ISBLANK('Section 2'!L98),"",'Section 2'!L98)</f>
        <v/>
      </c>
      <c r="E85" s="56" t="str">
        <f>IF($D85="","",'Section 2'!H98)</f>
        <v/>
      </c>
      <c r="F85" s="56" t="str">
        <f>IF($D85="","",'Section 2'!M98)</f>
        <v/>
      </c>
    </row>
    <row r="86" spans="2:6" x14ac:dyDescent="0.25">
      <c r="B86" t="str">
        <f>IF(OR(C86="",COUNTIF($C$3:C85,C86)&gt;0),"",MAX($B$3:B85)+1)</f>
        <v/>
      </c>
      <c r="C86" t="str">
        <f t="shared" si="1"/>
        <v/>
      </c>
      <c r="D86" s="56" t="str">
        <f>IF(ISBLANK('Section 2'!L99),"",'Section 2'!L99)</f>
        <v/>
      </c>
      <c r="E86" s="56" t="str">
        <f>IF($D86="","",'Section 2'!H99)</f>
        <v/>
      </c>
      <c r="F86" s="56" t="str">
        <f>IF($D86="","",'Section 2'!M99)</f>
        <v/>
      </c>
    </row>
    <row r="87" spans="2:6" x14ac:dyDescent="0.25">
      <c r="B87" t="str">
        <f>IF(OR(C87="",COUNTIF($C$3:C86,C87)&gt;0),"",MAX($B$3:B86)+1)</f>
        <v/>
      </c>
      <c r="C87" t="str">
        <f t="shared" si="1"/>
        <v/>
      </c>
      <c r="D87" s="56" t="str">
        <f>IF(ISBLANK('Section 2'!L100),"",'Section 2'!L100)</f>
        <v/>
      </c>
      <c r="E87" s="56" t="str">
        <f>IF($D87="","",'Section 2'!H100)</f>
        <v/>
      </c>
      <c r="F87" s="56" t="str">
        <f>IF($D87="","",'Section 2'!M100)</f>
        <v/>
      </c>
    </row>
    <row r="88" spans="2:6" x14ac:dyDescent="0.25">
      <c r="B88" t="str">
        <f>IF(OR(C88="",COUNTIF($C$3:C87,C88)&gt;0),"",MAX($B$3:B87)+1)</f>
        <v/>
      </c>
      <c r="C88" t="str">
        <f t="shared" si="1"/>
        <v/>
      </c>
      <c r="D88" s="56" t="str">
        <f>IF(ISBLANK('Section 2'!L101),"",'Section 2'!L101)</f>
        <v/>
      </c>
      <c r="E88" s="56" t="str">
        <f>IF($D88="","",'Section 2'!H101)</f>
        <v/>
      </c>
      <c r="F88" s="56" t="str">
        <f>IF($D88="","",'Section 2'!M101)</f>
        <v/>
      </c>
    </row>
    <row r="89" spans="2:6" x14ac:dyDescent="0.25">
      <c r="B89" t="str">
        <f>IF(OR(C89="",COUNTIF($C$3:C88,C89)&gt;0),"",MAX($B$3:B88)+1)</f>
        <v/>
      </c>
      <c r="C89" t="str">
        <f t="shared" si="1"/>
        <v/>
      </c>
      <c r="D89" s="56" t="str">
        <f>IF(ISBLANK('Section 2'!L102),"",'Section 2'!L102)</f>
        <v/>
      </c>
      <c r="E89" s="56" t="str">
        <f>IF($D89="","",'Section 2'!H102)</f>
        <v/>
      </c>
      <c r="F89" s="56" t="str">
        <f>IF($D89="","",'Section 2'!M102)</f>
        <v/>
      </c>
    </row>
    <row r="90" spans="2:6" x14ac:dyDescent="0.25">
      <c r="B90" t="str">
        <f>IF(OR(C90="",COUNTIF($C$3:C89,C90)&gt;0),"",MAX($B$3:B89)+1)</f>
        <v/>
      </c>
      <c r="C90" t="str">
        <f t="shared" si="1"/>
        <v/>
      </c>
      <c r="D90" s="56" t="str">
        <f>IF(ISBLANK('Section 2'!L103),"",'Section 2'!L103)</f>
        <v/>
      </c>
      <c r="E90" s="56" t="str">
        <f>IF($D90="","",'Section 2'!H103)</f>
        <v/>
      </c>
      <c r="F90" s="56" t="str">
        <f>IF($D90="","",'Section 2'!M103)</f>
        <v/>
      </c>
    </row>
    <row r="91" spans="2:6" x14ac:dyDescent="0.25">
      <c r="B91" t="str">
        <f>IF(OR(C91="",COUNTIF($C$3:C90,C91)&gt;0),"",MAX($B$3:B90)+1)</f>
        <v/>
      </c>
      <c r="C91" t="str">
        <f t="shared" si="1"/>
        <v/>
      </c>
      <c r="D91" s="56" t="str">
        <f>IF(ISBLANK('Section 2'!L104),"",'Section 2'!L104)</f>
        <v/>
      </c>
      <c r="E91" s="56" t="str">
        <f>IF($D91="","",'Section 2'!H104)</f>
        <v/>
      </c>
      <c r="F91" s="56" t="str">
        <f>IF($D91="","",'Section 2'!M104)</f>
        <v/>
      </c>
    </row>
    <row r="92" spans="2:6" x14ac:dyDescent="0.25">
      <c r="B92" t="str">
        <f>IF(OR(C92="",COUNTIF($C$3:C91,C92)&gt;0),"",MAX($B$3:B91)+1)</f>
        <v/>
      </c>
      <c r="C92" t="str">
        <f t="shared" si="1"/>
        <v/>
      </c>
      <c r="D92" s="56" t="str">
        <f>IF(ISBLANK('Section 2'!L105),"",'Section 2'!L105)</f>
        <v/>
      </c>
      <c r="E92" s="56" t="str">
        <f>IF($D92="","",'Section 2'!H105)</f>
        <v/>
      </c>
      <c r="F92" s="56" t="str">
        <f>IF($D92="","",'Section 2'!M105)</f>
        <v/>
      </c>
    </row>
    <row r="93" spans="2:6" x14ac:dyDescent="0.25">
      <c r="B93" t="str">
        <f>IF(OR(C93="",COUNTIF($C$3:C92,C93)&gt;0),"",MAX($B$3:B92)+1)</f>
        <v/>
      </c>
      <c r="C93" t="str">
        <f t="shared" si="1"/>
        <v/>
      </c>
      <c r="D93" s="56" t="str">
        <f>IF(ISBLANK('Section 2'!L106),"",'Section 2'!L106)</f>
        <v/>
      </c>
      <c r="E93" s="56" t="str">
        <f>IF($D93="","",'Section 2'!H106)</f>
        <v/>
      </c>
      <c r="F93" s="56" t="str">
        <f>IF($D93="","",'Section 2'!M106)</f>
        <v/>
      </c>
    </row>
    <row r="94" spans="2:6" x14ac:dyDescent="0.25">
      <c r="B94" t="str">
        <f>IF(OR(C94="",COUNTIF($C$3:C93,C94)&gt;0),"",MAX($B$3:B93)+1)</f>
        <v/>
      </c>
      <c r="C94" t="str">
        <f t="shared" si="1"/>
        <v/>
      </c>
      <c r="D94" s="56" t="str">
        <f>IF(ISBLANK('Section 2'!L107),"",'Section 2'!L107)</f>
        <v/>
      </c>
      <c r="E94" s="56" t="str">
        <f>IF($D94="","",'Section 2'!H107)</f>
        <v/>
      </c>
      <c r="F94" s="56" t="str">
        <f>IF($D94="","",'Section 2'!M107)</f>
        <v/>
      </c>
    </row>
    <row r="95" spans="2:6" x14ac:dyDescent="0.25">
      <c r="B95" t="str">
        <f>IF(OR(C95="",COUNTIF($C$3:C94,C95)&gt;0),"",MAX($B$3:B94)+1)</f>
        <v/>
      </c>
      <c r="C95" t="str">
        <f t="shared" si="1"/>
        <v/>
      </c>
      <c r="D95" s="56" t="str">
        <f>IF(ISBLANK('Section 2'!L108),"",'Section 2'!L108)</f>
        <v/>
      </c>
      <c r="E95" s="56" t="str">
        <f>IF($D95="","",'Section 2'!H108)</f>
        <v/>
      </c>
      <c r="F95" s="56" t="str">
        <f>IF($D95="","",'Section 2'!M108)</f>
        <v/>
      </c>
    </row>
    <row r="96" spans="2:6" x14ac:dyDescent="0.25">
      <c r="B96" t="str">
        <f>IF(OR(C96="",COUNTIF($C$3:C95,C96)&gt;0),"",MAX($B$3:B95)+1)</f>
        <v/>
      </c>
      <c r="C96" t="str">
        <f t="shared" si="1"/>
        <v/>
      </c>
      <c r="D96" s="56" t="str">
        <f>IF(ISBLANK('Section 2'!L109),"",'Section 2'!L109)</f>
        <v/>
      </c>
      <c r="E96" s="56" t="str">
        <f>IF($D96="","",'Section 2'!H109)</f>
        <v/>
      </c>
      <c r="F96" s="56" t="str">
        <f>IF($D96="","",'Section 2'!M109)</f>
        <v/>
      </c>
    </row>
    <row r="97" spans="2:6" x14ac:dyDescent="0.25">
      <c r="B97" t="str">
        <f>IF(OR(C97="",COUNTIF($C$3:C96,C97)&gt;0),"",MAX($B$3:B96)+1)</f>
        <v/>
      </c>
      <c r="C97" t="str">
        <f t="shared" si="1"/>
        <v/>
      </c>
      <c r="D97" s="56" t="str">
        <f>IF(ISBLANK('Section 2'!L110),"",'Section 2'!L110)</f>
        <v/>
      </c>
      <c r="E97" s="56" t="str">
        <f>IF($D97="","",'Section 2'!H110)</f>
        <v/>
      </c>
      <c r="F97" s="56" t="str">
        <f>IF($D97="","",'Section 2'!M110)</f>
        <v/>
      </c>
    </row>
    <row r="98" spans="2:6" x14ac:dyDescent="0.25">
      <c r="B98" t="str">
        <f>IF(OR(C98="",COUNTIF($C$3:C97,C98)&gt;0),"",MAX($B$3:B97)+1)</f>
        <v/>
      </c>
      <c r="C98" t="str">
        <f t="shared" si="1"/>
        <v/>
      </c>
      <c r="D98" s="56" t="str">
        <f>IF(ISBLANK('Section 2'!L111),"",'Section 2'!L111)</f>
        <v/>
      </c>
      <c r="E98" s="56" t="str">
        <f>IF($D98="","",'Section 2'!H111)</f>
        <v/>
      </c>
      <c r="F98" s="56" t="str">
        <f>IF($D98="","",'Section 2'!M111)</f>
        <v/>
      </c>
    </row>
    <row r="99" spans="2:6" x14ac:dyDescent="0.25">
      <c r="B99" t="str">
        <f>IF(OR(C99="",COUNTIF($C$3:C98,C99)&gt;0),"",MAX($B$3:B98)+1)</f>
        <v/>
      </c>
      <c r="C99" t="str">
        <f t="shared" si="1"/>
        <v/>
      </c>
      <c r="D99" s="56" t="str">
        <f>IF(ISBLANK('Section 2'!L112),"",'Section 2'!L112)</f>
        <v/>
      </c>
      <c r="E99" s="56" t="str">
        <f>IF($D99="","",'Section 2'!H112)</f>
        <v/>
      </c>
      <c r="F99" s="56" t="str">
        <f>IF($D99="","",'Section 2'!M112)</f>
        <v/>
      </c>
    </row>
    <row r="100" spans="2:6" x14ac:dyDescent="0.25">
      <c r="B100" t="str">
        <f>IF(OR(C100="",COUNTIF($C$3:C99,C100)&gt;0),"",MAX($B$3:B99)+1)</f>
        <v/>
      </c>
      <c r="C100" t="str">
        <f t="shared" si="1"/>
        <v/>
      </c>
      <c r="D100" s="56" t="str">
        <f>IF(ISBLANK('Section 2'!L113),"",'Section 2'!L113)</f>
        <v/>
      </c>
      <c r="E100" s="56" t="str">
        <f>IF($D100="","",'Section 2'!H113)</f>
        <v/>
      </c>
      <c r="F100" s="56" t="str">
        <f>IF($D100="","",'Section 2'!M113)</f>
        <v/>
      </c>
    </row>
    <row r="101" spans="2:6" x14ac:dyDescent="0.25">
      <c r="B101" t="str">
        <f>IF(OR(C101="",COUNTIF($C$3:C100,C101)&gt;0),"",MAX($B$3:B100)+1)</f>
        <v/>
      </c>
      <c r="C101" t="str">
        <f t="shared" si="1"/>
        <v/>
      </c>
      <c r="D101" s="56" t="str">
        <f>IF(ISBLANK('Section 2'!L114),"",'Section 2'!L114)</f>
        <v/>
      </c>
      <c r="E101" s="56" t="str">
        <f>IF($D101="","",'Section 2'!H114)</f>
        <v/>
      </c>
      <c r="F101" s="56" t="str">
        <f>IF($D101="","",'Section 2'!M114)</f>
        <v/>
      </c>
    </row>
    <row r="102" spans="2:6" x14ac:dyDescent="0.25">
      <c r="B102" t="str">
        <f>IF(OR(C102="",COUNTIF($C$3:C101,C102)&gt;0),"",MAX($B$3:B101)+1)</f>
        <v/>
      </c>
      <c r="C102" t="str">
        <f t="shared" si="1"/>
        <v/>
      </c>
      <c r="D102" s="56" t="str">
        <f>IF(ISBLANK('Section 2'!L115),"",'Section 2'!L115)</f>
        <v/>
      </c>
      <c r="E102" s="56" t="str">
        <f>IF($D102="","",'Section 2'!H115)</f>
        <v/>
      </c>
      <c r="F102" s="56" t="str">
        <f>IF($D102="","",'Section 2'!M115)</f>
        <v/>
      </c>
    </row>
    <row r="103" spans="2:6" x14ac:dyDescent="0.25">
      <c r="B103" t="str">
        <f>IF(OR(C103="",COUNTIF($C$3:C102,C103)&gt;0),"",MAX($B$3:B102)+1)</f>
        <v/>
      </c>
      <c r="C103" t="str">
        <f t="shared" si="1"/>
        <v/>
      </c>
      <c r="D103" s="56" t="str">
        <f>IF(ISBLANK('Section 2'!L116),"",'Section 2'!L116)</f>
        <v/>
      </c>
      <c r="E103" s="56" t="str">
        <f>IF($D103="","",'Section 2'!H116)</f>
        <v/>
      </c>
      <c r="F103" s="56" t="str">
        <f>IF($D103="","",'Section 2'!M116)</f>
        <v/>
      </c>
    </row>
    <row r="104" spans="2:6" x14ac:dyDescent="0.25">
      <c r="B104" t="str">
        <f>IF(OR(C104="",COUNTIF($C$3:C103,C104)&gt;0),"",MAX($B$3:B103)+1)</f>
        <v/>
      </c>
      <c r="C104" t="str">
        <f t="shared" si="1"/>
        <v/>
      </c>
      <c r="D104" s="56" t="str">
        <f>IF(ISBLANK('Section 2'!L117),"",'Section 2'!L117)</f>
        <v/>
      </c>
      <c r="E104" s="56" t="str">
        <f>IF($D104="","",'Section 2'!H117)</f>
        <v/>
      </c>
      <c r="F104" s="56" t="str">
        <f>IF($D104="","",'Section 2'!M117)</f>
        <v/>
      </c>
    </row>
    <row r="105" spans="2:6" x14ac:dyDescent="0.25">
      <c r="B105" t="str">
        <f>IF(OR(C105="",COUNTIF($C$3:C104,C105)&gt;0),"",MAX($B$3:B104)+1)</f>
        <v/>
      </c>
      <c r="C105" t="str">
        <f t="shared" si="1"/>
        <v/>
      </c>
      <c r="D105" s="56" t="str">
        <f>IF(ISBLANK('Section 2'!L118),"",'Section 2'!L118)</f>
        <v/>
      </c>
      <c r="E105" s="56" t="str">
        <f>IF($D105="","",'Section 2'!H118)</f>
        <v/>
      </c>
      <c r="F105" s="56" t="str">
        <f>IF($D105="","",'Section 2'!M118)</f>
        <v/>
      </c>
    </row>
    <row r="106" spans="2:6" x14ac:dyDescent="0.25">
      <c r="B106" t="str">
        <f>IF(OR(C106="",COUNTIF($C$3:C105,C106)&gt;0),"",MAX($B$3:B105)+1)</f>
        <v/>
      </c>
      <c r="C106" t="str">
        <f t="shared" si="1"/>
        <v/>
      </c>
      <c r="D106" s="56" t="str">
        <f>IF(ISBLANK('Section 2'!L119),"",'Section 2'!L119)</f>
        <v/>
      </c>
      <c r="E106" s="56" t="str">
        <f>IF($D106="","",'Section 2'!H119)</f>
        <v/>
      </c>
      <c r="F106" s="56" t="str">
        <f>IF($D106="","",'Section 2'!M119)</f>
        <v/>
      </c>
    </row>
    <row r="107" spans="2:6" x14ac:dyDescent="0.25">
      <c r="B107" t="str">
        <f>IF(OR(C107="",COUNTIF($C$3:C106,C107)&gt;0),"",MAX($B$3:B106)+1)</f>
        <v/>
      </c>
      <c r="C107" t="str">
        <f t="shared" si="1"/>
        <v/>
      </c>
      <c r="D107" s="56" t="str">
        <f>IF(ISBLANK('Section 2'!L120),"",'Section 2'!L120)</f>
        <v/>
      </c>
      <c r="E107" s="56" t="str">
        <f>IF($D107="","",'Section 2'!H120)</f>
        <v/>
      </c>
      <c r="F107" s="56" t="str">
        <f>IF($D107="","",'Section 2'!M120)</f>
        <v/>
      </c>
    </row>
    <row r="108" spans="2:6" x14ac:dyDescent="0.25">
      <c r="B108" t="str">
        <f>IF(OR(C108="",COUNTIF($C$3:C107,C108)&gt;0),"",MAX($B$3:B107)+1)</f>
        <v/>
      </c>
      <c r="C108" t="str">
        <f t="shared" si="1"/>
        <v/>
      </c>
      <c r="D108" s="56" t="str">
        <f>IF(ISBLANK('Section 2'!L121),"",'Section 2'!L121)</f>
        <v/>
      </c>
      <c r="E108" s="56" t="str">
        <f>IF($D108="","",'Section 2'!H121)</f>
        <v/>
      </c>
      <c r="F108" s="56" t="str">
        <f>IF($D108="","",'Section 2'!M121)</f>
        <v/>
      </c>
    </row>
    <row r="109" spans="2:6" x14ac:dyDescent="0.25">
      <c r="B109" t="str">
        <f>IF(OR(C109="",COUNTIF($C$3:C108,C109)&gt;0),"",MAX($B$3:B108)+1)</f>
        <v/>
      </c>
      <c r="C109" t="str">
        <f t="shared" si="1"/>
        <v/>
      </c>
      <c r="D109" s="56" t="str">
        <f>IF(ISBLANK('Section 2'!L122),"",'Section 2'!L122)</f>
        <v/>
      </c>
      <c r="E109" s="56" t="str">
        <f>IF($D109="","",'Section 2'!H122)</f>
        <v/>
      </c>
      <c r="F109" s="56" t="str">
        <f>IF($D109="","",'Section 2'!M122)</f>
        <v/>
      </c>
    </row>
    <row r="110" spans="2:6" x14ac:dyDescent="0.25">
      <c r="B110" t="str">
        <f>IF(OR(C110="",COUNTIF($C$3:C109,C110)&gt;0),"",MAX($B$3:B109)+1)</f>
        <v/>
      </c>
      <c r="C110" t="str">
        <f t="shared" si="1"/>
        <v/>
      </c>
      <c r="D110" s="56" t="str">
        <f>IF(ISBLANK('Section 2'!L123),"",'Section 2'!L123)</f>
        <v/>
      </c>
      <c r="E110" s="56" t="str">
        <f>IF($D110="","",'Section 2'!H123)</f>
        <v/>
      </c>
      <c r="F110" s="56" t="str">
        <f>IF($D110="","",'Section 2'!M123)</f>
        <v/>
      </c>
    </row>
    <row r="111" spans="2:6" x14ac:dyDescent="0.25">
      <c r="B111" t="str">
        <f>IF(OR(C111="",COUNTIF($C$3:C110,C111)&gt;0),"",MAX($B$3:B110)+1)</f>
        <v/>
      </c>
      <c r="C111" t="str">
        <f t="shared" si="1"/>
        <v/>
      </c>
      <c r="D111" s="56" t="str">
        <f>IF(ISBLANK('Section 2'!L124),"",'Section 2'!L124)</f>
        <v/>
      </c>
      <c r="E111" s="56" t="str">
        <f>IF($D111="","",'Section 2'!H124)</f>
        <v/>
      </c>
      <c r="F111" s="56" t="str">
        <f>IF($D111="","",'Section 2'!M124)</f>
        <v/>
      </c>
    </row>
    <row r="112" spans="2:6" x14ac:dyDescent="0.25">
      <c r="B112" t="str">
        <f>IF(OR(C112="",COUNTIF($C$3:C111,C112)&gt;0),"",MAX($B$3:B111)+1)</f>
        <v/>
      </c>
      <c r="C112" t="str">
        <f t="shared" si="1"/>
        <v/>
      </c>
      <c r="D112" s="56" t="str">
        <f>IF(ISBLANK('Section 2'!L125),"",'Section 2'!L125)</f>
        <v/>
      </c>
      <c r="E112" s="56" t="str">
        <f>IF($D112="","",'Section 2'!H125)</f>
        <v/>
      </c>
      <c r="F112" s="56" t="str">
        <f>IF($D112="","",'Section 2'!M125)</f>
        <v/>
      </c>
    </row>
    <row r="113" spans="2:6" x14ac:dyDescent="0.25">
      <c r="B113" t="str">
        <f>IF(OR(C113="",COUNTIF($C$3:C112,C113)&gt;0),"",MAX($B$3:B112)+1)</f>
        <v/>
      </c>
      <c r="C113" t="str">
        <f t="shared" si="1"/>
        <v/>
      </c>
      <c r="D113" s="56" t="str">
        <f>IF(ISBLANK('Section 2'!L126),"",'Section 2'!L126)</f>
        <v/>
      </c>
      <c r="E113" s="56" t="str">
        <f>IF($D113="","",'Section 2'!H126)</f>
        <v/>
      </c>
      <c r="F113" s="56" t="str">
        <f>IF($D113="","",'Section 2'!M126)</f>
        <v/>
      </c>
    </row>
    <row r="114" spans="2:6" x14ac:dyDescent="0.25">
      <c r="B114" t="str">
        <f>IF(OR(C114="",COUNTIF($C$3:C113,C114)&gt;0),"",MAX($B$3:B113)+1)</f>
        <v/>
      </c>
      <c r="C114" t="str">
        <f t="shared" si="1"/>
        <v/>
      </c>
      <c r="D114" s="56" t="str">
        <f>IF(ISBLANK('Section 2'!L127),"",'Section 2'!L127)</f>
        <v/>
      </c>
      <c r="E114" s="56" t="str">
        <f>IF($D114="","",'Section 2'!H127)</f>
        <v/>
      </c>
      <c r="F114" s="56" t="str">
        <f>IF($D114="","",'Section 2'!M127)</f>
        <v/>
      </c>
    </row>
    <row r="115" spans="2:6" x14ac:dyDescent="0.25">
      <c r="B115" t="str">
        <f>IF(OR(C115="",COUNTIF($C$3:C114,C115)&gt;0),"",MAX($B$3:B114)+1)</f>
        <v/>
      </c>
      <c r="C115" t="str">
        <f t="shared" si="1"/>
        <v/>
      </c>
      <c r="D115" s="56" t="str">
        <f>IF(ISBLANK('Section 2'!L128),"",'Section 2'!L128)</f>
        <v/>
      </c>
      <c r="E115" s="56" t="str">
        <f>IF($D115="","",'Section 2'!H128)</f>
        <v/>
      </c>
      <c r="F115" s="56" t="str">
        <f>IF($D115="","",'Section 2'!M128)</f>
        <v/>
      </c>
    </row>
    <row r="116" spans="2:6" x14ac:dyDescent="0.25">
      <c r="B116" t="str">
        <f>IF(OR(C116="",COUNTIF($C$3:C115,C116)&gt;0),"",MAX($B$3:B115)+1)</f>
        <v/>
      </c>
      <c r="C116" t="str">
        <f t="shared" si="1"/>
        <v/>
      </c>
      <c r="D116" s="56" t="str">
        <f>IF(ISBLANK('Section 2'!L129),"",'Section 2'!L129)</f>
        <v/>
      </c>
      <c r="E116" s="56" t="str">
        <f>IF($D116="","",'Section 2'!H129)</f>
        <v/>
      </c>
      <c r="F116" s="56" t="str">
        <f>IF($D116="","",'Section 2'!M129)</f>
        <v/>
      </c>
    </row>
    <row r="117" spans="2:6" x14ac:dyDescent="0.25">
      <c r="B117" t="str">
        <f>IF(OR(C117="",COUNTIF($C$3:C116,C117)&gt;0),"",MAX($B$3:B116)+1)</f>
        <v/>
      </c>
      <c r="C117" t="str">
        <f t="shared" si="1"/>
        <v/>
      </c>
      <c r="D117" s="56" t="str">
        <f>IF(ISBLANK('Section 2'!L130),"",'Section 2'!L130)</f>
        <v/>
      </c>
      <c r="E117" s="56" t="str">
        <f>IF($D117="","",'Section 2'!H130)</f>
        <v/>
      </c>
      <c r="F117" s="56" t="str">
        <f>IF($D117="","",'Section 2'!M130)</f>
        <v/>
      </c>
    </row>
    <row r="118" spans="2:6" x14ac:dyDescent="0.25">
      <c r="B118" t="str">
        <f>IF(OR(C118="",COUNTIF($C$3:C117,C118)&gt;0),"",MAX($B$3:B117)+1)</f>
        <v/>
      </c>
      <c r="C118" t="str">
        <f t="shared" si="1"/>
        <v/>
      </c>
      <c r="D118" s="56" t="str">
        <f>IF(ISBLANK('Section 2'!L131),"",'Section 2'!L131)</f>
        <v/>
      </c>
      <c r="E118" s="56" t="str">
        <f>IF($D118="","",'Section 2'!H131)</f>
        <v/>
      </c>
      <c r="F118" s="56" t="str">
        <f>IF($D118="","",'Section 2'!M131)</f>
        <v/>
      </c>
    </row>
    <row r="119" spans="2:6" x14ac:dyDescent="0.25">
      <c r="B119" t="str">
        <f>IF(OR(C119="",COUNTIF($C$3:C118,C119)&gt;0),"",MAX($B$3:B118)+1)</f>
        <v/>
      </c>
      <c r="C119" t="str">
        <f t="shared" si="1"/>
        <v/>
      </c>
      <c r="D119" s="56" t="str">
        <f>IF(ISBLANK('Section 2'!L132),"",'Section 2'!L132)</f>
        <v/>
      </c>
      <c r="E119" s="56" t="str">
        <f>IF($D119="","",'Section 2'!H132)</f>
        <v/>
      </c>
      <c r="F119" s="56" t="str">
        <f>IF($D119="","",'Section 2'!M132)</f>
        <v/>
      </c>
    </row>
    <row r="120" spans="2:6" x14ac:dyDescent="0.25">
      <c r="B120" t="str">
        <f>IF(OR(C120="",COUNTIF($C$3:C119,C120)&gt;0),"",MAX($B$3:B119)+1)</f>
        <v/>
      </c>
      <c r="C120" t="str">
        <f t="shared" si="1"/>
        <v/>
      </c>
      <c r="D120" s="56" t="str">
        <f>IF(ISBLANK('Section 2'!L133),"",'Section 2'!L133)</f>
        <v/>
      </c>
      <c r="E120" s="56" t="str">
        <f>IF($D120="","",'Section 2'!H133)</f>
        <v/>
      </c>
      <c r="F120" s="56" t="str">
        <f>IF($D120="","",'Section 2'!M133)</f>
        <v/>
      </c>
    </row>
    <row r="121" spans="2:6" x14ac:dyDescent="0.25">
      <c r="B121" t="str">
        <f>IF(OR(C121="",COUNTIF($C$3:C120,C121)&gt;0),"",MAX($B$3:B120)+1)</f>
        <v/>
      </c>
      <c r="C121" t="str">
        <f t="shared" si="1"/>
        <v/>
      </c>
      <c r="D121" s="56" t="str">
        <f>IF(ISBLANK('Section 2'!L134),"",'Section 2'!L134)</f>
        <v/>
      </c>
      <c r="E121" s="56" t="str">
        <f>IF($D121="","",'Section 2'!H134)</f>
        <v/>
      </c>
      <c r="F121" s="56" t="str">
        <f>IF($D121="","",'Section 2'!M134)</f>
        <v/>
      </c>
    </row>
    <row r="122" spans="2:6" x14ac:dyDescent="0.25">
      <c r="B122" t="str">
        <f>IF(OR(C122="",COUNTIF($C$3:C121,C122)&gt;0),"",MAX($B$3:B121)+1)</f>
        <v/>
      </c>
      <c r="C122" t="str">
        <f t="shared" si="1"/>
        <v/>
      </c>
      <c r="D122" s="56" t="str">
        <f>IF(ISBLANK('Section 2'!L135),"",'Section 2'!L135)</f>
        <v/>
      </c>
      <c r="E122" s="56" t="str">
        <f>IF($D122="","",'Section 2'!H135)</f>
        <v/>
      </c>
      <c r="F122" s="56" t="str">
        <f>IF($D122="","",'Section 2'!M135)</f>
        <v/>
      </c>
    </row>
    <row r="123" spans="2:6" x14ac:dyDescent="0.25">
      <c r="B123" t="str">
        <f>IF(OR(C123="",COUNTIF($C$3:C122,C123)&gt;0),"",MAX($B$3:B122)+1)</f>
        <v/>
      </c>
      <c r="C123" t="str">
        <f t="shared" si="1"/>
        <v/>
      </c>
      <c r="D123" s="56" t="str">
        <f>IF(ISBLANK('Section 2'!L136),"",'Section 2'!L136)</f>
        <v/>
      </c>
      <c r="E123" s="56" t="str">
        <f>IF($D123="","",'Section 2'!H136)</f>
        <v/>
      </c>
      <c r="F123" s="56" t="str">
        <f>IF($D123="","",'Section 2'!M136)</f>
        <v/>
      </c>
    </row>
    <row r="124" spans="2:6" x14ac:dyDescent="0.25">
      <c r="B124" t="str">
        <f>IF(OR(C124="",COUNTIF($C$3:C123,C124)&gt;0),"",MAX($B$3:B123)+1)</f>
        <v/>
      </c>
      <c r="C124" t="str">
        <f t="shared" si="1"/>
        <v/>
      </c>
      <c r="D124" s="56" t="str">
        <f>IF(ISBLANK('Section 2'!L137),"",'Section 2'!L137)</f>
        <v/>
      </c>
      <c r="E124" s="56" t="str">
        <f>IF($D124="","",'Section 2'!H137)</f>
        <v/>
      </c>
      <c r="F124" s="56" t="str">
        <f>IF($D124="","",'Section 2'!M137)</f>
        <v/>
      </c>
    </row>
    <row r="125" spans="2:6" x14ac:dyDescent="0.25">
      <c r="B125" t="str">
        <f>IF(OR(C125="",COUNTIF($C$3:C124,C125)&gt;0),"",MAX($B$3:B124)+1)</f>
        <v/>
      </c>
      <c r="C125" t="str">
        <f t="shared" si="1"/>
        <v/>
      </c>
      <c r="D125" s="56" t="str">
        <f>IF(ISBLANK('Section 2'!L138),"",'Section 2'!L138)</f>
        <v/>
      </c>
      <c r="E125" s="56" t="str">
        <f>IF($D125="","",'Section 2'!H138)</f>
        <v/>
      </c>
      <c r="F125" s="56" t="str">
        <f>IF($D125="","",'Section 2'!M138)</f>
        <v/>
      </c>
    </row>
    <row r="126" spans="2:6" x14ac:dyDescent="0.25">
      <c r="B126" t="str">
        <f>IF(OR(C126="",COUNTIF($C$3:C125,C126)&gt;0),"",MAX($B$3:B125)+1)</f>
        <v/>
      </c>
      <c r="C126" t="str">
        <f t="shared" si="1"/>
        <v/>
      </c>
      <c r="D126" s="56" t="str">
        <f>IF(ISBLANK('Section 2'!L139),"",'Section 2'!L139)</f>
        <v/>
      </c>
      <c r="E126" s="56" t="str">
        <f>IF($D126="","",'Section 2'!H139)</f>
        <v/>
      </c>
      <c r="F126" s="56" t="str">
        <f>IF($D126="","",'Section 2'!M139)</f>
        <v/>
      </c>
    </row>
    <row r="127" spans="2:6" x14ac:dyDescent="0.25">
      <c r="B127" t="str">
        <f>IF(OR(C127="",COUNTIF($C$3:C126,C127)&gt;0),"",MAX($B$3:B126)+1)</f>
        <v/>
      </c>
      <c r="C127" t="str">
        <f t="shared" si="1"/>
        <v/>
      </c>
      <c r="D127" s="56" t="str">
        <f>IF(ISBLANK('Section 2'!L140),"",'Section 2'!L140)</f>
        <v/>
      </c>
      <c r="E127" s="56" t="str">
        <f>IF($D127="","",'Section 2'!H140)</f>
        <v/>
      </c>
      <c r="F127" s="56" t="str">
        <f>IF($D127="","",'Section 2'!M140)</f>
        <v/>
      </c>
    </row>
    <row r="128" spans="2:6" x14ac:dyDescent="0.25">
      <c r="B128" t="str">
        <f>IF(OR(C128="",COUNTIF($C$3:C127,C128)&gt;0),"",MAX($B$3:B127)+1)</f>
        <v/>
      </c>
      <c r="C128" t="str">
        <f t="shared" si="1"/>
        <v/>
      </c>
      <c r="D128" s="56" t="str">
        <f>IF(ISBLANK('Section 2'!L141),"",'Section 2'!L141)</f>
        <v/>
      </c>
      <c r="E128" s="56" t="str">
        <f>IF($D128="","",'Section 2'!H141)</f>
        <v/>
      </c>
      <c r="F128" s="56" t="str">
        <f>IF($D128="","",'Section 2'!M141)</f>
        <v/>
      </c>
    </row>
    <row r="129" spans="2:6" x14ac:dyDescent="0.25">
      <c r="B129" t="str">
        <f>IF(OR(C129="",COUNTIF($C$3:C128,C129)&gt;0),"",MAX($B$3:B128)+1)</f>
        <v/>
      </c>
      <c r="C129" t="str">
        <f t="shared" si="1"/>
        <v/>
      </c>
      <c r="D129" s="56" t="str">
        <f>IF(ISBLANK('Section 2'!L142),"",'Section 2'!L142)</f>
        <v/>
      </c>
      <c r="E129" s="56" t="str">
        <f>IF($D129="","",'Section 2'!H142)</f>
        <v/>
      </c>
      <c r="F129" s="56" t="str">
        <f>IF($D129="","",'Section 2'!M142)</f>
        <v/>
      </c>
    </row>
    <row r="130" spans="2:6" x14ac:dyDescent="0.25">
      <c r="B130" t="str">
        <f>IF(OR(C130="",COUNTIF($C$3:C129,C130)&gt;0),"",MAX($B$3:B129)+1)</f>
        <v/>
      </c>
      <c r="C130" t="str">
        <f t="shared" si="1"/>
        <v/>
      </c>
      <c r="D130" s="56" t="str">
        <f>IF(ISBLANK('Section 2'!L143),"",'Section 2'!L143)</f>
        <v/>
      </c>
      <c r="E130" s="56" t="str">
        <f>IF($D130="","",'Section 2'!H143)</f>
        <v/>
      </c>
      <c r="F130" s="56" t="str">
        <f>IF($D130="","",'Section 2'!M143)</f>
        <v/>
      </c>
    </row>
    <row r="131" spans="2:6" x14ac:dyDescent="0.25">
      <c r="B131" t="str">
        <f>IF(OR(C131="",COUNTIF($C$3:C130,C131)&gt;0),"",MAX($B$3:B130)+1)</f>
        <v/>
      </c>
      <c r="C131" t="str">
        <f t="shared" si="1"/>
        <v/>
      </c>
      <c r="D131" s="56" t="str">
        <f>IF(ISBLANK('Section 2'!L144),"",'Section 2'!L144)</f>
        <v/>
      </c>
      <c r="E131" s="56" t="str">
        <f>IF($D131="","",'Section 2'!H144)</f>
        <v/>
      </c>
      <c r="F131" s="56" t="str">
        <f>IF($D131="","",'Section 2'!M144)</f>
        <v/>
      </c>
    </row>
    <row r="132" spans="2:6" x14ac:dyDescent="0.25">
      <c r="B132" t="str">
        <f>IF(OR(C132="",COUNTIF($C$3:C131,C132)&gt;0),"",MAX($B$3:B131)+1)</f>
        <v/>
      </c>
      <c r="C132" t="str">
        <f t="shared" ref="C132:C195" si="2">IF(D132="","",D132&amp;"_"&amp;E132)</f>
        <v/>
      </c>
      <c r="D132" s="56" t="str">
        <f>IF(ISBLANK('Section 2'!L145),"",'Section 2'!L145)</f>
        <v/>
      </c>
      <c r="E132" s="56" t="str">
        <f>IF($D132="","",'Section 2'!H145)</f>
        <v/>
      </c>
      <c r="F132" s="56" t="str">
        <f>IF($D132="","",'Section 2'!M145)</f>
        <v/>
      </c>
    </row>
    <row r="133" spans="2:6" x14ac:dyDescent="0.25">
      <c r="B133" t="str">
        <f>IF(OR(C133="",COUNTIF($C$3:C132,C133)&gt;0),"",MAX($B$3:B132)+1)</f>
        <v/>
      </c>
      <c r="C133" t="str">
        <f t="shared" si="2"/>
        <v/>
      </c>
      <c r="D133" s="56" t="str">
        <f>IF(ISBLANK('Section 2'!L146),"",'Section 2'!L146)</f>
        <v/>
      </c>
      <c r="E133" s="56" t="str">
        <f>IF($D133="","",'Section 2'!H146)</f>
        <v/>
      </c>
      <c r="F133" s="56" t="str">
        <f>IF($D133="","",'Section 2'!M146)</f>
        <v/>
      </c>
    </row>
    <row r="134" spans="2:6" x14ac:dyDescent="0.25">
      <c r="B134" t="str">
        <f>IF(OR(C134="",COUNTIF($C$3:C133,C134)&gt;0),"",MAX($B$3:B133)+1)</f>
        <v/>
      </c>
      <c r="C134" t="str">
        <f t="shared" si="2"/>
        <v/>
      </c>
      <c r="D134" s="56" t="str">
        <f>IF(ISBLANK('Section 2'!L147),"",'Section 2'!L147)</f>
        <v/>
      </c>
      <c r="E134" s="56" t="str">
        <f>IF($D134="","",'Section 2'!H147)</f>
        <v/>
      </c>
      <c r="F134" s="56" t="str">
        <f>IF($D134="","",'Section 2'!M147)</f>
        <v/>
      </c>
    </row>
    <row r="135" spans="2:6" x14ac:dyDescent="0.25">
      <c r="B135" t="str">
        <f>IF(OR(C135="",COUNTIF($C$3:C134,C135)&gt;0),"",MAX($B$3:B134)+1)</f>
        <v/>
      </c>
      <c r="C135" t="str">
        <f t="shared" si="2"/>
        <v/>
      </c>
      <c r="D135" s="56" t="str">
        <f>IF(ISBLANK('Section 2'!L148),"",'Section 2'!L148)</f>
        <v/>
      </c>
      <c r="E135" s="56" t="str">
        <f>IF($D135="","",'Section 2'!H148)</f>
        <v/>
      </c>
      <c r="F135" s="56" t="str">
        <f>IF($D135="","",'Section 2'!M148)</f>
        <v/>
      </c>
    </row>
    <row r="136" spans="2:6" x14ac:dyDescent="0.25">
      <c r="B136" t="str">
        <f>IF(OR(C136="",COUNTIF($C$3:C135,C136)&gt;0),"",MAX($B$3:B135)+1)</f>
        <v/>
      </c>
      <c r="C136" t="str">
        <f t="shared" si="2"/>
        <v/>
      </c>
      <c r="D136" s="56" t="str">
        <f>IF(ISBLANK('Section 2'!L149),"",'Section 2'!L149)</f>
        <v/>
      </c>
      <c r="E136" s="56" t="str">
        <f>IF($D136="","",'Section 2'!H149)</f>
        <v/>
      </c>
      <c r="F136" s="56" t="str">
        <f>IF($D136="","",'Section 2'!M149)</f>
        <v/>
      </c>
    </row>
    <row r="137" spans="2:6" x14ac:dyDescent="0.25">
      <c r="B137" t="str">
        <f>IF(OR(C137="",COUNTIF($C$3:C136,C137)&gt;0),"",MAX($B$3:B136)+1)</f>
        <v/>
      </c>
      <c r="C137" t="str">
        <f t="shared" si="2"/>
        <v/>
      </c>
      <c r="D137" s="56" t="str">
        <f>IF(ISBLANK('Section 2'!L150),"",'Section 2'!L150)</f>
        <v/>
      </c>
      <c r="E137" s="56" t="str">
        <f>IF($D137="","",'Section 2'!H150)</f>
        <v/>
      </c>
      <c r="F137" s="56" t="str">
        <f>IF($D137="","",'Section 2'!M150)</f>
        <v/>
      </c>
    </row>
    <row r="138" spans="2:6" x14ac:dyDescent="0.25">
      <c r="B138" t="str">
        <f>IF(OR(C138="",COUNTIF($C$3:C137,C138)&gt;0),"",MAX($B$3:B137)+1)</f>
        <v/>
      </c>
      <c r="C138" t="str">
        <f t="shared" si="2"/>
        <v/>
      </c>
      <c r="D138" s="56" t="str">
        <f>IF(ISBLANK('Section 2'!L151),"",'Section 2'!L151)</f>
        <v/>
      </c>
      <c r="E138" s="56" t="str">
        <f>IF($D138="","",'Section 2'!H151)</f>
        <v/>
      </c>
      <c r="F138" s="56" t="str">
        <f>IF($D138="","",'Section 2'!M151)</f>
        <v/>
      </c>
    </row>
    <row r="139" spans="2:6" x14ac:dyDescent="0.25">
      <c r="B139" t="str">
        <f>IF(OR(C139="",COUNTIF($C$3:C138,C139)&gt;0),"",MAX($B$3:B138)+1)</f>
        <v/>
      </c>
      <c r="C139" t="str">
        <f t="shared" si="2"/>
        <v/>
      </c>
      <c r="D139" s="56" t="str">
        <f>IF(ISBLANK('Section 2'!L152),"",'Section 2'!L152)</f>
        <v/>
      </c>
      <c r="E139" s="56" t="str">
        <f>IF($D139="","",'Section 2'!H152)</f>
        <v/>
      </c>
      <c r="F139" s="56" t="str">
        <f>IF($D139="","",'Section 2'!M152)</f>
        <v/>
      </c>
    </row>
    <row r="140" spans="2:6" x14ac:dyDescent="0.25">
      <c r="B140" t="str">
        <f>IF(OR(C140="",COUNTIF($C$3:C139,C140)&gt;0),"",MAX($B$3:B139)+1)</f>
        <v/>
      </c>
      <c r="C140" t="str">
        <f t="shared" si="2"/>
        <v/>
      </c>
      <c r="D140" s="56" t="str">
        <f>IF(ISBLANK('Section 2'!L153),"",'Section 2'!L153)</f>
        <v/>
      </c>
      <c r="E140" s="56" t="str">
        <f>IF($D140="","",'Section 2'!H153)</f>
        <v/>
      </c>
      <c r="F140" s="56" t="str">
        <f>IF($D140="","",'Section 2'!M153)</f>
        <v/>
      </c>
    </row>
    <row r="141" spans="2:6" x14ac:dyDescent="0.25">
      <c r="B141" t="str">
        <f>IF(OR(C141="",COUNTIF($C$3:C140,C141)&gt;0),"",MAX($B$3:B140)+1)</f>
        <v/>
      </c>
      <c r="C141" t="str">
        <f t="shared" si="2"/>
        <v/>
      </c>
      <c r="D141" s="56" t="str">
        <f>IF(ISBLANK('Section 2'!L154),"",'Section 2'!L154)</f>
        <v/>
      </c>
      <c r="E141" s="56" t="str">
        <f>IF($D141="","",'Section 2'!H154)</f>
        <v/>
      </c>
      <c r="F141" s="56" t="str">
        <f>IF($D141="","",'Section 2'!M154)</f>
        <v/>
      </c>
    </row>
    <row r="142" spans="2:6" x14ac:dyDescent="0.25">
      <c r="B142" t="str">
        <f>IF(OR(C142="",COUNTIF($C$3:C141,C142)&gt;0),"",MAX($B$3:B141)+1)</f>
        <v/>
      </c>
      <c r="C142" t="str">
        <f t="shared" si="2"/>
        <v/>
      </c>
      <c r="D142" s="56" t="str">
        <f>IF(ISBLANK('Section 2'!L155),"",'Section 2'!L155)</f>
        <v/>
      </c>
      <c r="E142" s="56" t="str">
        <f>IF($D142="","",'Section 2'!H155)</f>
        <v/>
      </c>
      <c r="F142" s="56" t="str">
        <f>IF($D142="","",'Section 2'!M155)</f>
        <v/>
      </c>
    </row>
    <row r="143" spans="2:6" x14ac:dyDescent="0.25">
      <c r="B143" t="str">
        <f>IF(OR(C143="",COUNTIF($C$3:C142,C143)&gt;0),"",MAX($B$3:B142)+1)</f>
        <v/>
      </c>
      <c r="C143" t="str">
        <f t="shared" si="2"/>
        <v/>
      </c>
      <c r="D143" s="56" t="str">
        <f>IF(ISBLANK('Section 2'!L156),"",'Section 2'!L156)</f>
        <v/>
      </c>
      <c r="E143" s="56" t="str">
        <f>IF($D143="","",'Section 2'!H156)</f>
        <v/>
      </c>
      <c r="F143" s="56" t="str">
        <f>IF($D143="","",'Section 2'!M156)</f>
        <v/>
      </c>
    </row>
    <row r="144" spans="2:6" x14ac:dyDescent="0.25">
      <c r="B144" t="str">
        <f>IF(OR(C144="",COUNTIF($C$3:C143,C144)&gt;0),"",MAX($B$3:B143)+1)</f>
        <v/>
      </c>
      <c r="C144" t="str">
        <f t="shared" si="2"/>
        <v/>
      </c>
      <c r="D144" s="56" t="str">
        <f>IF(ISBLANK('Section 2'!L157),"",'Section 2'!L157)</f>
        <v/>
      </c>
      <c r="E144" s="56" t="str">
        <f>IF($D144="","",'Section 2'!H157)</f>
        <v/>
      </c>
      <c r="F144" s="56" t="str">
        <f>IF($D144="","",'Section 2'!M157)</f>
        <v/>
      </c>
    </row>
    <row r="145" spans="2:6" x14ac:dyDescent="0.25">
      <c r="B145" t="str">
        <f>IF(OR(C145="",COUNTIF($C$3:C144,C145)&gt;0),"",MAX($B$3:B144)+1)</f>
        <v/>
      </c>
      <c r="C145" t="str">
        <f t="shared" si="2"/>
        <v/>
      </c>
      <c r="D145" s="56" t="str">
        <f>IF(ISBLANK('Section 2'!L158),"",'Section 2'!L158)</f>
        <v/>
      </c>
      <c r="E145" s="56" t="str">
        <f>IF($D145="","",'Section 2'!H158)</f>
        <v/>
      </c>
      <c r="F145" s="56" t="str">
        <f>IF($D145="","",'Section 2'!M158)</f>
        <v/>
      </c>
    </row>
    <row r="146" spans="2:6" x14ac:dyDescent="0.25">
      <c r="B146" t="str">
        <f>IF(OR(C146="",COUNTIF($C$3:C145,C146)&gt;0),"",MAX($B$3:B145)+1)</f>
        <v/>
      </c>
      <c r="C146" t="str">
        <f t="shared" si="2"/>
        <v/>
      </c>
      <c r="D146" s="56" t="str">
        <f>IF(ISBLANK('Section 2'!L159),"",'Section 2'!L159)</f>
        <v/>
      </c>
      <c r="E146" s="56" t="str">
        <f>IF($D146="","",'Section 2'!H159)</f>
        <v/>
      </c>
      <c r="F146" s="56" t="str">
        <f>IF($D146="","",'Section 2'!M159)</f>
        <v/>
      </c>
    </row>
    <row r="147" spans="2:6" x14ac:dyDescent="0.25">
      <c r="B147" t="str">
        <f>IF(OR(C147="",COUNTIF($C$3:C146,C147)&gt;0),"",MAX($B$3:B146)+1)</f>
        <v/>
      </c>
      <c r="C147" t="str">
        <f t="shared" si="2"/>
        <v/>
      </c>
      <c r="D147" s="56" t="str">
        <f>IF(ISBLANK('Section 2'!L160),"",'Section 2'!L160)</f>
        <v/>
      </c>
      <c r="E147" s="56" t="str">
        <f>IF($D147="","",'Section 2'!H160)</f>
        <v/>
      </c>
      <c r="F147" s="56" t="str">
        <f>IF($D147="","",'Section 2'!M160)</f>
        <v/>
      </c>
    </row>
    <row r="148" spans="2:6" x14ac:dyDescent="0.25">
      <c r="B148" t="str">
        <f>IF(OR(C148="",COUNTIF($C$3:C147,C148)&gt;0),"",MAX($B$3:B147)+1)</f>
        <v/>
      </c>
      <c r="C148" t="str">
        <f t="shared" si="2"/>
        <v/>
      </c>
      <c r="D148" s="56" t="str">
        <f>IF(ISBLANK('Section 2'!L161),"",'Section 2'!L161)</f>
        <v/>
      </c>
      <c r="E148" s="56" t="str">
        <f>IF($D148="","",'Section 2'!H161)</f>
        <v/>
      </c>
      <c r="F148" s="56" t="str">
        <f>IF($D148="","",'Section 2'!M161)</f>
        <v/>
      </c>
    </row>
    <row r="149" spans="2:6" x14ac:dyDescent="0.25">
      <c r="B149" t="str">
        <f>IF(OR(C149="",COUNTIF($C$3:C148,C149)&gt;0),"",MAX($B$3:B148)+1)</f>
        <v/>
      </c>
      <c r="C149" t="str">
        <f t="shared" si="2"/>
        <v/>
      </c>
      <c r="D149" s="56" t="str">
        <f>IF(ISBLANK('Section 2'!L162),"",'Section 2'!L162)</f>
        <v/>
      </c>
      <c r="E149" s="56" t="str">
        <f>IF($D149="","",'Section 2'!H162)</f>
        <v/>
      </c>
      <c r="F149" s="56" t="str">
        <f>IF($D149="","",'Section 2'!M162)</f>
        <v/>
      </c>
    </row>
    <row r="150" spans="2:6" x14ac:dyDescent="0.25">
      <c r="B150" t="str">
        <f>IF(OR(C150="",COUNTIF($C$3:C149,C150)&gt;0),"",MAX($B$3:B149)+1)</f>
        <v/>
      </c>
      <c r="C150" t="str">
        <f t="shared" si="2"/>
        <v/>
      </c>
      <c r="D150" s="56" t="str">
        <f>IF(ISBLANK('Section 2'!L163),"",'Section 2'!L163)</f>
        <v/>
      </c>
      <c r="E150" s="56" t="str">
        <f>IF($D150="","",'Section 2'!H163)</f>
        <v/>
      </c>
      <c r="F150" s="56" t="str">
        <f>IF($D150="","",'Section 2'!M163)</f>
        <v/>
      </c>
    </row>
    <row r="151" spans="2:6" x14ac:dyDescent="0.25">
      <c r="B151" t="str">
        <f>IF(OR(C151="",COUNTIF($C$3:C150,C151)&gt;0),"",MAX($B$3:B150)+1)</f>
        <v/>
      </c>
      <c r="C151" t="str">
        <f t="shared" si="2"/>
        <v/>
      </c>
      <c r="D151" s="56" t="str">
        <f>IF(ISBLANK('Section 2'!L164),"",'Section 2'!L164)</f>
        <v/>
      </c>
      <c r="E151" s="56" t="str">
        <f>IF($D151="","",'Section 2'!H164)</f>
        <v/>
      </c>
      <c r="F151" s="56" t="str">
        <f>IF($D151="","",'Section 2'!M164)</f>
        <v/>
      </c>
    </row>
    <row r="152" spans="2:6" x14ac:dyDescent="0.25">
      <c r="B152" t="str">
        <f>IF(OR(C152="",COUNTIF($C$3:C151,C152)&gt;0),"",MAX($B$3:B151)+1)</f>
        <v/>
      </c>
      <c r="C152" t="str">
        <f t="shared" si="2"/>
        <v/>
      </c>
      <c r="D152" s="56" t="str">
        <f>IF(ISBLANK('Section 2'!L165),"",'Section 2'!L165)</f>
        <v/>
      </c>
      <c r="E152" s="56" t="str">
        <f>IF($D152="","",'Section 2'!H165)</f>
        <v/>
      </c>
      <c r="F152" s="56" t="str">
        <f>IF($D152="","",'Section 2'!M165)</f>
        <v/>
      </c>
    </row>
    <row r="153" spans="2:6" x14ac:dyDescent="0.25">
      <c r="B153" t="str">
        <f>IF(OR(C153="",COUNTIF($C$3:C152,C153)&gt;0),"",MAX($B$3:B152)+1)</f>
        <v/>
      </c>
      <c r="C153" t="str">
        <f t="shared" si="2"/>
        <v/>
      </c>
      <c r="D153" s="56" t="str">
        <f>IF(ISBLANK('Section 2'!L166),"",'Section 2'!L166)</f>
        <v/>
      </c>
      <c r="E153" s="56" t="str">
        <f>IF($D153="","",'Section 2'!H166)</f>
        <v/>
      </c>
      <c r="F153" s="56" t="str">
        <f>IF($D153="","",'Section 2'!M166)</f>
        <v/>
      </c>
    </row>
    <row r="154" spans="2:6" x14ac:dyDescent="0.25">
      <c r="B154" t="str">
        <f>IF(OR(C154="",COUNTIF($C$3:C153,C154)&gt;0),"",MAX($B$3:B153)+1)</f>
        <v/>
      </c>
      <c r="C154" t="str">
        <f t="shared" si="2"/>
        <v/>
      </c>
      <c r="D154" s="56" t="str">
        <f>IF(ISBLANK('Section 2'!L167),"",'Section 2'!L167)</f>
        <v/>
      </c>
      <c r="E154" s="56" t="str">
        <f>IF($D154="","",'Section 2'!H167)</f>
        <v/>
      </c>
      <c r="F154" s="56" t="str">
        <f>IF($D154="","",'Section 2'!M167)</f>
        <v/>
      </c>
    </row>
    <row r="155" spans="2:6" x14ac:dyDescent="0.25">
      <c r="B155" t="str">
        <f>IF(OR(C155="",COUNTIF($C$3:C154,C155)&gt;0),"",MAX($B$3:B154)+1)</f>
        <v/>
      </c>
      <c r="C155" t="str">
        <f t="shared" si="2"/>
        <v/>
      </c>
      <c r="D155" s="56" t="str">
        <f>IF(ISBLANK('Section 2'!L168),"",'Section 2'!L168)</f>
        <v/>
      </c>
      <c r="E155" s="56" t="str">
        <f>IF($D155="","",'Section 2'!H168)</f>
        <v/>
      </c>
      <c r="F155" s="56" t="str">
        <f>IF($D155="","",'Section 2'!M168)</f>
        <v/>
      </c>
    </row>
    <row r="156" spans="2:6" x14ac:dyDescent="0.25">
      <c r="B156" t="str">
        <f>IF(OR(C156="",COUNTIF($C$3:C155,C156)&gt;0),"",MAX($B$3:B155)+1)</f>
        <v/>
      </c>
      <c r="C156" t="str">
        <f t="shared" si="2"/>
        <v/>
      </c>
      <c r="D156" s="56" t="str">
        <f>IF(ISBLANK('Section 2'!L169),"",'Section 2'!L169)</f>
        <v/>
      </c>
      <c r="E156" s="56" t="str">
        <f>IF($D156="","",'Section 2'!H169)</f>
        <v/>
      </c>
      <c r="F156" s="56" t="str">
        <f>IF($D156="","",'Section 2'!M169)</f>
        <v/>
      </c>
    </row>
    <row r="157" spans="2:6" x14ac:dyDescent="0.25">
      <c r="B157" t="str">
        <f>IF(OR(C157="",COUNTIF($C$3:C156,C157)&gt;0),"",MAX($B$3:B156)+1)</f>
        <v/>
      </c>
      <c r="C157" t="str">
        <f t="shared" si="2"/>
        <v/>
      </c>
      <c r="D157" s="56" t="str">
        <f>IF(ISBLANK('Section 2'!L170),"",'Section 2'!L170)</f>
        <v/>
      </c>
      <c r="E157" s="56" t="str">
        <f>IF($D157="","",'Section 2'!H170)</f>
        <v/>
      </c>
      <c r="F157" s="56" t="str">
        <f>IF($D157="","",'Section 2'!M170)</f>
        <v/>
      </c>
    </row>
    <row r="158" spans="2:6" x14ac:dyDescent="0.25">
      <c r="B158" t="str">
        <f>IF(OR(C158="",COUNTIF($C$3:C157,C158)&gt;0),"",MAX($B$3:B157)+1)</f>
        <v/>
      </c>
      <c r="C158" t="str">
        <f t="shared" si="2"/>
        <v/>
      </c>
      <c r="D158" s="56" t="str">
        <f>IF(ISBLANK('Section 2'!L171),"",'Section 2'!L171)</f>
        <v/>
      </c>
      <c r="E158" s="56" t="str">
        <f>IF($D158="","",'Section 2'!H171)</f>
        <v/>
      </c>
      <c r="F158" s="56" t="str">
        <f>IF($D158="","",'Section 2'!M171)</f>
        <v/>
      </c>
    </row>
    <row r="159" spans="2:6" x14ac:dyDescent="0.25">
      <c r="B159" t="str">
        <f>IF(OR(C159="",COUNTIF($C$3:C158,C159)&gt;0),"",MAX($B$3:B158)+1)</f>
        <v/>
      </c>
      <c r="C159" t="str">
        <f t="shared" si="2"/>
        <v/>
      </c>
      <c r="D159" s="56" t="str">
        <f>IF(ISBLANK('Section 2'!L172),"",'Section 2'!L172)</f>
        <v/>
      </c>
      <c r="E159" s="56" t="str">
        <f>IF($D159="","",'Section 2'!H172)</f>
        <v/>
      </c>
      <c r="F159" s="56" t="str">
        <f>IF($D159="","",'Section 2'!M172)</f>
        <v/>
      </c>
    </row>
    <row r="160" spans="2:6" x14ac:dyDescent="0.25">
      <c r="B160" t="str">
        <f>IF(OR(C160="",COUNTIF($C$3:C159,C160)&gt;0),"",MAX($B$3:B159)+1)</f>
        <v/>
      </c>
      <c r="C160" t="str">
        <f t="shared" si="2"/>
        <v/>
      </c>
      <c r="D160" s="56" t="str">
        <f>IF(ISBLANK('Section 2'!L173),"",'Section 2'!L173)</f>
        <v/>
      </c>
      <c r="E160" s="56" t="str">
        <f>IF($D160="","",'Section 2'!H173)</f>
        <v/>
      </c>
      <c r="F160" s="56" t="str">
        <f>IF($D160="","",'Section 2'!M173)</f>
        <v/>
      </c>
    </row>
    <row r="161" spans="2:6" x14ac:dyDescent="0.25">
      <c r="B161" t="str">
        <f>IF(OR(C161="",COUNTIF($C$3:C160,C161)&gt;0),"",MAX($B$3:B160)+1)</f>
        <v/>
      </c>
      <c r="C161" t="str">
        <f t="shared" si="2"/>
        <v/>
      </c>
      <c r="D161" s="56" t="str">
        <f>IF(ISBLANK('Section 2'!L174),"",'Section 2'!L174)</f>
        <v/>
      </c>
      <c r="E161" s="56" t="str">
        <f>IF($D161="","",'Section 2'!H174)</f>
        <v/>
      </c>
      <c r="F161" s="56" t="str">
        <f>IF($D161="","",'Section 2'!M174)</f>
        <v/>
      </c>
    </row>
    <row r="162" spans="2:6" x14ac:dyDescent="0.25">
      <c r="B162" t="str">
        <f>IF(OR(C162="",COUNTIF($C$3:C161,C162)&gt;0),"",MAX($B$3:B161)+1)</f>
        <v/>
      </c>
      <c r="C162" t="str">
        <f t="shared" si="2"/>
        <v/>
      </c>
      <c r="D162" s="56" t="str">
        <f>IF(ISBLANK('Section 2'!L175),"",'Section 2'!L175)</f>
        <v/>
      </c>
      <c r="E162" s="56" t="str">
        <f>IF($D162="","",'Section 2'!H175)</f>
        <v/>
      </c>
      <c r="F162" s="56" t="str">
        <f>IF($D162="","",'Section 2'!M175)</f>
        <v/>
      </c>
    </row>
    <row r="163" spans="2:6" x14ac:dyDescent="0.25">
      <c r="B163" t="str">
        <f>IF(OR(C163="",COUNTIF($C$3:C162,C163)&gt;0),"",MAX($B$3:B162)+1)</f>
        <v/>
      </c>
      <c r="C163" t="str">
        <f t="shared" si="2"/>
        <v/>
      </c>
      <c r="D163" s="56" t="str">
        <f>IF(ISBLANK('Section 2'!L176),"",'Section 2'!L176)</f>
        <v/>
      </c>
      <c r="E163" s="56" t="str">
        <f>IF($D163="","",'Section 2'!H176)</f>
        <v/>
      </c>
      <c r="F163" s="56" t="str">
        <f>IF($D163="","",'Section 2'!M176)</f>
        <v/>
      </c>
    </row>
    <row r="164" spans="2:6" x14ac:dyDescent="0.25">
      <c r="B164" t="str">
        <f>IF(OR(C164="",COUNTIF($C$3:C163,C164)&gt;0),"",MAX($B$3:B163)+1)</f>
        <v/>
      </c>
      <c r="C164" t="str">
        <f t="shared" si="2"/>
        <v/>
      </c>
      <c r="D164" s="56" t="str">
        <f>IF(ISBLANK('Section 2'!L177),"",'Section 2'!L177)</f>
        <v/>
      </c>
      <c r="E164" s="56" t="str">
        <f>IF($D164="","",'Section 2'!H177)</f>
        <v/>
      </c>
      <c r="F164" s="56" t="str">
        <f>IF($D164="","",'Section 2'!M177)</f>
        <v/>
      </c>
    </row>
    <row r="165" spans="2:6" x14ac:dyDescent="0.25">
      <c r="B165" t="str">
        <f>IF(OR(C165="",COUNTIF($C$3:C164,C165)&gt;0),"",MAX($B$3:B164)+1)</f>
        <v/>
      </c>
      <c r="C165" t="str">
        <f t="shared" si="2"/>
        <v/>
      </c>
      <c r="D165" s="56" t="str">
        <f>IF(ISBLANK('Section 2'!L178),"",'Section 2'!L178)</f>
        <v/>
      </c>
      <c r="E165" s="56" t="str">
        <f>IF($D165="","",'Section 2'!H178)</f>
        <v/>
      </c>
      <c r="F165" s="56" t="str">
        <f>IF($D165="","",'Section 2'!M178)</f>
        <v/>
      </c>
    </row>
    <row r="166" spans="2:6" x14ac:dyDescent="0.25">
      <c r="B166" t="str">
        <f>IF(OR(C166="",COUNTIF($C$3:C165,C166)&gt;0),"",MAX($B$3:B165)+1)</f>
        <v/>
      </c>
      <c r="C166" t="str">
        <f t="shared" si="2"/>
        <v/>
      </c>
      <c r="D166" s="56" t="str">
        <f>IF(ISBLANK('Section 2'!L179),"",'Section 2'!L179)</f>
        <v/>
      </c>
      <c r="E166" s="56" t="str">
        <f>IF($D166="","",'Section 2'!H179)</f>
        <v/>
      </c>
      <c r="F166" s="56" t="str">
        <f>IF($D166="","",'Section 2'!M179)</f>
        <v/>
      </c>
    </row>
    <row r="167" spans="2:6" x14ac:dyDescent="0.25">
      <c r="B167" t="str">
        <f>IF(OR(C167="",COUNTIF($C$3:C166,C167)&gt;0),"",MAX($B$3:B166)+1)</f>
        <v/>
      </c>
      <c r="C167" t="str">
        <f t="shared" si="2"/>
        <v/>
      </c>
      <c r="D167" s="56" t="str">
        <f>IF(ISBLANK('Section 2'!L180),"",'Section 2'!L180)</f>
        <v/>
      </c>
      <c r="E167" s="56" t="str">
        <f>IF($D167="","",'Section 2'!H180)</f>
        <v/>
      </c>
      <c r="F167" s="56" t="str">
        <f>IF($D167="","",'Section 2'!M180)</f>
        <v/>
      </c>
    </row>
    <row r="168" spans="2:6" x14ac:dyDescent="0.25">
      <c r="B168" t="str">
        <f>IF(OR(C168="",COUNTIF($C$3:C167,C168)&gt;0),"",MAX($B$3:B167)+1)</f>
        <v/>
      </c>
      <c r="C168" t="str">
        <f t="shared" si="2"/>
        <v/>
      </c>
      <c r="D168" s="56" t="str">
        <f>IF(ISBLANK('Section 2'!L181),"",'Section 2'!L181)</f>
        <v/>
      </c>
      <c r="E168" s="56" t="str">
        <f>IF($D168="","",'Section 2'!H181)</f>
        <v/>
      </c>
      <c r="F168" s="56" t="str">
        <f>IF($D168="","",'Section 2'!M181)</f>
        <v/>
      </c>
    </row>
    <row r="169" spans="2:6" x14ac:dyDescent="0.25">
      <c r="B169" t="str">
        <f>IF(OR(C169="",COUNTIF($C$3:C168,C169)&gt;0),"",MAX($B$3:B168)+1)</f>
        <v/>
      </c>
      <c r="C169" t="str">
        <f t="shared" si="2"/>
        <v/>
      </c>
      <c r="D169" s="56" t="str">
        <f>IF(ISBLANK('Section 2'!L182),"",'Section 2'!L182)</f>
        <v/>
      </c>
      <c r="E169" s="56" t="str">
        <f>IF($D169="","",'Section 2'!H182)</f>
        <v/>
      </c>
      <c r="F169" s="56" t="str">
        <f>IF($D169="","",'Section 2'!M182)</f>
        <v/>
      </c>
    </row>
    <row r="170" spans="2:6" x14ac:dyDescent="0.25">
      <c r="B170" t="str">
        <f>IF(OR(C170="",COUNTIF($C$3:C169,C170)&gt;0),"",MAX($B$3:B169)+1)</f>
        <v/>
      </c>
      <c r="C170" t="str">
        <f t="shared" si="2"/>
        <v/>
      </c>
      <c r="D170" s="56" t="str">
        <f>IF(ISBLANK('Section 2'!L183),"",'Section 2'!L183)</f>
        <v/>
      </c>
      <c r="E170" s="56" t="str">
        <f>IF($D170="","",'Section 2'!H183)</f>
        <v/>
      </c>
      <c r="F170" s="56" t="str">
        <f>IF($D170="","",'Section 2'!M183)</f>
        <v/>
      </c>
    </row>
    <row r="171" spans="2:6" x14ac:dyDescent="0.25">
      <c r="B171" t="str">
        <f>IF(OR(C171="",COUNTIF($C$3:C170,C171)&gt;0),"",MAX($B$3:B170)+1)</f>
        <v/>
      </c>
      <c r="C171" t="str">
        <f t="shared" si="2"/>
        <v/>
      </c>
      <c r="D171" s="56" t="str">
        <f>IF(ISBLANK('Section 2'!L184),"",'Section 2'!L184)</f>
        <v/>
      </c>
      <c r="E171" s="56" t="str">
        <f>IF($D171="","",'Section 2'!H184)</f>
        <v/>
      </c>
      <c r="F171" s="56" t="str">
        <f>IF($D171="","",'Section 2'!M184)</f>
        <v/>
      </c>
    </row>
    <row r="172" spans="2:6" x14ac:dyDescent="0.25">
      <c r="B172" t="str">
        <f>IF(OR(C172="",COUNTIF($C$3:C171,C172)&gt;0),"",MAX($B$3:B171)+1)</f>
        <v/>
      </c>
      <c r="C172" t="str">
        <f t="shared" si="2"/>
        <v/>
      </c>
      <c r="D172" s="56" t="str">
        <f>IF(ISBLANK('Section 2'!L185),"",'Section 2'!L185)</f>
        <v/>
      </c>
      <c r="E172" s="56" t="str">
        <f>IF($D172="","",'Section 2'!H185)</f>
        <v/>
      </c>
      <c r="F172" s="56" t="str">
        <f>IF($D172="","",'Section 2'!M185)</f>
        <v/>
      </c>
    </row>
    <row r="173" spans="2:6" x14ac:dyDescent="0.25">
      <c r="B173" t="str">
        <f>IF(OR(C173="",COUNTIF($C$3:C172,C173)&gt;0),"",MAX($B$3:B172)+1)</f>
        <v/>
      </c>
      <c r="C173" t="str">
        <f t="shared" si="2"/>
        <v/>
      </c>
      <c r="D173" s="56" t="str">
        <f>IF(ISBLANK('Section 2'!L186),"",'Section 2'!L186)</f>
        <v/>
      </c>
      <c r="E173" s="56" t="str">
        <f>IF($D173="","",'Section 2'!H186)</f>
        <v/>
      </c>
      <c r="F173" s="56" t="str">
        <f>IF($D173="","",'Section 2'!M186)</f>
        <v/>
      </c>
    </row>
    <row r="174" spans="2:6" x14ac:dyDescent="0.25">
      <c r="B174" t="str">
        <f>IF(OR(C174="",COUNTIF($C$3:C173,C174)&gt;0),"",MAX($B$3:B173)+1)</f>
        <v/>
      </c>
      <c r="C174" t="str">
        <f t="shared" si="2"/>
        <v/>
      </c>
      <c r="D174" s="56" t="str">
        <f>IF(ISBLANK('Section 2'!L187),"",'Section 2'!L187)</f>
        <v/>
      </c>
      <c r="E174" s="56" t="str">
        <f>IF($D174="","",'Section 2'!H187)</f>
        <v/>
      </c>
      <c r="F174" s="56" t="str">
        <f>IF($D174="","",'Section 2'!M187)</f>
        <v/>
      </c>
    </row>
    <row r="175" spans="2:6" x14ac:dyDescent="0.25">
      <c r="B175" t="str">
        <f>IF(OR(C175="",COUNTIF($C$3:C174,C175)&gt;0),"",MAX($B$3:B174)+1)</f>
        <v/>
      </c>
      <c r="C175" t="str">
        <f t="shared" si="2"/>
        <v/>
      </c>
      <c r="D175" s="56" t="str">
        <f>IF(ISBLANK('Section 2'!L188),"",'Section 2'!L188)</f>
        <v/>
      </c>
      <c r="E175" s="56" t="str">
        <f>IF($D175="","",'Section 2'!H188)</f>
        <v/>
      </c>
      <c r="F175" s="56" t="str">
        <f>IF($D175="","",'Section 2'!M188)</f>
        <v/>
      </c>
    </row>
    <row r="176" spans="2:6" x14ac:dyDescent="0.25">
      <c r="B176" t="str">
        <f>IF(OR(C176="",COUNTIF($C$3:C175,C176)&gt;0),"",MAX($B$3:B175)+1)</f>
        <v/>
      </c>
      <c r="C176" t="str">
        <f t="shared" si="2"/>
        <v/>
      </c>
      <c r="D176" s="56" t="str">
        <f>IF(ISBLANK('Section 2'!L189),"",'Section 2'!L189)</f>
        <v/>
      </c>
      <c r="E176" s="56" t="str">
        <f>IF($D176="","",'Section 2'!H189)</f>
        <v/>
      </c>
      <c r="F176" s="56" t="str">
        <f>IF($D176="","",'Section 2'!M189)</f>
        <v/>
      </c>
    </row>
    <row r="177" spans="2:6" x14ac:dyDescent="0.25">
      <c r="B177" t="str">
        <f>IF(OR(C177="",COUNTIF($C$3:C176,C177)&gt;0),"",MAX($B$3:B176)+1)</f>
        <v/>
      </c>
      <c r="C177" t="str">
        <f t="shared" si="2"/>
        <v/>
      </c>
      <c r="D177" s="56" t="str">
        <f>IF(ISBLANK('Section 2'!L190),"",'Section 2'!L190)</f>
        <v/>
      </c>
      <c r="E177" s="56" t="str">
        <f>IF($D177="","",'Section 2'!H190)</f>
        <v/>
      </c>
      <c r="F177" s="56" t="str">
        <f>IF($D177="","",'Section 2'!M190)</f>
        <v/>
      </c>
    </row>
    <row r="178" spans="2:6" x14ac:dyDescent="0.25">
      <c r="B178" t="str">
        <f>IF(OR(C178="",COUNTIF($C$3:C177,C178)&gt;0),"",MAX($B$3:B177)+1)</f>
        <v/>
      </c>
      <c r="C178" t="str">
        <f t="shared" si="2"/>
        <v/>
      </c>
      <c r="D178" s="56" t="str">
        <f>IF(ISBLANK('Section 2'!L191),"",'Section 2'!L191)</f>
        <v/>
      </c>
      <c r="E178" s="56" t="str">
        <f>IF($D178="","",'Section 2'!H191)</f>
        <v/>
      </c>
      <c r="F178" s="56" t="str">
        <f>IF($D178="","",'Section 2'!M191)</f>
        <v/>
      </c>
    </row>
    <row r="179" spans="2:6" x14ac:dyDescent="0.25">
      <c r="B179" t="str">
        <f>IF(OR(C179="",COUNTIF($C$3:C178,C179)&gt;0),"",MAX($B$3:B178)+1)</f>
        <v/>
      </c>
      <c r="C179" t="str">
        <f t="shared" si="2"/>
        <v/>
      </c>
      <c r="D179" s="56" t="str">
        <f>IF(ISBLANK('Section 2'!L192),"",'Section 2'!L192)</f>
        <v/>
      </c>
      <c r="E179" s="56" t="str">
        <f>IF($D179="","",'Section 2'!H192)</f>
        <v/>
      </c>
      <c r="F179" s="56" t="str">
        <f>IF($D179="","",'Section 2'!M192)</f>
        <v/>
      </c>
    </row>
    <row r="180" spans="2:6" x14ac:dyDescent="0.25">
      <c r="B180" t="str">
        <f>IF(OR(C180="",COUNTIF($C$3:C179,C180)&gt;0),"",MAX($B$3:B179)+1)</f>
        <v/>
      </c>
      <c r="C180" t="str">
        <f t="shared" si="2"/>
        <v/>
      </c>
      <c r="D180" s="56" t="str">
        <f>IF(ISBLANK('Section 2'!L193),"",'Section 2'!L193)</f>
        <v/>
      </c>
      <c r="E180" s="56" t="str">
        <f>IF($D180="","",'Section 2'!H193)</f>
        <v/>
      </c>
      <c r="F180" s="56" t="str">
        <f>IF($D180="","",'Section 2'!M193)</f>
        <v/>
      </c>
    </row>
    <row r="181" spans="2:6" x14ac:dyDescent="0.25">
      <c r="B181" t="str">
        <f>IF(OR(C181="",COUNTIF($C$3:C180,C181)&gt;0),"",MAX($B$3:B180)+1)</f>
        <v/>
      </c>
      <c r="C181" t="str">
        <f t="shared" si="2"/>
        <v/>
      </c>
      <c r="D181" s="56" t="str">
        <f>IF(ISBLANK('Section 2'!L194),"",'Section 2'!L194)</f>
        <v/>
      </c>
      <c r="E181" s="56" t="str">
        <f>IF($D181="","",'Section 2'!H194)</f>
        <v/>
      </c>
      <c r="F181" s="56" t="str">
        <f>IF($D181="","",'Section 2'!M194)</f>
        <v/>
      </c>
    </row>
    <row r="182" spans="2:6" x14ac:dyDescent="0.25">
      <c r="B182" t="str">
        <f>IF(OR(C182="",COUNTIF($C$3:C181,C182)&gt;0),"",MAX($B$3:B181)+1)</f>
        <v/>
      </c>
      <c r="C182" t="str">
        <f t="shared" si="2"/>
        <v/>
      </c>
      <c r="D182" s="56" t="str">
        <f>IF(ISBLANK('Section 2'!L195),"",'Section 2'!L195)</f>
        <v/>
      </c>
      <c r="E182" s="56" t="str">
        <f>IF($D182="","",'Section 2'!H195)</f>
        <v/>
      </c>
      <c r="F182" s="56" t="str">
        <f>IF($D182="","",'Section 2'!M195)</f>
        <v/>
      </c>
    </row>
    <row r="183" spans="2:6" x14ac:dyDescent="0.25">
      <c r="B183" t="str">
        <f>IF(OR(C183="",COUNTIF($C$3:C182,C183)&gt;0),"",MAX($B$3:B182)+1)</f>
        <v/>
      </c>
      <c r="C183" t="str">
        <f t="shared" si="2"/>
        <v/>
      </c>
      <c r="D183" s="56" t="str">
        <f>IF(ISBLANK('Section 2'!L196),"",'Section 2'!L196)</f>
        <v/>
      </c>
      <c r="E183" s="56" t="str">
        <f>IF($D183="","",'Section 2'!H196)</f>
        <v/>
      </c>
      <c r="F183" s="56" t="str">
        <f>IF($D183="","",'Section 2'!M196)</f>
        <v/>
      </c>
    </row>
    <row r="184" spans="2:6" x14ac:dyDescent="0.25">
      <c r="B184" t="str">
        <f>IF(OR(C184="",COUNTIF($C$3:C183,C184)&gt;0),"",MAX($B$3:B183)+1)</f>
        <v/>
      </c>
      <c r="C184" t="str">
        <f t="shared" si="2"/>
        <v/>
      </c>
      <c r="D184" s="56" t="str">
        <f>IF(ISBLANK('Section 2'!L197),"",'Section 2'!L197)</f>
        <v/>
      </c>
      <c r="E184" s="56" t="str">
        <f>IF($D184="","",'Section 2'!H197)</f>
        <v/>
      </c>
      <c r="F184" s="56" t="str">
        <f>IF($D184="","",'Section 2'!M197)</f>
        <v/>
      </c>
    </row>
    <row r="185" spans="2:6" x14ac:dyDescent="0.25">
      <c r="B185" t="str">
        <f>IF(OR(C185="",COUNTIF($C$3:C184,C185)&gt;0),"",MAX($B$3:B184)+1)</f>
        <v/>
      </c>
      <c r="C185" t="str">
        <f t="shared" si="2"/>
        <v/>
      </c>
      <c r="D185" s="56" t="str">
        <f>IF(ISBLANK('Section 2'!L198),"",'Section 2'!L198)</f>
        <v/>
      </c>
      <c r="E185" s="56" t="str">
        <f>IF($D185="","",'Section 2'!H198)</f>
        <v/>
      </c>
      <c r="F185" s="56" t="str">
        <f>IF($D185="","",'Section 2'!M198)</f>
        <v/>
      </c>
    </row>
    <row r="186" spans="2:6" x14ac:dyDescent="0.25">
      <c r="B186" t="str">
        <f>IF(OR(C186="",COUNTIF($C$3:C185,C186)&gt;0),"",MAX($B$3:B185)+1)</f>
        <v/>
      </c>
      <c r="C186" t="str">
        <f t="shared" si="2"/>
        <v/>
      </c>
      <c r="D186" s="56" t="str">
        <f>IF(ISBLANK('Section 2'!L199),"",'Section 2'!L199)</f>
        <v/>
      </c>
      <c r="E186" s="56" t="str">
        <f>IF($D186="","",'Section 2'!H199)</f>
        <v/>
      </c>
      <c r="F186" s="56" t="str">
        <f>IF($D186="","",'Section 2'!M199)</f>
        <v/>
      </c>
    </row>
    <row r="187" spans="2:6" x14ac:dyDescent="0.25">
      <c r="B187" t="str">
        <f>IF(OR(C187="",COUNTIF($C$3:C186,C187)&gt;0),"",MAX($B$3:B186)+1)</f>
        <v/>
      </c>
      <c r="C187" t="str">
        <f t="shared" si="2"/>
        <v/>
      </c>
      <c r="D187" s="56" t="str">
        <f>IF(ISBLANK('Section 2'!L200),"",'Section 2'!L200)</f>
        <v/>
      </c>
      <c r="E187" s="56" t="str">
        <f>IF($D187="","",'Section 2'!H200)</f>
        <v/>
      </c>
      <c r="F187" s="56" t="str">
        <f>IF($D187="","",'Section 2'!M200)</f>
        <v/>
      </c>
    </row>
    <row r="188" spans="2:6" x14ac:dyDescent="0.25">
      <c r="B188" t="str">
        <f>IF(OR(C188="",COUNTIF($C$3:C187,C188)&gt;0),"",MAX($B$3:B187)+1)</f>
        <v/>
      </c>
      <c r="C188" t="str">
        <f t="shared" si="2"/>
        <v/>
      </c>
      <c r="D188" s="56" t="str">
        <f>IF(ISBLANK('Section 2'!L201),"",'Section 2'!L201)</f>
        <v/>
      </c>
      <c r="E188" s="56" t="str">
        <f>IF($D188="","",'Section 2'!H201)</f>
        <v/>
      </c>
      <c r="F188" s="56" t="str">
        <f>IF($D188="","",'Section 2'!M201)</f>
        <v/>
      </c>
    </row>
    <row r="189" spans="2:6" x14ac:dyDescent="0.25">
      <c r="B189" t="str">
        <f>IF(OR(C189="",COUNTIF($C$3:C188,C189)&gt;0),"",MAX($B$3:B188)+1)</f>
        <v/>
      </c>
      <c r="C189" t="str">
        <f t="shared" si="2"/>
        <v/>
      </c>
      <c r="D189" s="56" t="str">
        <f>IF(ISBLANK('Section 2'!L202),"",'Section 2'!L202)</f>
        <v/>
      </c>
      <c r="E189" s="56" t="str">
        <f>IF($D189="","",'Section 2'!H202)</f>
        <v/>
      </c>
      <c r="F189" s="56" t="str">
        <f>IF($D189="","",'Section 2'!M202)</f>
        <v/>
      </c>
    </row>
    <row r="190" spans="2:6" x14ac:dyDescent="0.25">
      <c r="B190" t="str">
        <f>IF(OR(C190="",COUNTIF($C$3:C189,C190)&gt;0),"",MAX($B$3:B189)+1)</f>
        <v/>
      </c>
      <c r="C190" t="str">
        <f t="shared" si="2"/>
        <v/>
      </c>
      <c r="D190" s="56" t="str">
        <f>IF(ISBLANK('Section 2'!L203),"",'Section 2'!L203)</f>
        <v/>
      </c>
      <c r="E190" s="56" t="str">
        <f>IF($D190="","",'Section 2'!H203)</f>
        <v/>
      </c>
      <c r="F190" s="56" t="str">
        <f>IF($D190="","",'Section 2'!M203)</f>
        <v/>
      </c>
    </row>
    <row r="191" spans="2:6" x14ac:dyDescent="0.25">
      <c r="B191" t="str">
        <f>IF(OR(C191="",COUNTIF($C$3:C190,C191)&gt;0),"",MAX($B$3:B190)+1)</f>
        <v/>
      </c>
      <c r="C191" t="str">
        <f t="shared" si="2"/>
        <v/>
      </c>
      <c r="D191" s="56" t="str">
        <f>IF(ISBLANK('Section 2'!L204),"",'Section 2'!L204)</f>
        <v/>
      </c>
      <c r="E191" s="56" t="str">
        <f>IF($D191="","",'Section 2'!H204)</f>
        <v/>
      </c>
      <c r="F191" s="56" t="str">
        <f>IF($D191="","",'Section 2'!M204)</f>
        <v/>
      </c>
    </row>
    <row r="192" spans="2:6" x14ac:dyDescent="0.25">
      <c r="B192" t="str">
        <f>IF(OR(C192="",COUNTIF($C$3:C191,C192)&gt;0),"",MAX($B$3:B191)+1)</f>
        <v/>
      </c>
      <c r="C192" t="str">
        <f t="shared" si="2"/>
        <v/>
      </c>
      <c r="D192" s="56" t="str">
        <f>IF(ISBLANK('Section 2'!L205),"",'Section 2'!L205)</f>
        <v/>
      </c>
      <c r="E192" s="56" t="str">
        <f>IF($D192="","",'Section 2'!H205)</f>
        <v/>
      </c>
      <c r="F192" s="56" t="str">
        <f>IF($D192="","",'Section 2'!M205)</f>
        <v/>
      </c>
    </row>
    <row r="193" spans="2:6" x14ac:dyDescent="0.25">
      <c r="B193" t="str">
        <f>IF(OR(C193="",COUNTIF($C$3:C192,C193)&gt;0),"",MAX($B$3:B192)+1)</f>
        <v/>
      </c>
      <c r="C193" t="str">
        <f t="shared" si="2"/>
        <v/>
      </c>
      <c r="D193" s="56" t="str">
        <f>IF(ISBLANK('Section 2'!L206),"",'Section 2'!L206)</f>
        <v/>
      </c>
      <c r="E193" s="56" t="str">
        <f>IF($D193="","",'Section 2'!H206)</f>
        <v/>
      </c>
      <c r="F193" s="56" t="str">
        <f>IF($D193="","",'Section 2'!M206)</f>
        <v/>
      </c>
    </row>
    <row r="194" spans="2:6" x14ac:dyDescent="0.25">
      <c r="B194" t="str">
        <f>IF(OR(C194="",COUNTIF($C$3:C193,C194)&gt;0),"",MAX($B$3:B193)+1)</f>
        <v/>
      </c>
      <c r="C194" t="str">
        <f t="shared" si="2"/>
        <v/>
      </c>
      <c r="D194" s="56" t="str">
        <f>IF(ISBLANK('Section 2'!L207),"",'Section 2'!L207)</f>
        <v/>
      </c>
      <c r="E194" s="56" t="str">
        <f>IF($D194="","",'Section 2'!H207)</f>
        <v/>
      </c>
      <c r="F194" s="56" t="str">
        <f>IF($D194="","",'Section 2'!M207)</f>
        <v/>
      </c>
    </row>
    <row r="195" spans="2:6" x14ac:dyDescent="0.25">
      <c r="B195" t="str">
        <f>IF(OR(C195="",COUNTIF($C$3:C194,C195)&gt;0),"",MAX($B$3:B194)+1)</f>
        <v/>
      </c>
      <c r="C195" t="str">
        <f t="shared" si="2"/>
        <v/>
      </c>
      <c r="D195" s="56" t="str">
        <f>IF(ISBLANK('Section 2'!L208),"",'Section 2'!L208)</f>
        <v/>
      </c>
      <c r="E195" s="56" t="str">
        <f>IF($D195="","",'Section 2'!H208)</f>
        <v/>
      </c>
      <c r="F195" s="56" t="str">
        <f>IF($D195="","",'Section 2'!M208)</f>
        <v/>
      </c>
    </row>
    <row r="196" spans="2:6" x14ac:dyDescent="0.25">
      <c r="B196" t="str">
        <f>IF(OR(C196="",COUNTIF($C$3:C195,C196)&gt;0),"",MAX($B$3:B195)+1)</f>
        <v/>
      </c>
      <c r="C196" t="str">
        <f t="shared" ref="C196:C259" si="3">IF(D196="","",D196&amp;"_"&amp;E196)</f>
        <v/>
      </c>
      <c r="D196" s="56" t="str">
        <f>IF(ISBLANK('Section 2'!L209),"",'Section 2'!L209)</f>
        <v/>
      </c>
      <c r="E196" s="56" t="str">
        <f>IF($D196="","",'Section 2'!H209)</f>
        <v/>
      </c>
      <c r="F196" s="56" t="str">
        <f>IF($D196="","",'Section 2'!M209)</f>
        <v/>
      </c>
    </row>
    <row r="197" spans="2:6" x14ac:dyDescent="0.25">
      <c r="B197" t="str">
        <f>IF(OR(C197="",COUNTIF($C$3:C196,C197)&gt;0),"",MAX($B$3:B196)+1)</f>
        <v/>
      </c>
      <c r="C197" t="str">
        <f t="shared" si="3"/>
        <v/>
      </c>
      <c r="D197" s="56" t="str">
        <f>IF(ISBLANK('Section 2'!L210),"",'Section 2'!L210)</f>
        <v/>
      </c>
      <c r="E197" s="56" t="str">
        <f>IF($D197="","",'Section 2'!H210)</f>
        <v/>
      </c>
      <c r="F197" s="56" t="str">
        <f>IF($D197="","",'Section 2'!M210)</f>
        <v/>
      </c>
    </row>
    <row r="198" spans="2:6" x14ac:dyDescent="0.25">
      <c r="B198" t="str">
        <f>IF(OR(C198="",COUNTIF($C$3:C197,C198)&gt;0),"",MAX($B$3:B197)+1)</f>
        <v/>
      </c>
      <c r="C198" t="str">
        <f t="shared" si="3"/>
        <v/>
      </c>
      <c r="D198" s="56" t="str">
        <f>IF(ISBLANK('Section 2'!L211),"",'Section 2'!L211)</f>
        <v/>
      </c>
      <c r="E198" s="56" t="str">
        <f>IF($D198="","",'Section 2'!H211)</f>
        <v/>
      </c>
      <c r="F198" s="56" t="str">
        <f>IF($D198="","",'Section 2'!M211)</f>
        <v/>
      </c>
    </row>
    <row r="199" spans="2:6" x14ac:dyDescent="0.25">
      <c r="B199" t="str">
        <f>IF(OR(C199="",COUNTIF($C$3:C198,C199)&gt;0),"",MAX($B$3:B198)+1)</f>
        <v/>
      </c>
      <c r="C199" t="str">
        <f t="shared" si="3"/>
        <v/>
      </c>
      <c r="D199" s="56" t="str">
        <f>IF(ISBLANK('Section 2'!L212),"",'Section 2'!L212)</f>
        <v/>
      </c>
      <c r="E199" s="56" t="str">
        <f>IF($D199="","",'Section 2'!H212)</f>
        <v/>
      </c>
      <c r="F199" s="56" t="str">
        <f>IF($D199="","",'Section 2'!M212)</f>
        <v/>
      </c>
    </row>
    <row r="200" spans="2:6" x14ac:dyDescent="0.25">
      <c r="B200" t="str">
        <f>IF(OR(C200="",COUNTIF($C$3:C199,C200)&gt;0),"",MAX($B$3:B199)+1)</f>
        <v/>
      </c>
      <c r="C200" t="str">
        <f t="shared" si="3"/>
        <v/>
      </c>
      <c r="D200" s="56" t="str">
        <f>IF(ISBLANK('Section 2'!L213),"",'Section 2'!L213)</f>
        <v/>
      </c>
      <c r="E200" s="56" t="str">
        <f>IF($D200="","",'Section 2'!H213)</f>
        <v/>
      </c>
      <c r="F200" s="56" t="str">
        <f>IF($D200="","",'Section 2'!M213)</f>
        <v/>
      </c>
    </row>
    <row r="201" spans="2:6" x14ac:dyDescent="0.25">
      <c r="B201" t="str">
        <f>IF(OR(C201="",COUNTIF($C$3:C200,C201)&gt;0),"",MAX($B$3:B200)+1)</f>
        <v/>
      </c>
      <c r="C201" t="str">
        <f t="shared" si="3"/>
        <v/>
      </c>
      <c r="D201" s="56" t="str">
        <f>IF(ISBLANK('Section 2'!L214),"",'Section 2'!L214)</f>
        <v/>
      </c>
      <c r="E201" s="56" t="str">
        <f>IF($D201="","",'Section 2'!H214)</f>
        <v/>
      </c>
      <c r="F201" s="56" t="str">
        <f>IF($D201="","",'Section 2'!M214)</f>
        <v/>
      </c>
    </row>
    <row r="202" spans="2:6" x14ac:dyDescent="0.25">
      <c r="B202" t="str">
        <f>IF(OR(C202="",COUNTIF($C$3:C201,C202)&gt;0),"",MAX($B$3:B201)+1)</f>
        <v/>
      </c>
      <c r="C202" t="str">
        <f t="shared" si="3"/>
        <v/>
      </c>
      <c r="D202" s="56" t="str">
        <f>IF(ISBLANK('Section 2'!L215),"",'Section 2'!L215)</f>
        <v/>
      </c>
      <c r="E202" s="56" t="str">
        <f>IF($D202="","",'Section 2'!H215)</f>
        <v/>
      </c>
      <c r="F202" s="56" t="str">
        <f>IF($D202="","",'Section 2'!M215)</f>
        <v/>
      </c>
    </row>
    <row r="203" spans="2:6" x14ac:dyDescent="0.25">
      <c r="B203" t="str">
        <f>IF(OR(C203="",COUNTIF($C$3:C202,C203)&gt;0),"",MAX($B$3:B202)+1)</f>
        <v/>
      </c>
      <c r="C203" t="str">
        <f t="shared" si="3"/>
        <v/>
      </c>
      <c r="D203" s="56" t="str">
        <f>IF(ISBLANK('Section 2'!L216),"",'Section 2'!L216)</f>
        <v/>
      </c>
      <c r="E203" s="56" t="str">
        <f>IF($D203="","",'Section 2'!H216)</f>
        <v/>
      </c>
      <c r="F203" s="56" t="str">
        <f>IF($D203="","",'Section 2'!M216)</f>
        <v/>
      </c>
    </row>
    <row r="204" spans="2:6" x14ac:dyDescent="0.25">
      <c r="B204" t="str">
        <f>IF(OR(C204="",COUNTIF($C$3:C203,C204)&gt;0),"",MAX($B$3:B203)+1)</f>
        <v/>
      </c>
      <c r="C204" t="str">
        <f t="shared" si="3"/>
        <v/>
      </c>
      <c r="D204" s="56" t="str">
        <f>IF(ISBLANK('Section 2'!L217),"",'Section 2'!L217)</f>
        <v/>
      </c>
      <c r="E204" s="56" t="str">
        <f>IF($D204="","",'Section 2'!H217)</f>
        <v/>
      </c>
      <c r="F204" s="56" t="str">
        <f>IF($D204="","",'Section 2'!M217)</f>
        <v/>
      </c>
    </row>
    <row r="205" spans="2:6" x14ac:dyDescent="0.25">
      <c r="B205" t="str">
        <f>IF(OR(C205="",COUNTIF($C$3:C204,C205)&gt;0),"",MAX($B$3:B204)+1)</f>
        <v/>
      </c>
      <c r="C205" t="str">
        <f t="shared" si="3"/>
        <v/>
      </c>
      <c r="D205" s="56" t="str">
        <f>IF(ISBLANK('Section 2'!L218),"",'Section 2'!L218)</f>
        <v/>
      </c>
      <c r="E205" s="56" t="str">
        <f>IF($D205="","",'Section 2'!H218)</f>
        <v/>
      </c>
      <c r="F205" s="56" t="str">
        <f>IF($D205="","",'Section 2'!M218)</f>
        <v/>
      </c>
    </row>
    <row r="206" spans="2:6" x14ac:dyDescent="0.25">
      <c r="B206" t="str">
        <f>IF(OR(C206="",COUNTIF($C$3:C205,C206)&gt;0),"",MAX($B$3:B205)+1)</f>
        <v/>
      </c>
      <c r="C206" t="str">
        <f t="shared" si="3"/>
        <v/>
      </c>
      <c r="D206" s="56" t="str">
        <f>IF(ISBLANK('Section 2'!L219),"",'Section 2'!L219)</f>
        <v/>
      </c>
      <c r="E206" s="56" t="str">
        <f>IF($D206="","",'Section 2'!H219)</f>
        <v/>
      </c>
      <c r="F206" s="56" t="str">
        <f>IF($D206="","",'Section 2'!M219)</f>
        <v/>
      </c>
    </row>
    <row r="207" spans="2:6" x14ac:dyDescent="0.25">
      <c r="B207" t="str">
        <f>IF(OR(C207="",COUNTIF($C$3:C206,C207)&gt;0),"",MAX($B$3:B206)+1)</f>
        <v/>
      </c>
      <c r="C207" t="str">
        <f t="shared" si="3"/>
        <v/>
      </c>
      <c r="D207" s="56" t="str">
        <f>IF(ISBLANK('Section 2'!L220),"",'Section 2'!L220)</f>
        <v/>
      </c>
      <c r="E207" s="56" t="str">
        <f>IF($D207="","",'Section 2'!H220)</f>
        <v/>
      </c>
      <c r="F207" s="56" t="str">
        <f>IF($D207="","",'Section 2'!M220)</f>
        <v/>
      </c>
    </row>
    <row r="208" spans="2:6" x14ac:dyDescent="0.25">
      <c r="B208" t="str">
        <f>IF(OR(C208="",COUNTIF($C$3:C207,C208)&gt;0),"",MAX($B$3:B207)+1)</f>
        <v/>
      </c>
      <c r="C208" t="str">
        <f t="shared" si="3"/>
        <v/>
      </c>
      <c r="D208" s="56" t="str">
        <f>IF(ISBLANK('Section 2'!L221),"",'Section 2'!L221)</f>
        <v/>
      </c>
      <c r="E208" s="56" t="str">
        <f>IF($D208="","",'Section 2'!H221)</f>
        <v/>
      </c>
      <c r="F208" s="56" t="str">
        <f>IF($D208="","",'Section 2'!M221)</f>
        <v/>
      </c>
    </row>
    <row r="209" spans="2:6" x14ac:dyDescent="0.25">
      <c r="B209" t="str">
        <f>IF(OR(C209="",COUNTIF($C$3:C208,C209)&gt;0),"",MAX($B$3:B208)+1)</f>
        <v/>
      </c>
      <c r="C209" t="str">
        <f t="shared" si="3"/>
        <v/>
      </c>
      <c r="D209" s="56" t="str">
        <f>IF(ISBLANK('Section 2'!L222),"",'Section 2'!L222)</f>
        <v/>
      </c>
      <c r="E209" s="56" t="str">
        <f>IF($D209="","",'Section 2'!H222)</f>
        <v/>
      </c>
      <c r="F209" s="56" t="str">
        <f>IF($D209="","",'Section 2'!M222)</f>
        <v/>
      </c>
    </row>
    <row r="210" spans="2:6" x14ac:dyDescent="0.25">
      <c r="B210" t="str">
        <f>IF(OR(C210="",COUNTIF($C$3:C209,C210)&gt;0),"",MAX($B$3:B209)+1)</f>
        <v/>
      </c>
      <c r="C210" t="str">
        <f t="shared" si="3"/>
        <v/>
      </c>
      <c r="D210" s="56" t="str">
        <f>IF(ISBLANK('Section 2'!L223),"",'Section 2'!L223)</f>
        <v/>
      </c>
      <c r="E210" s="56" t="str">
        <f>IF($D210="","",'Section 2'!H223)</f>
        <v/>
      </c>
      <c r="F210" s="56" t="str">
        <f>IF($D210="","",'Section 2'!M223)</f>
        <v/>
      </c>
    </row>
    <row r="211" spans="2:6" x14ac:dyDescent="0.25">
      <c r="B211" t="str">
        <f>IF(OR(C211="",COUNTIF($C$3:C210,C211)&gt;0),"",MAX($B$3:B210)+1)</f>
        <v/>
      </c>
      <c r="C211" t="str">
        <f t="shared" si="3"/>
        <v/>
      </c>
      <c r="D211" s="56" t="str">
        <f>IF(ISBLANK('Section 2'!L224),"",'Section 2'!L224)</f>
        <v/>
      </c>
      <c r="E211" s="56" t="str">
        <f>IF($D211="","",'Section 2'!H224)</f>
        <v/>
      </c>
      <c r="F211" s="56" t="str">
        <f>IF($D211="","",'Section 2'!M224)</f>
        <v/>
      </c>
    </row>
    <row r="212" spans="2:6" x14ac:dyDescent="0.25">
      <c r="B212" t="str">
        <f>IF(OR(C212="",COUNTIF($C$3:C211,C212)&gt;0),"",MAX($B$3:B211)+1)</f>
        <v/>
      </c>
      <c r="C212" t="str">
        <f t="shared" si="3"/>
        <v/>
      </c>
      <c r="D212" s="56" t="str">
        <f>IF(ISBLANK('Section 2'!L225),"",'Section 2'!L225)</f>
        <v/>
      </c>
      <c r="E212" s="56" t="str">
        <f>IF($D212="","",'Section 2'!H225)</f>
        <v/>
      </c>
      <c r="F212" s="56" t="str">
        <f>IF($D212="","",'Section 2'!M225)</f>
        <v/>
      </c>
    </row>
    <row r="213" spans="2:6" x14ac:dyDescent="0.25">
      <c r="B213" t="str">
        <f>IF(OR(C213="",COUNTIF($C$3:C212,C213)&gt;0),"",MAX($B$3:B212)+1)</f>
        <v/>
      </c>
      <c r="C213" t="str">
        <f t="shared" si="3"/>
        <v/>
      </c>
      <c r="D213" s="56" t="str">
        <f>IF(ISBLANK('Section 2'!L226),"",'Section 2'!L226)</f>
        <v/>
      </c>
      <c r="E213" s="56" t="str">
        <f>IF($D213="","",'Section 2'!H226)</f>
        <v/>
      </c>
      <c r="F213" s="56" t="str">
        <f>IF($D213="","",'Section 2'!M226)</f>
        <v/>
      </c>
    </row>
    <row r="214" spans="2:6" x14ac:dyDescent="0.25">
      <c r="B214" t="str">
        <f>IF(OR(C214="",COUNTIF($C$3:C213,C214)&gt;0),"",MAX($B$3:B213)+1)</f>
        <v/>
      </c>
      <c r="C214" t="str">
        <f t="shared" si="3"/>
        <v/>
      </c>
      <c r="D214" s="56" t="str">
        <f>IF(ISBLANK('Section 2'!L227),"",'Section 2'!L227)</f>
        <v/>
      </c>
      <c r="E214" s="56" t="str">
        <f>IF($D214="","",'Section 2'!H227)</f>
        <v/>
      </c>
      <c r="F214" s="56" t="str">
        <f>IF($D214="","",'Section 2'!M227)</f>
        <v/>
      </c>
    </row>
    <row r="215" spans="2:6" x14ac:dyDescent="0.25">
      <c r="B215" t="str">
        <f>IF(OR(C215="",COUNTIF($C$3:C214,C215)&gt;0),"",MAX($B$3:B214)+1)</f>
        <v/>
      </c>
      <c r="C215" t="str">
        <f t="shared" si="3"/>
        <v/>
      </c>
      <c r="D215" s="56" t="str">
        <f>IF(ISBLANK('Section 2'!L228),"",'Section 2'!L228)</f>
        <v/>
      </c>
      <c r="E215" s="56" t="str">
        <f>IF($D215="","",'Section 2'!H228)</f>
        <v/>
      </c>
      <c r="F215" s="56" t="str">
        <f>IF($D215="","",'Section 2'!M228)</f>
        <v/>
      </c>
    </row>
    <row r="216" spans="2:6" x14ac:dyDescent="0.25">
      <c r="B216" t="str">
        <f>IF(OR(C216="",COUNTIF($C$3:C215,C216)&gt;0),"",MAX($B$3:B215)+1)</f>
        <v/>
      </c>
      <c r="C216" t="str">
        <f t="shared" si="3"/>
        <v/>
      </c>
      <c r="D216" s="56" t="str">
        <f>IF(ISBLANK('Section 2'!L229),"",'Section 2'!L229)</f>
        <v/>
      </c>
      <c r="E216" s="56" t="str">
        <f>IF($D216="","",'Section 2'!H229)</f>
        <v/>
      </c>
      <c r="F216" s="56" t="str">
        <f>IF($D216="","",'Section 2'!M229)</f>
        <v/>
      </c>
    </row>
    <row r="217" spans="2:6" x14ac:dyDescent="0.25">
      <c r="B217" t="str">
        <f>IF(OR(C217="",COUNTIF($C$3:C216,C217)&gt;0),"",MAX($B$3:B216)+1)</f>
        <v/>
      </c>
      <c r="C217" t="str">
        <f t="shared" si="3"/>
        <v/>
      </c>
      <c r="D217" s="56" t="str">
        <f>IF(ISBLANK('Section 2'!L230),"",'Section 2'!L230)</f>
        <v/>
      </c>
      <c r="E217" s="56" t="str">
        <f>IF($D217="","",'Section 2'!H230)</f>
        <v/>
      </c>
      <c r="F217" s="56" t="str">
        <f>IF($D217="","",'Section 2'!M230)</f>
        <v/>
      </c>
    </row>
    <row r="218" spans="2:6" x14ac:dyDescent="0.25">
      <c r="B218" t="str">
        <f>IF(OR(C218="",COUNTIF($C$3:C217,C218)&gt;0),"",MAX($B$3:B217)+1)</f>
        <v/>
      </c>
      <c r="C218" t="str">
        <f t="shared" si="3"/>
        <v/>
      </c>
      <c r="D218" s="56" t="str">
        <f>IF(ISBLANK('Section 2'!L231),"",'Section 2'!L231)</f>
        <v/>
      </c>
      <c r="E218" s="56" t="str">
        <f>IF($D218="","",'Section 2'!H231)</f>
        <v/>
      </c>
      <c r="F218" s="56" t="str">
        <f>IF($D218="","",'Section 2'!M231)</f>
        <v/>
      </c>
    </row>
    <row r="219" spans="2:6" x14ac:dyDescent="0.25">
      <c r="B219" t="str">
        <f>IF(OR(C219="",COUNTIF($C$3:C218,C219)&gt;0),"",MAX($B$3:B218)+1)</f>
        <v/>
      </c>
      <c r="C219" t="str">
        <f t="shared" si="3"/>
        <v/>
      </c>
      <c r="D219" s="56" t="str">
        <f>IF(ISBLANK('Section 2'!L232),"",'Section 2'!L232)</f>
        <v/>
      </c>
      <c r="E219" s="56" t="str">
        <f>IF($D219="","",'Section 2'!H232)</f>
        <v/>
      </c>
      <c r="F219" s="56" t="str">
        <f>IF($D219="","",'Section 2'!M232)</f>
        <v/>
      </c>
    </row>
    <row r="220" spans="2:6" x14ac:dyDescent="0.25">
      <c r="B220" t="str">
        <f>IF(OR(C220="",COUNTIF($C$3:C219,C220)&gt;0),"",MAX($B$3:B219)+1)</f>
        <v/>
      </c>
      <c r="C220" t="str">
        <f t="shared" si="3"/>
        <v/>
      </c>
      <c r="D220" s="56" t="str">
        <f>IF(ISBLANK('Section 2'!L233),"",'Section 2'!L233)</f>
        <v/>
      </c>
      <c r="E220" s="56" t="str">
        <f>IF($D220="","",'Section 2'!H233)</f>
        <v/>
      </c>
      <c r="F220" s="56" t="str">
        <f>IF($D220="","",'Section 2'!M233)</f>
        <v/>
      </c>
    </row>
    <row r="221" spans="2:6" x14ac:dyDescent="0.25">
      <c r="B221" t="str">
        <f>IF(OR(C221="",COUNTIF($C$3:C220,C221)&gt;0),"",MAX($B$3:B220)+1)</f>
        <v/>
      </c>
      <c r="C221" t="str">
        <f t="shared" si="3"/>
        <v/>
      </c>
      <c r="D221" s="56" t="str">
        <f>IF(ISBLANK('Section 2'!L234),"",'Section 2'!L234)</f>
        <v/>
      </c>
      <c r="E221" s="56" t="str">
        <f>IF($D221="","",'Section 2'!H234)</f>
        <v/>
      </c>
      <c r="F221" s="56" t="str">
        <f>IF($D221="","",'Section 2'!M234)</f>
        <v/>
      </c>
    </row>
    <row r="222" spans="2:6" x14ac:dyDescent="0.25">
      <c r="B222" t="str">
        <f>IF(OR(C222="",COUNTIF($C$3:C221,C222)&gt;0),"",MAX($B$3:B221)+1)</f>
        <v/>
      </c>
      <c r="C222" t="str">
        <f t="shared" si="3"/>
        <v/>
      </c>
      <c r="D222" s="56" t="str">
        <f>IF(ISBLANK('Section 2'!L235),"",'Section 2'!L235)</f>
        <v/>
      </c>
      <c r="E222" s="56" t="str">
        <f>IF($D222="","",'Section 2'!H235)</f>
        <v/>
      </c>
      <c r="F222" s="56" t="str">
        <f>IF($D222="","",'Section 2'!M235)</f>
        <v/>
      </c>
    </row>
    <row r="223" spans="2:6" x14ac:dyDescent="0.25">
      <c r="B223" t="str">
        <f>IF(OR(C223="",COUNTIF($C$3:C222,C223)&gt;0),"",MAX($B$3:B222)+1)</f>
        <v/>
      </c>
      <c r="C223" t="str">
        <f t="shared" si="3"/>
        <v/>
      </c>
      <c r="D223" s="56" t="str">
        <f>IF(ISBLANK('Section 2'!L236),"",'Section 2'!L236)</f>
        <v/>
      </c>
      <c r="E223" s="56" t="str">
        <f>IF($D223="","",'Section 2'!H236)</f>
        <v/>
      </c>
      <c r="F223" s="56" t="str">
        <f>IF($D223="","",'Section 2'!M236)</f>
        <v/>
      </c>
    </row>
    <row r="224" spans="2:6" x14ac:dyDescent="0.25">
      <c r="B224" t="str">
        <f>IF(OR(C224="",COUNTIF($C$3:C223,C224)&gt;0),"",MAX($B$3:B223)+1)</f>
        <v/>
      </c>
      <c r="C224" t="str">
        <f t="shared" si="3"/>
        <v/>
      </c>
      <c r="D224" s="56" t="str">
        <f>IF(ISBLANK('Section 2'!L237),"",'Section 2'!L237)</f>
        <v/>
      </c>
      <c r="E224" s="56" t="str">
        <f>IF($D224="","",'Section 2'!H237)</f>
        <v/>
      </c>
      <c r="F224" s="56" t="str">
        <f>IF($D224="","",'Section 2'!M237)</f>
        <v/>
      </c>
    </row>
    <row r="225" spans="2:6" x14ac:dyDescent="0.25">
      <c r="B225" t="str">
        <f>IF(OR(C225="",COUNTIF($C$3:C224,C225)&gt;0),"",MAX($B$3:B224)+1)</f>
        <v/>
      </c>
      <c r="C225" t="str">
        <f t="shared" si="3"/>
        <v/>
      </c>
      <c r="D225" s="56" t="str">
        <f>IF(ISBLANK('Section 2'!L238),"",'Section 2'!L238)</f>
        <v/>
      </c>
      <c r="E225" s="56" t="str">
        <f>IF($D225="","",'Section 2'!H238)</f>
        <v/>
      </c>
      <c r="F225" s="56" t="str">
        <f>IF($D225="","",'Section 2'!M238)</f>
        <v/>
      </c>
    </row>
    <row r="226" spans="2:6" x14ac:dyDescent="0.25">
      <c r="B226" t="str">
        <f>IF(OR(C226="",COUNTIF($C$3:C225,C226)&gt;0),"",MAX($B$3:B225)+1)</f>
        <v/>
      </c>
      <c r="C226" t="str">
        <f t="shared" si="3"/>
        <v/>
      </c>
      <c r="D226" s="56" t="str">
        <f>IF(ISBLANK('Section 2'!L239),"",'Section 2'!L239)</f>
        <v/>
      </c>
      <c r="E226" s="56" t="str">
        <f>IF($D226="","",'Section 2'!H239)</f>
        <v/>
      </c>
      <c r="F226" s="56" t="str">
        <f>IF($D226="","",'Section 2'!M239)</f>
        <v/>
      </c>
    </row>
    <row r="227" spans="2:6" x14ac:dyDescent="0.25">
      <c r="B227" t="str">
        <f>IF(OR(C227="",COUNTIF($C$3:C226,C227)&gt;0),"",MAX($B$3:B226)+1)</f>
        <v/>
      </c>
      <c r="C227" t="str">
        <f t="shared" si="3"/>
        <v/>
      </c>
      <c r="D227" s="56" t="str">
        <f>IF(ISBLANK('Section 2'!L240),"",'Section 2'!L240)</f>
        <v/>
      </c>
      <c r="E227" s="56" t="str">
        <f>IF($D227="","",'Section 2'!H240)</f>
        <v/>
      </c>
      <c r="F227" s="56" t="str">
        <f>IF($D227="","",'Section 2'!M240)</f>
        <v/>
      </c>
    </row>
    <row r="228" spans="2:6" x14ac:dyDescent="0.25">
      <c r="B228" t="str">
        <f>IF(OR(C228="",COUNTIF($C$3:C227,C228)&gt;0),"",MAX($B$3:B227)+1)</f>
        <v/>
      </c>
      <c r="C228" t="str">
        <f t="shared" si="3"/>
        <v/>
      </c>
      <c r="D228" s="56" t="str">
        <f>IF(ISBLANK('Section 2'!L241),"",'Section 2'!L241)</f>
        <v/>
      </c>
      <c r="E228" s="56" t="str">
        <f>IF($D228="","",'Section 2'!H241)</f>
        <v/>
      </c>
      <c r="F228" s="56" t="str">
        <f>IF($D228="","",'Section 2'!M241)</f>
        <v/>
      </c>
    </row>
    <row r="229" spans="2:6" x14ac:dyDescent="0.25">
      <c r="B229" t="str">
        <f>IF(OR(C229="",COUNTIF($C$3:C228,C229)&gt;0),"",MAX($B$3:B228)+1)</f>
        <v/>
      </c>
      <c r="C229" t="str">
        <f t="shared" si="3"/>
        <v/>
      </c>
      <c r="D229" s="56" t="str">
        <f>IF(ISBLANK('Section 2'!L242),"",'Section 2'!L242)</f>
        <v/>
      </c>
      <c r="E229" s="56" t="str">
        <f>IF($D229="","",'Section 2'!H242)</f>
        <v/>
      </c>
      <c r="F229" s="56" t="str">
        <f>IF($D229="","",'Section 2'!M242)</f>
        <v/>
      </c>
    </row>
    <row r="230" spans="2:6" x14ac:dyDescent="0.25">
      <c r="B230" t="str">
        <f>IF(OR(C230="",COUNTIF($C$3:C229,C230)&gt;0),"",MAX($B$3:B229)+1)</f>
        <v/>
      </c>
      <c r="C230" t="str">
        <f t="shared" si="3"/>
        <v/>
      </c>
      <c r="D230" s="56" t="str">
        <f>IF(ISBLANK('Section 2'!L243),"",'Section 2'!L243)</f>
        <v/>
      </c>
      <c r="E230" s="56" t="str">
        <f>IF($D230="","",'Section 2'!H243)</f>
        <v/>
      </c>
      <c r="F230" s="56" t="str">
        <f>IF($D230="","",'Section 2'!M243)</f>
        <v/>
      </c>
    </row>
    <row r="231" spans="2:6" x14ac:dyDescent="0.25">
      <c r="B231" t="str">
        <f>IF(OR(C231="",COUNTIF($C$3:C230,C231)&gt;0),"",MAX($B$3:B230)+1)</f>
        <v/>
      </c>
      <c r="C231" t="str">
        <f t="shared" si="3"/>
        <v/>
      </c>
      <c r="D231" s="56" t="str">
        <f>IF(ISBLANK('Section 2'!L244),"",'Section 2'!L244)</f>
        <v/>
      </c>
      <c r="E231" s="56" t="str">
        <f>IF($D231="","",'Section 2'!H244)</f>
        <v/>
      </c>
      <c r="F231" s="56" t="str">
        <f>IF($D231="","",'Section 2'!M244)</f>
        <v/>
      </c>
    </row>
    <row r="232" spans="2:6" x14ac:dyDescent="0.25">
      <c r="B232" t="str">
        <f>IF(OR(C232="",COUNTIF($C$3:C231,C232)&gt;0),"",MAX($B$3:B231)+1)</f>
        <v/>
      </c>
      <c r="C232" t="str">
        <f t="shared" si="3"/>
        <v/>
      </c>
      <c r="D232" s="56" t="str">
        <f>IF(ISBLANK('Section 2'!L245),"",'Section 2'!L245)</f>
        <v/>
      </c>
      <c r="E232" s="56" t="str">
        <f>IF($D232="","",'Section 2'!H245)</f>
        <v/>
      </c>
      <c r="F232" s="56" t="str">
        <f>IF($D232="","",'Section 2'!M245)</f>
        <v/>
      </c>
    </row>
    <row r="233" spans="2:6" x14ac:dyDescent="0.25">
      <c r="B233" t="str">
        <f>IF(OR(C233="",COUNTIF($C$3:C232,C233)&gt;0),"",MAX($B$3:B232)+1)</f>
        <v/>
      </c>
      <c r="C233" t="str">
        <f t="shared" si="3"/>
        <v/>
      </c>
      <c r="D233" s="56" t="str">
        <f>IF(ISBLANK('Section 2'!L246),"",'Section 2'!L246)</f>
        <v/>
      </c>
      <c r="E233" s="56" t="str">
        <f>IF($D233="","",'Section 2'!H246)</f>
        <v/>
      </c>
      <c r="F233" s="56" t="str">
        <f>IF($D233="","",'Section 2'!M246)</f>
        <v/>
      </c>
    </row>
    <row r="234" spans="2:6" x14ac:dyDescent="0.25">
      <c r="B234" t="str">
        <f>IF(OR(C234="",COUNTIF($C$3:C233,C234)&gt;0),"",MAX($B$3:B233)+1)</f>
        <v/>
      </c>
      <c r="C234" t="str">
        <f t="shared" si="3"/>
        <v/>
      </c>
      <c r="D234" s="56" t="str">
        <f>IF(ISBLANK('Section 2'!L247),"",'Section 2'!L247)</f>
        <v/>
      </c>
      <c r="E234" s="56" t="str">
        <f>IF($D234="","",'Section 2'!H247)</f>
        <v/>
      </c>
      <c r="F234" s="56" t="str">
        <f>IF($D234="","",'Section 2'!M247)</f>
        <v/>
      </c>
    </row>
    <row r="235" spans="2:6" x14ac:dyDescent="0.25">
      <c r="B235" t="str">
        <f>IF(OR(C235="",COUNTIF($C$3:C234,C235)&gt;0),"",MAX($B$3:B234)+1)</f>
        <v/>
      </c>
      <c r="C235" t="str">
        <f t="shared" si="3"/>
        <v/>
      </c>
      <c r="D235" s="56" t="str">
        <f>IF(ISBLANK('Section 2'!L248),"",'Section 2'!L248)</f>
        <v/>
      </c>
      <c r="E235" s="56" t="str">
        <f>IF($D235="","",'Section 2'!H248)</f>
        <v/>
      </c>
      <c r="F235" s="56" t="str">
        <f>IF($D235="","",'Section 2'!M248)</f>
        <v/>
      </c>
    </row>
    <row r="236" spans="2:6" x14ac:dyDescent="0.25">
      <c r="B236" t="str">
        <f>IF(OR(C236="",COUNTIF($C$3:C235,C236)&gt;0),"",MAX($B$3:B235)+1)</f>
        <v/>
      </c>
      <c r="C236" t="str">
        <f t="shared" si="3"/>
        <v/>
      </c>
      <c r="D236" s="56" t="str">
        <f>IF(ISBLANK('Section 2'!L249),"",'Section 2'!L249)</f>
        <v/>
      </c>
      <c r="E236" s="56" t="str">
        <f>IF($D236="","",'Section 2'!H249)</f>
        <v/>
      </c>
      <c r="F236" s="56" t="str">
        <f>IF($D236="","",'Section 2'!M249)</f>
        <v/>
      </c>
    </row>
    <row r="237" spans="2:6" x14ac:dyDescent="0.25">
      <c r="B237" t="str">
        <f>IF(OR(C237="",COUNTIF($C$3:C236,C237)&gt;0),"",MAX($B$3:B236)+1)</f>
        <v/>
      </c>
      <c r="C237" t="str">
        <f t="shared" si="3"/>
        <v/>
      </c>
      <c r="D237" s="56" t="str">
        <f>IF(ISBLANK('Section 2'!L250),"",'Section 2'!L250)</f>
        <v/>
      </c>
      <c r="E237" s="56" t="str">
        <f>IF($D237="","",'Section 2'!H250)</f>
        <v/>
      </c>
      <c r="F237" s="56" t="str">
        <f>IF($D237="","",'Section 2'!M250)</f>
        <v/>
      </c>
    </row>
    <row r="238" spans="2:6" x14ac:dyDescent="0.25">
      <c r="B238" t="str">
        <f>IF(OR(C238="",COUNTIF($C$3:C237,C238)&gt;0),"",MAX($B$3:B237)+1)</f>
        <v/>
      </c>
      <c r="C238" t="str">
        <f t="shared" si="3"/>
        <v/>
      </c>
      <c r="D238" s="56" t="str">
        <f>IF(ISBLANK('Section 2'!L251),"",'Section 2'!L251)</f>
        <v/>
      </c>
      <c r="E238" s="56" t="str">
        <f>IF($D238="","",'Section 2'!H251)</f>
        <v/>
      </c>
      <c r="F238" s="56" t="str">
        <f>IF($D238="","",'Section 2'!M251)</f>
        <v/>
      </c>
    </row>
    <row r="239" spans="2:6" x14ac:dyDescent="0.25">
      <c r="B239" t="str">
        <f>IF(OR(C239="",COUNTIF($C$3:C238,C239)&gt;0),"",MAX($B$3:B238)+1)</f>
        <v/>
      </c>
      <c r="C239" t="str">
        <f t="shared" si="3"/>
        <v/>
      </c>
      <c r="D239" s="56" t="str">
        <f>IF(ISBLANK('Section 2'!L252),"",'Section 2'!L252)</f>
        <v/>
      </c>
      <c r="E239" s="56" t="str">
        <f>IF($D239="","",'Section 2'!H252)</f>
        <v/>
      </c>
      <c r="F239" s="56" t="str">
        <f>IF($D239="","",'Section 2'!M252)</f>
        <v/>
      </c>
    </row>
    <row r="240" spans="2:6" x14ac:dyDescent="0.25">
      <c r="B240" t="str">
        <f>IF(OR(C240="",COUNTIF($C$3:C239,C240)&gt;0),"",MAX($B$3:B239)+1)</f>
        <v/>
      </c>
      <c r="C240" t="str">
        <f t="shared" si="3"/>
        <v/>
      </c>
      <c r="D240" s="56" t="str">
        <f>IF(ISBLANK('Section 2'!L253),"",'Section 2'!L253)</f>
        <v/>
      </c>
      <c r="E240" s="56" t="str">
        <f>IF($D240="","",'Section 2'!H253)</f>
        <v/>
      </c>
      <c r="F240" s="56" t="str">
        <f>IF($D240="","",'Section 2'!M253)</f>
        <v/>
      </c>
    </row>
    <row r="241" spans="2:6" x14ac:dyDescent="0.25">
      <c r="B241" t="str">
        <f>IF(OR(C241="",COUNTIF($C$3:C240,C241)&gt;0),"",MAX($B$3:B240)+1)</f>
        <v/>
      </c>
      <c r="C241" t="str">
        <f t="shared" si="3"/>
        <v/>
      </c>
      <c r="D241" s="56" t="str">
        <f>IF(ISBLANK('Section 2'!L254),"",'Section 2'!L254)</f>
        <v/>
      </c>
      <c r="E241" s="56" t="str">
        <f>IF($D241="","",'Section 2'!H254)</f>
        <v/>
      </c>
      <c r="F241" s="56" t="str">
        <f>IF($D241="","",'Section 2'!M254)</f>
        <v/>
      </c>
    </row>
    <row r="242" spans="2:6" x14ac:dyDescent="0.25">
      <c r="B242" t="str">
        <f>IF(OR(C242="",COUNTIF($C$3:C241,C242)&gt;0),"",MAX($B$3:B241)+1)</f>
        <v/>
      </c>
      <c r="C242" t="str">
        <f t="shared" si="3"/>
        <v/>
      </c>
      <c r="D242" s="56" t="str">
        <f>IF(ISBLANK('Section 2'!L255),"",'Section 2'!L255)</f>
        <v/>
      </c>
      <c r="E242" s="56" t="str">
        <f>IF($D242="","",'Section 2'!H255)</f>
        <v/>
      </c>
      <c r="F242" s="56" t="str">
        <f>IF($D242="","",'Section 2'!M255)</f>
        <v/>
      </c>
    </row>
    <row r="243" spans="2:6" x14ac:dyDescent="0.25">
      <c r="B243" t="str">
        <f>IF(OR(C243="",COUNTIF($C$3:C242,C243)&gt;0),"",MAX($B$3:B242)+1)</f>
        <v/>
      </c>
      <c r="C243" t="str">
        <f t="shared" si="3"/>
        <v/>
      </c>
      <c r="D243" s="56" t="str">
        <f>IF(ISBLANK('Section 2'!L256),"",'Section 2'!L256)</f>
        <v/>
      </c>
      <c r="E243" s="56" t="str">
        <f>IF($D243="","",'Section 2'!H256)</f>
        <v/>
      </c>
      <c r="F243" s="56" t="str">
        <f>IF($D243="","",'Section 2'!M256)</f>
        <v/>
      </c>
    </row>
    <row r="244" spans="2:6" x14ac:dyDescent="0.25">
      <c r="B244" t="str">
        <f>IF(OR(C244="",COUNTIF($C$3:C243,C244)&gt;0),"",MAX($B$3:B243)+1)</f>
        <v/>
      </c>
      <c r="C244" t="str">
        <f t="shared" si="3"/>
        <v/>
      </c>
      <c r="D244" s="56" t="str">
        <f>IF(ISBLANK('Section 2'!L257),"",'Section 2'!L257)</f>
        <v/>
      </c>
      <c r="E244" s="56" t="str">
        <f>IF($D244="","",'Section 2'!H257)</f>
        <v/>
      </c>
      <c r="F244" s="56" t="str">
        <f>IF($D244="","",'Section 2'!M257)</f>
        <v/>
      </c>
    </row>
    <row r="245" spans="2:6" x14ac:dyDescent="0.25">
      <c r="B245" t="str">
        <f>IF(OR(C245="",COUNTIF($C$3:C244,C245)&gt;0),"",MAX($B$3:B244)+1)</f>
        <v/>
      </c>
      <c r="C245" t="str">
        <f t="shared" si="3"/>
        <v/>
      </c>
      <c r="D245" s="56" t="str">
        <f>IF(ISBLANK('Section 2'!L258),"",'Section 2'!L258)</f>
        <v/>
      </c>
      <c r="E245" s="56" t="str">
        <f>IF($D245="","",'Section 2'!H258)</f>
        <v/>
      </c>
      <c r="F245" s="56" t="str">
        <f>IF($D245="","",'Section 2'!M258)</f>
        <v/>
      </c>
    </row>
    <row r="246" spans="2:6" x14ac:dyDescent="0.25">
      <c r="B246" t="str">
        <f>IF(OR(C246="",COUNTIF($C$3:C245,C246)&gt;0),"",MAX($B$3:B245)+1)</f>
        <v/>
      </c>
      <c r="C246" t="str">
        <f t="shared" si="3"/>
        <v/>
      </c>
      <c r="D246" s="56" t="str">
        <f>IF(ISBLANK('Section 2'!L259),"",'Section 2'!L259)</f>
        <v/>
      </c>
      <c r="E246" s="56" t="str">
        <f>IF($D246="","",'Section 2'!H259)</f>
        <v/>
      </c>
      <c r="F246" s="56" t="str">
        <f>IF($D246="","",'Section 2'!M259)</f>
        <v/>
      </c>
    </row>
    <row r="247" spans="2:6" x14ac:dyDescent="0.25">
      <c r="B247" t="str">
        <f>IF(OR(C247="",COUNTIF($C$3:C246,C247)&gt;0),"",MAX($B$3:B246)+1)</f>
        <v/>
      </c>
      <c r="C247" t="str">
        <f t="shared" si="3"/>
        <v/>
      </c>
      <c r="D247" s="56" t="str">
        <f>IF(ISBLANK('Section 2'!L260),"",'Section 2'!L260)</f>
        <v/>
      </c>
      <c r="E247" s="56" t="str">
        <f>IF($D247="","",'Section 2'!H260)</f>
        <v/>
      </c>
      <c r="F247" s="56" t="str">
        <f>IF($D247="","",'Section 2'!M260)</f>
        <v/>
      </c>
    </row>
    <row r="248" spans="2:6" x14ac:dyDescent="0.25">
      <c r="B248" t="str">
        <f>IF(OR(C248="",COUNTIF($C$3:C247,C248)&gt;0),"",MAX($B$3:B247)+1)</f>
        <v/>
      </c>
      <c r="C248" t="str">
        <f t="shared" si="3"/>
        <v/>
      </c>
      <c r="D248" s="56" t="str">
        <f>IF(ISBLANK('Section 2'!L261),"",'Section 2'!L261)</f>
        <v/>
      </c>
      <c r="E248" s="56" t="str">
        <f>IF($D248="","",'Section 2'!H261)</f>
        <v/>
      </c>
      <c r="F248" s="56" t="str">
        <f>IF($D248="","",'Section 2'!M261)</f>
        <v/>
      </c>
    </row>
    <row r="249" spans="2:6" x14ac:dyDescent="0.25">
      <c r="B249" t="str">
        <f>IF(OR(C249="",COUNTIF($C$3:C248,C249)&gt;0),"",MAX($B$3:B248)+1)</f>
        <v/>
      </c>
      <c r="C249" t="str">
        <f t="shared" si="3"/>
        <v/>
      </c>
      <c r="D249" s="56" t="str">
        <f>IF(ISBLANK('Section 2'!L262),"",'Section 2'!L262)</f>
        <v/>
      </c>
      <c r="E249" s="56" t="str">
        <f>IF($D249="","",'Section 2'!H262)</f>
        <v/>
      </c>
      <c r="F249" s="56" t="str">
        <f>IF($D249="","",'Section 2'!M262)</f>
        <v/>
      </c>
    </row>
    <row r="250" spans="2:6" x14ac:dyDescent="0.25">
      <c r="B250" t="str">
        <f>IF(OR(C250="",COUNTIF($C$3:C249,C250)&gt;0),"",MAX($B$3:B249)+1)</f>
        <v/>
      </c>
      <c r="C250" t="str">
        <f t="shared" si="3"/>
        <v/>
      </c>
      <c r="D250" s="56" t="str">
        <f>IF(ISBLANK('Section 2'!L263),"",'Section 2'!L263)</f>
        <v/>
      </c>
      <c r="E250" s="56" t="str">
        <f>IF($D250="","",'Section 2'!H263)</f>
        <v/>
      </c>
      <c r="F250" s="56" t="str">
        <f>IF($D250="","",'Section 2'!M263)</f>
        <v/>
      </c>
    </row>
    <row r="251" spans="2:6" x14ac:dyDescent="0.25">
      <c r="B251" t="str">
        <f>IF(OR(C251="",COUNTIF($C$3:C250,C251)&gt;0),"",MAX($B$3:B250)+1)</f>
        <v/>
      </c>
      <c r="C251" t="str">
        <f t="shared" si="3"/>
        <v/>
      </c>
      <c r="D251" s="56" t="str">
        <f>IF(ISBLANK('Section 2'!L264),"",'Section 2'!L264)</f>
        <v/>
      </c>
      <c r="E251" s="56" t="str">
        <f>IF($D251="","",'Section 2'!H264)</f>
        <v/>
      </c>
      <c r="F251" s="56" t="str">
        <f>IF($D251="","",'Section 2'!M264)</f>
        <v/>
      </c>
    </row>
    <row r="252" spans="2:6" x14ac:dyDescent="0.25">
      <c r="B252" t="str">
        <f>IF(OR(C252="",COUNTIF($C$3:C251,C252)&gt;0),"",MAX($B$3:B251)+1)</f>
        <v/>
      </c>
      <c r="C252" t="str">
        <f t="shared" si="3"/>
        <v/>
      </c>
      <c r="D252" s="56" t="str">
        <f>IF(ISBLANK('Section 2'!L265),"",'Section 2'!L265)</f>
        <v/>
      </c>
      <c r="E252" s="56" t="str">
        <f>IF($D252="","",'Section 2'!H265)</f>
        <v/>
      </c>
      <c r="F252" s="56" t="str">
        <f>IF($D252="","",'Section 2'!M265)</f>
        <v/>
      </c>
    </row>
    <row r="253" spans="2:6" x14ac:dyDescent="0.25">
      <c r="B253" t="str">
        <f>IF(OR(C253="",COUNTIF($C$3:C252,C253)&gt;0),"",MAX($B$3:B252)+1)</f>
        <v/>
      </c>
      <c r="C253" t="str">
        <f t="shared" si="3"/>
        <v/>
      </c>
      <c r="D253" s="56" t="str">
        <f>IF(ISBLANK('Section 2'!L266),"",'Section 2'!L266)</f>
        <v/>
      </c>
      <c r="E253" s="56" t="str">
        <f>IF($D253="","",'Section 2'!H266)</f>
        <v/>
      </c>
      <c r="F253" s="56" t="str">
        <f>IF($D253="","",'Section 2'!M266)</f>
        <v/>
      </c>
    </row>
    <row r="254" spans="2:6" x14ac:dyDescent="0.25">
      <c r="B254" t="str">
        <f>IF(OR(C254="",COUNTIF($C$3:C253,C254)&gt;0),"",MAX($B$3:B253)+1)</f>
        <v/>
      </c>
      <c r="C254" t="str">
        <f t="shared" si="3"/>
        <v/>
      </c>
      <c r="D254" s="56" t="str">
        <f>IF(ISBLANK('Section 2'!L267),"",'Section 2'!L267)</f>
        <v/>
      </c>
      <c r="E254" s="56" t="str">
        <f>IF($D254="","",'Section 2'!H267)</f>
        <v/>
      </c>
      <c r="F254" s="56" t="str">
        <f>IF($D254="","",'Section 2'!M267)</f>
        <v/>
      </c>
    </row>
    <row r="255" spans="2:6" x14ac:dyDescent="0.25">
      <c r="B255" t="str">
        <f>IF(OR(C255="",COUNTIF($C$3:C254,C255)&gt;0),"",MAX($B$3:B254)+1)</f>
        <v/>
      </c>
      <c r="C255" t="str">
        <f t="shared" si="3"/>
        <v/>
      </c>
      <c r="D255" s="56" t="str">
        <f>IF(ISBLANK('Section 2'!L268),"",'Section 2'!L268)</f>
        <v/>
      </c>
      <c r="E255" s="56" t="str">
        <f>IF($D255="","",'Section 2'!H268)</f>
        <v/>
      </c>
      <c r="F255" s="56" t="str">
        <f>IF($D255="","",'Section 2'!M268)</f>
        <v/>
      </c>
    </row>
    <row r="256" spans="2:6" x14ac:dyDescent="0.25">
      <c r="B256" t="str">
        <f>IF(OR(C256="",COUNTIF($C$3:C255,C256)&gt;0),"",MAX($B$3:B255)+1)</f>
        <v/>
      </c>
      <c r="C256" t="str">
        <f t="shared" si="3"/>
        <v/>
      </c>
      <c r="D256" s="56" t="str">
        <f>IF(ISBLANK('Section 2'!L269),"",'Section 2'!L269)</f>
        <v/>
      </c>
      <c r="E256" s="56" t="str">
        <f>IF($D256="","",'Section 2'!H269)</f>
        <v/>
      </c>
      <c r="F256" s="56" t="str">
        <f>IF($D256="","",'Section 2'!M269)</f>
        <v/>
      </c>
    </row>
    <row r="257" spans="2:6" x14ac:dyDescent="0.25">
      <c r="B257" t="str">
        <f>IF(OR(C257="",COUNTIF($C$3:C256,C257)&gt;0),"",MAX($B$3:B256)+1)</f>
        <v/>
      </c>
      <c r="C257" t="str">
        <f t="shared" si="3"/>
        <v/>
      </c>
      <c r="D257" s="56" t="str">
        <f>IF(ISBLANK('Section 2'!L270),"",'Section 2'!L270)</f>
        <v/>
      </c>
      <c r="E257" s="56" t="str">
        <f>IF($D257="","",'Section 2'!H270)</f>
        <v/>
      </c>
      <c r="F257" s="56" t="str">
        <f>IF($D257="","",'Section 2'!M270)</f>
        <v/>
      </c>
    </row>
    <row r="258" spans="2:6" x14ac:dyDescent="0.25">
      <c r="B258" t="str">
        <f>IF(OR(C258="",COUNTIF($C$3:C257,C258)&gt;0),"",MAX($B$3:B257)+1)</f>
        <v/>
      </c>
      <c r="C258" t="str">
        <f t="shared" si="3"/>
        <v/>
      </c>
      <c r="D258" s="56" t="str">
        <f>IF(ISBLANK('Section 2'!L271),"",'Section 2'!L271)</f>
        <v/>
      </c>
      <c r="E258" s="56" t="str">
        <f>IF($D258="","",'Section 2'!H271)</f>
        <v/>
      </c>
      <c r="F258" s="56" t="str">
        <f>IF($D258="","",'Section 2'!M271)</f>
        <v/>
      </c>
    </row>
    <row r="259" spans="2:6" x14ac:dyDescent="0.25">
      <c r="B259" t="str">
        <f>IF(OR(C259="",COUNTIF($C$3:C258,C259)&gt;0),"",MAX($B$3:B258)+1)</f>
        <v/>
      </c>
      <c r="C259" t="str">
        <f t="shared" si="3"/>
        <v/>
      </c>
      <c r="D259" s="56" t="str">
        <f>IF(ISBLANK('Section 2'!L272),"",'Section 2'!L272)</f>
        <v/>
      </c>
      <c r="E259" s="56" t="str">
        <f>IF($D259="","",'Section 2'!H272)</f>
        <v/>
      </c>
      <c r="F259" s="56" t="str">
        <f>IF($D259="","",'Section 2'!M272)</f>
        <v/>
      </c>
    </row>
    <row r="260" spans="2:6" x14ac:dyDescent="0.25">
      <c r="B260" t="str">
        <f>IF(OR(C260="",COUNTIF($C$3:C259,C260)&gt;0),"",MAX($B$3:B259)+1)</f>
        <v/>
      </c>
      <c r="C260" t="str">
        <f t="shared" ref="C260:C323" si="4">IF(D260="","",D260&amp;"_"&amp;E260)</f>
        <v/>
      </c>
      <c r="D260" s="56" t="str">
        <f>IF(ISBLANK('Section 2'!L273),"",'Section 2'!L273)</f>
        <v/>
      </c>
      <c r="E260" s="56" t="str">
        <f>IF($D260="","",'Section 2'!H273)</f>
        <v/>
      </c>
      <c r="F260" s="56" t="str">
        <f>IF($D260="","",'Section 2'!M273)</f>
        <v/>
      </c>
    </row>
    <row r="261" spans="2:6" x14ac:dyDescent="0.25">
      <c r="B261" t="str">
        <f>IF(OR(C261="",COUNTIF($C$3:C260,C261)&gt;0),"",MAX($B$3:B260)+1)</f>
        <v/>
      </c>
      <c r="C261" t="str">
        <f t="shared" si="4"/>
        <v/>
      </c>
      <c r="D261" s="56" t="str">
        <f>IF(ISBLANK('Section 2'!L274),"",'Section 2'!L274)</f>
        <v/>
      </c>
      <c r="E261" s="56" t="str">
        <f>IF($D261="","",'Section 2'!H274)</f>
        <v/>
      </c>
      <c r="F261" s="56" t="str">
        <f>IF($D261="","",'Section 2'!M274)</f>
        <v/>
      </c>
    </row>
    <row r="262" spans="2:6" x14ac:dyDescent="0.25">
      <c r="B262" t="str">
        <f>IF(OR(C262="",COUNTIF($C$3:C261,C262)&gt;0),"",MAX($B$3:B261)+1)</f>
        <v/>
      </c>
      <c r="C262" t="str">
        <f t="shared" si="4"/>
        <v/>
      </c>
      <c r="D262" s="56" t="str">
        <f>IF(ISBLANK('Section 2'!L275),"",'Section 2'!L275)</f>
        <v/>
      </c>
      <c r="E262" s="56" t="str">
        <f>IF($D262="","",'Section 2'!H275)</f>
        <v/>
      </c>
      <c r="F262" s="56" t="str">
        <f>IF($D262="","",'Section 2'!M275)</f>
        <v/>
      </c>
    </row>
    <row r="263" spans="2:6" x14ac:dyDescent="0.25">
      <c r="B263" t="str">
        <f>IF(OR(C263="",COUNTIF($C$3:C262,C263)&gt;0),"",MAX($B$3:B262)+1)</f>
        <v/>
      </c>
      <c r="C263" t="str">
        <f t="shared" si="4"/>
        <v/>
      </c>
      <c r="D263" s="56" t="str">
        <f>IF(ISBLANK('Section 2'!L276),"",'Section 2'!L276)</f>
        <v/>
      </c>
      <c r="E263" s="56" t="str">
        <f>IF($D263="","",'Section 2'!H276)</f>
        <v/>
      </c>
      <c r="F263" s="56" t="str">
        <f>IF($D263="","",'Section 2'!M276)</f>
        <v/>
      </c>
    </row>
    <row r="264" spans="2:6" x14ac:dyDescent="0.25">
      <c r="B264" t="str">
        <f>IF(OR(C264="",COUNTIF($C$3:C263,C264)&gt;0),"",MAX($B$3:B263)+1)</f>
        <v/>
      </c>
      <c r="C264" t="str">
        <f t="shared" si="4"/>
        <v/>
      </c>
      <c r="D264" s="56" t="str">
        <f>IF(ISBLANK('Section 2'!L277),"",'Section 2'!L277)</f>
        <v/>
      </c>
      <c r="E264" s="56" t="str">
        <f>IF($D264="","",'Section 2'!H277)</f>
        <v/>
      </c>
      <c r="F264" s="56" t="str">
        <f>IF($D264="","",'Section 2'!M277)</f>
        <v/>
      </c>
    </row>
    <row r="265" spans="2:6" x14ac:dyDescent="0.25">
      <c r="B265" t="str">
        <f>IF(OR(C265="",COUNTIF($C$3:C264,C265)&gt;0),"",MAX($B$3:B264)+1)</f>
        <v/>
      </c>
      <c r="C265" t="str">
        <f t="shared" si="4"/>
        <v/>
      </c>
      <c r="D265" s="56" t="str">
        <f>IF(ISBLANK('Section 2'!L278),"",'Section 2'!L278)</f>
        <v/>
      </c>
      <c r="E265" s="56" t="str">
        <f>IF($D265="","",'Section 2'!H278)</f>
        <v/>
      </c>
      <c r="F265" s="56" t="str">
        <f>IF($D265="","",'Section 2'!M278)</f>
        <v/>
      </c>
    </row>
    <row r="266" spans="2:6" x14ac:dyDescent="0.25">
      <c r="B266" t="str">
        <f>IF(OR(C266="",COUNTIF($C$3:C265,C266)&gt;0),"",MAX($B$3:B265)+1)</f>
        <v/>
      </c>
      <c r="C266" t="str">
        <f t="shared" si="4"/>
        <v/>
      </c>
      <c r="D266" s="56" t="str">
        <f>IF(ISBLANK('Section 2'!L279),"",'Section 2'!L279)</f>
        <v/>
      </c>
      <c r="E266" s="56" t="str">
        <f>IF($D266="","",'Section 2'!H279)</f>
        <v/>
      </c>
      <c r="F266" s="56" t="str">
        <f>IF($D266="","",'Section 2'!M279)</f>
        <v/>
      </c>
    </row>
    <row r="267" spans="2:6" x14ac:dyDescent="0.25">
      <c r="B267" t="str">
        <f>IF(OR(C267="",COUNTIF($C$3:C266,C267)&gt;0),"",MAX($B$3:B266)+1)</f>
        <v/>
      </c>
      <c r="C267" t="str">
        <f t="shared" si="4"/>
        <v/>
      </c>
      <c r="D267" s="56" t="str">
        <f>IF(ISBLANK('Section 2'!L280),"",'Section 2'!L280)</f>
        <v/>
      </c>
      <c r="E267" s="56" t="str">
        <f>IF($D267="","",'Section 2'!H280)</f>
        <v/>
      </c>
      <c r="F267" s="56" t="str">
        <f>IF($D267="","",'Section 2'!M280)</f>
        <v/>
      </c>
    </row>
    <row r="268" spans="2:6" x14ac:dyDescent="0.25">
      <c r="B268" t="str">
        <f>IF(OR(C268="",COUNTIF($C$3:C267,C268)&gt;0),"",MAX($B$3:B267)+1)</f>
        <v/>
      </c>
      <c r="C268" t="str">
        <f t="shared" si="4"/>
        <v/>
      </c>
      <c r="D268" s="56" t="str">
        <f>IF(ISBLANK('Section 2'!L281),"",'Section 2'!L281)</f>
        <v/>
      </c>
      <c r="E268" s="56" t="str">
        <f>IF($D268="","",'Section 2'!H281)</f>
        <v/>
      </c>
      <c r="F268" s="56" t="str">
        <f>IF($D268="","",'Section 2'!M281)</f>
        <v/>
      </c>
    </row>
    <row r="269" spans="2:6" x14ac:dyDescent="0.25">
      <c r="B269" t="str">
        <f>IF(OR(C269="",COUNTIF($C$3:C268,C269)&gt;0),"",MAX($B$3:B268)+1)</f>
        <v/>
      </c>
      <c r="C269" t="str">
        <f t="shared" si="4"/>
        <v/>
      </c>
      <c r="D269" s="56" t="str">
        <f>IF(ISBLANK('Section 2'!L282),"",'Section 2'!L282)</f>
        <v/>
      </c>
      <c r="E269" s="56" t="str">
        <f>IF($D269="","",'Section 2'!H282)</f>
        <v/>
      </c>
      <c r="F269" s="56" t="str">
        <f>IF($D269="","",'Section 2'!M282)</f>
        <v/>
      </c>
    </row>
    <row r="270" spans="2:6" x14ac:dyDescent="0.25">
      <c r="B270" t="str">
        <f>IF(OR(C270="",COUNTIF($C$3:C269,C270)&gt;0),"",MAX($B$3:B269)+1)</f>
        <v/>
      </c>
      <c r="C270" t="str">
        <f t="shared" si="4"/>
        <v/>
      </c>
      <c r="D270" s="56" t="str">
        <f>IF(ISBLANK('Section 2'!L283),"",'Section 2'!L283)</f>
        <v/>
      </c>
      <c r="E270" s="56" t="str">
        <f>IF($D270="","",'Section 2'!H283)</f>
        <v/>
      </c>
      <c r="F270" s="56" t="str">
        <f>IF($D270="","",'Section 2'!M283)</f>
        <v/>
      </c>
    </row>
    <row r="271" spans="2:6" x14ac:dyDescent="0.25">
      <c r="B271" t="str">
        <f>IF(OR(C271="",COUNTIF($C$3:C270,C271)&gt;0),"",MAX($B$3:B270)+1)</f>
        <v/>
      </c>
      <c r="C271" t="str">
        <f t="shared" si="4"/>
        <v/>
      </c>
      <c r="D271" s="56" t="str">
        <f>IF(ISBLANK('Section 2'!L284),"",'Section 2'!L284)</f>
        <v/>
      </c>
      <c r="E271" s="56" t="str">
        <f>IF($D271="","",'Section 2'!H284)</f>
        <v/>
      </c>
      <c r="F271" s="56" t="str">
        <f>IF($D271="","",'Section 2'!M284)</f>
        <v/>
      </c>
    </row>
    <row r="272" spans="2:6" x14ac:dyDescent="0.25">
      <c r="B272" t="str">
        <f>IF(OR(C272="",COUNTIF($C$3:C271,C272)&gt;0),"",MAX($B$3:B271)+1)</f>
        <v/>
      </c>
      <c r="C272" t="str">
        <f t="shared" si="4"/>
        <v/>
      </c>
      <c r="D272" s="56" t="str">
        <f>IF(ISBLANK('Section 2'!L285),"",'Section 2'!L285)</f>
        <v/>
      </c>
      <c r="E272" s="56" t="str">
        <f>IF($D272="","",'Section 2'!H285)</f>
        <v/>
      </c>
      <c r="F272" s="56" t="str">
        <f>IF($D272="","",'Section 2'!M285)</f>
        <v/>
      </c>
    </row>
    <row r="273" spans="2:6" x14ac:dyDescent="0.25">
      <c r="B273" t="str">
        <f>IF(OR(C273="",COUNTIF($C$3:C272,C273)&gt;0),"",MAX($B$3:B272)+1)</f>
        <v/>
      </c>
      <c r="C273" t="str">
        <f t="shared" si="4"/>
        <v/>
      </c>
      <c r="D273" s="56" t="str">
        <f>IF(ISBLANK('Section 2'!L286),"",'Section 2'!L286)</f>
        <v/>
      </c>
      <c r="E273" s="56" t="str">
        <f>IF($D273="","",'Section 2'!H286)</f>
        <v/>
      </c>
      <c r="F273" s="56" t="str">
        <f>IF($D273="","",'Section 2'!M286)</f>
        <v/>
      </c>
    </row>
    <row r="274" spans="2:6" x14ac:dyDescent="0.25">
      <c r="B274" t="str">
        <f>IF(OR(C274="",COUNTIF($C$3:C273,C274)&gt;0),"",MAX($B$3:B273)+1)</f>
        <v/>
      </c>
      <c r="C274" t="str">
        <f t="shared" si="4"/>
        <v/>
      </c>
      <c r="D274" s="56" t="str">
        <f>IF(ISBLANK('Section 2'!L287),"",'Section 2'!L287)</f>
        <v/>
      </c>
      <c r="E274" s="56" t="str">
        <f>IF($D274="","",'Section 2'!H287)</f>
        <v/>
      </c>
      <c r="F274" s="56" t="str">
        <f>IF($D274="","",'Section 2'!M287)</f>
        <v/>
      </c>
    </row>
    <row r="275" spans="2:6" x14ac:dyDescent="0.25">
      <c r="B275" t="str">
        <f>IF(OR(C275="",COUNTIF($C$3:C274,C275)&gt;0),"",MAX($B$3:B274)+1)</f>
        <v/>
      </c>
      <c r="C275" t="str">
        <f t="shared" si="4"/>
        <v/>
      </c>
      <c r="D275" s="56" t="str">
        <f>IF(ISBLANK('Section 2'!L288),"",'Section 2'!L288)</f>
        <v/>
      </c>
      <c r="E275" s="56" t="str">
        <f>IF($D275="","",'Section 2'!H288)</f>
        <v/>
      </c>
      <c r="F275" s="56" t="str">
        <f>IF($D275="","",'Section 2'!M288)</f>
        <v/>
      </c>
    </row>
    <row r="276" spans="2:6" x14ac:dyDescent="0.25">
      <c r="B276" t="str">
        <f>IF(OR(C276="",COUNTIF($C$3:C275,C276)&gt;0),"",MAX($B$3:B275)+1)</f>
        <v/>
      </c>
      <c r="C276" t="str">
        <f t="shared" si="4"/>
        <v/>
      </c>
      <c r="D276" s="56" t="str">
        <f>IF(ISBLANK('Section 2'!L289),"",'Section 2'!L289)</f>
        <v/>
      </c>
      <c r="E276" s="56" t="str">
        <f>IF($D276="","",'Section 2'!H289)</f>
        <v/>
      </c>
      <c r="F276" s="56" t="str">
        <f>IF($D276="","",'Section 2'!M289)</f>
        <v/>
      </c>
    </row>
    <row r="277" spans="2:6" x14ac:dyDescent="0.25">
      <c r="B277" t="str">
        <f>IF(OR(C277="",COUNTIF($C$3:C276,C277)&gt;0),"",MAX($B$3:B276)+1)</f>
        <v/>
      </c>
      <c r="C277" t="str">
        <f t="shared" si="4"/>
        <v/>
      </c>
      <c r="D277" s="56" t="str">
        <f>IF(ISBLANK('Section 2'!L290),"",'Section 2'!L290)</f>
        <v/>
      </c>
      <c r="E277" s="56" t="str">
        <f>IF($D277="","",'Section 2'!H290)</f>
        <v/>
      </c>
      <c r="F277" s="56" t="str">
        <f>IF($D277="","",'Section 2'!M290)</f>
        <v/>
      </c>
    </row>
    <row r="278" spans="2:6" x14ac:dyDescent="0.25">
      <c r="B278" t="str">
        <f>IF(OR(C278="",COUNTIF($C$3:C277,C278)&gt;0),"",MAX($B$3:B277)+1)</f>
        <v/>
      </c>
      <c r="C278" t="str">
        <f t="shared" si="4"/>
        <v/>
      </c>
      <c r="D278" s="56" t="str">
        <f>IF(ISBLANK('Section 2'!L291),"",'Section 2'!L291)</f>
        <v/>
      </c>
      <c r="E278" s="56" t="str">
        <f>IF($D278="","",'Section 2'!H291)</f>
        <v/>
      </c>
      <c r="F278" s="56" t="str">
        <f>IF($D278="","",'Section 2'!M291)</f>
        <v/>
      </c>
    </row>
    <row r="279" spans="2:6" x14ac:dyDescent="0.25">
      <c r="B279" t="str">
        <f>IF(OR(C279="",COUNTIF($C$3:C278,C279)&gt;0),"",MAX($B$3:B278)+1)</f>
        <v/>
      </c>
      <c r="C279" t="str">
        <f t="shared" si="4"/>
        <v/>
      </c>
      <c r="D279" s="56" t="str">
        <f>IF(ISBLANK('Section 2'!L292),"",'Section 2'!L292)</f>
        <v/>
      </c>
      <c r="E279" s="56" t="str">
        <f>IF($D279="","",'Section 2'!H292)</f>
        <v/>
      </c>
      <c r="F279" s="56" t="str">
        <f>IF($D279="","",'Section 2'!M292)</f>
        <v/>
      </c>
    </row>
    <row r="280" spans="2:6" x14ac:dyDescent="0.25">
      <c r="B280" t="str">
        <f>IF(OR(C280="",COUNTIF($C$3:C279,C280)&gt;0),"",MAX($B$3:B279)+1)</f>
        <v/>
      </c>
      <c r="C280" t="str">
        <f t="shared" si="4"/>
        <v/>
      </c>
      <c r="D280" s="56" t="str">
        <f>IF(ISBLANK('Section 2'!L293),"",'Section 2'!L293)</f>
        <v/>
      </c>
      <c r="E280" s="56" t="str">
        <f>IF($D280="","",'Section 2'!H293)</f>
        <v/>
      </c>
      <c r="F280" s="56" t="str">
        <f>IF($D280="","",'Section 2'!M293)</f>
        <v/>
      </c>
    </row>
    <row r="281" spans="2:6" x14ac:dyDescent="0.25">
      <c r="B281" t="str">
        <f>IF(OR(C281="",COUNTIF($C$3:C280,C281)&gt;0),"",MAX($B$3:B280)+1)</f>
        <v/>
      </c>
      <c r="C281" t="str">
        <f t="shared" si="4"/>
        <v/>
      </c>
      <c r="D281" s="56" t="str">
        <f>IF(ISBLANK('Section 2'!L294),"",'Section 2'!L294)</f>
        <v/>
      </c>
      <c r="E281" s="56" t="str">
        <f>IF($D281="","",'Section 2'!H294)</f>
        <v/>
      </c>
      <c r="F281" s="56" t="str">
        <f>IF($D281="","",'Section 2'!M294)</f>
        <v/>
      </c>
    </row>
    <row r="282" spans="2:6" x14ac:dyDescent="0.25">
      <c r="B282" t="str">
        <f>IF(OR(C282="",COUNTIF($C$3:C281,C282)&gt;0),"",MAX($B$3:B281)+1)</f>
        <v/>
      </c>
      <c r="C282" t="str">
        <f t="shared" si="4"/>
        <v/>
      </c>
      <c r="D282" s="56" t="str">
        <f>IF(ISBLANK('Section 2'!L295),"",'Section 2'!L295)</f>
        <v/>
      </c>
      <c r="E282" s="56" t="str">
        <f>IF($D282="","",'Section 2'!H295)</f>
        <v/>
      </c>
      <c r="F282" s="56" t="str">
        <f>IF($D282="","",'Section 2'!M295)</f>
        <v/>
      </c>
    </row>
    <row r="283" spans="2:6" x14ac:dyDescent="0.25">
      <c r="B283" t="str">
        <f>IF(OR(C283="",COUNTIF($C$3:C282,C283)&gt;0),"",MAX($B$3:B282)+1)</f>
        <v/>
      </c>
      <c r="C283" t="str">
        <f t="shared" si="4"/>
        <v/>
      </c>
      <c r="D283" s="56" t="str">
        <f>IF(ISBLANK('Section 2'!L296),"",'Section 2'!L296)</f>
        <v/>
      </c>
      <c r="E283" s="56" t="str">
        <f>IF($D283="","",'Section 2'!H296)</f>
        <v/>
      </c>
      <c r="F283" s="56" t="str">
        <f>IF($D283="","",'Section 2'!M296)</f>
        <v/>
      </c>
    </row>
    <row r="284" spans="2:6" x14ac:dyDescent="0.25">
      <c r="B284" t="str">
        <f>IF(OR(C284="",COUNTIF($C$3:C283,C284)&gt;0),"",MAX($B$3:B283)+1)</f>
        <v/>
      </c>
      <c r="C284" t="str">
        <f t="shared" si="4"/>
        <v/>
      </c>
      <c r="D284" s="56" t="str">
        <f>IF(ISBLANK('Section 2'!L297),"",'Section 2'!L297)</f>
        <v/>
      </c>
      <c r="E284" s="56" t="str">
        <f>IF($D284="","",'Section 2'!H297)</f>
        <v/>
      </c>
      <c r="F284" s="56" t="str">
        <f>IF($D284="","",'Section 2'!M297)</f>
        <v/>
      </c>
    </row>
    <row r="285" spans="2:6" x14ac:dyDescent="0.25">
      <c r="B285" t="str">
        <f>IF(OR(C285="",COUNTIF($C$3:C284,C285)&gt;0),"",MAX($B$3:B284)+1)</f>
        <v/>
      </c>
      <c r="C285" t="str">
        <f t="shared" si="4"/>
        <v/>
      </c>
      <c r="D285" s="56" t="str">
        <f>IF(ISBLANK('Section 2'!L298),"",'Section 2'!L298)</f>
        <v/>
      </c>
      <c r="E285" s="56" t="str">
        <f>IF($D285="","",'Section 2'!H298)</f>
        <v/>
      </c>
      <c r="F285" s="56" t="str">
        <f>IF($D285="","",'Section 2'!M298)</f>
        <v/>
      </c>
    </row>
    <row r="286" spans="2:6" x14ac:dyDescent="0.25">
      <c r="B286" t="str">
        <f>IF(OR(C286="",COUNTIF($C$3:C285,C286)&gt;0),"",MAX($B$3:B285)+1)</f>
        <v/>
      </c>
      <c r="C286" t="str">
        <f t="shared" si="4"/>
        <v/>
      </c>
      <c r="D286" s="56" t="str">
        <f>IF(ISBLANK('Section 2'!L299),"",'Section 2'!L299)</f>
        <v/>
      </c>
      <c r="E286" s="56" t="str">
        <f>IF($D286="","",'Section 2'!H299)</f>
        <v/>
      </c>
      <c r="F286" s="56" t="str">
        <f>IF($D286="","",'Section 2'!M299)</f>
        <v/>
      </c>
    </row>
    <row r="287" spans="2:6" x14ac:dyDescent="0.25">
      <c r="B287" t="str">
        <f>IF(OR(C287="",COUNTIF($C$3:C286,C287)&gt;0),"",MAX($B$3:B286)+1)</f>
        <v/>
      </c>
      <c r="C287" t="str">
        <f t="shared" si="4"/>
        <v/>
      </c>
      <c r="D287" s="56" t="str">
        <f>IF(ISBLANK('Section 2'!L300),"",'Section 2'!L300)</f>
        <v/>
      </c>
      <c r="E287" s="56" t="str">
        <f>IF($D287="","",'Section 2'!H300)</f>
        <v/>
      </c>
      <c r="F287" s="56" t="str">
        <f>IF($D287="","",'Section 2'!M300)</f>
        <v/>
      </c>
    </row>
    <row r="288" spans="2:6" x14ac:dyDescent="0.25">
      <c r="B288" t="str">
        <f>IF(OR(C288="",COUNTIF($C$3:C287,C288)&gt;0),"",MAX($B$3:B287)+1)</f>
        <v/>
      </c>
      <c r="C288" t="str">
        <f t="shared" si="4"/>
        <v/>
      </c>
      <c r="D288" s="56" t="str">
        <f>IF(ISBLANK('Section 2'!L301),"",'Section 2'!L301)</f>
        <v/>
      </c>
      <c r="E288" s="56" t="str">
        <f>IF($D288="","",'Section 2'!H301)</f>
        <v/>
      </c>
      <c r="F288" s="56" t="str">
        <f>IF($D288="","",'Section 2'!M301)</f>
        <v/>
      </c>
    </row>
    <row r="289" spans="2:6" x14ac:dyDescent="0.25">
      <c r="B289" t="str">
        <f>IF(OR(C289="",COUNTIF($C$3:C288,C289)&gt;0),"",MAX($B$3:B288)+1)</f>
        <v/>
      </c>
      <c r="C289" t="str">
        <f t="shared" si="4"/>
        <v/>
      </c>
      <c r="D289" s="56" t="str">
        <f>IF(ISBLANK('Section 2'!L302),"",'Section 2'!L302)</f>
        <v/>
      </c>
      <c r="E289" s="56" t="str">
        <f>IF($D289="","",'Section 2'!H302)</f>
        <v/>
      </c>
      <c r="F289" s="56" t="str">
        <f>IF($D289="","",'Section 2'!M302)</f>
        <v/>
      </c>
    </row>
    <row r="290" spans="2:6" x14ac:dyDescent="0.25">
      <c r="B290" t="str">
        <f>IF(OR(C290="",COUNTIF($C$3:C289,C290)&gt;0),"",MAX($B$3:B289)+1)</f>
        <v/>
      </c>
      <c r="C290" t="str">
        <f t="shared" si="4"/>
        <v/>
      </c>
      <c r="D290" s="56" t="str">
        <f>IF(ISBLANK('Section 2'!L303),"",'Section 2'!L303)</f>
        <v/>
      </c>
      <c r="E290" s="56" t="str">
        <f>IF($D290="","",'Section 2'!H303)</f>
        <v/>
      </c>
      <c r="F290" s="56" t="str">
        <f>IF($D290="","",'Section 2'!M303)</f>
        <v/>
      </c>
    </row>
    <row r="291" spans="2:6" x14ac:dyDescent="0.25">
      <c r="B291" t="str">
        <f>IF(OR(C291="",COUNTIF($C$3:C290,C291)&gt;0),"",MAX($B$3:B290)+1)</f>
        <v/>
      </c>
      <c r="C291" t="str">
        <f t="shared" si="4"/>
        <v/>
      </c>
      <c r="D291" s="56" t="str">
        <f>IF(ISBLANK('Section 2'!L304),"",'Section 2'!L304)</f>
        <v/>
      </c>
      <c r="E291" s="56" t="str">
        <f>IF($D291="","",'Section 2'!H304)</f>
        <v/>
      </c>
      <c r="F291" s="56" t="str">
        <f>IF($D291="","",'Section 2'!M304)</f>
        <v/>
      </c>
    </row>
    <row r="292" spans="2:6" x14ac:dyDescent="0.25">
      <c r="B292" t="str">
        <f>IF(OR(C292="",COUNTIF($C$3:C291,C292)&gt;0),"",MAX($B$3:B291)+1)</f>
        <v/>
      </c>
      <c r="C292" t="str">
        <f t="shared" si="4"/>
        <v/>
      </c>
      <c r="D292" s="56" t="str">
        <f>IF(ISBLANK('Section 2'!L305),"",'Section 2'!L305)</f>
        <v/>
      </c>
      <c r="E292" s="56" t="str">
        <f>IF($D292="","",'Section 2'!H305)</f>
        <v/>
      </c>
      <c r="F292" s="56" t="str">
        <f>IF($D292="","",'Section 2'!M305)</f>
        <v/>
      </c>
    </row>
    <row r="293" spans="2:6" x14ac:dyDescent="0.25">
      <c r="B293" t="str">
        <f>IF(OR(C293="",COUNTIF($C$3:C292,C293)&gt;0),"",MAX($B$3:B292)+1)</f>
        <v/>
      </c>
      <c r="C293" t="str">
        <f t="shared" si="4"/>
        <v/>
      </c>
      <c r="D293" s="56" t="str">
        <f>IF(ISBLANK('Section 2'!L306),"",'Section 2'!L306)</f>
        <v/>
      </c>
      <c r="E293" s="56" t="str">
        <f>IF($D293="","",'Section 2'!H306)</f>
        <v/>
      </c>
      <c r="F293" s="56" t="str">
        <f>IF($D293="","",'Section 2'!M306)</f>
        <v/>
      </c>
    </row>
    <row r="294" spans="2:6" x14ac:dyDescent="0.25">
      <c r="B294" t="str">
        <f>IF(OR(C294="",COUNTIF($C$3:C293,C294)&gt;0),"",MAX($B$3:B293)+1)</f>
        <v/>
      </c>
      <c r="C294" t="str">
        <f t="shared" si="4"/>
        <v/>
      </c>
      <c r="D294" s="56" t="str">
        <f>IF(ISBLANK('Section 2'!L307),"",'Section 2'!L307)</f>
        <v/>
      </c>
      <c r="E294" s="56" t="str">
        <f>IF($D294="","",'Section 2'!H307)</f>
        <v/>
      </c>
      <c r="F294" s="56" t="str">
        <f>IF($D294="","",'Section 2'!M307)</f>
        <v/>
      </c>
    </row>
    <row r="295" spans="2:6" x14ac:dyDescent="0.25">
      <c r="B295" t="str">
        <f>IF(OR(C295="",COUNTIF($C$3:C294,C295)&gt;0),"",MAX($B$3:B294)+1)</f>
        <v/>
      </c>
      <c r="C295" t="str">
        <f t="shared" si="4"/>
        <v/>
      </c>
      <c r="D295" s="56" t="str">
        <f>IF(ISBLANK('Section 2'!L308),"",'Section 2'!L308)</f>
        <v/>
      </c>
      <c r="E295" s="56" t="str">
        <f>IF($D295="","",'Section 2'!H308)</f>
        <v/>
      </c>
      <c r="F295" s="56" t="str">
        <f>IF($D295="","",'Section 2'!M308)</f>
        <v/>
      </c>
    </row>
    <row r="296" spans="2:6" x14ac:dyDescent="0.25">
      <c r="B296" t="str">
        <f>IF(OR(C296="",COUNTIF($C$3:C295,C296)&gt;0),"",MAX($B$3:B295)+1)</f>
        <v/>
      </c>
      <c r="C296" t="str">
        <f t="shared" si="4"/>
        <v/>
      </c>
      <c r="D296" s="56" t="str">
        <f>IF(ISBLANK('Section 2'!L309),"",'Section 2'!L309)</f>
        <v/>
      </c>
      <c r="E296" s="56" t="str">
        <f>IF($D296="","",'Section 2'!H309)</f>
        <v/>
      </c>
      <c r="F296" s="56" t="str">
        <f>IF($D296="","",'Section 2'!M309)</f>
        <v/>
      </c>
    </row>
    <row r="297" spans="2:6" x14ac:dyDescent="0.25">
      <c r="B297" t="str">
        <f>IF(OR(C297="",COUNTIF($C$3:C296,C297)&gt;0),"",MAX($B$3:B296)+1)</f>
        <v/>
      </c>
      <c r="C297" t="str">
        <f t="shared" si="4"/>
        <v/>
      </c>
      <c r="D297" s="56" t="str">
        <f>IF(ISBLANK('Section 2'!L310),"",'Section 2'!L310)</f>
        <v/>
      </c>
      <c r="E297" s="56" t="str">
        <f>IF($D297="","",'Section 2'!H310)</f>
        <v/>
      </c>
      <c r="F297" s="56" t="str">
        <f>IF($D297="","",'Section 2'!M310)</f>
        <v/>
      </c>
    </row>
    <row r="298" spans="2:6" x14ac:dyDescent="0.25">
      <c r="B298" t="str">
        <f>IF(OR(C298="",COUNTIF($C$3:C297,C298)&gt;0),"",MAX($B$3:B297)+1)</f>
        <v/>
      </c>
      <c r="C298" t="str">
        <f t="shared" si="4"/>
        <v/>
      </c>
      <c r="D298" s="56" t="str">
        <f>IF(ISBLANK('Section 2'!L311),"",'Section 2'!L311)</f>
        <v/>
      </c>
      <c r="E298" s="56" t="str">
        <f>IF($D298="","",'Section 2'!H311)</f>
        <v/>
      </c>
      <c r="F298" s="56" t="str">
        <f>IF($D298="","",'Section 2'!M311)</f>
        <v/>
      </c>
    </row>
    <row r="299" spans="2:6" x14ac:dyDescent="0.25">
      <c r="B299" t="str">
        <f>IF(OR(C299="",COUNTIF($C$3:C298,C299)&gt;0),"",MAX($B$3:B298)+1)</f>
        <v/>
      </c>
      <c r="C299" t="str">
        <f t="shared" si="4"/>
        <v/>
      </c>
      <c r="D299" s="56" t="str">
        <f>IF(ISBLANK('Section 2'!L312),"",'Section 2'!L312)</f>
        <v/>
      </c>
      <c r="E299" s="56" t="str">
        <f>IF($D299="","",'Section 2'!H312)</f>
        <v/>
      </c>
      <c r="F299" s="56" t="str">
        <f>IF($D299="","",'Section 2'!M312)</f>
        <v/>
      </c>
    </row>
    <row r="300" spans="2:6" x14ac:dyDescent="0.25">
      <c r="B300" t="str">
        <f>IF(OR(C300="",COUNTIF($C$3:C299,C300)&gt;0),"",MAX($B$3:B299)+1)</f>
        <v/>
      </c>
      <c r="C300" t="str">
        <f t="shared" si="4"/>
        <v/>
      </c>
      <c r="D300" s="56" t="str">
        <f>IF(ISBLANK('Section 2'!L313),"",'Section 2'!L313)</f>
        <v/>
      </c>
      <c r="E300" s="56" t="str">
        <f>IF($D300="","",'Section 2'!H313)</f>
        <v/>
      </c>
      <c r="F300" s="56" t="str">
        <f>IF($D300="","",'Section 2'!M313)</f>
        <v/>
      </c>
    </row>
    <row r="301" spans="2:6" x14ac:dyDescent="0.25">
      <c r="B301" t="str">
        <f>IF(OR(C301="",COUNTIF($C$3:C300,C301)&gt;0),"",MAX($B$3:B300)+1)</f>
        <v/>
      </c>
      <c r="C301" t="str">
        <f t="shared" si="4"/>
        <v/>
      </c>
      <c r="D301" s="56" t="str">
        <f>IF(ISBLANK('Section 2'!L314),"",'Section 2'!L314)</f>
        <v/>
      </c>
      <c r="E301" s="56" t="str">
        <f>IF($D301="","",'Section 2'!H314)</f>
        <v/>
      </c>
      <c r="F301" s="56" t="str">
        <f>IF($D301="","",'Section 2'!M314)</f>
        <v/>
      </c>
    </row>
    <row r="302" spans="2:6" x14ac:dyDescent="0.25">
      <c r="B302" t="str">
        <f>IF(OR(C302="",COUNTIF($C$3:C301,C302)&gt;0),"",MAX($B$3:B301)+1)</f>
        <v/>
      </c>
      <c r="C302" t="str">
        <f t="shared" si="4"/>
        <v/>
      </c>
      <c r="D302" s="56" t="str">
        <f>IF(ISBLANK('Section 2'!L315),"",'Section 2'!L315)</f>
        <v/>
      </c>
      <c r="E302" s="56" t="str">
        <f>IF($D302="","",'Section 2'!H315)</f>
        <v/>
      </c>
      <c r="F302" s="56" t="str">
        <f>IF($D302="","",'Section 2'!M315)</f>
        <v/>
      </c>
    </row>
    <row r="303" spans="2:6" x14ac:dyDescent="0.25">
      <c r="B303" t="str">
        <f>IF(OR(C303="",COUNTIF($C$3:C302,C303)&gt;0),"",MAX($B$3:B302)+1)</f>
        <v/>
      </c>
      <c r="C303" t="str">
        <f t="shared" si="4"/>
        <v/>
      </c>
      <c r="D303" s="56" t="str">
        <f>IF(ISBLANK('Section 2'!L316),"",'Section 2'!L316)</f>
        <v/>
      </c>
      <c r="E303" s="56" t="str">
        <f>IF($D303="","",'Section 2'!H316)</f>
        <v/>
      </c>
      <c r="F303" s="56" t="str">
        <f>IF($D303="","",'Section 2'!M316)</f>
        <v/>
      </c>
    </row>
    <row r="304" spans="2:6" x14ac:dyDescent="0.25">
      <c r="B304" t="str">
        <f>IF(OR(C304="",COUNTIF($C$3:C303,C304)&gt;0),"",MAX($B$3:B303)+1)</f>
        <v/>
      </c>
      <c r="C304" t="str">
        <f t="shared" si="4"/>
        <v/>
      </c>
      <c r="D304" s="56" t="str">
        <f>IF(ISBLANK('Section 2'!L317),"",'Section 2'!L317)</f>
        <v/>
      </c>
      <c r="E304" s="56" t="str">
        <f>IF($D304="","",'Section 2'!H317)</f>
        <v/>
      </c>
      <c r="F304" s="56" t="str">
        <f>IF($D304="","",'Section 2'!M317)</f>
        <v/>
      </c>
    </row>
    <row r="305" spans="2:6" x14ac:dyDescent="0.25">
      <c r="B305" t="str">
        <f>IF(OR(C305="",COUNTIF($C$3:C304,C305)&gt;0),"",MAX($B$3:B304)+1)</f>
        <v/>
      </c>
      <c r="C305" t="str">
        <f t="shared" si="4"/>
        <v/>
      </c>
      <c r="D305" s="56" t="str">
        <f>IF(ISBLANK('Section 2'!L318),"",'Section 2'!L318)</f>
        <v/>
      </c>
      <c r="E305" s="56" t="str">
        <f>IF($D305="","",'Section 2'!H318)</f>
        <v/>
      </c>
      <c r="F305" s="56" t="str">
        <f>IF($D305="","",'Section 2'!M318)</f>
        <v/>
      </c>
    </row>
    <row r="306" spans="2:6" x14ac:dyDescent="0.25">
      <c r="B306" t="str">
        <f>IF(OR(C306="",COUNTIF($C$3:C305,C306)&gt;0),"",MAX($B$3:B305)+1)</f>
        <v/>
      </c>
      <c r="C306" t="str">
        <f t="shared" si="4"/>
        <v/>
      </c>
      <c r="D306" s="56" t="str">
        <f>IF(ISBLANK('Section 2'!L319),"",'Section 2'!L319)</f>
        <v/>
      </c>
      <c r="E306" s="56" t="str">
        <f>IF($D306="","",'Section 2'!H319)</f>
        <v/>
      </c>
      <c r="F306" s="56" t="str">
        <f>IF($D306="","",'Section 2'!M319)</f>
        <v/>
      </c>
    </row>
    <row r="307" spans="2:6" x14ac:dyDescent="0.25">
      <c r="B307" t="str">
        <f>IF(OR(C307="",COUNTIF($C$3:C306,C307)&gt;0),"",MAX($B$3:B306)+1)</f>
        <v/>
      </c>
      <c r="C307" t="str">
        <f t="shared" si="4"/>
        <v/>
      </c>
      <c r="D307" s="56" t="str">
        <f>IF(ISBLANK('Section 2'!L320),"",'Section 2'!L320)</f>
        <v/>
      </c>
      <c r="E307" s="56" t="str">
        <f>IF($D307="","",'Section 2'!H320)</f>
        <v/>
      </c>
      <c r="F307" s="56" t="str">
        <f>IF($D307="","",'Section 2'!M320)</f>
        <v/>
      </c>
    </row>
    <row r="308" spans="2:6" x14ac:dyDescent="0.25">
      <c r="B308" t="str">
        <f>IF(OR(C308="",COUNTIF($C$3:C307,C308)&gt;0),"",MAX($B$3:B307)+1)</f>
        <v/>
      </c>
      <c r="C308" t="str">
        <f t="shared" si="4"/>
        <v/>
      </c>
      <c r="D308" s="56" t="str">
        <f>IF(ISBLANK('Section 2'!L321),"",'Section 2'!L321)</f>
        <v/>
      </c>
      <c r="E308" s="56" t="str">
        <f>IF($D308="","",'Section 2'!H321)</f>
        <v/>
      </c>
      <c r="F308" s="56" t="str">
        <f>IF($D308="","",'Section 2'!M321)</f>
        <v/>
      </c>
    </row>
    <row r="309" spans="2:6" x14ac:dyDescent="0.25">
      <c r="B309" t="str">
        <f>IF(OR(C309="",COUNTIF($C$3:C308,C309)&gt;0),"",MAX($B$3:B308)+1)</f>
        <v/>
      </c>
      <c r="C309" t="str">
        <f t="shared" si="4"/>
        <v/>
      </c>
      <c r="D309" s="56" t="str">
        <f>IF(ISBLANK('Section 2'!L322),"",'Section 2'!L322)</f>
        <v/>
      </c>
      <c r="E309" s="56" t="str">
        <f>IF($D309="","",'Section 2'!H322)</f>
        <v/>
      </c>
      <c r="F309" s="56" t="str">
        <f>IF($D309="","",'Section 2'!M322)</f>
        <v/>
      </c>
    </row>
    <row r="310" spans="2:6" x14ac:dyDescent="0.25">
      <c r="B310" t="str">
        <f>IF(OR(C310="",COUNTIF($C$3:C309,C310)&gt;0),"",MAX($B$3:B309)+1)</f>
        <v/>
      </c>
      <c r="C310" t="str">
        <f t="shared" si="4"/>
        <v/>
      </c>
      <c r="D310" s="56" t="str">
        <f>IF(ISBLANK('Section 2'!L323),"",'Section 2'!L323)</f>
        <v/>
      </c>
      <c r="E310" s="56" t="str">
        <f>IF($D310="","",'Section 2'!H323)</f>
        <v/>
      </c>
      <c r="F310" s="56" t="str">
        <f>IF($D310="","",'Section 2'!M323)</f>
        <v/>
      </c>
    </row>
    <row r="311" spans="2:6" x14ac:dyDescent="0.25">
      <c r="B311" t="str">
        <f>IF(OR(C311="",COUNTIF($C$3:C310,C311)&gt;0),"",MAX($B$3:B310)+1)</f>
        <v/>
      </c>
      <c r="C311" t="str">
        <f t="shared" si="4"/>
        <v/>
      </c>
      <c r="D311" s="56" t="str">
        <f>IF(ISBLANK('Section 2'!L324),"",'Section 2'!L324)</f>
        <v/>
      </c>
      <c r="E311" s="56" t="str">
        <f>IF($D311="","",'Section 2'!H324)</f>
        <v/>
      </c>
      <c r="F311" s="56" t="str">
        <f>IF($D311="","",'Section 2'!M324)</f>
        <v/>
      </c>
    </row>
    <row r="312" spans="2:6" x14ac:dyDescent="0.25">
      <c r="B312" t="str">
        <f>IF(OR(C312="",COUNTIF($C$3:C311,C312)&gt;0),"",MAX($B$3:B311)+1)</f>
        <v/>
      </c>
      <c r="C312" t="str">
        <f t="shared" si="4"/>
        <v/>
      </c>
      <c r="D312" s="56" t="str">
        <f>IF(ISBLANK('Section 2'!L325),"",'Section 2'!L325)</f>
        <v/>
      </c>
      <c r="E312" s="56" t="str">
        <f>IF($D312="","",'Section 2'!H325)</f>
        <v/>
      </c>
      <c r="F312" s="56" t="str">
        <f>IF($D312="","",'Section 2'!M325)</f>
        <v/>
      </c>
    </row>
    <row r="313" spans="2:6" x14ac:dyDescent="0.25">
      <c r="B313" t="str">
        <f>IF(OR(C313="",COUNTIF($C$3:C312,C313)&gt;0),"",MAX($B$3:B312)+1)</f>
        <v/>
      </c>
      <c r="C313" t="str">
        <f t="shared" si="4"/>
        <v/>
      </c>
      <c r="D313" s="56" t="str">
        <f>IF(ISBLANK('Section 2'!L326),"",'Section 2'!L326)</f>
        <v/>
      </c>
      <c r="E313" s="56" t="str">
        <f>IF($D313="","",'Section 2'!H326)</f>
        <v/>
      </c>
      <c r="F313" s="56" t="str">
        <f>IF($D313="","",'Section 2'!M326)</f>
        <v/>
      </c>
    </row>
    <row r="314" spans="2:6" x14ac:dyDescent="0.25">
      <c r="B314" t="str">
        <f>IF(OR(C314="",COUNTIF($C$3:C313,C314)&gt;0),"",MAX($B$3:B313)+1)</f>
        <v/>
      </c>
      <c r="C314" t="str">
        <f t="shared" si="4"/>
        <v/>
      </c>
      <c r="D314" s="56" t="str">
        <f>IF(ISBLANK('Section 2'!L327),"",'Section 2'!L327)</f>
        <v/>
      </c>
      <c r="E314" s="56" t="str">
        <f>IF($D314="","",'Section 2'!H327)</f>
        <v/>
      </c>
      <c r="F314" s="56" t="str">
        <f>IF($D314="","",'Section 2'!M327)</f>
        <v/>
      </c>
    </row>
    <row r="315" spans="2:6" x14ac:dyDescent="0.25">
      <c r="B315" t="str">
        <f>IF(OR(C315="",COUNTIF($C$3:C314,C315)&gt;0),"",MAX($B$3:B314)+1)</f>
        <v/>
      </c>
      <c r="C315" t="str">
        <f t="shared" si="4"/>
        <v/>
      </c>
      <c r="D315" s="56" t="str">
        <f>IF(ISBLANK('Section 2'!L328),"",'Section 2'!L328)</f>
        <v/>
      </c>
      <c r="E315" s="56" t="str">
        <f>IF($D315="","",'Section 2'!H328)</f>
        <v/>
      </c>
      <c r="F315" s="56" t="str">
        <f>IF($D315="","",'Section 2'!M328)</f>
        <v/>
      </c>
    </row>
    <row r="316" spans="2:6" x14ac:dyDescent="0.25">
      <c r="B316" t="str">
        <f>IF(OR(C316="",COUNTIF($C$3:C315,C316)&gt;0),"",MAX($B$3:B315)+1)</f>
        <v/>
      </c>
      <c r="C316" t="str">
        <f t="shared" si="4"/>
        <v/>
      </c>
      <c r="D316" s="56" t="str">
        <f>IF(ISBLANK('Section 2'!L329),"",'Section 2'!L329)</f>
        <v/>
      </c>
      <c r="E316" s="56" t="str">
        <f>IF($D316="","",'Section 2'!H329)</f>
        <v/>
      </c>
      <c r="F316" s="56" t="str">
        <f>IF($D316="","",'Section 2'!M329)</f>
        <v/>
      </c>
    </row>
    <row r="317" spans="2:6" x14ac:dyDescent="0.25">
      <c r="B317" t="str">
        <f>IF(OR(C317="",COUNTIF($C$3:C316,C317)&gt;0),"",MAX($B$3:B316)+1)</f>
        <v/>
      </c>
      <c r="C317" t="str">
        <f t="shared" si="4"/>
        <v/>
      </c>
      <c r="D317" s="56" t="str">
        <f>IF(ISBLANK('Section 2'!L330),"",'Section 2'!L330)</f>
        <v/>
      </c>
      <c r="E317" s="56" t="str">
        <f>IF($D317="","",'Section 2'!H330)</f>
        <v/>
      </c>
      <c r="F317" s="56" t="str">
        <f>IF($D317="","",'Section 2'!M330)</f>
        <v/>
      </c>
    </row>
    <row r="318" spans="2:6" x14ac:dyDescent="0.25">
      <c r="B318" t="str">
        <f>IF(OR(C318="",COUNTIF($C$3:C317,C318)&gt;0),"",MAX($B$3:B317)+1)</f>
        <v/>
      </c>
      <c r="C318" t="str">
        <f t="shared" si="4"/>
        <v/>
      </c>
      <c r="D318" s="56" t="str">
        <f>IF(ISBLANK('Section 2'!L331),"",'Section 2'!L331)</f>
        <v/>
      </c>
      <c r="E318" s="56" t="str">
        <f>IF($D318="","",'Section 2'!H331)</f>
        <v/>
      </c>
      <c r="F318" s="56" t="str">
        <f>IF($D318="","",'Section 2'!M331)</f>
        <v/>
      </c>
    </row>
    <row r="319" spans="2:6" x14ac:dyDescent="0.25">
      <c r="B319" t="str">
        <f>IF(OR(C319="",COUNTIF($C$3:C318,C319)&gt;0),"",MAX($B$3:B318)+1)</f>
        <v/>
      </c>
      <c r="C319" t="str">
        <f t="shared" si="4"/>
        <v/>
      </c>
      <c r="D319" s="56" t="str">
        <f>IF(ISBLANK('Section 2'!L332),"",'Section 2'!L332)</f>
        <v/>
      </c>
      <c r="E319" s="56" t="str">
        <f>IF($D319="","",'Section 2'!H332)</f>
        <v/>
      </c>
      <c r="F319" s="56" t="str">
        <f>IF($D319="","",'Section 2'!M332)</f>
        <v/>
      </c>
    </row>
    <row r="320" spans="2:6" x14ac:dyDescent="0.25">
      <c r="B320" t="str">
        <f>IF(OR(C320="",COUNTIF($C$3:C319,C320)&gt;0),"",MAX($B$3:B319)+1)</f>
        <v/>
      </c>
      <c r="C320" t="str">
        <f t="shared" si="4"/>
        <v/>
      </c>
      <c r="D320" s="56" t="str">
        <f>IF(ISBLANK('Section 2'!L333),"",'Section 2'!L333)</f>
        <v/>
      </c>
      <c r="E320" s="56" t="str">
        <f>IF($D320="","",'Section 2'!H333)</f>
        <v/>
      </c>
      <c r="F320" s="56" t="str">
        <f>IF($D320="","",'Section 2'!M333)</f>
        <v/>
      </c>
    </row>
    <row r="321" spans="2:6" x14ac:dyDescent="0.25">
      <c r="B321" t="str">
        <f>IF(OR(C321="",COUNTIF($C$3:C320,C321)&gt;0),"",MAX($B$3:B320)+1)</f>
        <v/>
      </c>
      <c r="C321" t="str">
        <f t="shared" si="4"/>
        <v/>
      </c>
      <c r="D321" s="56" t="str">
        <f>IF(ISBLANK('Section 2'!L334),"",'Section 2'!L334)</f>
        <v/>
      </c>
      <c r="E321" s="56" t="str">
        <f>IF($D321="","",'Section 2'!H334)</f>
        <v/>
      </c>
      <c r="F321" s="56" t="str">
        <f>IF($D321="","",'Section 2'!M334)</f>
        <v/>
      </c>
    </row>
    <row r="322" spans="2:6" x14ac:dyDescent="0.25">
      <c r="B322" t="str">
        <f>IF(OR(C322="",COUNTIF($C$3:C321,C322)&gt;0),"",MAX($B$3:B321)+1)</f>
        <v/>
      </c>
      <c r="C322" t="str">
        <f t="shared" si="4"/>
        <v/>
      </c>
      <c r="D322" s="56" t="str">
        <f>IF(ISBLANK('Section 2'!L335),"",'Section 2'!L335)</f>
        <v/>
      </c>
      <c r="E322" s="56" t="str">
        <f>IF($D322="","",'Section 2'!H335)</f>
        <v/>
      </c>
      <c r="F322" s="56" t="str">
        <f>IF($D322="","",'Section 2'!M335)</f>
        <v/>
      </c>
    </row>
    <row r="323" spans="2:6" x14ac:dyDescent="0.25">
      <c r="B323" t="str">
        <f>IF(OR(C323="",COUNTIF($C$3:C322,C323)&gt;0),"",MAX($B$3:B322)+1)</f>
        <v/>
      </c>
      <c r="C323" t="str">
        <f t="shared" si="4"/>
        <v/>
      </c>
      <c r="D323" s="56" t="str">
        <f>IF(ISBLANK('Section 2'!L336),"",'Section 2'!L336)</f>
        <v/>
      </c>
      <c r="E323" s="56" t="str">
        <f>IF($D323="","",'Section 2'!H336)</f>
        <v/>
      </c>
      <c r="F323" s="56" t="str">
        <f>IF($D323="","",'Section 2'!M336)</f>
        <v/>
      </c>
    </row>
    <row r="324" spans="2:6" x14ac:dyDescent="0.25">
      <c r="B324" t="str">
        <f>IF(OR(C324="",COUNTIF($C$3:C323,C324)&gt;0),"",MAX($B$3:B323)+1)</f>
        <v/>
      </c>
      <c r="C324" t="str">
        <f t="shared" ref="C324:C387" si="5">IF(D324="","",D324&amp;"_"&amp;E324)</f>
        <v/>
      </c>
      <c r="D324" s="56" t="str">
        <f>IF(ISBLANK('Section 2'!L337),"",'Section 2'!L337)</f>
        <v/>
      </c>
      <c r="E324" s="56" t="str">
        <f>IF($D324="","",'Section 2'!H337)</f>
        <v/>
      </c>
      <c r="F324" s="56" t="str">
        <f>IF($D324="","",'Section 2'!M337)</f>
        <v/>
      </c>
    </row>
    <row r="325" spans="2:6" x14ac:dyDescent="0.25">
      <c r="B325" t="str">
        <f>IF(OR(C325="",COUNTIF($C$3:C324,C325)&gt;0),"",MAX($B$3:B324)+1)</f>
        <v/>
      </c>
      <c r="C325" t="str">
        <f t="shared" si="5"/>
        <v/>
      </c>
      <c r="D325" s="56" t="str">
        <f>IF(ISBLANK('Section 2'!L338),"",'Section 2'!L338)</f>
        <v/>
      </c>
      <c r="E325" s="56" t="str">
        <f>IF($D325="","",'Section 2'!H338)</f>
        <v/>
      </c>
      <c r="F325" s="56" t="str">
        <f>IF($D325="","",'Section 2'!M338)</f>
        <v/>
      </c>
    </row>
    <row r="326" spans="2:6" x14ac:dyDescent="0.25">
      <c r="B326" t="str">
        <f>IF(OR(C326="",COUNTIF($C$3:C325,C326)&gt;0),"",MAX($B$3:B325)+1)</f>
        <v/>
      </c>
      <c r="C326" t="str">
        <f t="shared" si="5"/>
        <v/>
      </c>
      <c r="D326" s="56" t="str">
        <f>IF(ISBLANK('Section 2'!L339),"",'Section 2'!L339)</f>
        <v/>
      </c>
      <c r="E326" s="56" t="str">
        <f>IF($D326="","",'Section 2'!H339)</f>
        <v/>
      </c>
      <c r="F326" s="56" t="str">
        <f>IF($D326="","",'Section 2'!M339)</f>
        <v/>
      </c>
    </row>
    <row r="327" spans="2:6" x14ac:dyDescent="0.25">
      <c r="B327" t="str">
        <f>IF(OR(C327="",COUNTIF($C$3:C326,C327)&gt;0),"",MAX($B$3:B326)+1)</f>
        <v/>
      </c>
      <c r="C327" t="str">
        <f t="shared" si="5"/>
        <v/>
      </c>
      <c r="D327" s="56" t="str">
        <f>IF(ISBLANK('Section 2'!L340),"",'Section 2'!L340)</f>
        <v/>
      </c>
      <c r="E327" s="56" t="str">
        <f>IF($D327="","",'Section 2'!H340)</f>
        <v/>
      </c>
      <c r="F327" s="56" t="str">
        <f>IF($D327="","",'Section 2'!M340)</f>
        <v/>
      </c>
    </row>
    <row r="328" spans="2:6" x14ac:dyDescent="0.25">
      <c r="B328" t="str">
        <f>IF(OR(C328="",COUNTIF($C$3:C327,C328)&gt;0),"",MAX($B$3:B327)+1)</f>
        <v/>
      </c>
      <c r="C328" t="str">
        <f t="shared" si="5"/>
        <v/>
      </c>
      <c r="D328" s="56" t="str">
        <f>IF(ISBLANK('Section 2'!L341),"",'Section 2'!L341)</f>
        <v/>
      </c>
      <c r="E328" s="56" t="str">
        <f>IF($D328="","",'Section 2'!H341)</f>
        <v/>
      </c>
      <c r="F328" s="56" t="str">
        <f>IF($D328="","",'Section 2'!M341)</f>
        <v/>
      </c>
    </row>
    <row r="329" spans="2:6" x14ac:dyDescent="0.25">
      <c r="B329" t="str">
        <f>IF(OR(C329="",COUNTIF($C$3:C328,C329)&gt;0),"",MAX($B$3:B328)+1)</f>
        <v/>
      </c>
      <c r="C329" t="str">
        <f t="shared" si="5"/>
        <v/>
      </c>
      <c r="D329" s="56" t="str">
        <f>IF(ISBLANK('Section 2'!L342),"",'Section 2'!L342)</f>
        <v/>
      </c>
      <c r="E329" s="56" t="str">
        <f>IF($D329="","",'Section 2'!H342)</f>
        <v/>
      </c>
      <c r="F329" s="56" t="str">
        <f>IF($D329="","",'Section 2'!M342)</f>
        <v/>
      </c>
    </row>
    <row r="330" spans="2:6" x14ac:dyDescent="0.25">
      <c r="B330" t="str">
        <f>IF(OR(C330="",COUNTIF($C$3:C329,C330)&gt;0),"",MAX($B$3:B329)+1)</f>
        <v/>
      </c>
      <c r="C330" t="str">
        <f t="shared" si="5"/>
        <v/>
      </c>
      <c r="D330" s="56" t="str">
        <f>IF(ISBLANK('Section 2'!L343),"",'Section 2'!L343)</f>
        <v/>
      </c>
      <c r="E330" s="56" t="str">
        <f>IF($D330="","",'Section 2'!H343)</f>
        <v/>
      </c>
      <c r="F330" s="56" t="str">
        <f>IF($D330="","",'Section 2'!M343)</f>
        <v/>
      </c>
    </row>
    <row r="331" spans="2:6" x14ac:dyDescent="0.25">
      <c r="B331" t="str">
        <f>IF(OR(C331="",COUNTIF($C$3:C330,C331)&gt;0),"",MAX($B$3:B330)+1)</f>
        <v/>
      </c>
      <c r="C331" t="str">
        <f t="shared" si="5"/>
        <v/>
      </c>
      <c r="D331" s="56" t="str">
        <f>IF(ISBLANK('Section 2'!L344),"",'Section 2'!L344)</f>
        <v/>
      </c>
      <c r="E331" s="56" t="str">
        <f>IF($D331="","",'Section 2'!H344)</f>
        <v/>
      </c>
      <c r="F331" s="56" t="str">
        <f>IF($D331="","",'Section 2'!M344)</f>
        <v/>
      </c>
    </row>
    <row r="332" spans="2:6" x14ac:dyDescent="0.25">
      <c r="B332" t="str">
        <f>IF(OR(C332="",COUNTIF($C$3:C331,C332)&gt;0),"",MAX($B$3:B331)+1)</f>
        <v/>
      </c>
      <c r="C332" t="str">
        <f t="shared" si="5"/>
        <v/>
      </c>
      <c r="D332" s="56" t="str">
        <f>IF(ISBLANK('Section 2'!L345),"",'Section 2'!L345)</f>
        <v/>
      </c>
      <c r="E332" s="56" t="str">
        <f>IF($D332="","",'Section 2'!H345)</f>
        <v/>
      </c>
      <c r="F332" s="56" t="str">
        <f>IF($D332="","",'Section 2'!M345)</f>
        <v/>
      </c>
    </row>
    <row r="333" spans="2:6" x14ac:dyDescent="0.25">
      <c r="B333" t="str">
        <f>IF(OR(C333="",COUNTIF($C$3:C332,C333)&gt;0),"",MAX($B$3:B332)+1)</f>
        <v/>
      </c>
      <c r="C333" t="str">
        <f t="shared" si="5"/>
        <v/>
      </c>
      <c r="D333" s="56" t="str">
        <f>IF(ISBLANK('Section 2'!L346),"",'Section 2'!L346)</f>
        <v/>
      </c>
      <c r="E333" s="56" t="str">
        <f>IF($D333="","",'Section 2'!H346)</f>
        <v/>
      </c>
      <c r="F333" s="56" t="str">
        <f>IF($D333="","",'Section 2'!M346)</f>
        <v/>
      </c>
    </row>
    <row r="334" spans="2:6" x14ac:dyDescent="0.25">
      <c r="B334" t="str">
        <f>IF(OR(C334="",COUNTIF($C$3:C333,C334)&gt;0),"",MAX($B$3:B333)+1)</f>
        <v/>
      </c>
      <c r="C334" t="str">
        <f t="shared" si="5"/>
        <v/>
      </c>
      <c r="D334" s="56" t="str">
        <f>IF(ISBLANK('Section 2'!L347),"",'Section 2'!L347)</f>
        <v/>
      </c>
      <c r="E334" s="56" t="str">
        <f>IF($D334="","",'Section 2'!H347)</f>
        <v/>
      </c>
      <c r="F334" s="56" t="str">
        <f>IF($D334="","",'Section 2'!M347)</f>
        <v/>
      </c>
    </row>
    <row r="335" spans="2:6" x14ac:dyDescent="0.25">
      <c r="B335" t="str">
        <f>IF(OR(C335="",COUNTIF($C$3:C334,C335)&gt;0),"",MAX($B$3:B334)+1)</f>
        <v/>
      </c>
      <c r="C335" t="str">
        <f t="shared" si="5"/>
        <v/>
      </c>
      <c r="D335" s="56" t="str">
        <f>IF(ISBLANK('Section 2'!L348),"",'Section 2'!L348)</f>
        <v/>
      </c>
      <c r="E335" s="56" t="str">
        <f>IF($D335="","",'Section 2'!H348)</f>
        <v/>
      </c>
      <c r="F335" s="56" t="str">
        <f>IF($D335="","",'Section 2'!M348)</f>
        <v/>
      </c>
    </row>
    <row r="336" spans="2:6" x14ac:dyDescent="0.25">
      <c r="B336" t="str">
        <f>IF(OR(C336="",COUNTIF($C$3:C335,C336)&gt;0),"",MAX($B$3:B335)+1)</f>
        <v/>
      </c>
      <c r="C336" t="str">
        <f t="shared" si="5"/>
        <v/>
      </c>
      <c r="D336" s="56" t="str">
        <f>IF(ISBLANK('Section 2'!L349),"",'Section 2'!L349)</f>
        <v/>
      </c>
      <c r="E336" s="56" t="str">
        <f>IF($D336="","",'Section 2'!H349)</f>
        <v/>
      </c>
      <c r="F336" s="56" t="str">
        <f>IF($D336="","",'Section 2'!M349)</f>
        <v/>
      </c>
    </row>
    <row r="337" spans="2:6" x14ac:dyDescent="0.25">
      <c r="B337" t="str">
        <f>IF(OR(C337="",COUNTIF($C$3:C336,C337)&gt;0),"",MAX($B$3:B336)+1)</f>
        <v/>
      </c>
      <c r="C337" t="str">
        <f t="shared" si="5"/>
        <v/>
      </c>
      <c r="D337" s="56" t="str">
        <f>IF(ISBLANK('Section 2'!L350),"",'Section 2'!L350)</f>
        <v/>
      </c>
      <c r="E337" s="56" t="str">
        <f>IF($D337="","",'Section 2'!H350)</f>
        <v/>
      </c>
      <c r="F337" s="56" t="str">
        <f>IF($D337="","",'Section 2'!M350)</f>
        <v/>
      </c>
    </row>
    <row r="338" spans="2:6" x14ac:dyDescent="0.25">
      <c r="B338" t="str">
        <f>IF(OR(C338="",COUNTIF($C$3:C337,C338)&gt;0),"",MAX($B$3:B337)+1)</f>
        <v/>
      </c>
      <c r="C338" t="str">
        <f t="shared" si="5"/>
        <v/>
      </c>
      <c r="D338" s="56" t="str">
        <f>IF(ISBLANK('Section 2'!L351),"",'Section 2'!L351)</f>
        <v/>
      </c>
      <c r="E338" s="56" t="str">
        <f>IF($D338="","",'Section 2'!H351)</f>
        <v/>
      </c>
      <c r="F338" s="56" t="str">
        <f>IF($D338="","",'Section 2'!M351)</f>
        <v/>
      </c>
    </row>
    <row r="339" spans="2:6" x14ac:dyDescent="0.25">
      <c r="B339" t="str">
        <f>IF(OR(C339="",COUNTIF($C$3:C338,C339)&gt;0),"",MAX($B$3:B338)+1)</f>
        <v/>
      </c>
      <c r="C339" t="str">
        <f t="shared" si="5"/>
        <v/>
      </c>
      <c r="D339" s="56" t="str">
        <f>IF(ISBLANK('Section 2'!L352),"",'Section 2'!L352)</f>
        <v/>
      </c>
      <c r="E339" s="56" t="str">
        <f>IF($D339="","",'Section 2'!H352)</f>
        <v/>
      </c>
      <c r="F339" s="56" t="str">
        <f>IF($D339="","",'Section 2'!M352)</f>
        <v/>
      </c>
    </row>
    <row r="340" spans="2:6" x14ac:dyDescent="0.25">
      <c r="B340" t="str">
        <f>IF(OR(C340="",COUNTIF($C$3:C339,C340)&gt;0),"",MAX($B$3:B339)+1)</f>
        <v/>
      </c>
      <c r="C340" t="str">
        <f t="shared" si="5"/>
        <v/>
      </c>
      <c r="D340" s="56" t="str">
        <f>IF(ISBLANK('Section 2'!L353),"",'Section 2'!L353)</f>
        <v/>
      </c>
      <c r="E340" s="56" t="str">
        <f>IF($D340="","",'Section 2'!H353)</f>
        <v/>
      </c>
      <c r="F340" s="56" t="str">
        <f>IF($D340="","",'Section 2'!M353)</f>
        <v/>
      </c>
    </row>
    <row r="341" spans="2:6" x14ac:dyDescent="0.25">
      <c r="B341" t="str">
        <f>IF(OR(C341="",COUNTIF($C$3:C340,C341)&gt;0),"",MAX($B$3:B340)+1)</f>
        <v/>
      </c>
      <c r="C341" t="str">
        <f t="shared" si="5"/>
        <v/>
      </c>
      <c r="D341" s="56" t="str">
        <f>IF(ISBLANK('Section 2'!L354),"",'Section 2'!L354)</f>
        <v/>
      </c>
      <c r="E341" s="56" t="str">
        <f>IF($D341="","",'Section 2'!H354)</f>
        <v/>
      </c>
      <c r="F341" s="56" t="str">
        <f>IF($D341="","",'Section 2'!M354)</f>
        <v/>
      </c>
    </row>
    <row r="342" spans="2:6" x14ac:dyDescent="0.25">
      <c r="B342" t="str">
        <f>IF(OR(C342="",COUNTIF($C$3:C341,C342)&gt;0),"",MAX($B$3:B341)+1)</f>
        <v/>
      </c>
      <c r="C342" t="str">
        <f t="shared" si="5"/>
        <v/>
      </c>
      <c r="D342" s="56" t="str">
        <f>IF(ISBLANK('Section 2'!L355),"",'Section 2'!L355)</f>
        <v/>
      </c>
      <c r="E342" s="56" t="str">
        <f>IF($D342="","",'Section 2'!H355)</f>
        <v/>
      </c>
      <c r="F342" s="56" t="str">
        <f>IF($D342="","",'Section 2'!M355)</f>
        <v/>
      </c>
    </row>
    <row r="343" spans="2:6" x14ac:dyDescent="0.25">
      <c r="B343" t="str">
        <f>IF(OR(C343="",COUNTIF($C$3:C342,C343)&gt;0),"",MAX($B$3:B342)+1)</f>
        <v/>
      </c>
      <c r="C343" t="str">
        <f t="shared" si="5"/>
        <v/>
      </c>
      <c r="D343" s="56" t="str">
        <f>IF(ISBLANK('Section 2'!L356),"",'Section 2'!L356)</f>
        <v/>
      </c>
      <c r="E343" s="56" t="str">
        <f>IF($D343="","",'Section 2'!H356)</f>
        <v/>
      </c>
      <c r="F343" s="56" t="str">
        <f>IF($D343="","",'Section 2'!M356)</f>
        <v/>
      </c>
    </row>
    <row r="344" spans="2:6" x14ac:dyDescent="0.25">
      <c r="B344" t="str">
        <f>IF(OR(C344="",COUNTIF($C$3:C343,C344)&gt;0),"",MAX($B$3:B343)+1)</f>
        <v/>
      </c>
      <c r="C344" t="str">
        <f t="shared" si="5"/>
        <v/>
      </c>
      <c r="D344" s="56" t="str">
        <f>IF(ISBLANK('Section 2'!L357),"",'Section 2'!L357)</f>
        <v/>
      </c>
      <c r="E344" s="56" t="str">
        <f>IF($D344="","",'Section 2'!H357)</f>
        <v/>
      </c>
      <c r="F344" s="56" t="str">
        <f>IF($D344="","",'Section 2'!M357)</f>
        <v/>
      </c>
    </row>
    <row r="345" spans="2:6" x14ac:dyDescent="0.25">
      <c r="B345" t="str">
        <f>IF(OR(C345="",COUNTIF($C$3:C344,C345)&gt;0),"",MAX($B$3:B344)+1)</f>
        <v/>
      </c>
      <c r="C345" t="str">
        <f t="shared" si="5"/>
        <v/>
      </c>
      <c r="D345" s="56" t="str">
        <f>IF(ISBLANK('Section 2'!L358),"",'Section 2'!L358)</f>
        <v/>
      </c>
      <c r="E345" s="56" t="str">
        <f>IF($D345="","",'Section 2'!H358)</f>
        <v/>
      </c>
      <c r="F345" s="56" t="str">
        <f>IF($D345="","",'Section 2'!M358)</f>
        <v/>
      </c>
    </row>
    <row r="346" spans="2:6" x14ac:dyDescent="0.25">
      <c r="B346" t="str">
        <f>IF(OR(C346="",COUNTIF($C$3:C345,C346)&gt;0),"",MAX($B$3:B345)+1)</f>
        <v/>
      </c>
      <c r="C346" t="str">
        <f t="shared" si="5"/>
        <v/>
      </c>
      <c r="D346" s="56" t="str">
        <f>IF(ISBLANK('Section 2'!L359),"",'Section 2'!L359)</f>
        <v/>
      </c>
      <c r="E346" s="56" t="str">
        <f>IF($D346="","",'Section 2'!H359)</f>
        <v/>
      </c>
      <c r="F346" s="56" t="str">
        <f>IF($D346="","",'Section 2'!M359)</f>
        <v/>
      </c>
    </row>
    <row r="347" spans="2:6" x14ac:dyDescent="0.25">
      <c r="B347" t="str">
        <f>IF(OR(C347="",COUNTIF($C$3:C346,C347)&gt;0),"",MAX($B$3:B346)+1)</f>
        <v/>
      </c>
      <c r="C347" t="str">
        <f t="shared" si="5"/>
        <v/>
      </c>
      <c r="D347" s="56" t="str">
        <f>IF(ISBLANK('Section 2'!L360),"",'Section 2'!L360)</f>
        <v/>
      </c>
      <c r="E347" s="56" t="str">
        <f>IF($D347="","",'Section 2'!H360)</f>
        <v/>
      </c>
      <c r="F347" s="56" t="str">
        <f>IF($D347="","",'Section 2'!M360)</f>
        <v/>
      </c>
    </row>
    <row r="348" spans="2:6" x14ac:dyDescent="0.25">
      <c r="B348" t="str">
        <f>IF(OR(C348="",COUNTIF($C$3:C347,C348)&gt;0),"",MAX($B$3:B347)+1)</f>
        <v/>
      </c>
      <c r="C348" t="str">
        <f t="shared" si="5"/>
        <v/>
      </c>
      <c r="D348" s="56" t="str">
        <f>IF(ISBLANK('Section 2'!L361),"",'Section 2'!L361)</f>
        <v/>
      </c>
      <c r="E348" s="56" t="str">
        <f>IF($D348="","",'Section 2'!H361)</f>
        <v/>
      </c>
      <c r="F348" s="56" t="str">
        <f>IF($D348="","",'Section 2'!M361)</f>
        <v/>
      </c>
    </row>
    <row r="349" spans="2:6" x14ac:dyDescent="0.25">
      <c r="B349" t="str">
        <f>IF(OR(C349="",COUNTIF($C$3:C348,C349)&gt;0),"",MAX($B$3:B348)+1)</f>
        <v/>
      </c>
      <c r="C349" t="str">
        <f t="shared" si="5"/>
        <v/>
      </c>
      <c r="D349" s="56" t="str">
        <f>IF(ISBLANK('Section 2'!L362),"",'Section 2'!L362)</f>
        <v/>
      </c>
      <c r="E349" s="56" t="str">
        <f>IF($D349="","",'Section 2'!H362)</f>
        <v/>
      </c>
      <c r="F349" s="56" t="str">
        <f>IF($D349="","",'Section 2'!M362)</f>
        <v/>
      </c>
    </row>
    <row r="350" spans="2:6" x14ac:dyDescent="0.25">
      <c r="B350" t="str">
        <f>IF(OR(C350="",COUNTIF($C$3:C349,C350)&gt;0),"",MAX($B$3:B349)+1)</f>
        <v/>
      </c>
      <c r="C350" t="str">
        <f t="shared" si="5"/>
        <v/>
      </c>
      <c r="D350" s="56" t="str">
        <f>IF(ISBLANK('Section 2'!L363),"",'Section 2'!L363)</f>
        <v/>
      </c>
      <c r="E350" s="56" t="str">
        <f>IF($D350="","",'Section 2'!H363)</f>
        <v/>
      </c>
      <c r="F350" s="56" t="str">
        <f>IF($D350="","",'Section 2'!M363)</f>
        <v/>
      </c>
    </row>
    <row r="351" spans="2:6" x14ac:dyDescent="0.25">
      <c r="B351" t="str">
        <f>IF(OR(C351="",COUNTIF($C$3:C350,C351)&gt;0),"",MAX($B$3:B350)+1)</f>
        <v/>
      </c>
      <c r="C351" t="str">
        <f t="shared" si="5"/>
        <v/>
      </c>
      <c r="D351" s="56" t="str">
        <f>IF(ISBLANK('Section 2'!L364),"",'Section 2'!L364)</f>
        <v/>
      </c>
      <c r="E351" s="56" t="str">
        <f>IF($D351="","",'Section 2'!H364)</f>
        <v/>
      </c>
      <c r="F351" s="56" t="str">
        <f>IF($D351="","",'Section 2'!M364)</f>
        <v/>
      </c>
    </row>
    <row r="352" spans="2:6" x14ac:dyDescent="0.25">
      <c r="B352" t="str">
        <f>IF(OR(C352="",COUNTIF($C$3:C351,C352)&gt;0),"",MAX($B$3:B351)+1)</f>
        <v/>
      </c>
      <c r="C352" t="str">
        <f t="shared" si="5"/>
        <v/>
      </c>
      <c r="D352" s="56" t="str">
        <f>IF(ISBLANK('Section 2'!L365),"",'Section 2'!L365)</f>
        <v/>
      </c>
      <c r="E352" s="56" t="str">
        <f>IF($D352="","",'Section 2'!H365)</f>
        <v/>
      </c>
      <c r="F352" s="56" t="str">
        <f>IF($D352="","",'Section 2'!M365)</f>
        <v/>
      </c>
    </row>
    <row r="353" spans="2:6" x14ac:dyDescent="0.25">
      <c r="B353" t="str">
        <f>IF(OR(C353="",COUNTIF($C$3:C352,C353)&gt;0),"",MAX($B$3:B352)+1)</f>
        <v/>
      </c>
      <c r="C353" t="str">
        <f t="shared" si="5"/>
        <v/>
      </c>
      <c r="D353" s="56" t="str">
        <f>IF(ISBLANK('Section 2'!L366),"",'Section 2'!L366)</f>
        <v/>
      </c>
      <c r="E353" s="56" t="str">
        <f>IF($D353="","",'Section 2'!H366)</f>
        <v/>
      </c>
      <c r="F353" s="56" t="str">
        <f>IF($D353="","",'Section 2'!M366)</f>
        <v/>
      </c>
    </row>
    <row r="354" spans="2:6" x14ac:dyDescent="0.25">
      <c r="B354" t="str">
        <f>IF(OR(C354="",COUNTIF($C$3:C353,C354)&gt;0),"",MAX($B$3:B353)+1)</f>
        <v/>
      </c>
      <c r="C354" t="str">
        <f t="shared" si="5"/>
        <v/>
      </c>
      <c r="D354" s="56" t="str">
        <f>IF(ISBLANK('Section 2'!L367),"",'Section 2'!L367)</f>
        <v/>
      </c>
      <c r="E354" s="56" t="str">
        <f>IF($D354="","",'Section 2'!H367)</f>
        <v/>
      </c>
      <c r="F354" s="56" t="str">
        <f>IF($D354="","",'Section 2'!M367)</f>
        <v/>
      </c>
    </row>
    <row r="355" spans="2:6" x14ac:dyDescent="0.25">
      <c r="B355" t="str">
        <f>IF(OR(C355="",COUNTIF($C$3:C354,C355)&gt;0),"",MAX($B$3:B354)+1)</f>
        <v/>
      </c>
      <c r="C355" t="str">
        <f t="shared" si="5"/>
        <v/>
      </c>
      <c r="D355" s="56" t="str">
        <f>IF(ISBLANK('Section 2'!L368),"",'Section 2'!L368)</f>
        <v/>
      </c>
      <c r="E355" s="56" t="str">
        <f>IF($D355="","",'Section 2'!H368)</f>
        <v/>
      </c>
      <c r="F355" s="56" t="str">
        <f>IF($D355="","",'Section 2'!M368)</f>
        <v/>
      </c>
    </row>
    <row r="356" spans="2:6" x14ac:dyDescent="0.25">
      <c r="B356" t="str">
        <f>IF(OR(C356="",COUNTIF($C$3:C355,C356)&gt;0),"",MAX($B$3:B355)+1)</f>
        <v/>
      </c>
      <c r="C356" t="str">
        <f t="shared" si="5"/>
        <v/>
      </c>
      <c r="D356" s="56" t="str">
        <f>IF(ISBLANK('Section 2'!L369),"",'Section 2'!L369)</f>
        <v/>
      </c>
      <c r="E356" s="56" t="str">
        <f>IF($D356="","",'Section 2'!H369)</f>
        <v/>
      </c>
      <c r="F356" s="56" t="str">
        <f>IF($D356="","",'Section 2'!M369)</f>
        <v/>
      </c>
    </row>
    <row r="357" spans="2:6" x14ac:dyDescent="0.25">
      <c r="B357" t="str">
        <f>IF(OR(C357="",COUNTIF($C$3:C356,C357)&gt;0),"",MAX($B$3:B356)+1)</f>
        <v/>
      </c>
      <c r="C357" t="str">
        <f t="shared" si="5"/>
        <v/>
      </c>
      <c r="D357" s="56" t="str">
        <f>IF(ISBLANK('Section 2'!L370),"",'Section 2'!L370)</f>
        <v/>
      </c>
      <c r="E357" s="56" t="str">
        <f>IF($D357="","",'Section 2'!H370)</f>
        <v/>
      </c>
      <c r="F357" s="56" t="str">
        <f>IF($D357="","",'Section 2'!M370)</f>
        <v/>
      </c>
    </row>
    <row r="358" spans="2:6" x14ac:dyDescent="0.25">
      <c r="B358" t="str">
        <f>IF(OR(C358="",COUNTIF($C$3:C357,C358)&gt;0),"",MAX($B$3:B357)+1)</f>
        <v/>
      </c>
      <c r="C358" t="str">
        <f t="shared" si="5"/>
        <v/>
      </c>
      <c r="D358" s="56" t="str">
        <f>IF(ISBLANK('Section 2'!L371),"",'Section 2'!L371)</f>
        <v/>
      </c>
      <c r="E358" s="56" t="str">
        <f>IF($D358="","",'Section 2'!H371)</f>
        <v/>
      </c>
      <c r="F358" s="56" t="str">
        <f>IF($D358="","",'Section 2'!M371)</f>
        <v/>
      </c>
    </row>
    <row r="359" spans="2:6" x14ac:dyDescent="0.25">
      <c r="B359" t="str">
        <f>IF(OR(C359="",COUNTIF($C$3:C358,C359)&gt;0),"",MAX($B$3:B358)+1)</f>
        <v/>
      </c>
      <c r="C359" t="str">
        <f t="shared" si="5"/>
        <v/>
      </c>
      <c r="D359" s="56" t="str">
        <f>IF(ISBLANK('Section 2'!L372),"",'Section 2'!L372)</f>
        <v/>
      </c>
      <c r="E359" s="56" t="str">
        <f>IF($D359="","",'Section 2'!H372)</f>
        <v/>
      </c>
      <c r="F359" s="56" t="str">
        <f>IF($D359="","",'Section 2'!M372)</f>
        <v/>
      </c>
    </row>
    <row r="360" spans="2:6" x14ac:dyDescent="0.25">
      <c r="B360" t="str">
        <f>IF(OR(C360="",COUNTIF($C$3:C359,C360)&gt;0),"",MAX($B$3:B359)+1)</f>
        <v/>
      </c>
      <c r="C360" t="str">
        <f t="shared" si="5"/>
        <v/>
      </c>
      <c r="D360" s="56" t="str">
        <f>IF(ISBLANK('Section 2'!L373),"",'Section 2'!L373)</f>
        <v/>
      </c>
      <c r="E360" s="56" t="str">
        <f>IF($D360="","",'Section 2'!H373)</f>
        <v/>
      </c>
      <c r="F360" s="56" t="str">
        <f>IF($D360="","",'Section 2'!M373)</f>
        <v/>
      </c>
    </row>
    <row r="361" spans="2:6" x14ac:dyDescent="0.25">
      <c r="B361" t="str">
        <f>IF(OR(C361="",COUNTIF($C$3:C360,C361)&gt;0),"",MAX($B$3:B360)+1)</f>
        <v/>
      </c>
      <c r="C361" t="str">
        <f t="shared" si="5"/>
        <v/>
      </c>
      <c r="D361" s="56" t="str">
        <f>IF(ISBLANK('Section 2'!L374),"",'Section 2'!L374)</f>
        <v/>
      </c>
      <c r="E361" s="56" t="str">
        <f>IF($D361="","",'Section 2'!H374)</f>
        <v/>
      </c>
      <c r="F361" s="56" t="str">
        <f>IF($D361="","",'Section 2'!M374)</f>
        <v/>
      </c>
    </row>
    <row r="362" spans="2:6" x14ac:dyDescent="0.25">
      <c r="B362" t="str">
        <f>IF(OR(C362="",COUNTIF($C$3:C361,C362)&gt;0),"",MAX($B$3:B361)+1)</f>
        <v/>
      </c>
      <c r="C362" t="str">
        <f t="shared" si="5"/>
        <v/>
      </c>
      <c r="D362" s="56" t="str">
        <f>IF(ISBLANK('Section 2'!L375),"",'Section 2'!L375)</f>
        <v/>
      </c>
      <c r="E362" s="56" t="str">
        <f>IF($D362="","",'Section 2'!H375)</f>
        <v/>
      </c>
      <c r="F362" s="56" t="str">
        <f>IF($D362="","",'Section 2'!M375)</f>
        <v/>
      </c>
    </row>
    <row r="363" spans="2:6" x14ac:dyDescent="0.25">
      <c r="B363" t="str">
        <f>IF(OR(C363="",COUNTIF($C$3:C362,C363)&gt;0),"",MAX($B$3:B362)+1)</f>
        <v/>
      </c>
      <c r="C363" t="str">
        <f t="shared" si="5"/>
        <v/>
      </c>
      <c r="D363" s="56" t="str">
        <f>IF(ISBLANK('Section 2'!L376),"",'Section 2'!L376)</f>
        <v/>
      </c>
      <c r="E363" s="56" t="str">
        <f>IF($D363="","",'Section 2'!H376)</f>
        <v/>
      </c>
      <c r="F363" s="56" t="str">
        <f>IF($D363="","",'Section 2'!M376)</f>
        <v/>
      </c>
    </row>
    <row r="364" spans="2:6" x14ac:dyDescent="0.25">
      <c r="B364" t="str">
        <f>IF(OR(C364="",COUNTIF($C$3:C363,C364)&gt;0),"",MAX($B$3:B363)+1)</f>
        <v/>
      </c>
      <c r="C364" t="str">
        <f t="shared" si="5"/>
        <v/>
      </c>
      <c r="D364" s="56" t="str">
        <f>IF(ISBLANK('Section 2'!L377),"",'Section 2'!L377)</f>
        <v/>
      </c>
      <c r="E364" s="56" t="str">
        <f>IF($D364="","",'Section 2'!H377)</f>
        <v/>
      </c>
      <c r="F364" s="56" t="str">
        <f>IF($D364="","",'Section 2'!M377)</f>
        <v/>
      </c>
    </row>
    <row r="365" spans="2:6" x14ac:dyDescent="0.25">
      <c r="B365" t="str">
        <f>IF(OR(C365="",COUNTIF($C$3:C364,C365)&gt;0),"",MAX($B$3:B364)+1)</f>
        <v/>
      </c>
      <c r="C365" t="str">
        <f t="shared" si="5"/>
        <v/>
      </c>
      <c r="D365" s="56" t="str">
        <f>IF(ISBLANK('Section 2'!L378),"",'Section 2'!L378)</f>
        <v/>
      </c>
      <c r="E365" s="56" t="str">
        <f>IF($D365="","",'Section 2'!H378)</f>
        <v/>
      </c>
      <c r="F365" s="56" t="str">
        <f>IF($D365="","",'Section 2'!M378)</f>
        <v/>
      </c>
    </row>
    <row r="366" spans="2:6" x14ac:dyDescent="0.25">
      <c r="B366" t="str">
        <f>IF(OR(C366="",COUNTIF($C$3:C365,C366)&gt;0),"",MAX($B$3:B365)+1)</f>
        <v/>
      </c>
      <c r="C366" t="str">
        <f t="shared" si="5"/>
        <v/>
      </c>
      <c r="D366" s="56" t="str">
        <f>IF(ISBLANK('Section 2'!L379),"",'Section 2'!L379)</f>
        <v/>
      </c>
      <c r="E366" s="56" t="str">
        <f>IF($D366="","",'Section 2'!H379)</f>
        <v/>
      </c>
      <c r="F366" s="56" t="str">
        <f>IF($D366="","",'Section 2'!M379)</f>
        <v/>
      </c>
    </row>
    <row r="367" spans="2:6" x14ac:dyDescent="0.25">
      <c r="B367" t="str">
        <f>IF(OR(C367="",COUNTIF($C$3:C366,C367)&gt;0),"",MAX($B$3:B366)+1)</f>
        <v/>
      </c>
      <c r="C367" t="str">
        <f t="shared" si="5"/>
        <v/>
      </c>
      <c r="D367" s="56" t="str">
        <f>IF(ISBLANK('Section 2'!L380),"",'Section 2'!L380)</f>
        <v/>
      </c>
      <c r="E367" s="56" t="str">
        <f>IF($D367="","",'Section 2'!H380)</f>
        <v/>
      </c>
      <c r="F367" s="56" t="str">
        <f>IF($D367="","",'Section 2'!M380)</f>
        <v/>
      </c>
    </row>
    <row r="368" spans="2:6" x14ac:dyDescent="0.25">
      <c r="B368" t="str">
        <f>IF(OR(C368="",COUNTIF($C$3:C367,C368)&gt;0),"",MAX($B$3:B367)+1)</f>
        <v/>
      </c>
      <c r="C368" t="str">
        <f t="shared" si="5"/>
        <v/>
      </c>
      <c r="D368" s="56" t="str">
        <f>IF(ISBLANK('Section 2'!L381),"",'Section 2'!L381)</f>
        <v/>
      </c>
      <c r="E368" s="56" t="str">
        <f>IF($D368="","",'Section 2'!H381)</f>
        <v/>
      </c>
      <c r="F368" s="56" t="str">
        <f>IF($D368="","",'Section 2'!M381)</f>
        <v/>
      </c>
    </row>
    <row r="369" spans="2:6" x14ac:dyDescent="0.25">
      <c r="B369" t="str">
        <f>IF(OR(C369="",COUNTIF($C$3:C368,C369)&gt;0),"",MAX($B$3:B368)+1)</f>
        <v/>
      </c>
      <c r="C369" t="str">
        <f t="shared" si="5"/>
        <v/>
      </c>
      <c r="D369" s="56" t="str">
        <f>IF(ISBLANK('Section 2'!L382),"",'Section 2'!L382)</f>
        <v/>
      </c>
      <c r="E369" s="56" t="str">
        <f>IF($D369="","",'Section 2'!H382)</f>
        <v/>
      </c>
      <c r="F369" s="56" t="str">
        <f>IF($D369="","",'Section 2'!M382)</f>
        <v/>
      </c>
    </row>
    <row r="370" spans="2:6" x14ac:dyDescent="0.25">
      <c r="B370" t="str">
        <f>IF(OR(C370="",COUNTIF($C$3:C369,C370)&gt;0),"",MAX($B$3:B369)+1)</f>
        <v/>
      </c>
      <c r="C370" t="str">
        <f t="shared" si="5"/>
        <v/>
      </c>
      <c r="D370" s="56" t="str">
        <f>IF(ISBLANK('Section 2'!L383),"",'Section 2'!L383)</f>
        <v/>
      </c>
      <c r="E370" s="56" t="str">
        <f>IF($D370="","",'Section 2'!H383)</f>
        <v/>
      </c>
      <c r="F370" s="56" t="str">
        <f>IF($D370="","",'Section 2'!M383)</f>
        <v/>
      </c>
    </row>
    <row r="371" spans="2:6" x14ac:dyDescent="0.25">
      <c r="B371" t="str">
        <f>IF(OR(C371="",COUNTIF($C$3:C370,C371)&gt;0),"",MAX($B$3:B370)+1)</f>
        <v/>
      </c>
      <c r="C371" t="str">
        <f t="shared" si="5"/>
        <v/>
      </c>
      <c r="D371" s="56" t="str">
        <f>IF(ISBLANK('Section 2'!L384),"",'Section 2'!L384)</f>
        <v/>
      </c>
      <c r="E371" s="56" t="str">
        <f>IF($D371="","",'Section 2'!H384)</f>
        <v/>
      </c>
      <c r="F371" s="56" t="str">
        <f>IF($D371="","",'Section 2'!M384)</f>
        <v/>
      </c>
    </row>
    <row r="372" spans="2:6" x14ac:dyDescent="0.25">
      <c r="B372" t="str">
        <f>IF(OR(C372="",COUNTIF($C$3:C371,C372)&gt;0),"",MAX($B$3:B371)+1)</f>
        <v/>
      </c>
      <c r="C372" t="str">
        <f t="shared" si="5"/>
        <v/>
      </c>
      <c r="D372" s="56" t="str">
        <f>IF(ISBLANK('Section 2'!L385),"",'Section 2'!L385)</f>
        <v/>
      </c>
      <c r="E372" s="56" t="str">
        <f>IF($D372="","",'Section 2'!H385)</f>
        <v/>
      </c>
      <c r="F372" s="56" t="str">
        <f>IF($D372="","",'Section 2'!M385)</f>
        <v/>
      </c>
    </row>
    <row r="373" spans="2:6" x14ac:dyDescent="0.25">
      <c r="B373" t="str">
        <f>IF(OR(C373="",COUNTIF($C$3:C372,C373)&gt;0),"",MAX($B$3:B372)+1)</f>
        <v/>
      </c>
      <c r="C373" t="str">
        <f t="shared" si="5"/>
        <v/>
      </c>
      <c r="D373" s="56" t="str">
        <f>IF(ISBLANK('Section 2'!L386),"",'Section 2'!L386)</f>
        <v/>
      </c>
      <c r="E373" s="56" t="str">
        <f>IF($D373="","",'Section 2'!H386)</f>
        <v/>
      </c>
      <c r="F373" s="56" t="str">
        <f>IF($D373="","",'Section 2'!M386)</f>
        <v/>
      </c>
    </row>
    <row r="374" spans="2:6" x14ac:dyDescent="0.25">
      <c r="B374" t="str">
        <f>IF(OR(C374="",COUNTIF($C$3:C373,C374)&gt;0),"",MAX($B$3:B373)+1)</f>
        <v/>
      </c>
      <c r="C374" t="str">
        <f t="shared" si="5"/>
        <v/>
      </c>
      <c r="D374" s="56" t="str">
        <f>IF(ISBLANK('Section 2'!L387),"",'Section 2'!L387)</f>
        <v/>
      </c>
      <c r="E374" s="56" t="str">
        <f>IF($D374="","",'Section 2'!H387)</f>
        <v/>
      </c>
      <c r="F374" s="56" t="str">
        <f>IF($D374="","",'Section 2'!M387)</f>
        <v/>
      </c>
    </row>
    <row r="375" spans="2:6" x14ac:dyDescent="0.25">
      <c r="B375" t="str">
        <f>IF(OR(C375="",COUNTIF($C$3:C374,C375)&gt;0),"",MAX($B$3:B374)+1)</f>
        <v/>
      </c>
      <c r="C375" t="str">
        <f t="shared" si="5"/>
        <v/>
      </c>
      <c r="D375" s="56" t="str">
        <f>IF(ISBLANK('Section 2'!L388),"",'Section 2'!L388)</f>
        <v/>
      </c>
      <c r="E375" s="56" t="str">
        <f>IF($D375="","",'Section 2'!H388)</f>
        <v/>
      </c>
      <c r="F375" s="56" t="str">
        <f>IF($D375="","",'Section 2'!M388)</f>
        <v/>
      </c>
    </row>
    <row r="376" spans="2:6" x14ac:dyDescent="0.25">
      <c r="B376" t="str">
        <f>IF(OR(C376="",COUNTIF($C$3:C375,C376)&gt;0),"",MAX($B$3:B375)+1)</f>
        <v/>
      </c>
      <c r="C376" t="str">
        <f t="shared" si="5"/>
        <v/>
      </c>
      <c r="D376" s="56" t="str">
        <f>IF(ISBLANK('Section 2'!L389),"",'Section 2'!L389)</f>
        <v/>
      </c>
      <c r="E376" s="56" t="str">
        <f>IF($D376="","",'Section 2'!H389)</f>
        <v/>
      </c>
      <c r="F376" s="56" t="str">
        <f>IF($D376="","",'Section 2'!M389)</f>
        <v/>
      </c>
    </row>
    <row r="377" spans="2:6" x14ac:dyDescent="0.25">
      <c r="B377" t="str">
        <f>IF(OR(C377="",COUNTIF($C$3:C376,C377)&gt;0),"",MAX($B$3:B376)+1)</f>
        <v/>
      </c>
      <c r="C377" t="str">
        <f t="shared" si="5"/>
        <v/>
      </c>
      <c r="D377" s="56" t="str">
        <f>IF(ISBLANK('Section 2'!L390),"",'Section 2'!L390)</f>
        <v/>
      </c>
      <c r="E377" s="56" t="str">
        <f>IF($D377="","",'Section 2'!H390)</f>
        <v/>
      </c>
      <c r="F377" s="56" t="str">
        <f>IF($D377="","",'Section 2'!M390)</f>
        <v/>
      </c>
    </row>
    <row r="378" spans="2:6" x14ac:dyDescent="0.25">
      <c r="B378" t="str">
        <f>IF(OR(C378="",COUNTIF($C$3:C377,C378)&gt;0),"",MAX($B$3:B377)+1)</f>
        <v/>
      </c>
      <c r="C378" t="str">
        <f t="shared" si="5"/>
        <v/>
      </c>
      <c r="D378" s="56" t="str">
        <f>IF(ISBLANK('Section 2'!L391),"",'Section 2'!L391)</f>
        <v/>
      </c>
      <c r="E378" s="56" t="str">
        <f>IF($D378="","",'Section 2'!H391)</f>
        <v/>
      </c>
      <c r="F378" s="56" t="str">
        <f>IF($D378="","",'Section 2'!M391)</f>
        <v/>
      </c>
    </row>
    <row r="379" spans="2:6" x14ac:dyDescent="0.25">
      <c r="B379" t="str">
        <f>IF(OR(C379="",COUNTIF($C$3:C378,C379)&gt;0),"",MAX($B$3:B378)+1)</f>
        <v/>
      </c>
      <c r="C379" t="str">
        <f t="shared" si="5"/>
        <v/>
      </c>
      <c r="D379" s="56" t="str">
        <f>IF(ISBLANK('Section 2'!L392),"",'Section 2'!L392)</f>
        <v/>
      </c>
      <c r="E379" s="56" t="str">
        <f>IF($D379="","",'Section 2'!H392)</f>
        <v/>
      </c>
      <c r="F379" s="56" t="str">
        <f>IF($D379="","",'Section 2'!M392)</f>
        <v/>
      </c>
    </row>
    <row r="380" spans="2:6" x14ac:dyDescent="0.25">
      <c r="B380" t="str">
        <f>IF(OR(C380="",COUNTIF($C$3:C379,C380)&gt;0),"",MAX($B$3:B379)+1)</f>
        <v/>
      </c>
      <c r="C380" t="str">
        <f t="shared" si="5"/>
        <v/>
      </c>
      <c r="D380" s="56" t="str">
        <f>IF(ISBLANK('Section 2'!L393),"",'Section 2'!L393)</f>
        <v/>
      </c>
      <c r="E380" s="56" t="str">
        <f>IF($D380="","",'Section 2'!H393)</f>
        <v/>
      </c>
      <c r="F380" s="56" t="str">
        <f>IF($D380="","",'Section 2'!M393)</f>
        <v/>
      </c>
    </row>
    <row r="381" spans="2:6" x14ac:dyDescent="0.25">
      <c r="B381" t="str">
        <f>IF(OR(C381="",COUNTIF($C$3:C380,C381)&gt;0),"",MAX($B$3:B380)+1)</f>
        <v/>
      </c>
      <c r="C381" t="str">
        <f t="shared" si="5"/>
        <v/>
      </c>
      <c r="D381" s="56" t="str">
        <f>IF(ISBLANK('Section 2'!L394),"",'Section 2'!L394)</f>
        <v/>
      </c>
      <c r="E381" s="56" t="str">
        <f>IF($D381="","",'Section 2'!H394)</f>
        <v/>
      </c>
      <c r="F381" s="56" t="str">
        <f>IF($D381="","",'Section 2'!M394)</f>
        <v/>
      </c>
    </row>
    <row r="382" spans="2:6" x14ac:dyDescent="0.25">
      <c r="B382" t="str">
        <f>IF(OR(C382="",COUNTIF($C$3:C381,C382)&gt;0),"",MAX($B$3:B381)+1)</f>
        <v/>
      </c>
      <c r="C382" t="str">
        <f t="shared" si="5"/>
        <v/>
      </c>
      <c r="D382" s="56" t="str">
        <f>IF(ISBLANK('Section 2'!L395),"",'Section 2'!L395)</f>
        <v/>
      </c>
      <c r="E382" s="56" t="str">
        <f>IF($D382="","",'Section 2'!H395)</f>
        <v/>
      </c>
      <c r="F382" s="56" t="str">
        <f>IF($D382="","",'Section 2'!M395)</f>
        <v/>
      </c>
    </row>
    <row r="383" spans="2:6" x14ac:dyDescent="0.25">
      <c r="B383" t="str">
        <f>IF(OR(C383="",COUNTIF($C$3:C382,C383)&gt;0),"",MAX($B$3:B382)+1)</f>
        <v/>
      </c>
      <c r="C383" t="str">
        <f t="shared" si="5"/>
        <v/>
      </c>
      <c r="D383" s="56" t="str">
        <f>IF(ISBLANK('Section 2'!L396),"",'Section 2'!L396)</f>
        <v/>
      </c>
      <c r="E383" s="56" t="str">
        <f>IF($D383="","",'Section 2'!H396)</f>
        <v/>
      </c>
      <c r="F383" s="56" t="str">
        <f>IF($D383="","",'Section 2'!M396)</f>
        <v/>
      </c>
    </row>
    <row r="384" spans="2:6" x14ac:dyDescent="0.25">
      <c r="B384" t="str">
        <f>IF(OR(C384="",COUNTIF($C$3:C383,C384)&gt;0),"",MAX($B$3:B383)+1)</f>
        <v/>
      </c>
      <c r="C384" t="str">
        <f t="shared" si="5"/>
        <v/>
      </c>
      <c r="D384" s="56" t="str">
        <f>IF(ISBLANK('Section 2'!L397),"",'Section 2'!L397)</f>
        <v/>
      </c>
      <c r="E384" s="56" t="str">
        <f>IF($D384="","",'Section 2'!H397)</f>
        <v/>
      </c>
      <c r="F384" s="56" t="str">
        <f>IF($D384="","",'Section 2'!M397)</f>
        <v/>
      </c>
    </row>
    <row r="385" spans="2:6" x14ac:dyDescent="0.25">
      <c r="B385" t="str">
        <f>IF(OR(C385="",COUNTIF($C$3:C384,C385)&gt;0),"",MAX($B$3:B384)+1)</f>
        <v/>
      </c>
      <c r="C385" t="str">
        <f t="shared" si="5"/>
        <v/>
      </c>
      <c r="D385" s="56" t="str">
        <f>IF(ISBLANK('Section 2'!L398),"",'Section 2'!L398)</f>
        <v/>
      </c>
      <c r="E385" s="56" t="str">
        <f>IF($D385="","",'Section 2'!H398)</f>
        <v/>
      </c>
      <c r="F385" s="56" t="str">
        <f>IF($D385="","",'Section 2'!M398)</f>
        <v/>
      </c>
    </row>
    <row r="386" spans="2:6" x14ac:dyDescent="0.25">
      <c r="B386" t="str">
        <f>IF(OR(C386="",COUNTIF($C$3:C385,C386)&gt;0),"",MAX($B$3:B385)+1)</f>
        <v/>
      </c>
      <c r="C386" t="str">
        <f t="shared" si="5"/>
        <v/>
      </c>
      <c r="D386" s="56" t="str">
        <f>IF(ISBLANK('Section 2'!L399),"",'Section 2'!L399)</f>
        <v/>
      </c>
      <c r="E386" s="56" t="str">
        <f>IF($D386="","",'Section 2'!H399)</f>
        <v/>
      </c>
      <c r="F386" s="56" t="str">
        <f>IF($D386="","",'Section 2'!M399)</f>
        <v/>
      </c>
    </row>
    <row r="387" spans="2:6" x14ac:dyDescent="0.25">
      <c r="B387" t="str">
        <f>IF(OR(C387="",COUNTIF($C$3:C386,C387)&gt;0),"",MAX($B$3:B386)+1)</f>
        <v/>
      </c>
      <c r="C387" t="str">
        <f t="shared" si="5"/>
        <v/>
      </c>
      <c r="D387" s="56" t="str">
        <f>IF(ISBLANK('Section 2'!L400),"",'Section 2'!L400)</f>
        <v/>
      </c>
      <c r="E387" s="56" t="str">
        <f>IF($D387="","",'Section 2'!H400)</f>
        <v/>
      </c>
      <c r="F387" s="56" t="str">
        <f>IF($D387="","",'Section 2'!M400)</f>
        <v/>
      </c>
    </row>
    <row r="388" spans="2:6" x14ac:dyDescent="0.25">
      <c r="B388" t="str">
        <f>IF(OR(C388="",COUNTIF($C$3:C387,C388)&gt;0),"",MAX($B$3:B387)+1)</f>
        <v/>
      </c>
      <c r="C388" t="str">
        <f t="shared" ref="C388:C451" si="6">IF(D388="","",D388&amp;"_"&amp;E388)</f>
        <v/>
      </c>
      <c r="D388" s="56" t="str">
        <f>IF(ISBLANK('Section 2'!L401),"",'Section 2'!L401)</f>
        <v/>
      </c>
      <c r="E388" s="56" t="str">
        <f>IF($D388="","",'Section 2'!H401)</f>
        <v/>
      </c>
      <c r="F388" s="56" t="str">
        <f>IF($D388="","",'Section 2'!M401)</f>
        <v/>
      </c>
    </row>
    <row r="389" spans="2:6" x14ac:dyDescent="0.25">
      <c r="B389" t="str">
        <f>IF(OR(C389="",COUNTIF($C$3:C388,C389)&gt;0),"",MAX($B$3:B388)+1)</f>
        <v/>
      </c>
      <c r="C389" t="str">
        <f t="shared" si="6"/>
        <v/>
      </c>
      <c r="D389" s="56" t="str">
        <f>IF(ISBLANK('Section 2'!L402),"",'Section 2'!L402)</f>
        <v/>
      </c>
      <c r="E389" s="56" t="str">
        <f>IF($D389="","",'Section 2'!H402)</f>
        <v/>
      </c>
      <c r="F389" s="56" t="str">
        <f>IF($D389="","",'Section 2'!M402)</f>
        <v/>
      </c>
    </row>
    <row r="390" spans="2:6" x14ac:dyDescent="0.25">
      <c r="B390" t="str">
        <f>IF(OR(C390="",COUNTIF($C$3:C389,C390)&gt;0),"",MAX($B$3:B389)+1)</f>
        <v/>
      </c>
      <c r="C390" t="str">
        <f t="shared" si="6"/>
        <v/>
      </c>
      <c r="D390" s="56" t="str">
        <f>IF(ISBLANK('Section 2'!L403),"",'Section 2'!L403)</f>
        <v/>
      </c>
      <c r="E390" s="56" t="str">
        <f>IF($D390="","",'Section 2'!H403)</f>
        <v/>
      </c>
      <c r="F390" s="56" t="str">
        <f>IF($D390="","",'Section 2'!M403)</f>
        <v/>
      </c>
    </row>
    <row r="391" spans="2:6" x14ac:dyDescent="0.25">
      <c r="B391" t="str">
        <f>IF(OR(C391="",COUNTIF($C$3:C390,C391)&gt;0),"",MAX($B$3:B390)+1)</f>
        <v/>
      </c>
      <c r="C391" t="str">
        <f t="shared" si="6"/>
        <v/>
      </c>
      <c r="D391" s="56" t="str">
        <f>IF(ISBLANK('Section 2'!L404),"",'Section 2'!L404)</f>
        <v/>
      </c>
      <c r="E391" s="56" t="str">
        <f>IF($D391="","",'Section 2'!H404)</f>
        <v/>
      </c>
      <c r="F391" s="56" t="str">
        <f>IF($D391="","",'Section 2'!M404)</f>
        <v/>
      </c>
    </row>
    <row r="392" spans="2:6" x14ac:dyDescent="0.25">
      <c r="B392" t="str">
        <f>IF(OR(C392="",COUNTIF($C$3:C391,C392)&gt;0),"",MAX($B$3:B391)+1)</f>
        <v/>
      </c>
      <c r="C392" t="str">
        <f t="shared" si="6"/>
        <v/>
      </c>
      <c r="D392" s="56" t="str">
        <f>IF(ISBLANK('Section 2'!L405),"",'Section 2'!L405)</f>
        <v/>
      </c>
      <c r="E392" s="56" t="str">
        <f>IF($D392="","",'Section 2'!H405)</f>
        <v/>
      </c>
      <c r="F392" s="56" t="str">
        <f>IF($D392="","",'Section 2'!M405)</f>
        <v/>
      </c>
    </row>
    <row r="393" spans="2:6" x14ac:dyDescent="0.25">
      <c r="B393" t="str">
        <f>IF(OR(C393="",COUNTIF($C$3:C392,C393)&gt;0),"",MAX($B$3:B392)+1)</f>
        <v/>
      </c>
      <c r="C393" t="str">
        <f t="shared" si="6"/>
        <v/>
      </c>
      <c r="D393" s="56" t="str">
        <f>IF(ISBLANK('Section 2'!L406),"",'Section 2'!L406)</f>
        <v/>
      </c>
      <c r="E393" s="56" t="str">
        <f>IF($D393="","",'Section 2'!H406)</f>
        <v/>
      </c>
      <c r="F393" s="56" t="str">
        <f>IF($D393="","",'Section 2'!M406)</f>
        <v/>
      </c>
    </row>
    <row r="394" spans="2:6" x14ac:dyDescent="0.25">
      <c r="B394" t="str">
        <f>IF(OR(C394="",COUNTIF($C$3:C393,C394)&gt;0),"",MAX($B$3:B393)+1)</f>
        <v/>
      </c>
      <c r="C394" t="str">
        <f t="shared" si="6"/>
        <v/>
      </c>
      <c r="D394" s="56" t="str">
        <f>IF(ISBLANK('Section 2'!L407),"",'Section 2'!L407)</f>
        <v/>
      </c>
      <c r="E394" s="56" t="str">
        <f>IF($D394="","",'Section 2'!H407)</f>
        <v/>
      </c>
      <c r="F394" s="56" t="str">
        <f>IF($D394="","",'Section 2'!M407)</f>
        <v/>
      </c>
    </row>
    <row r="395" spans="2:6" x14ac:dyDescent="0.25">
      <c r="B395" t="str">
        <f>IF(OR(C395="",COUNTIF($C$3:C394,C395)&gt;0),"",MAX($B$3:B394)+1)</f>
        <v/>
      </c>
      <c r="C395" t="str">
        <f t="shared" si="6"/>
        <v/>
      </c>
      <c r="D395" s="56" t="str">
        <f>IF(ISBLANK('Section 2'!L408),"",'Section 2'!L408)</f>
        <v/>
      </c>
      <c r="E395" s="56" t="str">
        <f>IF($D395="","",'Section 2'!H408)</f>
        <v/>
      </c>
      <c r="F395" s="56" t="str">
        <f>IF($D395="","",'Section 2'!M408)</f>
        <v/>
      </c>
    </row>
    <row r="396" spans="2:6" x14ac:dyDescent="0.25">
      <c r="B396" t="str">
        <f>IF(OR(C396="",COUNTIF($C$3:C395,C396)&gt;0),"",MAX($B$3:B395)+1)</f>
        <v/>
      </c>
      <c r="C396" t="str">
        <f t="shared" si="6"/>
        <v/>
      </c>
      <c r="D396" s="56" t="str">
        <f>IF(ISBLANK('Section 2'!L409),"",'Section 2'!L409)</f>
        <v/>
      </c>
      <c r="E396" s="56" t="str">
        <f>IF($D396="","",'Section 2'!H409)</f>
        <v/>
      </c>
      <c r="F396" s="56" t="str">
        <f>IF($D396="","",'Section 2'!M409)</f>
        <v/>
      </c>
    </row>
    <row r="397" spans="2:6" x14ac:dyDescent="0.25">
      <c r="B397" t="str">
        <f>IF(OR(C397="",COUNTIF($C$3:C396,C397)&gt;0),"",MAX($B$3:B396)+1)</f>
        <v/>
      </c>
      <c r="C397" t="str">
        <f t="shared" si="6"/>
        <v/>
      </c>
      <c r="D397" s="56" t="str">
        <f>IF(ISBLANK('Section 2'!L410),"",'Section 2'!L410)</f>
        <v/>
      </c>
      <c r="E397" s="56" t="str">
        <f>IF($D397="","",'Section 2'!H410)</f>
        <v/>
      </c>
      <c r="F397" s="56" t="str">
        <f>IF($D397="","",'Section 2'!M410)</f>
        <v/>
      </c>
    </row>
    <row r="398" spans="2:6" x14ac:dyDescent="0.25">
      <c r="B398" t="str">
        <f>IF(OR(C398="",COUNTIF($C$3:C397,C398)&gt;0),"",MAX($B$3:B397)+1)</f>
        <v/>
      </c>
      <c r="C398" t="str">
        <f t="shared" si="6"/>
        <v/>
      </c>
      <c r="D398" s="56" t="str">
        <f>IF(ISBLANK('Section 2'!L411),"",'Section 2'!L411)</f>
        <v/>
      </c>
      <c r="E398" s="56" t="str">
        <f>IF($D398="","",'Section 2'!H411)</f>
        <v/>
      </c>
      <c r="F398" s="56" t="str">
        <f>IF($D398="","",'Section 2'!M411)</f>
        <v/>
      </c>
    </row>
    <row r="399" spans="2:6" x14ac:dyDescent="0.25">
      <c r="B399" t="str">
        <f>IF(OR(C399="",COUNTIF($C$3:C398,C399)&gt;0),"",MAX($B$3:B398)+1)</f>
        <v/>
      </c>
      <c r="C399" t="str">
        <f t="shared" si="6"/>
        <v/>
      </c>
      <c r="D399" s="56" t="str">
        <f>IF(ISBLANK('Section 2'!L412),"",'Section 2'!L412)</f>
        <v/>
      </c>
      <c r="E399" s="56" t="str">
        <f>IF($D399="","",'Section 2'!H412)</f>
        <v/>
      </c>
      <c r="F399" s="56" t="str">
        <f>IF($D399="","",'Section 2'!M412)</f>
        <v/>
      </c>
    </row>
    <row r="400" spans="2:6" x14ac:dyDescent="0.25">
      <c r="B400" t="str">
        <f>IF(OR(C400="",COUNTIF($C$3:C399,C400)&gt;0),"",MAX($B$3:B399)+1)</f>
        <v/>
      </c>
      <c r="C400" t="str">
        <f t="shared" si="6"/>
        <v/>
      </c>
      <c r="D400" s="56" t="str">
        <f>IF(ISBLANK('Section 2'!L413),"",'Section 2'!L413)</f>
        <v/>
      </c>
      <c r="E400" s="56" t="str">
        <f>IF($D400="","",'Section 2'!H413)</f>
        <v/>
      </c>
      <c r="F400" s="56" t="str">
        <f>IF($D400="","",'Section 2'!M413)</f>
        <v/>
      </c>
    </row>
    <row r="401" spans="2:6" x14ac:dyDescent="0.25">
      <c r="B401" t="str">
        <f>IF(OR(C401="",COUNTIF($C$3:C400,C401)&gt;0),"",MAX($B$3:B400)+1)</f>
        <v/>
      </c>
      <c r="C401" t="str">
        <f t="shared" si="6"/>
        <v/>
      </c>
      <c r="D401" s="56" t="str">
        <f>IF(ISBLANK('Section 2'!L414),"",'Section 2'!L414)</f>
        <v/>
      </c>
      <c r="E401" s="56" t="str">
        <f>IF($D401="","",'Section 2'!H414)</f>
        <v/>
      </c>
      <c r="F401" s="56" t="str">
        <f>IF($D401="","",'Section 2'!M414)</f>
        <v/>
      </c>
    </row>
    <row r="402" spans="2:6" x14ac:dyDescent="0.25">
      <c r="B402" t="str">
        <f>IF(OR(C402="",COUNTIF($C$3:C401,C402)&gt;0),"",MAX($B$3:B401)+1)</f>
        <v/>
      </c>
      <c r="C402" t="str">
        <f t="shared" si="6"/>
        <v/>
      </c>
      <c r="D402" s="56" t="str">
        <f>IF(ISBLANK('Section 2'!L415),"",'Section 2'!L415)</f>
        <v/>
      </c>
      <c r="E402" s="56" t="str">
        <f>IF($D402="","",'Section 2'!H415)</f>
        <v/>
      </c>
      <c r="F402" s="56" t="str">
        <f>IF($D402="","",'Section 2'!M415)</f>
        <v/>
      </c>
    </row>
    <row r="403" spans="2:6" x14ac:dyDescent="0.25">
      <c r="B403" t="str">
        <f>IF(OR(C403="",COUNTIF($C$3:C402,C403)&gt;0),"",MAX($B$3:B402)+1)</f>
        <v/>
      </c>
      <c r="C403" t="str">
        <f t="shared" si="6"/>
        <v/>
      </c>
      <c r="D403" s="56" t="str">
        <f>IF(ISBLANK('Section 2'!L416),"",'Section 2'!L416)</f>
        <v/>
      </c>
      <c r="E403" s="56" t="str">
        <f>IF($D403="","",'Section 2'!H416)</f>
        <v/>
      </c>
      <c r="F403" s="56" t="str">
        <f>IF($D403="","",'Section 2'!M416)</f>
        <v/>
      </c>
    </row>
    <row r="404" spans="2:6" x14ac:dyDescent="0.25">
      <c r="B404" t="str">
        <f>IF(OR(C404="",COUNTIF($C$3:C403,C404)&gt;0),"",MAX($B$3:B403)+1)</f>
        <v/>
      </c>
      <c r="C404" t="str">
        <f t="shared" si="6"/>
        <v/>
      </c>
      <c r="D404" s="56" t="str">
        <f>IF(ISBLANK('Section 2'!L417),"",'Section 2'!L417)</f>
        <v/>
      </c>
      <c r="E404" s="56" t="str">
        <f>IF($D404="","",'Section 2'!H417)</f>
        <v/>
      </c>
      <c r="F404" s="56" t="str">
        <f>IF($D404="","",'Section 2'!M417)</f>
        <v/>
      </c>
    </row>
    <row r="405" spans="2:6" x14ac:dyDescent="0.25">
      <c r="B405" t="str">
        <f>IF(OR(C405="",COUNTIF($C$3:C404,C405)&gt;0),"",MAX($B$3:B404)+1)</f>
        <v/>
      </c>
      <c r="C405" t="str">
        <f t="shared" si="6"/>
        <v/>
      </c>
      <c r="D405" s="56" t="str">
        <f>IF(ISBLANK('Section 2'!L418),"",'Section 2'!L418)</f>
        <v/>
      </c>
      <c r="E405" s="56" t="str">
        <f>IF($D405="","",'Section 2'!H418)</f>
        <v/>
      </c>
      <c r="F405" s="56" t="str">
        <f>IF($D405="","",'Section 2'!M418)</f>
        <v/>
      </c>
    </row>
    <row r="406" spans="2:6" x14ac:dyDescent="0.25">
      <c r="B406" t="str">
        <f>IF(OR(C406="",COUNTIF($C$3:C405,C406)&gt;0),"",MAX($B$3:B405)+1)</f>
        <v/>
      </c>
      <c r="C406" t="str">
        <f t="shared" si="6"/>
        <v/>
      </c>
      <c r="D406" s="56" t="str">
        <f>IF(ISBLANK('Section 2'!L419),"",'Section 2'!L419)</f>
        <v/>
      </c>
      <c r="E406" s="56" t="str">
        <f>IF($D406="","",'Section 2'!H419)</f>
        <v/>
      </c>
      <c r="F406" s="56" t="str">
        <f>IF($D406="","",'Section 2'!M419)</f>
        <v/>
      </c>
    </row>
    <row r="407" spans="2:6" x14ac:dyDescent="0.25">
      <c r="B407" t="str">
        <f>IF(OR(C407="",COUNTIF($C$3:C406,C407)&gt;0),"",MAX($B$3:B406)+1)</f>
        <v/>
      </c>
      <c r="C407" t="str">
        <f t="shared" si="6"/>
        <v/>
      </c>
      <c r="D407" s="56" t="str">
        <f>IF(ISBLANK('Section 2'!L420),"",'Section 2'!L420)</f>
        <v/>
      </c>
      <c r="E407" s="56" t="str">
        <f>IF($D407="","",'Section 2'!H420)</f>
        <v/>
      </c>
      <c r="F407" s="56" t="str">
        <f>IF($D407="","",'Section 2'!M420)</f>
        <v/>
      </c>
    </row>
    <row r="408" spans="2:6" x14ac:dyDescent="0.25">
      <c r="B408" t="str">
        <f>IF(OR(C408="",COUNTIF($C$3:C407,C408)&gt;0),"",MAX($B$3:B407)+1)</f>
        <v/>
      </c>
      <c r="C408" t="str">
        <f t="shared" si="6"/>
        <v/>
      </c>
      <c r="D408" s="56" t="str">
        <f>IF(ISBLANK('Section 2'!L421),"",'Section 2'!L421)</f>
        <v/>
      </c>
      <c r="E408" s="56" t="str">
        <f>IF($D408="","",'Section 2'!H421)</f>
        <v/>
      </c>
      <c r="F408" s="56" t="str">
        <f>IF($D408="","",'Section 2'!M421)</f>
        <v/>
      </c>
    </row>
    <row r="409" spans="2:6" x14ac:dyDescent="0.25">
      <c r="B409" t="str">
        <f>IF(OR(C409="",COUNTIF($C$3:C408,C409)&gt;0),"",MAX($B$3:B408)+1)</f>
        <v/>
      </c>
      <c r="C409" t="str">
        <f t="shared" si="6"/>
        <v/>
      </c>
      <c r="D409" s="56" t="str">
        <f>IF(ISBLANK('Section 2'!L422),"",'Section 2'!L422)</f>
        <v/>
      </c>
      <c r="E409" s="56" t="str">
        <f>IF($D409="","",'Section 2'!H422)</f>
        <v/>
      </c>
      <c r="F409" s="56" t="str">
        <f>IF($D409="","",'Section 2'!M422)</f>
        <v/>
      </c>
    </row>
    <row r="410" spans="2:6" x14ac:dyDescent="0.25">
      <c r="B410" t="str">
        <f>IF(OR(C410="",COUNTIF($C$3:C409,C410)&gt;0),"",MAX($B$3:B409)+1)</f>
        <v/>
      </c>
      <c r="C410" t="str">
        <f t="shared" si="6"/>
        <v/>
      </c>
      <c r="D410" s="56" t="str">
        <f>IF(ISBLANK('Section 2'!L423),"",'Section 2'!L423)</f>
        <v/>
      </c>
      <c r="E410" s="56" t="str">
        <f>IF($D410="","",'Section 2'!H423)</f>
        <v/>
      </c>
      <c r="F410" s="56" t="str">
        <f>IF($D410="","",'Section 2'!M423)</f>
        <v/>
      </c>
    </row>
    <row r="411" spans="2:6" x14ac:dyDescent="0.25">
      <c r="B411" t="str">
        <f>IF(OR(C411="",COUNTIF($C$3:C410,C411)&gt;0),"",MAX($B$3:B410)+1)</f>
        <v/>
      </c>
      <c r="C411" t="str">
        <f t="shared" si="6"/>
        <v/>
      </c>
      <c r="D411" s="56" t="str">
        <f>IF(ISBLANK('Section 2'!L424),"",'Section 2'!L424)</f>
        <v/>
      </c>
      <c r="E411" s="56" t="str">
        <f>IF($D411="","",'Section 2'!H424)</f>
        <v/>
      </c>
      <c r="F411" s="56" t="str">
        <f>IF($D411="","",'Section 2'!M424)</f>
        <v/>
      </c>
    </row>
    <row r="412" spans="2:6" x14ac:dyDescent="0.25">
      <c r="B412" t="str">
        <f>IF(OR(C412="",COUNTIF($C$3:C411,C412)&gt;0),"",MAX($B$3:B411)+1)</f>
        <v/>
      </c>
      <c r="C412" t="str">
        <f t="shared" si="6"/>
        <v/>
      </c>
      <c r="D412" s="56" t="str">
        <f>IF(ISBLANK('Section 2'!L425),"",'Section 2'!L425)</f>
        <v/>
      </c>
      <c r="E412" s="56" t="str">
        <f>IF($D412="","",'Section 2'!H425)</f>
        <v/>
      </c>
      <c r="F412" s="56" t="str">
        <f>IF($D412="","",'Section 2'!M425)</f>
        <v/>
      </c>
    </row>
    <row r="413" spans="2:6" x14ac:dyDescent="0.25">
      <c r="B413" t="str">
        <f>IF(OR(C413="",COUNTIF($C$3:C412,C413)&gt;0),"",MAX($B$3:B412)+1)</f>
        <v/>
      </c>
      <c r="C413" t="str">
        <f t="shared" si="6"/>
        <v/>
      </c>
      <c r="D413" s="56" t="str">
        <f>IF(ISBLANK('Section 2'!L426),"",'Section 2'!L426)</f>
        <v/>
      </c>
      <c r="E413" s="56" t="str">
        <f>IF($D413="","",'Section 2'!H426)</f>
        <v/>
      </c>
      <c r="F413" s="56" t="str">
        <f>IF($D413="","",'Section 2'!M426)</f>
        <v/>
      </c>
    </row>
    <row r="414" spans="2:6" x14ac:dyDescent="0.25">
      <c r="B414" t="str">
        <f>IF(OR(C414="",COUNTIF($C$3:C413,C414)&gt;0),"",MAX($B$3:B413)+1)</f>
        <v/>
      </c>
      <c r="C414" t="str">
        <f t="shared" si="6"/>
        <v/>
      </c>
      <c r="D414" s="56" t="str">
        <f>IF(ISBLANK('Section 2'!L427),"",'Section 2'!L427)</f>
        <v/>
      </c>
      <c r="E414" s="56" t="str">
        <f>IF($D414="","",'Section 2'!H427)</f>
        <v/>
      </c>
      <c r="F414" s="56" t="str">
        <f>IF($D414="","",'Section 2'!M427)</f>
        <v/>
      </c>
    </row>
    <row r="415" spans="2:6" x14ac:dyDescent="0.25">
      <c r="B415" t="str">
        <f>IF(OR(C415="",COUNTIF($C$3:C414,C415)&gt;0),"",MAX($B$3:B414)+1)</f>
        <v/>
      </c>
      <c r="C415" t="str">
        <f t="shared" si="6"/>
        <v/>
      </c>
      <c r="D415" s="56" t="str">
        <f>IF(ISBLANK('Section 2'!L428),"",'Section 2'!L428)</f>
        <v/>
      </c>
      <c r="E415" s="56" t="str">
        <f>IF($D415="","",'Section 2'!H428)</f>
        <v/>
      </c>
      <c r="F415" s="56" t="str">
        <f>IF($D415="","",'Section 2'!M428)</f>
        <v/>
      </c>
    </row>
    <row r="416" spans="2:6" x14ac:dyDescent="0.25">
      <c r="B416" t="str">
        <f>IF(OR(C416="",COUNTIF($C$3:C415,C416)&gt;0),"",MAX($B$3:B415)+1)</f>
        <v/>
      </c>
      <c r="C416" t="str">
        <f t="shared" si="6"/>
        <v/>
      </c>
      <c r="D416" s="56" t="str">
        <f>IF(ISBLANK('Section 2'!L429),"",'Section 2'!L429)</f>
        <v/>
      </c>
      <c r="E416" s="56" t="str">
        <f>IF($D416="","",'Section 2'!H429)</f>
        <v/>
      </c>
      <c r="F416" s="56" t="str">
        <f>IF($D416="","",'Section 2'!M429)</f>
        <v/>
      </c>
    </row>
    <row r="417" spans="2:6" x14ac:dyDescent="0.25">
      <c r="B417" t="str">
        <f>IF(OR(C417="",COUNTIF($C$3:C416,C417)&gt;0),"",MAX($B$3:B416)+1)</f>
        <v/>
      </c>
      <c r="C417" t="str">
        <f t="shared" si="6"/>
        <v/>
      </c>
      <c r="D417" s="56" t="str">
        <f>IF(ISBLANK('Section 2'!L430),"",'Section 2'!L430)</f>
        <v/>
      </c>
      <c r="E417" s="56" t="str">
        <f>IF($D417="","",'Section 2'!H430)</f>
        <v/>
      </c>
      <c r="F417" s="56" t="str">
        <f>IF($D417="","",'Section 2'!M430)</f>
        <v/>
      </c>
    </row>
    <row r="418" spans="2:6" x14ac:dyDescent="0.25">
      <c r="B418" t="str">
        <f>IF(OR(C418="",COUNTIF($C$3:C417,C418)&gt;0),"",MAX($B$3:B417)+1)</f>
        <v/>
      </c>
      <c r="C418" t="str">
        <f t="shared" si="6"/>
        <v/>
      </c>
      <c r="D418" s="56" t="str">
        <f>IF(ISBLANK('Section 2'!L431),"",'Section 2'!L431)</f>
        <v/>
      </c>
      <c r="E418" s="56" t="str">
        <f>IF($D418="","",'Section 2'!H431)</f>
        <v/>
      </c>
      <c r="F418" s="56" t="str">
        <f>IF($D418="","",'Section 2'!M431)</f>
        <v/>
      </c>
    </row>
    <row r="419" spans="2:6" x14ac:dyDescent="0.25">
      <c r="B419" t="str">
        <f>IF(OR(C419="",COUNTIF($C$3:C418,C419)&gt;0),"",MAX($B$3:B418)+1)</f>
        <v/>
      </c>
      <c r="C419" t="str">
        <f t="shared" si="6"/>
        <v/>
      </c>
      <c r="D419" s="56" t="str">
        <f>IF(ISBLANK('Section 2'!L432),"",'Section 2'!L432)</f>
        <v/>
      </c>
      <c r="E419" s="56" t="str">
        <f>IF($D419="","",'Section 2'!H432)</f>
        <v/>
      </c>
      <c r="F419" s="56" t="str">
        <f>IF($D419="","",'Section 2'!M432)</f>
        <v/>
      </c>
    </row>
    <row r="420" spans="2:6" x14ac:dyDescent="0.25">
      <c r="B420" t="str">
        <f>IF(OR(C420="",COUNTIF($C$3:C419,C420)&gt;0),"",MAX($B$3:B419)+1)</f>
        <v/>
      </c>
      <c r="C420" t="str">
        <f t="shared" si="6"/>
        <v/>
      </c>
      <c r="D420" s="56" t="str">
        <f>IF(ISBLANK('Section 2'!L433),"",'Section 2'!L433)</f>
        <v/>
      </c>
      <c r="E420" s="56" t="str">
        <f>IF($D420="","",'Section 2'!H433)</f>
        <v/>
      </c>
      <c r="F420" s="56" t="str">
        <f>IF($D420="","",'Section 2'!M433)</f>
        <v/>
      </c>
    </row>
    <row r="421" spans="2:6" x14ac:dyDescent="0.25">
      <c r="B421" t="str">
        <f>IF(OR(C421="",COUNTIF($C$3:C420,C421)&gt;0),"",MAX($B$3:B420)+1)</f>
        <v/>
      </c>
      <c r="C421" t="str">
        <f t="shared" si="6"/>
        <v/>
      </c>
      <c r="D421" s="56" t="str">
        <f>IF(ISBLANK('Section 2'!L434),"",'Section 2'!L434)</f>
        <v/>
      </c>
      <c r="E421" s="56" t="str">
        <f>IF($D421="","",'Section 2'!H434)</f>
        <v/>
      </c>
      <c r="F421" s="56" t="str">
        <f>IF($D421="","",'Section 2'!M434)</f>
        <v/>
      </c>
    </row>
    <row r="422" spans="2:6" x14ac:dyDescent="0.25">
      <c r="B422" t="str">
        <f>IF(OR(C422="",COUNTIF($C$3:C421,C422)&gt;0),"",MAX($B$3:B421)+1)</f>
        <v/>
      </c>
      <c r="C422" t="str">
        <f t="shared" si="6"/>
        <v/>
      </c>
      <c r="D422" s="56" t="str">
        <f>IF(ISBLANK('Section 2'!L435),"",'Section 2'!L435)</f>
        <v/>
      </c>
      <c r="E422" s="56" t="str">
        <f>IF($D422="","",'Section 2'!H435)</f>
        <v/>
      </c>
      <c r="F422" s="56" t="str">
        <f>IF($D422="","",'Section 2'!M435)</f>
        <v/>
      </c>
    </row>
    <row r="423" spans="2:6" x14ac:dyDescent="0.25">
      <c r="B423" t="str">
        <f>IF(OR(C423="",COUNTIF($C$3:C422,C423)&gt;0),"",MAX($B$3:B422)+1)</f>
        <v/>
      </c>
      <c r="C423" t="str">
        <f t="shared" si="6"/>
        <v/>
      </c>
      <c r="D423" s="56" t="str">
        <f>IF(ISBLANK('Section 2'!L436),"",'Section 2'!L436)</f>
        <v/>
      </c>
      <c r="E423" s="56" t="str">
        <f>IF($D423="","",'Section 2'!H436)</f>
        <v/>
      </c>
      <c r="F423" s="56" t="str">
        <f>IF($D423="","",'Section 2'!M436)</f>
        <v/>
      </c>
    </row>
    <row r="424" spans="2:6" x14ac:dyDescent="0.25">
      <c r="B424" t="str">
        <f>IF(OR(C424="",COUNTIF($C$3:C423,C424)&gt;0),"",MAX($B$3:B423)+1)</f>
        <v/>
      </c>
      <c r="C424" t="str">
        <f t="shared" si="6"/>
        <v/>
      </c>
      <c r="D424" s="56" t="str">
        <f>IF(ISBLANK('Section 2'!L437),"",'Section 2'!L437)</f>
        <v/>
      </c>
      <c r="E424" s="56" t="str">
        <f>IF($D424="","",'Section 2'!H437)</f>
        <v/>
      </c>
      <c r="F424" s="56" t="str">
        <f>IF($D424="","",'Section 2'!M437)</f>
        <v/>
      </c>
    </row>
    <row r="425" spans="2:6" x14ac:dyDescent="0.25">
      <c r="B425" t="str">
        <f>IF(OR(C425="",COUNTIF($C$3:C424,C425)&gt;0),"",MAX($B$3:B424)+1)</f>
        <v/>
      </c>
      <c r="C425" t="str">
        <f t="shared" si="6"/>
        <v/>
      </c>
      <c r="D425" s="56" t="str">
        <f>IF(ISBLANK('Section 2'!L438),"",'Section 2'!L438)</f>
        <v/>
      </c>
      <c r="E425" s="56" t="str">
        <f>IF($D425="","",'Section 2'!H438)</f>
        <v/>
      </c>
      <c r="F425" s="56" t="str">
        <f>IF($D425="","",'Section 2'!M438)</f>
        <v/>
      </c>
    </row>
    <row r="426" spans="2:6" x14ac:dyDescent="0.25">
      <c r="B426" t="str">
        <f>IF(OR(C426="",COUNTIF($C$3:C425,C426)&gt;0),"",MAX($B$3:B425)+1)</f>
        <v/>
      </c>
      <c r="C426" t="str">
        <f t="shared" si="6"/>
        <v/>
      </c>
      <c r="D426" s="56" t="str">
        <f>IF(ISBLANK('Section 2'!L439),"",'Section 2'!L439)</f>
        <v/>
      </c>
      <c r="E426" s="56" t="str">
        <f>IF($D426="","",'Section 2'!H439)</f>
        <v/>
      </c>
      <c r="F426" s="56" t="str">
        <f>IF($D426="","",'Section 2'!M439)</f>
        <v/>
      </c>
    </row>
    <row r="427" spans="2:6" x14ac:dyDescent="0.25">
      <c r="B427" t="str">
        <f>IF(OR(C427="",COUNTIF($C$3:C426,C427)&gt;0),"",MAX($B$3:B426)+1)</f>
        <v/>
      </c>
      <c r="C427" t="str">
        <f t="shared" si="6"/>
        <v/>
      </c>
      <c r="D427" s="56" t="str">
        <f>IF(ISBLANK('Section 2'!L440),"",'Section 2'!L440)</f>
        <v/>
      </c>
      <c r="E427" s="56" t="str">
        <f>IF($D427="","",'Section 2'!H440)</f>
        <v/>
      </c>
      <c r="F427" s="56" t="str">
        <f>IF($D427="","",'Section 2'!M440)</f>
        <v/>
      </c>
    </row>
    <row r="428" spans="2:6" x14ac:dyDescent="0.25">
      <c r="B428" t="str">
        <f>IF(OR(C428="",COUNTIF($C$3:C427,C428)&gt;0),"",MAX($B$3:B427)+1)</f>
        <v/>
      </c>
      <c r="C428" t="str">
        <f t="shared" si="6"/>
        <v/>
      </c>
      <c r="D428" s="56" t="str">
        <f>IF(ISBLANK('Section 2'!L441),"",'Section 2'!L441)</f>
        <v/>
      </c>
      <c r="E428" s="56" t="str">
        <f>IF($D428="","",'Section 2'!H441)</f>
        <v/>
      </c>
      <c r="F428" s="56" t="str">
        <f>IF($D428="","",'Section 2'!M441)</f>
        <v/>
      </c>
    </row>
    <row r="429" spans="2:6" x14ac:dyDescent="0.25">
      <c r="B429" t="str">
        <f>IF(OR(C429="",COUNTIF($C$3:C428,C429)&gt;0),"",MAX($B$3:B428)+1)</f>
        <v/>
      </c>
      <c r="C429" t="str">
        <f t="shared" si="6"/>
        <v/>
      </c>
      <c r="D429" s="56" t="str">
        <f>IF(ISBLANK('Section 2'!L442),"",'Section 2'!L442)</f>
        <v/>
      </c>
      <c r="E429" s="56" t="str">
        <f>IF($D429="","",'Section 2'!H442)</f>
        <v/>
      </c>
      <c r="F429" s="56" t="str">
        <f>IF($D429="","",'Section 2'!M442)</f>
        <v/>
      </c>
    </row>
    <row r="430" spans="2:6" x14ac:dyDescent="0.25">
      <c r="B430" t="str">
        <f>IF(OR(C430="",COUNTIF($C$3:C429,C430)&gt;0),"",MAX($B$3:B429)+1)</f>
        <v/>
      </c>
      <c r="C430" t="str">
        <f t="shared" si="6"/>
        <v/>
      </c>
      <c r="D430" s="56" t="str">
        <f>IF(ISBLANK('Section 2'!L443),"",'Section 2'!L443)</f>
        <v/>
      </c>
      <c r="E430" s="56" t="str">
        <f>IF($D430="","",'Section 2'!H443)</f>
        <v/>
      </c>
      <c r="F430" s="56" t="str">
        <f>IF($D430="","",'Section 2'!M443)</f>
        <v/>
      </c>
    </row>
    <row r="431" spans="2:6" x14ac:dyDescent="0.25">
      <c r="B431" t="str">
        <f>IF(OR(C431="",COUNTIF($C$3:C430,C431)&gt;0),"",MAX($B$3:B430)+1)</f>
        <v/>
      </c>
      <c r="C431" t="str">
        <f t="shared" si="6"/>
        <v/>
      </c>
      <c r="D431" s="56" t="str">
        <f>IF(ISBLANK('Section 2'!L444),"",'Section 2'!L444)</f>
        <v/>
      </c>
      <c r="E431" s="56" t="str">
        <f>IF($D431="","",'Section 2'!H444)</f>
        <v/>
      </c>
      <c r="F431" s="56" t="str">
        <f>IF($D431="","",'Section 2'!M444)</f>
        <v/>
      </c>
    </row>
    <row r="432" spans="2:6" x14ac:dyDescent="0.25">
      <c r="B432" t="str">
        <f>IF(OR(C432="",COUNTIF($C$3:C431,C432)&gt;0),"",MAX($B$3:B431)+1)</f>
        <v/>
      </c>
      <c r="C432" t="str">
        <f t="shared" si="6"/>
        <v/>
      </c>
      <c r="D432" s="56" t="str">
        <f>IF(ISBLANK('Section 2'!L445),"",'Section 2'!L445)</f>
        <v/>
      </c>
      <c r="E432" s="56" t="str">
        <f>IF($D432="","",'Section 2'!H445)</f>
        <v/>
      </c>
      <c r="F432" s="56" t="str">
        <f>IF($D432="","",'Section 2'!M445)</f>
        <v/>
      </c>
    </row>
    <row r="433" spans="2:6" x14ac:dyDescent="0.25">
      <c r="B433" t="str">
        <f>IF(OR(C433="",COUNTIF($C$3:C432,C433)&gt;0),"",MAX($B$3:B432)+1)</f>
        <v/>
      </c>
      <c r="C433" t="str">
        <f t="shared" si="6"/>
        <v/>
      </c>
      <c r="D433" s="56" t="str">
        <f>IF(ISBLANK('Section 2'!L446),"",'Section 2'!L446)</f>
        <v/>
      </c>
      <c r="E433" s="56" t="str">
        <f>IF($D433="","",'Section 2'!H446)</f>
        <v/>
      </c>
      <c r="F433" s="56" t="str">
        <f>IF($D433="","",'Section 2'!M446)</f>
        <v/>
      </c>
    </row>
    <row r="434" spans="2:6" x14ac:dyDescent="0.25">
      <c r="B434" t="str">
        <f>IF(OR(C434="",COUNTIF($C$3:C433,C434)&gt;0),"",MAX($B$3:B433)+1)</f>
        <v/>
      </c>
      <c r="C434" t="str">
        <f t="shared" si="6"/>
        <v/>
      </c>
      <c r="D434" s="56" t="str">
        <f>IF(ISBLANK('Section 2'!L447),"",'Section 2'!L447)</f>
        <v/>
      </c>
      <c r="E434" s="56" t="str">
        <f>IF($D434="","",'Section 2'!H447)</f>
        <v/>
      </c>
      <c r="F434" s="56" t="str">
        <f>IF($D434="","",'Section 2'!M447)</f>
        <v/>
      </c>
    </row>
    <row r="435" spans="2:6" x14ac:dyDescent="0.25">
      <c r="B435" t="str">
        <f>IF(OR(C435="",COUNTIF($C$3:C434,C435)&gt;0),"",MAX($B$3:B434)+1)</f>
        <v/>
      </c>
      <c r="C435" t="str">
        <f t="shared" si="6"/>
        <v/>
      </c>
      <c r="D435" s="56" t="str">
        <f>IF(ISBLANK('Section 2'!L448),"",'Section 2'!L448)</f>
        <v/>
      </c>
      <c r="E435" s="56" t="str">
        <f>IF($D435="","",'Section 2'!H448)</f>
        <v/>
      </c>
      <c r="F435" s="56" t="str">
        <f>IF($D435="","",'Section 2'!M448)</f>
        <v/>
      </c>
    </row>
    <row r="436" spans="2:6" x14ac:dyDescent="0.25">
      <c r="B436" t="str">
        <f>IF(OR(C436="",COUNTIF($C$3:C435,C436)&gt;0),"",MAX($B$3:B435)+1)</f>
        <v/>
      </c>
      <c r="C436" t="str">
        <f t="shared" si="6"/>
        <v/>
      </c>
      <c r="D436" s="56" t="str">
        <f>IF(ISBLANK('Section 2'!L449),"",'Section 2'!L449)</f>
        <v/>
      </c>
      <c r="E436" s="56" t="str">
        <f>IF($D436="","",'Section 2'!H449)</f>
        <v/>
      </c>
      <c r="F436" s="56" t="str">
        <f>IF($D436="","",'Section 2'!M449)</f>
        <v/>
      </c>
    </row>
    <row r="437" spans="2:6" x14ac:dyDescent="0.25">
      <c r="B437" t="str">
        <f>IF(OR(C437="",COUNTIF($C$3:C436,C437)&gt;0),"",MAX($B$3:B436)+1)</f>
        <v/>
      </c>
      <c r="C437" t="str">
        <f t="shared" si="6"/>
        <v/>
      </c>
      <c r="D437" s="56" t="str">
        <f>IF(ISBLANK('Section 2'!L450),"",'Section 2'!L450)</f>
        <v/>
      </c>
      <c r="E437" s="56" t="str">
        <f>IF($D437="","",'Section 2'!H450)</f>
        <v/>
      </c>
      <c r="F437" s="56" t="str">
        <f>IF($D437="","",'Section 2'!M450)</f>
        <v/>
      </c>
    </row>
    <row r="438" spans="2:6" x14ac:dyDescent="0.25">
      <c r="B438" t="str">
        <f>IF(OR(C438="",COUNTIF($C$3:C437,C438)&gt;0),"",MAX($B$3:B437)+1)</f>
        <v/>
      </c>
      <c r="C438" t="str">
        <f t="shared" si="6"/>
        <v/>
      </c>
      <c r="D438" s="56" t="str">
        <f>IF(ISBLANK('Section 2'!L451),"",'Section 2'!L451)</f>
        <v/>
      </c>
      <c r="E438" s="56" t="str">
        <f>IF($D438="","",'Section 2'!H451)</f>
        <v/>
      </c>
      <c r="F438" s="56" t="str">
        <f>IF($D438="","",'Section 2'!M451)</f>
        <v/>
      </c>
    </row>
    <row r="439" spans="2:6" x14ac:dyDescent="0.25">
      <c r="B439" t="str">
        <f>IF(OR(C439="",COUNTIF($C$3:C438,C439)&gt;0),"",MAX($B$3:B438)+1)</f>
        <v/>
      </c>
      <c r="C439" t="str">
        <f t="shared" si="6"/>
        <v/>
      </c>
      <c r="D439" s="56" t="str">
        <f>IF(ISBLANK('Section 2'!L452),"",'Section 2'!L452)</f>
        <v/>
      </c>
      <c r="E439" s="56" t="str">
        <f>IF($D439="","",'Section 2'!H452)</f>
        <v/>
      </c>
      <c r="F439" s="56" t="str">
        <f>IF($D439="","",'Section 2'!M452)</f>
        <v/>
      </c>
    </row>
    <row r="440" spans="2:6" x14ac:dyDescent="0.25">
      <c r="B440" t="str">
        <f>IF(OR(C440="",COUNTIF($C$3:C439,C440)&gt;0),"",MAX($B$3:B439)+1)</f>
        <v/>
      </c>
      <c r="C440" t="str">
        <f t="shared" si="6"/>
        <v/>
      </c>
      <c r="D440" s="56" t="str">
        <f>IF(ISBLANK('Section 2'!L453),"",'Section 2'!L453)</f>
        <v/>
      </c>
      <c r="E440" s="56" t="str">
        <f>IF($D440="","",'Section 2'!H453)</f>
        <v/>
      </c>
      <c r="F440" s="56" t="str">
        <f>IF($D440="","",'Section 2'!M453)</f>
        <v/>
      </c>
    </row>
    <row r="441" spans="2:6" x14ac:dyDescent="0.25">
      <c r="B441" t="str">
        <f>IF(OR(C441="",COUNTIF($C$3:C440,C441)&gt;0),"",MAX($B$3:B440)+1)</f>
        <v/>
      </c>
      <c r="C441" t="str">
        <f t="shared" si="6"/>
        <v/>
      </c>
      <c r="D441" s="56" t="str">
        <f>IF(ISBLANK('Section 2'!L454),"",'Section 2'!L454)</f>
        <v/>
      </c>
      <c r="E441" s="56" t="str">
        <f>IF($D441="","",'Section 2'!H454)</f>
        <v/>
      </c>
      <c r="F441" s="56" t="str">
        <f>IF($D441="","",'Section 2'!M454)</f>
        <v/>
      </c>
    </row>
    <row r="442" spans="2:6" x14ac:dyDescent="0.25">
      <c r="B442" t="str">
        <f>IF(OR(C442="",COUNTIF($C$3:C441,C442)&gt;0),"",MAX($B$3:B441)+1)</f>
        <v/>
      </c>
      <c r="C442" t="str">
        <f t="shared" si="6"/>
        <v/>
      </c>
      <c r="D442" s="56" t="str">
        <f>IF(ISBLANK('Section 2'!L455),"",'Section 2'!L455)</f>
        <v/>
      </c>
      <c r="E442" s="56" t="str">
        <f>IF($D442="","",'Section 2'!H455)</f>
        <v/>
      </c>
      <c r="F442" s="56" t="str">
        <f>IF($D442="","",'Section 2'!M455)</f>
        <v/>
      </c>
    </row>
    <row r="443" spans="2:6" x14ac:dyDescent="0.25">
      <c r="B443" t="str">
        <f>IF(OR(C443="",COUNTIF($C$3:C442,C443)&gt;0),"",MAX($B$3:B442)+1)</f>
        <v/>
      </c>
      <c r="C443" t="str">
        <f t="shared" si="6"/>
        <v/>
      </c>
      <c r="D443" s="56" t="str">
        <f>IF(ISBLANK('Section 2'!L456),"",'Section 2'!L456)</f>
        <v/>
      </c>
      <c r="E443" s="56" t="str">
        <f>IF($D443="","",'Section 2'!H456)</f>
        <v/>
      </c>
      <c r="F443" s="56" t="str">
        <f>IF($D443="","",'Section 2'!M456)</f>
        <v/>
      </c>
    </row>
    <row r="444" spans="2:6" x14ac:dyDescent="0.25">
      <c r="B444" t="str">
        <f>IF(OR(C444="",COUNTIF($C$3:C443,C444)&gt;0),"",MAX($B$3:B443)+1)</f>
        <v/>
      </c>
      <c r="C444" t="str">
        <f t="shared" si="6"/>
        <v/>
      </c>
      <c r="D444" s="56" t="str">
        <f>IF(ISBLANK('Section 2'!L457),"",'Section 2'!L457)</f>
        <v/>
      </c>
      <c r="E444" s="56" t="str">
        <f>IF($D444="","",'Section 2'!H457)</f>
        <v/>
      </c>
      <c r="F444" s="56" t="str">
        <f>IF($D444="","",'Section 2'!M457)</f>
        <v/>
      </c>
    </row>
    <row r="445" spans="2:6" x14ac:dyDescent="0.25">
      <c r="B445" t="str">
        <f>IF(OR(C445="",COUNTIF($C$3:C444,C445)&gt;0),"",MAX($B$3:B444)+1)</f>
        <v/>
      </c>
      <c r="C445" t="str">
        <f t="shared" si="6"/>
        <v/>
      </c>
      <c r="D445" s="56" t="str">
        <f>IF(ISBLANK('Section 2'!L458),"",'Section 2'!L458)</f>
        <v/>
      </c>
      <c r="E445" s="56" t="str">
        <f>IF($D445="","",'Section 2'!H458)</f>
        <v/>
      </c>
      <c r="F445" s="56" t="str">
        <f>IF($D445="","",'Section 2'!M458)</f>
        <v/>
      </c>
    </row>
    <row r="446" spans="2:6" x14ac:dyDescent="0.25">
      <c r="B446" t="str">
        <f>IF(OR(C446="",COUNTIF($C$3:C445,C446)&gt;0),"",MAX($B$3:B445)+1)</f>
        <v/>
      </c>
      <c r="C446" t="str">
        <f t="shared" si="6"/>
        <v/>
      </c>
      <c r="D446" s="56" t="str">
        <f>IF(ISBLANK('Section 2'!L459),"",'Section 2'!L459)</f>
        <v/>
      </c>
      <c r="E446" s="56" t="str">
        <f>IF($D446="","",'Section 2'!H459)</f>
        <v/>
      </c>
      <c r="F446" s="56" t="str">
        <f>IF($D446="","",'Section 2'!M459)</f>
        <v/>
      </c>
    </row>
    <row r="447" spans="2:6" x14ac:dyDescent="0.25">
      <c r="B447" t="str">
        <f>IF(OR(C447="",COUNTIF($C$3:C446,C447)&gt;0),"",MAX($B$3:B446)+1)</f>
        <v/>
      </c>
      <c r="C447" t="str">
        <f t="shared" si="6"/>
        <v/>
      </c>
      <c r="D447" s="56" t="str">
        <f>IF(ISBLANK('Section 2'!L460),"",'Section 2'!L460)</f>
        <v/>
      </c>
      <c r="E447" s="56" t="str">
        <f>IF($D447="","",'Section 2'!H460)</f>
        <v/>
      </c>
      <c r="F447" s="56" t="str">
        <f>IF($D447="","",'Section 2'!M460)</f>
        <v/>
      </c>
    </row>
    <row r="448" spans="2:6" x14ac:dyDescent="0.25">
      <c r="B448" t="str">
        <f>IF(OR(C448="",COUNTIF($C$3:C447,C448)&gt;0),"",MAX($B$3:B447)+1)</f>
        <v/>
      </c>
      <c r="C448" t="str">
        <f t="shared" si="6"/>
        <v/>
      </c>
      <c r="D448" s="56" t="str">
        <f>IF(ISBLANK('Section 2'!L461),"",'Section 2'!L461)</f>
        <v/>
      </c>
      <c r="E448" s="56" t="str">
        <f>IF($D448="","",'Section 2'!H461)</f>
        <v/>
      </c>
      <c r="F448" s="56" t="str">
        <f>IF($D448="","",'Section 2'!M461)</f>
        <v/>
      </c>
    </row>
    <row r="449" spans="2:6" x14ac:dyDescent="0.25">
      <c r="B449" t="str">
        <f>IF(OR(C449="",COUNTIF($C$3:C448,C449)&gt;0),"",MAX($B$3:B448)+1)</f>
        <v/>
      </c>
      <c r="C449" t="str">
        <f t="shared" si="6"/>
        <v/>
      </c>
      <c r="D449" s="56" t="str">
        <f>IF(ISBLANK('Section 2'!L462),"",'Section 2'!L462)</f>
        <v/>
      </c>
      <c r="E449" s="56" t="str">
        <f>IF($D449="","",'Section 2'!H462)</f>
        <v/>
      </c>
      <c r="F449" s="56" t="str">
        <f>IF($D449="","",'Section 2'!M462)</f>
        <v/>
      </c>
    </row>
    <row r="450" spans="2:6" x14ac:dyDescent="0.25">
      <c r="B450" t="str">
        <f>IF(OR(C450="",COUNTIF($C$3:C449,C450)&gt;0),"",MAX($B$3:B449)+1)</f>
        <v/>
      </c>
      <c r="C450" t="str">
        <f t="shared" si="6"/>
        <v/>
      </c>
      <c r="D450" s="56" t="str">
        <f>IF(ISBLANK('Section 2'!L463),"",'Section 2'!L463)</f>
        <v/>
      </c>
      <c r="E450" s="56" t="str">
        <f>IF($D450="","",'Section 2'!H463)</f>
        <v/>
      </c>
      <c r="F450" s="56" t="str">
        <f>IF($D450="","",'Section 2'!M463)</f>
        <v/>
      </c>
    </row>
    <row r="451" spans="2:6" x14ac:dyDescent="0.25">
      <c r="B451" t="str">
        <f>IF(OR(C451="",COUNTIF($C$3:C450,C451)&gt;0),"",MAX($B$3:B450)+1)</f>
        <v/>
      </c>
      <c r="C451" t="str">
        <f t="shared" si="6"/>
        <v/>
      </c>
      <c r="D451" s="56" t="str">
        <f>IF(ISBLANK('Section 2'!L464),"",'Section 2'!L464)</f>
        <v/>
      </c>
      <c r="E451" s="56" t="str">
        <f>IF($D451="","",'Section 2'!H464)</f>
        <v/>
      </c>
      <c r="F451" s="56" t="str">
        <f>IF($D451="","",'Section 2'!M464)</f>
        <v/>
      </c>
    </row>
    <row r="452" spans="2:6" x14ac:dyDescent="0.25">
      <c r="B452" t="str">
        <f>IF(OR(C452="",COUNTIF($C$3:C451,C452)&gt;0),"",MAX($B$3:B451)+1)</f>
        <v/>
      </c>
      <c r="C452" t="str">
        <f t="shared" ref="C452:C515" si="7">IF(D452="","",D452&amp;"_"&amp;E452)</f>
        <v/>
      </c>
      <c r="D452" s="56" t="str">
        <f>IF(ISBLANK('Section 2'!L465),"",'Section 2'!L465)</f>
        <v/>
      </c>
      <c r="E452" s="56" t="str">
        <f>IF($D452="","",'Section 2'!H465)</f>
        <v/>
      </c>
      <c r="F452" s="56" t="str">
        <f>IF($D452="","",'Section 2'!M465)</f>
        <v/>
      </c>
    </row>
    <row r="453" spans="2:6" x14ac:dyDescent="0.25">
      <c r="B453" t="str">
        <f>IF(OR(C453="",COUNTIF($C$3:C452,C453)&gt;0),"",MAX($B$3:B452)+1)</f>
        <v/>
      </c>
      <c r="C453" t="str">
        <f t="shared" si="7"/>
        <v/>
      </c>
      <c r="D453" s="56" t="str">
        <f>IF(ISBLANK('Section 2'!L466),"",'Section 2'!L466)</f>
        <v/>
      </c>
      <c r="E453" s="56" t="str">
        <f>IF($D453="","",'Section 2'!H466)</f>
        <v/>
      </c>
      <c r="F453" s="56" t="str">
        <f>IF($D453="","",'Section 2'!M466)</f>
        <v/>
      </c>
    </row>
    <row r="454" spans="2:6" x14ac:dyDescent="0.25">
      <c r="B454" t="str">
        <f>IF(OR(C454="",COUNTIF($C$3:C453,C454)&gt;0),"",MAX($B$3:B453)+1)</f>
        <v/>
      </c>
      <c r="C454" t="str">
        <f t="shared" si="7"/>
        <v/>
      </c>
      <c r="D454" s="56" t="str">
        <f>IF(ISBLANK('Section 2'!L467),"",'Section 2'!L467)</f>
        <v/>
      </c>
      <c r="E454" s="56" t="str">
        <f>IF($D454="","",'Section 2'!H467)</f>
        <v/>
      </c>
      <c r="F454" s="56" t="str">
        <f>IF($D454="","",'Section 2'!M467)</f>
        <v/>
      </c>
    </row>
    <row r="455" spans="2:6" x14ac:dyDescent="0.25">
      <c r="B455" t="str">
        <f>IF(OR(C455="",COUNTIF($C$3:C454,C455)&gt;0),"",MAX($B$3:B454)+1)</f>
        <v/>
      </c>
      <c r="C455" t="str">
        <f t="shared" si="7"/>
        <v/>
      </c>
      <c r="D455" s="56" t="str">
        <f>IF(ISBLANK('Section 2'!L468),"",'Section 2'!L468)</f>
        <v/>
      </c>
      <c r="E455" s="56" t="str">
        <f>IF($D455="","",'Section 2'!H468)</f>
        <v/>
      </c>
      <c r="F455" s="56" t="str">
        <f>IF($D455="","",'Section 2'!M468)</f>
        <v/>
      </c>
    </row>
    <row r="456" spans="2:6" x14ac:dyDescent="0.25">
      <c r="B456" t="str">
        <f>IF(OR(C456="",COUNTIF($C$3:C455,C456)&gt;0),"",MAX($B$3:B455)+1)</f>
        <v/>
      </c>
      <c r="C456" t="str">
        <f t="shared" si="7"/>
        <v/>
      </c>
      <c r="D456" s="56" t="str">
        <f>IF(ISBLANK('Section 2'!L469),"",'Section 2'!L469)</f>
        <v/>
      </c>
      <c r="E456" s="56" t="str">
        <f>IF($D456="","",'Section 2'!H469)</f>
        <v/>
      </c>
      <c r="F456" s="56" t="str">
        <f>IF($D456="","",'Section 2'!M469)</f>
        <v/>
      </c>
    </row>
    <row r="457" spans="2:6" x14ac:dyDescent="0.25">
      <c r="B457" t="str">
        <f>IF(OR(C457="",COUNTIF($C$3:C456,C457)&gt;0),"",MAX($B$3:B456)+1)</f>
        <v/>
      </c>
      <c r="C457" t="str">
        <f t="shared" si="7"/>
        <v/>
      </c>
      <c r="D457" s="56" t="str">
        <f>IF(ISBLANK('Section 2'!L470),"",'Section 2'!L470)</f>
        <v/>
      </c>
      <c r="E457" s="56" t="str">
        <f>IF($D457="","",'Section 2'!H470)</f>
        <v/>
      </c>
      <c r="F457" s="56" t="str">
        <f>IF($D457="","",'Section 2'!M470)</f>
        <v/>
      </c>
    </row>
    <row r="458" spans="2:6" x14ac:dyDescent="0.25">
      <c r="B458" t="str">
        <f>IF(OR(C458="",COUNTIF($C$3:C457,C458)&gt;0),"",MAX($B$3:B457)+1)</f>
        <v/>
      </c>
      <c r="C458" t="str">
        <f t="shared" si="7"/>
        <v/>
      </c>
      <c r="D458" s="56" t="str">
        <f>IF(ISBLANK('Section 2'!L471),"",'Section 2'!L471)</f>
        <v/>
      </c>
      <c r="E458" s="56" t="str">
        <f>IF($D458="","",'Section 2'!H471)</f>
        <v/>
      </c>
      <c r="F458" s="56" t="str">
        <f>IF($D458="","",'Section 2'!M471)</f>
        <v/>
      </c>
    </row>
    <row r="459" spans="2:6" x14ac:dyDescent="0.25">
      <c r="B459" t="str">
        <f>IF(OR(C459="",COUNTIF($C$3:C458,C459)&gt;0),"",MAX($B$3:B458)+1)</f>
        <v/>
      </c>
      <c r="C459" t="str">
        <f t="shared" si="7"/>
        <v/>
      </c>
      <c r="D459" s="56" t="str">
        <f>IF(ISBLANK('Section 2'!L472),"",'Section 2'!L472)</f>
        <v/>
      </c>
      <c r="E459" s="56" t="str">
        <f>IF($D459="","",'Section 2'!H472)</f>
        <v/>
      </c>
      <c r="F459" s="56" t="str">
        <f>IF($D459="","",'Section 2'!M472)</f>
        <v/>
      </c>
    </row>
    <row r="460" spans="2:6" x14ac:dyDescent="0.25">
      <c r="B460" t="str">
        <f>IF(OR(C460="",COUNTIF($C$3:C459,C460)&gt;0),"",MAX($B$3:B459)+1)</f>
        <v/>
      </c>
      <c r="C460" t="str">
        <f t="shared" si="7"/>
        <v/>
      </c>
      <c r="D460" s="56" t="str">
        <f>IF(ISBLANK('Section 2'!L473),"",'Section 2'!L473)</f>
        <v/>
      </c>
      <c r="E460" s="56" t="str">
        <f>IF($D460="","",'Section 2'!H473)</f>
        <v/>
      </c>
      <c r="F460" s="56" t="str">
        <f>IF($D460="","",'Section 2'!M473)</f>
        <v/>
      </c>
    </row>
    <row r="461" spans="2:6" x14ac:dyDescent="0.25">
      <c r="B461" t="str">
        <f>IF(OR(C461="",COUNTIF($C$3:C460,C461)&gt;0),"",MAX($B$3:B460)+1)</f>
        <v/>
      </c>
      <c r="C461" t="str">
        <f t="shared" si="7"/>
        <v/>
      </c>
      <c r="D461" s="56" t="str">
        <f>IF(ISBLANK('Section 2'!L474),"",'Section 2'!L474)</f>
        <v/>
      </c>
      <c r="E461" s="56" t="str">
        <f>IF($D461="","",'Section 2'!H474)</f>
        <v/>
      </c>
      <c r="F461" s="56" t="str">
        <f>IF($D461="","",'Section 2'!M474)</f>
        <v/>
      </c>
    </row>
    <row r="462" spans="2:6" x14ac:dyDescent="0.25">
      <c r="B462" t="str">
        <f>IF(OR(C462="",COUNTIF($C$3:C461,C462)&gt;0),"",MAX($B$3:B461)+1)</f>
        <v/>
      </c>
      <c r="C462" t="str">
        <f t="shared" si="7"/>
        <v/>
      </c>
      <c r="D462" s="56" t="str">
        <f>IF(ISBLANK('Section 2'!L475),"",'Section 2'!L475)</f>
        <v/>
      </c>
      <c r="E462" s="56" t="str">
        <f>IF($D462="","",'Section 2'!H475)</f>
        <v/>
      </c>
      <c r="F462" s="56" t="str">
        <f>IF($D462="","",'Section 2'!M475)</f>
        <v/>
      </c>
    </row>
    <row r="463" spans="2:6" x14ac:dyDescent="0.25">
      <c r="B463" t="str">
        <f>IF(OR(C463="",COUNTIF($C$3:C462,C463)&gt;0),"",MAX($B$3:B462)+1)</f>
        <v/>
      </c>
      <c r="C463" t="str">
        <f t="shared" si="7"/>
        <v/>
      </c>
      <c r="D463" s="56" t="str">
        <f>IF(ISBLANK('Section 2'!L476),"",'Section 2'!L476)</f>
        <v/>
      </c>
      <c r="E463" s="56" t="str">
        <f>IF($D463="","",'Section 2'!H476)</f>
        <v/>
      </c>
      <c r="F463" s="56" t="str">
        <f>IF($D463="","",'Section 2'!M476)</f>
        <v/>
      </c>
    </row>
    <row r="464" spans="2:6" x14ac:dyDescent="0.25">
      <c r="B464" t="str">
        <f>IF(OR(C464="",COUNTIF($C$3:C463,C464)&gt;0),"",MAX($B$3:B463)+1)</f>
        <v/>
      </c>
      <c r="C464" t="str">
        <f t="shared" si="7"/>
        <v/>
      </c>
      <c r="D464" s="56" t="str">
        <f>IF(ISBLANK('Section 2'!L477),"",'Section 2'!L477)</f>
        <v/>
      </c>
      <c r="E464" s="56" t="str">
        <f>IF($D464="","",'Section 2'!H477)</f>
        <v/>
      </c>
      <c r="F464" s="56" t="str">
        <f>IF($D464="","",'Section 2'!M477)</f>
        <v/>
      </c>
    </row>
    <row r="465" spans="2:6" x14ac:dyDescent="0.25">
      <c r="B465" t="str">
        <f>IF(OR(C465="",COUNTIF($C$3:C464,C465)&gt;0),"",MAX($B$3:B464)+1)</f>
        <v/>
      </c>
      <c r="C465" t="str">
        <f t="shared" si="7"/>
        <v/>
      </c>
      <c r="D465" s="56" t="str">
        <f>IF(ISBLANK('Section 2'!L478),"",'Section 2'!L478)</f>
        <v/>
      </c>
      <c r="E465" s="56" t="str">
        <f>IF($D465="","",'Section 2'!H478)</f>
        <v/>
      </c>
      <c r="F465" s="56" t="str">
        <f>IF($D465="","",'Section 2'!M478)</f>
        <v/>
      </c>
    </row>
    <row r="466" spans="2:6" x14ac:dyDescent="0.25">
      <c r="B466" t="str">
        <f>IF(OR(C466="",COUNTIF($C$3:C465,C466)&gt;0),"",MAX($B$3:B465)+1)</f>
        <v/>
      </c>
      <c r="C466" t="str">
        <f t="shared" si="7"/>
        <v/>
      </c>
      <c r="D466" s="56" t="str">
        <f>IF(ISBLANK('Section 2'!L479),"",'Section 2'!L479)</f>
        <v/>
      </c>
      <c r="E466" s="56" t="str">
        <f>IF($D466="","",'Section 2'!H479)</f>
        <v/>
      </c>
      <c r="F466" s="56" t="str">
        <f>IF($D466="","",'Section 2'!M479)</f>
        <v/>
      </c>
    </row>
    <row r="467" spans="2:6" x14ac:dyDescent="0.25">
      <c r="B467" t="str">
        <f>IF(OR(C467="",COUNTIF($C$3:C466,C467)&gt;0),"",MAX($B$3:B466)+1)</f>
        <v/>
      </c>
      <c r="C467" t="str">
        <f t="shared" si="7"/>
        <v/>
      </c>
      <c r="D467" s="56" t="str">
        <f>IF(ISBLANK('Section 2'!L480),"",'Section 2'!L480)</f>
        <v/>
      </c>
      <c r="E467" s="56" t="str">
        <f>IF($D467="","",'Section 2'!H480)</f>
        <v/>
      </c>
      <c r="F467" s="56" t="str">
        <f>IF($D467="","",'Section 2'!M480)</f>
        <v/>
      </c>
    </row>
    <row r="468" spans="2:6" x14ac:dyDescent="0.25">
      <c r="B468" t="str">
        <f>IF(OR(C468="",COUNTIF($C$3:C467,C468)&gt;0),"",MAX($B$3:B467)+1)</f>
        <v/>
      </c>
      <c r="C468" t="str">
        <f t="shared" si="7"/>
        <v/>
      </c>
      <c r="D468" s="56" t="str">
        <f>IF(ISBLANK('Section 2'!L481),"",'Section 2'!L481)</f>
        <v/>
      </c>
      <c r="E468" s="56" t="str">
        <f>IF($D468="","",'Section 2'!H481)</f>
        <v/>
      </c>
      <c r="F468" s="56" t="str">
        <f>IF($D468="","",'Section 2'!M481)</f>
        <v/>
      </c>
    </row>
    <row r="469" spans="2:6" x14ac:dyDescent="0.25">
      <c r="B469" t="str">
        <f>IF(OR(C469="",COUNTIF($C$3:C468,C469)&gt;0),"",MAX($B$3:B468)+1)</f>
        <v/>
      </c>
      <c r="C469" t="str">
        <f t="shared" si="7"/>
        <v/>
      </c>
      <c r="D469" s="56" t="str">
        <f>IF(ISBLANK('Section 2'!L482),"",'Section 2'!L482)</f>
        <v/>
      </c>
      <c r="E469" s="56" t="str">
        <f>IF($D469="","",'Section 2'!H482)</f>
        <v/>
      </c>
      <c r="F469" s="56" t="str">
        <f>IF($D469="","",'Section 2'!M482)</f>
        <v/>
      </c>
    </row>
    <row r="470" spans="2:6" x14ac:dyDescent="0.25">
      <c r="B470" t="str">
        <f>IF(OR(C470="",COUNTIF($C$3:C469,C470)&gt;0),"",MAX($B$3:B469)+1)</f>
        <v/>
      </c>
      <c r="C470" t="str">
        <f t="shared" si="7"/>
        <v/>
      </c>
      <c r="D470" s="56" t="str">
        <f>IF(ISBLANK('Section 2'!L483),"",'Section 2'!L483)</f>
        <v/>
      </c>
      <c r="E470" s="56" t="str">
        <f>IF($D470="","",'Section 2'!H483)</f>
        <v/>
      </c>
      <c r="F470" s="56" t="str">
        <f>IF($D470="","",'Section 2'!M483)</f>
        <v/>
      </c>
    </row>
    <row r="471" spans="2:6" x14ac:dyDescent="0.25">
      <c r="B471" t="str">
        <f>IF(OR(C471="",COUNTIF($C$3:C470,C471)&gt;0),"",MAX($B$3:B470)+1)</f>
        <v/>
      </c>
      <c r="C471" t="str">
        <f t="shared" si="7"/>
        <v/>
      </c>
      <c r="D471" s="56" t="str">
        <f>IF(ISBLANK('Section 2'!L484),"",'Section 2'!L484)</f>
        <v/>
      </c>
      <c r="E471" s="56" t="str">
        <f>IF($D471="","",'Section 2'!H484)</f>
        <v/>
      </c>
      <c r="F471" s="56" t="str">
        <f>IF($D471="","",'Section 2'!M484)</f>
        <v/>
      </c>
    </row>
    <row r="472" spans="2:6" x14ac:dyDescent="0.25">
      <c r="B472" t="str">
        <f>IF(OR(C472="",COUNTIF($C$3:C471,C472)&gt;0),"",MAX($B$3:B471)+1)</f>
        <v/>
      </c>
      <c r="C472" t="str">
        <f t="shared" si="7"/>
        <v/>
      </c>
      <c r="D472" s="56" t="str">
        <f>IF(ISBLANK('Section 2'!L485),"",'Section 2'!L485)</f>
        <v/>
      </c>
      <c r="E472" s="56" t="str">
        <f>IF($D472="","",'Section 2'!H485)</f>
        <v/>
      </c>
      <c r="F472" s="56" t="str">
        <f>IF($D472="","",'Section 2'!M485)</f>
        <v/>
      </c>
    </row>
    <row r="473" spans="2:6" x14ac:dyDescent="0.25">
      <c r="B473" t="str">
        <f>IF(OR(C473="",COUNTIF($C$3:C472,C473)&gt;0),"",MAX($B$3:B472)+1)</f>
        <v/>
      </c>
      <c r="C473" t="str">
        <f t="shared" si="7"/>
        <v/>
      </c>
      <c r="D473" s="56" t="str">
        <f>IF(ISBLANK('Section 2'!L486),"",'Section 2'!L486)</f>
        <v/>
      </c>
      <c r="E473" s="56" t="str">
        <f>IF($D473="","",'Section 2'!H486)</f>
        <v/>
      </c>
      <c r="F473" s="56" t="str">
        <f>IF($D473="","",'Section 2'!M486)</f>
        <v/>
      </c>
    </row>
    <row r="474" spans="2:6" x14ac:dyDescent="0.25">
      <c r="B474" t="str">
        <f>IF(OR(C474="",COUNTIF($C$3:C473,C474)&gt;0),"",MAX($B$3:B473)+1)</f>
        <v/>
      </c>
      <c r="C474" t="str">
        <f t="shared" si="7"/>
        <v/>
      </c>
      <c r="D474" s="56" t="str">
        <f>IF(ISBLANK('Section 2'!L487),"",'Section 2'!L487)</f>
        <v/>
      </c>
      <c r="E474" s="56" t="str">
        <f>IF($D474="","",'Section 2'!H487)</f>
        <v/>
      </c>
      <c r="F474" s="56" t="str">
        <f>IF($D474="","",'Section 2'!M487)</f>
        <v/>
      </c>
    </row>
    <row r="475" spans="2:6" x14ac:dyDescent="0.25">
      <c r="B475" t="str">
        <f>IF(OR(C475="",COUNTIF($C$3:C474,C475)&gt;0),"",MAX($B$3:B474)+1)</f>
        <v/>
      </c>
      <c r="C475" t="str">
        <f t="shared" si="7"/>
        <v/>
      </c>
      <c r="D475" s="56" t="str">
        <f>IF(ISBLANK('Section 2'!L488),"",'Section 2'!L488)</f>
        <v/>
      </c>
      <c r="E475" s="56" t="str">
        <f>IF($D475="","",'Section 2'!H488)</f>
        <v/>
      </c>
      <c r="F475" s="56" t="str">
        <f>IF($D475="","",'Section 2'!M488)</f>
        <v/>
      </c>
    </row>
    <row r="476" spans="2:6" x14ac:dyDescent="0.25">
      <c r="B476" t="str">
        <f>IF(OR(C476="",COUNTIF($C$3:C475,C476)&gt;0),"",MAX($B$3:B475)+1)</f>
        <v/>
      </c>
      <c r="C476" t="str">
        <f t="shared" si="7"/>
        <v/>
      </c>
      <c r="D476" s="56" t="str">
        <f>IF(ISBLANK('Section 2'!L489),"",'Section 2'!L489)</f>
        <v/>
      </c>
      <c r="E476" s="56" t="str">
        <f>IF($D476="","",'Section 2'!H489)</f>
        <v/>
      </c>
      <c r="F476" s="56" t="str">
        <f>IF($D476="","",'Section 2'!M489)</f>
        <v/>
      </c>
    </row>
    <row r="477" spans="2:6" x14ac:dyDescent="0.25">
      <c r="B477" t="str">
        <f>IF(OR(C477="",COUNTIF($C$3:C476,C477)&gt;0),"",MAX($B$3:B476)+1)</f>
        <v/>
      </c>
      <c r="C477" t="str">
        <f t="shared" si="7"/>
        <v/>
      </c>
      <c r="D477" s="56" t="str">
        <f>IF(ISBLANK('Section 2'!L490),"",'Section 2'!L490)</f>
        <v/>
      </c>
      <c r="E477" s="56" t="str">
        <f>IF($D477="","",'Section 2'!H490)</f>
        <v/>
      </c>
      <c r="F477" s="56" t="str">
        <f>IF($D477="","",'Section 2'!M490)</f>
        <v/>
      </c>
    </row>
    <row r="478" spans="2:6" x14ac:dyDescent="0.25">
      <c r="B478" t="str">
        <f>IF(OR(C478="",COUNTIF($C$3:C477,C478)&gt;0),"",MAX($B$3:B477)+1)</f>
        <v/>
      </c>
      <c r="C478" t="str">
        <f t="shared" si="7"/>
        <v/>
      </c>
      <c r="D478" s="56" t="str">
        <f>IF(ISBLANK('Section 2'!L491),"",'Section 2'!L491)</f>
        <v/>
      </c>
      <c r="E478" s="56" t="str">
        <f>IF($D478="","",'Section 2'!H491)</f>
        <v/>
      </c>
      <c r="F478" s="56" t="str">
        <f>IF($D478="","",'Section 2'!M491)</f>
        <v/>
      </c>
    </row>
    <row r="479" spans="2:6" x14ac:dyDescent="0.25">
      <c r="B479" t="str">
        <f>IF(OR(C479="",COUNTIF($C$3:C478,C479)&gt;0),"",MAX($B$3:B478)+1)</f>
        <v/>
      </c>
      <c r="C479" t="str">
        <f t="shared" si="7"/>
        <v/>
      </c>
      <c r="D479" s="56" t="str">
        <f>IF(ISBLANK('Section 2'!L492),"",'Section 2'!L492)</f>
        <v/>
      </c>
      <c r="E479" s="56" t="str">
        <f>IF($D479="","",'Section 2'!H492)</f>
        <v/>
      </c>
      <c r="F479" s="56" t="str">
        <f>IF($D479="","",'Section 2'!M492)</f>
        <v/>
      </c>
    </row>
    <row r="480" spans="2:6" x14ac:dyDescent="0.25">
      <c r="B480" t="str">
        <f>IF(OR(C480="",COUNTIF($C$3:C479,C480)&gt;0),"",MAX($B$3:B479)+1)</f>
        <v/>
      </c>
      <c r="C480" t="str">
        <f t="shared" si="7"/>
        <v/>
      </c>
      <c r="D480" s="56" t="str">
        <f>IF(ISBLANK('Section 2'!L493),"",'Section 2'!L493)</f>
        <v/>
      </c>
      <c r="E480" s="56" t="str">
        <f>IF($D480="","",'Section 2'!H493)</f>
        <v/>
      </c>
      <c r="F480" s="56" t="str">
        <f>IF($D480="","",'Section 2'!M493)</f>
        <v/>
      </c>
    </row>
    <row r="481" spans="2:6" x14ac:dyDescent="0.25">
      <c r="B481" t="str">
        <f>IF(OR(C481="",COUNTIF($C$3:C480,C481)&gt;0),"",MAX($B$3:B480)+1)</f>
        <v/>
      </c>
      <c r="C481" t="str">
        <f t="shared" si="7"/>
        <v/>
      </c>
      <c r="D481" s="56" t="str">
        <f>IF(ISBLANK('Section 2'!L494),"",'Section 2'!L494)</f>
        <v/>
      </c>
      <c r="E481" s="56" t="str">
        <f>IF($D481="","",'Section 2'!H494)</f>
        <v/>
      </c>
      <c r="F481" s="56" t="str">
        <f>IF($D481="","",'Section 2'!M494)</f>
        <v/>
      </c>
    </row>
    <row r="482" spans="2:6" x14ac:dyDescent="0.25">
      <c r="B482" t="str">
        <f>IF(OR(C482="",COUNTIF($C$3:C481,C482)&gt;0),"",MAX($B$3:B481)+1)</f>
        <v/>
      </c>
      <c r="C482" t="str">
        <f t="shared" si="7"/>
        <v/>
      </c>
      <c r="D482" s="56" t="str">
        <f>IF(ISBLANK('Section 2'!L495),"",'Section 2'!L495)</f>
        <v/>
      </c>
      <c r="E482" s="56" t="str">
        <f>IF($D482="","",'Section 2'!H495)</f>
        <v/>
      </c>
      <c r="F482" s="56" t="str">
        <f>IF($D482="","",'Section 2'!M495)</f>
        <v/>
      </c>
    </row>
    <row r="483" spans="2:6" x14ac:dyDescent="0.25">
      <c r="B483" t="str">
        <f>IF(OR(C483="",COUNTIF($C$3:C482,C483)&gt;0),"",MAX($B$3:B482)+1)</f>
        <v/>
      </c>
      <c r="C483" t="str">
        <f t="shared" si="7"/>
        <v/>
      </c>
      <c r="D483" s="56" t="str">
        <f>IF(ISBLANK('Section 2'!L496),"",'Section 2'!L496)</f>
        <v/>
      </c>
      <c r="E483" s="56" t="str">
        <f>IF($D483="","",'Section 2'!H496)</f>
        <v/>
      </c>
      <c r="F483" s="56" t="str">
        <f>IF($D483="","",'Section 2'!M496)</f>
        <v/>
      </c>
    </row>
    <row r="484" spans="2:6" x14ac:dyDescent="0.25">
      <c r="B484" t="str">
        <f>IF(OR(C484="",COUNTIF($C$3:C483,C484)&gt;0),"",MAX($B$3:B483)+1)</f>
        <v/>
      </c>
      <c r="C484" t="str">
        <f t="shared" si="7"/>
        <v/>
      </c>
      <c r="D484" s="56" t="str">
        <f>IF(ISBLANK('Section 2'!L497),"",'Section 2'!L497)</f>
        <v/>
      </c>
      <c r="E484" s="56" t="str">
        <f>IF($D484="","",'Section 2'!H497)</f>
        <v/>
      </c>
      <c r="F484" s="56" t="str">
        <f>IF($D484="","",'Section 2'!M497)</f>
        <v/>
      </c>
    </row>
    <row r="485" spans="2:6" x14ac:dyDescent="0.25">
      <c r="B485" t="str">
        <f>IF(OR(C485="",COUNTIF($C$3:C484,C485)&gt;0),"",MAX($B$3:B484)+1)</f>
        <v/>
      </c>
      <c r="C485" t="str">
        <f t="shared" si="7"/>
        <v/>
      </c>
      <c r="D485" s="56" t="str">
        <f>IF(ISBLANK('Section 2'!L498),"",'Section 2'!L498)</f>
        <v/>
      </c>
      <c r="E485" s="56" t="str">
        <f>IF($D485="","",'Section 2'!H498)</f>
        <v/>
      </c>
      <c r="F485" s="56" t="str">
        <f>IF($D485="","",'Section 2'!M498)</f>
        <v/>
      </c>
    </row>
    <row r="486" spans="2:6" x14ac:dyDescent="0.25">
      <c r="B486" t="str">
        <f>IF(OR(C486="",COUNTIF($C$3:C485,C486)&gt;0),"",MAX($B$3:B485)+1)</f>
        <v/>
      </c>
      <c r="C486" t="str">
        <f t="shared" si="7"/>
        <v/>
      </c>
      <c r="D486" s="56" t="str">
        <f>IF(ISBLANK('Section 2'!L499),"",'Section 2'!L499)</f>
        <v/>
      </c>
      <c r="E486" s="56" t="str">
        <f>IF($D486="","",'Section 2'!H499)</f>
        <v/>
      </c>
      <c r="F486" s="56" t="str">
        <f>IF($D486="","",'Section 2'!M499)</f>
        <v/>
      </c>
    </row>
    <row r="487" spans="2:6" x14ac:dyDescent="0.25">
      <c r="B487" t="str">
        <f>IF(OR(C487="",COUNTIF($C$3:C486,C487)&gt;0),"",MAX($B$3:B486)+1)</f>
        <v/>
      </c>
      <c r="C487" t="str">
        <f t="shared" si="7"/>
        <v/>
      </c>
      <c r="D487" s="56" t="str">
        <f>IF(ISBLANK('Section 2'!L500),"",'Section 2'!L500)</f>
        <v/>
      </c>
      <c r="E487" s="56" t="str">
        <f>IF($D487="","",'Section 2'!H500)</f>
        <v/>
      </c>
      <c r="F487" s="56" t="str">
        <f>IF($D487="","",'Section 2'!M500)</f>
        <v/>
      </c>
    </row>
    <row r="488" spans="2:6" x14ac:dyDescent="0.25">
      <c r="B488" t="str">
        <f>IF(OR(C488="",COUNTIF($C$3:C487,C488)&gt;0),"",MAX($B$3:B487)+1)</f>
        <v/>
      </c>
      <c r="C488" t="str">
        <f t="shared" si="7"/>
        <v/>
      </c>
      <c r="D488" s="56" t="str">
        <f>IF(ISBLANK('Section 2'!L501),"",'Section 2'!L501)</f>
        <v/>
      </c>
      <c r="E488" s="56" t="str">
        <f>IF($D488="","",'Section 2'!H501)</f>
        <v/>
      </c>
      <c r="F488" s="56" t="str">
        <f>IF($D488="","",'Section 2'!M501)</f>
        <v/>
      </c>
    </row>
    <row r="489" spans="2:6" x14ac:dyDescent="0.25">
      <c r="B489" t="str">
        <f>IF(OR(C489="",COUNTIF($C$3:C488,C489)&gt;0),"",MAX($B$3:B488)+1)</f>
        <v/>
      </c>
      <c r="C489" t="str">
        <f t="shared" si="7"/>
        <v/>
      </c>
      <c r="D489" s="56" t="str">
        <f>IF(ISBLANK('Section 2'!L502),"",'Section 2'!L502)</f>
        <v/>
      </c>
      <c r="E489" s="56" t="str">
        <f>IF($D489="","",'Section 2'!H502)</f>
        <v/>
      </c>
      <c r="F489" s="56" t="str">
        <f>IF($D489="","",'Section 2'!M502)</f>
        <v/>
      </c>
    </row>
    <row r="490" spans="2:6" x14ac:dyDescent="0.25">
      <c r="B490" t="str">
        <f>IF(OR(C490="",COUNTIF($C$3:C489,C490)&gt;0),"",MAX($B$3:B489)+1)</f>
        <v/>
      </c>
      <c r="C490" t="str">
        <f t="shared" si="7"/>
        <v/>
      </c>
      <c r="D490" s="56" t="str">
        <f>IF(ISBLANK('Section 2'!L503),"",'Section 2'!L503)</f>
        <v/>
      </c>
      <c r="E490" s="56" t="str">
        <f>IF($D490="","",'Section 2'!H503)</f>
        <v/>
      </c>
      <c r="F490" s="56" t="str">
        <f>IF($D490="","",'Section 2'!M503)</f>
        <v/>
      </c>
    </row>
    <row r="491" spans="2:6" x14ac:dyDescent="0.25">
      <c r="B491" t="str">
        <f>IF(OR(C491="",COUNTIF($C$3:C490,C491)&gt;0),"",MAX($B$3:B490)+1)</f>
        <v/>
      </c>
      <c r="C491" t="str">
        <f t="shared" si="7"/>
        <v/>
      </c>
      <c r="D491" s="56" t="str">
        <f>IF(ISBLANK('Section 2'!L504),"",'Section 2'!L504)</f>
        <v/>
      </c>
      <c r="E491" s="56" t="str">
        <f>IF($D491="","",'Section 2'!H504)</f>
        <v/>
      </c>
      <c r="F491" s="56" t="str">
        <f>IF($D491="","",'Section 2'!M504)</f>
        <v/>
      </c>
    </row>
    <row r="492" spans="2:6" x14ac:dyDescent="0.25">
      <c r="B492" t="str">
        <f>IF(OR(C492="",COUNTIF($C$3:C491,C492)&gt;0),"",MAX($B$3:B491)+1)</f>
        <v/>
      </c>
      <c r="C492" t="str">
        <f t="shared" si="7"/>
        <v/>
      </c>
      <c r="D492" s="56" t="str">
        <f>IF(ISBLANK('Section 2'!L505),"",'Section 2'!L505)</f>
        <v/>
      </c>
      <c r="E492" s="56" t="str">
        <f>IF($D492="","",'Section 2'!H505)</f>
        <v/>
      </c>
      <c r="F492" s="56" t="str">
        <f>IF($D492="","",'Section 2'!M505)</f>
        <v/>
      </c>
    </row>
    <row r="493" spans="2:6" x14ac:dyDescent="0.25">
      <c r="B493" t="str">
        <f>IF(OR(C493="",COUNTIF($C$3:C492,C493)&gt;0),"",MAX($B$3:B492)+1)</f>
        <v/>
      </c>
      <c r="C493" t="str">
        <f t="shared" si="7"/>
        <v/>
      </c>
      <c r="D493" s="56" t="str">
        <f>IF(ISBLANK('Section 2'!L506),"",'Section 2'!L506)</f>
        <v/>
      </c>
      <c r="E493" s="56" t="str">
        <f>IF($D493="","",'Section 2'!H506)</f>
        <v/>
      </c>
      <c r="F493" s="56" t="str">
        <f>IF($D493="","",'Section 2'!M506)</f>
        <v/>
      </c>
    </row>
    <row r="494" spans="2:6" x14ac:dyDescent="0.25">
      <c r="B494" t="str">
        <f>IF(OR(C494="",COUNTIF($C$3:C493,C494)&gt;0),"",MAX($B$3:B493)+1)</f>
        <v/>
      </c>
      <c r="C494" t="str">
        <f t="shared" si="7"/>
        <v/>
      </c>
      <c r="D494" s="56" t="str">
        <f>IF(ISBLANK('Section 2'!L507),"",'Section 2'!L507)</f>
        <v/>
      </c>
      <c r="E494" s="56" t="str">
        <f>IF($D494="","",'Section 2'!H507)</f>
        <v/>
      </c>
      <c r="F494" s="56" t="str">
        <f>IF($D494="","",'Section 2'!M507)</f>
        <v/>
      </c>
    </row>
    <row r="495" spans="2:6" x14ac:dyDescent="0.25">
      <c r="B495" t="str">
        <f>IF(OR(C495="",COUNTIF($C$3:C494,C495)&gt;0),"",MAX($B$3:B494)+1)</f>
        <v/>
      </c>
      <c r="C495" t="str">
        <f t="shared" si="7"/>
        <v/>
      </c>
      <c r="D495" s="56" t="str">
        <f>IF(ISBLANK('Section 2'!L508),"",'Section 2'!L508)</f>
        <v/>
      </c>
      <c r="E495" s="56" t="str">
        <f>IF($D495="","",'Section 2'!H508)</f>
        <v/>
      </c>
      <c r="F495" s="56" t="str">
        <f>IF($D495="","",'Section 2'!M508)</f>
        <v/>
      </c>
    </row>
    <row r="496" spans="2:6" x14ac:dyDescent="0.25">
      <c r="B496" t="str">
        <f>IF(OR(C496="",COUNTIF($C$3:C495,C496)&gt;0),"",MAX($B$3:B495)+1)</f>
        <v/>
      </c>
      <c r="C496" t="str">
        <f t="shared" si="7"/>
        <v/>
      </c>
      <c r="D496" s="56" t="str">
        <f>IF(ISBLANK('Section 2'!L509),"",'Section 2'!L509)</f>
        <v/>
      </c>
      <c r="E496" s="56" t="str">
        <f>IF($D496="","",'Section 2'!H509)</f>
        <v/>
      </c>
      <c r="F496" s="56" t="str">
        <f>IF($D496="","",'Section 2'!M509)</f>
        <v/>
      </c>
    </row>
    <row r="497" spans="2:6" x14ac:dyDescent="0.25">
      <c r="B497" t="str">
        <f>IF(OR(C497="",COUNTIF($C$3:C496,C497)&gt;0),"",MAX($B$3:B496)+1)</f>
        <v/>
      </c>
      <c r="C497" t="str">
        <f t="shared" si="7"/>
        <v/>
      </c>
      <c r="D497" s="56" t="str">
        <f>IF(ISBLANK('Section 2'!L510),"",'Section 2'!L510)</f>
        <v/>
      </c>
      <c r="E497" s="56" t="str">
        <f>IF($D497="","",'Section 2'!H510)</f>
        <v/>
      </c>
      <c r="F497" s="56" t="str">
        <f>IF($D497="","",'Section 2'!M510)</f>
        <v/>
      </c>
    </row>
    <row r="498" spans="2:6" x14ac:dyDescent="0.25">
      <c r="B498" t="str">
        <f>IF(OR(C498="",COUNTIF($C$3:C497,C498)&gt;0),"",MAX($B$3:B497)+1)</f>
        <v/>
      </c>
      <c r="C498" t="str">
        <f t="shared" si="7"/>
        <v/>
      </c>
      <c r="D498" s="56" t="str">
        <f>IF(ISBLANK('Section 2'!L511),"",'Section 2'!L511)</f>
        <v/>
      </c>
      <c r="E498" s="56" t="str">
        <f>IF($D498="","",'Section 2'!H511)</f>
        <v/>
      </c>
      <c r="F498" s="56" t="str">
        <f>IF($D498="","",'Section 2'!M511)</f>
        <v/>
      </c>
    </row>
    <row r="499" spans="2:6" x14ac:dyDescent="0.25">
      <c r="B499" t="str">
        <f>IF(OR(C499="",COUNTIF($C$3:C498,C499)&gt;0),"",MAX($B$3:B498)+1)</f>
        <v/>
      </c>
      <c r="C499" t="str">
        <f t="shared" si="7"/>
        <v/>
      </c>
      <c r="D499" s="56" t="str">
        <f>IF(ISBLANK('Section 2'!L512),"",'Section 2'!L512)</f>
        <v/>
      </c>
      <c r="E499" s="56" t="str">
        <f>IF($D499="","",'Section 2'!H512)</f>
        <v/>
      </c>
      <c r="F499" s="56" t="str">
        <f>IF($D499="","",'Section 2'!M512)</f>
        <v/>
      </c>
    </row>
    <row r="500" spans="2:6" x14ac:dyDescent="0.25">
      <c r="B500" t="str">
        <f>IF(OR(C500="",COUNTIF($C$3:C499,C500)&gt;0),"",MAX($B$3:B499)+1)</f>
        <v/>
      </c>
      <c r="C500" t="str">
        <f t="shared" si="7"/>
        <v/>
      </c>
      <c r="D500" s="56" t="str">
        <f>IF(ISBLANK('Section 2'!L513),"",'Section 2'!L513)</f>
        <v/>
      </c>
      <c r="E500" s="56" t="str">
        <f>IF($D500="","",'Section 2'!H513)</f>
        <v/>
      </c>
      <c r="F500" s="56" t="str">
        <f>IF($D500="","",'Section 2'!M513)</f>
        <v/>
      </c>
    </row>
    <row r="501" spans="2:6" x14ac:dyDescent="0.25">
      <c r="B501" t="str">
        <f>IF(OR(C501="",COUNTIF($C$3:C500,C501)&gt;0),"",MAX($B$3:B500)+1)</f>
        <v/>
      </c>
      <c r="C501" t="str">
        <f t="shared" si="7"/>
        <v/>
      </c>
      <c r="D501" s="56" t="str">
        <f>IF(ISBLANK('Section 2'!L514),"",'Section 2'!L514)</f>
        <v/>
      </c>
      <c r="E501" s="56" t="str">
        <f>IF($D501="","",'Section 2'!H514)</f>
        <v/>
      </c>
      <c r="F501" s="56" t="str">
        <f>IF($D501="","",'Section 2'!M514)</f>
        <v/>
      </c>
    </row>
    <row r="502" spans="2:6" x14ac:dyDescent="0.25">
      <c r="B502" t="str">
        <f>IF(OR(C502="",COUNTIF($C$3:C501,C502)&gt;0),"",MAX($B$3:B501)+1)</f>
        <v/>
      </c>
      <c r="C502" t="str">
        <f t="shared" si="7"/>
        <v/>
      </c>
      <c r="D502" s="56" t="str">
        <f>IF(ISBLANK('Section 2'!L515),"",'Section 2'!L515)</f>
        <v/>
      </c>
      <c r="E502" s="56" t="str">
        <f>IF($D502="","",'Section 2'!H515)</f>
        <v/>
      </c>
      <c r="F502" s="56" t="str">
        <f>IF($D502="","",'Section 2'!M515)</f>
        <v/>
      </c>
    </row>
    <row r="503" spans="2:6" x14ac:dyDescent="0.25">
      <c r="B503" t="str">
        <f>IF(OR(C503="",COUNTIF($C$3:C502,C503)&gt;0),"",MAX($B$3:B502)+1)</f>
        <v/>
      </c>
      <c r="C503" t="str">
        <f t="shared" si="7"/>
        <v/>
      </c>
      <c r="D503" s="56" t="str">
        <f>IF(ISBLANK('Section 2'!L516),"",'Section 2'!L516)</f>
        <v/>
      </c>
      <c r="E503" s="56" t="str">
        <f>IF($D503="","",'Section 2'!H516)</f>
        <v/>
      </c>
      <c r="F503" s="56" t="str">
        <f>IF($D503="","",'Section 2'!M516)</f>
        <v/>
      </c>
    </row>
    <row r="504" spans="2:6" x14ac:dyDescent="0.25">
      <c r="B504" t="str">
        <f>IF(OR(C504="",COUNTIF($C$3:C503,C504)&gt;0),"",MAX($B$3:B503)+1)</f>
        <v/>
      </c>
      <c r="C504" t="str">
        <f t="shared" si="7"/>
        <v/>
      </c>
      <c r="D504" s="56" t="str">
        <f>IF(ISBLANK('Section 2'!L517),"",'Section 2'!L517)</f>
        <v/>
      </c>
      <c r="E504" s="56" t="str">
        <f>IF($D504="","",'Section 2'!H517)</f>
        <v/>
      </c>
      <c r="F504" s="56" t="str">
        <f>IF($D504="","",'Section 2'!M517)</f>
        <v/>
      </c>
    </row>
    <row r="505" spans="2:6" x14ac:dyDescent="0.25">
      <c r="B505" t="str">
        <f>IF(OR(C505="",COUNTIF($C$3:C504,C505)&gt;0),"",MAX($B$3:B504)+1)</f>
        <v/>
      </c>
      <c r="C505" t="str">
        <f t="shared" si="7"/>
        <v/>
      </c>
      <c r="D505" s="56" t="str">
        <f>IF(ISBLANK('Section 2'!L518),"",'Section 2'!L518)</f>
        <v/>
      </c>
      <c r="E505" s="56" t="str">
        <f>IF($D505="","",'Section 2'!H518)</f>
        <v/>
      </c>
      <c r="F505" s="56" t="str">
        <f>IF($D505="","",'Section 2'!M518)</f>
        <v/>
      </c>
    </row>
    <row r="506" spans="2:6" x14ac:dyDescent="0.25">
      <c r="B506" t="str">
        <f>IF(OR(C506="",COUNTIF($C$3:C505,C506)&gt;0),"",MAX($B$3:B505)+1)</f>
        <v/>
      </c>
      <c r="C506" t="str">
        <f t="shared" si="7"/>
        <v/>
      </c>
      <c r="D506" s="56" t="str">
        <f>IF(ISBLANK('Section 2'!L519),"",'Section 2'!L519)</f>
        <v/>
      </c>
      <c r="E506" s="56" t="str">
        <f>IF($D506="","",'Section 2'!H519)</f>
        <v/>
      </c>
      <c r="F506" s="56" t="str">
        <f>IF($D506="","",'Section 2'!M519)</f>
        <v/>
      </c>
    </row>
    <row r="507" spans="2:6" x14ac:dyDescent="0.25">
      <c r="B507" t="str">
        <f>IF(OR(C507="",COUNTIF($C$3:C506,C507)&gt;0),"",MAX($B$3:B506)+1)</f>
        <v/>
      </c>
      <c r="C507" t="str">
        <f t="shared" si="7"/>
        <v/>
      </c>
      <c r="D507" s="56" t="str">
        <f>IF(ISBLANK('Section 2'!L520),"",'Section 2'!L520)</f>
        <v/>
      </c>
      <c r="E507" s="56" t="str">
        <f>IF($D507="","",'Section 2'!H520)</f>
        <v/>
      </c>
      <c r="F507" s="56" t="str">
        <f>IF($D507="","",'Section 2'!M520)</f>
        <v/>
      </c>
    </row>
    <row r="508" spans="2:6" x14ac:dyDescent="0.25">
      <c r="B508" t="str">
        <f>IF(OR(C508="",COUNTIF($C$3:C507,C508)&gt;0),"",MAX($B$3:B507)+1)</f>
        <v/>
      </c>
      <c r="C508" t="str">
        <f t="shared" si="7"/>
        <v/>
      </c>
      <c r="D508" s="56" t="str">
        <f>IF(ISBLANK('Section 2'!L521),"",'Section 2'!L521)</f>
        <v/>
      </c>
      <c r="E508" s="56" t="str">
        <f>IF($D508="","",'Section 2'!H521)</f>
        <v/>
      </c>
      <c r="F508" s="56" t="str">
        <f>IF($D508="","",'Section 2'!M521)</f>
        <v/>
      </c>
    </row>
    <row r="509" spans="2:6" x14ac:dyDescent="0.25">
      <c r="B509" t="str">
        <f>IF(OR(C509="",COUNTIF($C$3:C508,C509)&gt;0),"",MAX($B$3:B508)+1)</f>
        <v/>
      </c>
      <c r="C509" t="str">
        <f t="shared" si="7"/>
        <v/>
      </c>
      <c r="D509" s="56" t="str">
        <f>IF(ISBLANK('Section 2'!L522),"",'Section 2'!L522)</f>
        <v/>
      </c>
      <c r="E509" s="56" t="str">
        <f>IF($D509="","",'Section 2'!H522)</f>
        <v/>
      </c>
      <c r="F509" s="56" t="str">
        <f>IF($D509="","",'Section 2'!M522)</f>
        <v/>
      </c>
    </row>
    <row r="510" spans="2:6" x14ac:dyDescent="0.25">
      <c r="B510" t="str">
        <f>IF(OR(C510="",COUNTIF($C$3:C509,C510)&gt;0),"",MAX($B$3:B509)+1)</f>
        <v/>
      </c>
      <c r="C510" t="str">
        <f t="shared" si="7"/>
        <v/>
      </c>
      <c r="D510" s="56" t="str">
        <f>IF(ISBLANK('Section 2'!L523),"",'Section 2'!L523)</f>
        <v/>
      </c>
      <c r="E510" s="56" t="str">
        <f>IF($D510="","",'Section 2'!H523)</f>
        <v/>
      </c>
      <c r="F510" s="56" t="str">
        <f>IF($D510="","",'Section 2'!M523)</f>
        <v/>
      </c>
    </row>
    <row r="511" spans="2:6" x14ac:dyDescent="0.25">
      <c r="B511" t="str">
        <f>IF(OR(C511="",COUNTIF($C$3:C510,C511)&gt;0),"",MAX($B$3:B510)+1)</f>
        <v/>
      </c>
      <c r="C511" t="str">
        <f t="shared" si="7"/>
        <v/>
      </c>
      <c r="D511" s="56" t="str">
        <f>IF(ISBLANK('Section 2'!L524),"",'Section 2'!L524)</f>
        <v/>
      </c>
      <c r="E511" s="56" t="str">
        <f>IF($D511="","",'Section 2'!H524)</f>
        <v/>
      </c>
      <c r="F511" s="56" t="str">
        <f>IF($D511="","",'Section 2'!M524)</f>
        <v/>
      </c>
    </row>
    <row r="512" spans="2:6" x14ac:dyDescent="0.25">
      <c r="B512" t="str">
        <f>IF(OR(C512="",COUNTIF($C$3:C511,C512)&gt;0),"",MAX($B$3:B511)+1)</f>
        <v/>
      </c>
      <c r="C512" t="str">
        <f t="shared" si="7"/>
        <v/>
      </c>
      <c r="D512" s="56" t="str">
        <f>IF(ISBLANK('Section 2'!L525),"",'Section 2'!L525)</f>
        <v/>
      </c>
      <c r="E512" s="56" t="str">
        <f>IF($D512="","",'Section 2'!H525)</f>
        <v/>
      </c>
      <c r="F512" s="56" t="str">
        <f>IF($D512="","",'Section 2'!M525)</f>
        <v/>
      </c>
    </row>
    <row r="513" spans="2:6" x14ac:dyDescent="0.25">
      <c r="B513" t="str">
        <f>IF(OR(C513="",COUNTIF($C$3:C512,C513)&gt;0),"",MAX($B$3:B512)+1)</f>
        <v/>
      </c>
      <c r="C513" t="str">
        <f t="shared" si="7"/>
        <v/>
      </c>
      <c r="D513" s="56" t="str">
        <f>IF(ISBLANK('Section 2'!L526),"",'Section 2'!L526)</f>
        <v/>
      </c>
      <c r="E513" s="56" t="str">
        <f>IF($D513="","",'Section 2'!H526)</f>
        <v/>
      </c>
      <c r="F513" s="56" t="str">
        <f>IF($D513="","",'Section 2'!M526)</f>
        <v/>
      </c>
    </row>
    <row r="514" spans="2:6" x14ac:dyDescent="0.25">
      <c r="B514" t="str">
        <f>IF(OR(C514="",COUNTIF($C$3:C513,C514)&gt;0),"",MAX($B$3:B513)+1)</f>
        <v/>
      </c>
      <c r="C514" t="str">
        <f t="shared" si="7"/>
        <v/>
      </c>
      <c r="D514" s="56" t="str">
        <f>IF(ISBLANK('Section 2'!L527),"",'Section 2'!L527)</f>
        <v/>
      </c>
      <c r="E514" s="56" t="str">
        <f>IF($D514="","",'Section 2'!H527)</f>
        <v/>
      </c>
      <c r="F514" s="56" t="str">
        <f>IF($D514="","",'Section 2'!M527)</f>
        <v/>
      </c>
    </row>
    <row r="515" spans="2:6" x14ac:dyDescent="0.25">
      <c r="B515" t="str">
        <f>IF(OR(C515="",COUNTIF($C$3:C514,C515)&gt;0),"",MAX($B$3:B514)+1)</f>
        <v/>
      </c>
      <c r="C515" t="str">
        <f t="shared" si="7"/>
        <v/>
      </c>
      <c r="D515" s="56" t="str">
        <f>IF(ISBLANK('Section 2'!L528),"",'Section 2'!L528)</f>
        <v/>
      </c>
      <c r="E515" s="56" t="str">
        <f>IF($D515="","",'Section 2'!H528)</f>
        <v/>
      </c>
      <c r="F515" s="56" t="str">
        <f>IF($D515="","",'Section 2'!M528)</f>
        <v/>
      </c>
    </row>
    <row r="516" spans="2:6" x14ac:dyDescent="0.25">
      <c r="B516" t="str">
        <f>IF(OR(C516="",COUNTIF($C$3:C515,C516)&gt;0),"",MAX($B$3:B515)+1)</f>
        <v/>
      </c>
      <c r="C516" t="str">
        <f t="shared" ref="C516:C579" si="8">IF(D516="","",D516&amp;"_"&amp;E516)</f>
        <v/>
      </c>
      <c r="D516" s="56" t="str">
        <f>IF(ISBLANK('Section 2'!L529),"",'Section 2'!L529)</f>
        <v/>
      </c>
      <c r="E516" s="56" t="str">
        <f>IF($D516="","",'Section 2'!H529)</f>
        <v/>
      </c>
      <c r="F516" s="56" t="str">
        <f>IF($D516="","",'Section 2'!M529)</f>
        <v/>
      </c>
    </row>
    <row r="517" spans="2:6" x14ac:dyDescent="0.25">
      <c r="B517" t="str">
        <f>IF(OR(C517="",COUNTIF($C$3:C516,C517)&gt;0),"",MAX($B$3:B516)+1)</f>
        <v/>
      </c>
      <c r="C517" t="str">
        <f t="shared" si="8"/>
        <v/>
      </c>
      <c r="D517" s="56" t="str">
        <f>IF(ISBLANK('Section 2'!L530),"",'Section 2'!L530)</f>
        <v/>
      </c>
      <c r="E517" s="56" t="str">
        <f>IF($D517="","",'Section 2'!H530)</f>
        <v/>
      </c>
      <c r="F517" s="56" t="str">
        <f>IF($D517="","",'Section 2'!M530)</f>
        <v/>
      </c>
    </row>
    <row r="518" spans="2:6" x14ac:dyDescent="0.25">
      <c r="B518" t="str">
        <f>IF(OR(C518="",COUNTIF($C$3:C517,C518)&gt;0),"",MAX($B$3:B517)+1)</f>
        <v/>
      </c>
      <c r="C518" t="str">
        <f t="shared" si="8"/>
        <v/>
      </c>
      <c r="D518" s="56" t="str">
        <f>IF(ISBLANK('Section 2'!L531),"",'Section 2'!L531)</f>
        <v/>
      </c>
      <c r="E518" s="56" t="str">
        <f>IF($D518="","",'Section 2'!H531)</f>
        <v/>
      </c>
      <c r="F518" s="56" t="str">
        <f>IF($D518="","",'Section 2'!M531)</f>
        <v/>
      </c>
    </row>
    <row r="519" spans="2:6" x14ac:dyDescent="0.25">
      <c r="B519" t="str">
        <f>IF(OR(C519="",COUNTIF($C$3:C518,C519)&gt;0),"",MAX($B$3:B518)+1)</f>
        <v/>
      </c>
      <c r="C519" t="str">
        <f t="shared" si="8"/>
        <v/>
      </c>
      <c r="D519" s="56" t="str">
        <f>IF(ISBLANK('Section 2'!L532),"",'Section 2'!L532)</f>
        <v/>
      </c>
      <c r="E519" s="56" t="str">
        <f>IF($D519="","",'Section 2'!H532)</f>
        <v/>
      </c>
      <c r="F519" s="56" t="str">
        <f>IF($D519="","",'Section 2'!M532)</f>
        <v/>
      </c>
    </row>
    <row r="520" spans="2:6" x14ac:dyDescent="0.25">
      <c r="B520" t="str">
        <f>IF(OR(C520="",COUNTIF($C$3:C519,C520)&gt;0),"",MAX($B$3:B519)+1)</f>
        <v/>
      </c>
      <c r="C520" t="str">
        <f t="shared" si="8"/>
        <v/>
      </c>
      <c r="D520" s="56" t="str">
        <f>IF(ISBLANK('Section 2'!L533),"",'Section 2'!L533)</f>
        <v/>
      </c>
      <c r="E520" s="56" t="str">
        <f>IF($D520="","",'Section 2'!H533)</f>
        <v/>
      </c>
      <c r="F520" s="56" t="str">
        <f>IF($D520="","",'Section 2'!M533)</f>
        <v/>
      </c>
    </row>
    <row r="521" spans="2:6" x14ac:dyDescent="0.25">
      <c r="B521" t="str">
        <f>IF(OR(C521="",COUNTIF($C$3:C520,C521)&gt;0),"",MAX($B$3:B520)+1)</f>
        <v/>
      </c>
      <c r="C521" t="str">
        <f t="shared" si="8"/>
        <v/>
      </c>
      <c r="D521" s="56" t="str">
        <f>IF(ISBLANK('Section 2'!L534),"",'Section 2'!L534)</f>
        <v/>
      </c>
      <c r="E521" s="56" t="str">
        <f>IF($D521="","",'Section 2'!H534)</f>
        <v/>
      </c>
      <c r="F521" s="56" t="str">
        <f>IF($D521="","",'Section 2'!M534)</f>
        <v/>
      </c>
    </row>
    <row r="522" spans="2:6" x14ac:dyDescent="0.25">
      <c r="B522" t="str">
        <f>IF(OR(C522="",COUNTIF($C$3:C521,C522)&gt;0),"",MAX($B$3:B521)+1)</f>
        <v/>
      </c>
      <c r="C522" t="str">
        <f t="shared" si="8"/>
        <v/>
      </c>
      <c r="D522" s="56" t="str">
        <f>IF(ISBLANK('Section 2'!L535),"",'Section 2'!L535)</f>
        <v/>
      </c>
      <c r="E522" s="56" t="str">
        <f>IF($D522="","",'Section 2'!H535)</f>
        <v/>
      </c>
      <c r="F522" s="56" t="str">
        <f>IF($D522="","",'Section 2'!M535)</f>
        <v/>
      </c>
    </row>
    <row r="523" spans="2:6" x14ac:dyDescent="0.25">
      <c r="B523" t="str">
        <f>IF(OR(C523="",COUNTIF($C$3:C522,C523)&gt;0),"",MAX($B$3:B522)+1)</f>
        <v/>
      </c>
      <c r="C523" t="str">
        <f t="shared" si="8"/>
        <v/>
      </c>
      <c r="D523" s="56" t="str">
        <f>IF(ISBLANK('Section 2'!L536),"",'Section 2'!L536)</f>
        <v/>
      </c>
      <c r="E523" s="56" t="str">
        <f>IF($D523="","",'Section 2'!H536)</f>
        <v/>
      </c>
      <c r="F523" s="56" t="str">
        <f>IF($D523="","",'Section 2'!M536)</f>
        <v/>
      </c>
    </row>
    <row r="524" spans="2:6" x14ac:dyDescent="0.25">
      <c r="B524" t="str">
        <f>IF(OR(C524="",COUNTIF($C$3:C523,C524)&gt;0),"",MAX($B$3:B523)+1)</f>
        <v/>
      </c>
      <c r="C524" t="str">
        <f t="shared" si="8"/>
        <v/>
      </c>
      <c r="D524" s="56" t="str">
        <f>IF(ISBLANK('Section 2'!L537),"",'Section 2'!L537)</f>
        <v/>
      </c>
      <c r="E524" s="56" t="str">
        <f>IF($D524="","",'Section 2'!H537)</f>
        <v/>
      </c>
      <c r="F524" s="56" t="str">
        <f>IF($D524="","",'Section 2'!M537)</f>
        <v/>
      </c>
    </row>
    <row r="525" spans="2:6" x14ac:dyDescent="0.25">
      <c r="B525" t="str">
        <f>IF(OR(C525="",COUNTIF($C$3:C524,C525)&gt;0),"",MAX($B$3:B524)+1)</f>
        <v/>
      </c>
      <c r="C525" t="str">
        <f t="shared" si="8"/>
        <v/>
      </c>
      <c r="D525" s="56" t="str">
        <f>IF(ISBLANK('Section 2'!L538),"",'Section 2'!L538)</f>
        <v/>
      </c>
      <c r="E525" s="56" t="str">
        <f>IF($D525="","",'Section 2'!H538)</f>
        <v/>
      </c>
      <c r="F525" s="56" t="str">
        <f>IF($D525="","",'Section 2'!M538)</f>
        <v/>
      </c>
    </row>
    <row r="526" spans="2:6" x14ac:dyDescent="0.25">
      <c r="B526" t="str">
        <f>IF(OR(C526="",COUNTIF($C$3:C525,C526)&gt;0),"",MAX($B$3:B525)+1)</f>
        <v/>
      </c>
      <c r="C526" t="str">
        <f t="shared" si="8"/>
        <v/>
      </c>
      <c r="D526" s="56" t="str">
        <f>IF(ISBLANK('Section 2'!L539),"",'Section 2'!L539)</f>
        <v/>
      </c>
      <c r="E526" s="56" t="str">
        <f>IF($D526="","",'Section 2'!H539)</f>
        <v/>
      </c>
      <c r="F526" s="56" t="str">
        <f>IF($D526="","",'Section 2'!M539)</f>
        <v/>
      </c>
    </row>
    <row r="527" spans="2:6" x14ac:dyDescent="0.25">
      <c r="B527" t="str">
        <f>IF(OR(C527="",COUNTIF($C$3:C526,C527)&gt;0),"",MAX($B$3:B526)+1)</f>
        <v/>
      </c>
      <c r="C527" t="str">
        <f t="shared" si="8"/>
        <v/>
      </c>
      <c r="D527" s="56" t="str">
        <f>IF(ISBLANK('Section 2'!L540),"",'Section 2'!L540)</f>
        <v/>
      </c>
      <c r="E527" s="56" t="str">
        <f>IF($D527="","",'Section 2'!H540)</f>
        <v/>
      </c>
      <c r="F527" s="56" t="str">
        <f>IF($D527="","",'Section 2'!M540)</f>
        <v/>
      </c>
    </row>
    <row r="528" spans="2:6" x14ac:dyDescent="0.25">
      <c r="B528" t="str">
        <f>IF(OR(C528="",COUNTIF($C$3:C527,C528)&gt;0),"",MAX($B$3:B527)+1)</f>
        <v/>
      </c>
      <c r="C528" t="str">
        <f t="shared" si="8"/>
        <v/>
      </c>
      <c r="D528" s="56" t="str">
        <f>IF(ISBLANK('Section 2'!L541),"",'Section 2'!L541)</f>
        <v/>
      </c>
      <c r="E528" s="56" t="str">
        <f>IF($D528="","",'Section 2'!H541)</f>
        <v/>
      </c>
      <c r="F528" s="56" t="str">
        <f>IF($D528="","",'Section 2'!M541)</f>
        <v/>
      </c>
    </row>
    <row r="529" spans="2:6" x14ac:dyDescent="0.25">
      <c r="B529" t="str">
        <f>IF(OR(C529="",COUNTIF($C$3:C528,C529)&gt;0),"",MAX($B$3:B528)+1)</f>
        <v/>
      </c>
      <c r="C529" t="str">
        <f t="shared" si="8"/>
        <v/>
      </c>
      <c r="D529" s="56" t="str">
        <f>IF(ISBLANK('Section 2'!L542),"",'Section 2'!L542)</f>
        <v/>
      </c>
      <c r="E529" s="56" t="str">
        <f>IF($D529="","",'Section 2'!H542)</f>
        <v/>
      </c>
      <c r="F529" s="56" t="str">
        <f>IF($D529="","",'Section 2'!M542)</f>
        <v/>
      </c>
    </row>
    <row r="530" spans="2:6" x14ac:dyDescent="0.25">
      <c r="B530" t="str">
        <f>IF(OR(C530="",COUNTIF($C$3:C529,C530)&gt;0),"",MAX($B$3:B529)+1)</f>
        <v/>
      </c>
      <c r="C530" t="str">
        <f t="shared" si="8"/>
        <v/>
      </c>
      <c r="D530" s="56" t="str">
        <f>IF(ISBLANK('Section 2'!L543),"",'Section 2'!L543)</f>
        <v/>
      </c>
      <c r="E530" s="56" t="str">
        <f>IF($D530="","",'Section 2'!H543)</f>
        <v/>
      </c>
      <c r="F530" s="56" t="str">
        <f>IF($D530="","",'Section 2'!M543)</f>
        <v/>
      </c>
    </row>
    <row r="531" spans="2:6" x14ac:dyDescent="0.25">
      <c r="B531" t="str">
        <f>IF(OR(C531="",COUNTIF($C$3:C530,C531)&gt;0),"",MAX($B$3:B530)+1)</f>
        <v/>
      </c>
      <c r="C531" t="str">
        <f t="shared" si="8"/>
        <v/>
      </c>
      <c r="D531" s="56" t="str">
        <f>IF(ISBLANK('Section 2'!L544),"",'Section 2'!L544)</f>
        <v/>
      </c>
      <c r="E531" s="56" t="str">
        <f>IF($D531="","",'Section 2'!H544)</f>
        <v/>
      </c>
      <c r="F531" s="56" t="str">
        <f>IF($D531="","",'Section 2'!M544)</f>
        <v/>
      </c>
    </row>
    <row r="532" spans="2:6" x14ac:dyDescent="0.25">
      <c r="B532" t="str">
        <f>IF(OR(C532="",COUNTIF($C$3:C531,C532)&gt;0),"",MAX($B$3:B531)+1)</f>
        <v/>
      </c>
      <c r="C532" t="str">
        <f t="shared" si="8"/>
        <v/>
      </c>
      <c r="D532" s="56" t="str">
        <f>IF(ISBLANK('Section 2'!L545),"",'Section 2'!L545)</f>
        <v/>
      </c>
      <c r="E532" s="56" t="str">
        <f>IF($D532="","",'Section 2'!H545)</f>
        <v/>
      </c>
      <c r="F532" s="56" t="str">
        <f>IF($D532="","",'Section 2'!M545)</f>
        <v/>
      </c>
    </row>
    <row r="533" spans="2:6" x14ac:dyDescent="0.25">
      <c r="B533" t="str">
        <f>IF(OR(C533="",COUNTIF($C$3:C532,C533)&gt;0),"",MAX($B$3:B532)+1)</f>
        <v/>
      </c>
      <c r="C533" t="str">
        <f t="shared" si="8"/>
        <v/>
      </c>
      <c r="D533" s="56" t="str">
        <f>IF(ISBLANK('Section 2'!L546),"",'Section 2'!L546)</f>
        <v/>
      </c>
      <c r="E533" s="56" t="str">
        <f>IF($D533="","",'Section 2'!H546)</f>
        <v/>
      </c>
      <c r="F533" s="56" t="str">
        <f>IF($D533="","",'Section 2'!M546)</f>
        <v/>
      </c>
    </row>
    <row r="534" spans="2:6" x14ac:dyDescent="0.25">
      <c r="B534" t="str">
        <f>IF(OR(C534="",COUNTIF($C$3:C533,C534)&gt;0),"",MAX($B$3:B533)+1)</f>
        <v/>
      </c>
      <c r="C534" t="str">
        <f t="shared" si="8"/>
        <v/>
      </c>
      <c r="D534" s="56" t="str">
        <f>IF(ISBLANK('Section 2'!L547),"",'Section 2'!L547)</f>
        <v/>
      </c>
      <c r="E534" s="56" t="str">
        <f>IF($D534="","",'Section 2'!H547)</f>
        <v/>
      </c>
      <c r="F534" s="56" t="str">
        <f>IF($D534="","",'Section 2'!M547)</f>
        <v/>
      </c>
    </row>
    <row r="535" spans="2:6" x14ac:dyDescent="0.25">
      <c r="B535" t="str">
        <f>IF(OR(C535="",COUNTIF($C$3:C534,C535)&gt;0),"",MAX($B$3:B534)+1)</f>
        <v/>
      </c>
      <c r="C535" t="str">
        <f t="shared" si="8"/>
        <v/>
      </c>
      <c r="D535" s="56" t="str">
        <f>IF(ISBLANK('Section 2'!L548),"",'Section 2'!L548)</f>
        <v/>
      </c>
      <c r="E535" s="56" t="str">
        <f>IF($D535="","",'Section 2'!H548)</f>
        <v/>
      </c>
      <c r="F535" s="56" t="str">
        <f>IF($D535="","",'Section 2'!M548)</f>
        <v/>
      </c>
    </row>
    <row r="536" spans="2:6" x14ac:dyDescent="0.25">
      <c r="B536" t="str">
        <f>IF(OR(C536="",COUNTIF($C$3:C535,C536)&gt;0),"",MAX($B$3:B535)+1)</f>
        <v/>
      </c>
      <c r="C536" t="str">
        <f t="shared" si="8"/>
        <v/>
      </c>
      <c r="D536" s="56" t="str">
        <f>IF(ISBLANK('Section 2'!L549),"",'Section 2'!L549)</f>
        <v/>
      </c>
      <c r="E536" s="56" t="str">
        <f>IF($D536="","",'Section 2'!H549)</f>
        <v/>
      </c>
      <c r="F536" s="56" t="str">
        <f>IF($D536="","",'Section 2'!M549)</f>
        <v/>
      </c>
    </row>
    <row r="537" spans="2:6" x14ac:dyDescent="0.25">
      <c r="B537" t="str">
        <f>IF(OR(C537="",COUNTIF($C$3:C536,C537)&gt;0),"",MAX($B$3:B536)+1)</f>
        <v/>
      </c>
      <c r="C537" t="str">
        <f t="shared" si="8"/>
        <v/>
      </c>
      <c r="D537" s="56" t="str">
        <f>IF(ISBLANK('Section 2'!L550),"",'Section 2'!L550)</f>
        <v/>
      </c>
      <c r="E537" s="56" t="str">
        <f>IF($D537="","",'Section 2'!H550)</f>
        <v/>
      </c>
      <c r="F537" s="56" t="str">
        <f>IF($D537="","",'Section 2'!M550)</f>
        <v/>
      </c>
    </row>
    <row r="538" spans="2:6" x14ac:dyDescent="0.25">
      <c r="B538" t="str">
        <f>IF(OR(C538="",COUNTIF($C$3:C537,C538)&gt;0),"",MAX($B$3:B537)+1)</f>
        <v/>
      </c>
      <c r="C538" t="str">
        <f t="shared" si="8"/>
        <v/>
      </c>
      <c r="D538" s="56" t="str">
        <f>IF(ISBLANK('Section 2'!L551),"",'Section 2'!L551)</f>
        <v/>
      </c>
      <c r="E538" s="56" t="str">
        <f>IF($D538="","",'Section 2'!H551)</f>
        <v/>
      </c>
      <c r="F538" s="56" t="str">
        <f>IF($D538="","",'Section 2'!M551)</f>
        <v/>
      </c>
    </row>
    <row r="539" spans="2:6" x14ac:dyDescent="0.25">
      <c r="B539" t="str">
        <f>IF(OR(C539="",COUNTIF($C$3:C538,C539)&gt;0),"",MAX($B$3:B538)+1)</f>
        <v/>
      </c>
      <c r="C539" t="str">
        <f t="shared" si="8"/>
        <v/>
      </c>
      <c r="D539" s="56" t="str">
        <f>IF(ISBLANK('Section 2'!L552),"",'Section 2'!L552)</f>
        <v/>
      </c>
      <c r="E539" s="56" t="str">
        <f>IF($D539="","",'Section 2'!H552)</f>
        <v/>
      </c>
      <c r="F539" s="56" t="str">
        <f>IF($D539="","",'Section 2'!M552)</f>
        <v/>
      </c>
    </row>
    <row r="540" spans="2:6" x14ac:dyDescent="0.25">
      <c r="B540" t="str">
        <f>IF(OR(C540="",COUNTIF($C$3:C539,C540)&gt;0),"",MAX($B$3:B539)+1)</f>
        <v/>
      </c>
      <c r="C540" t="str">
        <f t="shared" si="8"/>
        <v/>
      </c>
      <c r="D540" s="56" t="str">
        <f>IF(ISBLANK('Section 2'!L553),"",'Section 2'!L553)</f>
        <v/>
      </c>
      <c r="E540" s="56" t="str">
        <f>IF($D540="","",'Section 2'!H553)</f>
        <v/>
      </c>
      <c r="F540" s="56" t="str">
        <f>IF($D540="","",'Section 2'!M553)</f>
        <v/>
      </c>
    </row>
    <row r="541" spans="2:6" x14ac:dyDescent="0.25">
      <c r="B541" t="str">
        <f>IF(OR(C541="",COUNTIF($C$3:C540,C541)&gt;0),"",MAX($B$3:B540)+1)</f>
        <v/>
      </c>
      <c r="C541" t="str">
        <f t="shared" si="8"/>
        <v/>
      </c>
      <c r="D541" s="56" t="str">
        <f>IF(ISBLANK('Section 2'!L554),"",'Section 2'!L554)</f>
        <v/>
      </c>
      <c r="E541" s="56" t="str">
        <f>IF($D541="","",'Section 2'!H554)</f>
        <v/>
      </c>
      <c r="F541" s="56" t="str">
        <f>IF($D541="","",'Section 2'!M554)</f>
        <v/>
      </c>
    </row>
    <row r="542" spans="2:6" x14ac:dyDescent="0.25">
      <c r="B542" t="str">
        <f>IF(OR(C542="",COUNTIF($C$3:C541,C542)&gt;0),"",MAX($B$3:B541)+1)</f>
        <v/>
      </c>
      <c r="C542" t="str">
        <f t="shared" si="8"/>
        <v/>
      </c>
      <c r="D542" s="56" t="str">
        <f>IF(ISBLANK('Section 2'!L555),"",'Section 2'!L555)</f>
        <v/>
      </c>
      <c r="E542" s="56" t="str">
        <f>IF($D542="","",'Section 2'!H555)</f>
        <v/>
      </c>
      <c r="F542" s="56" t="str">
        <f>IF($D542="","",'Section 2'!M555)</f>
        <v/>
      </c>
    </row>
    <row r="543" spans="2:6" x14ac:dyDescent="0.25">
      <c r="B543" t="str">
        <f>IF(OR(C543="",COUNTIF($C$3:C542,C543)&gt;0),"",MAX($B$3:B542)+1)</f>
        <v/>
      </c>
      <c r="C543" t="str">
        <f t="shared" si="8"/>
        <v/>
      </c>
      <c r="D543" s="56" t="str">
        <f>IF(ISBLANK('Section 2'!L556),"",'Section 2'!L556)</f>
        <v/>
      </c>
      <c r="E543" s="56" t="str">
        <f>IF($D543="","",'Section 2'!H556)</f>
        <v/>
      </c>
      <c r="F543" s="56" t="str">
        <f>IF($D543="","",'Section 2'!M556)</f>
        <v/>
      </c>
    </row>
    <row r="544" spans="2:6" x14ac:dyDescent="0.25">
      <c r="B544" t="str">
        <f>IF(OR(C544="",COUNTIF($C$3:C543,C544)&gt;0),"",MAX($B$3:B543)+1)</f>
        <v/>
      </c>
      <c r="C544" t="str">
        <f t="shared" si="8"/>
        <v/>
      </c>
      <c r="D544" s="56" t="str">
        <f>IF(ISBLANK('Section 2'!L557),"",'Section 2'!L557)</f>
        <v/>
      </c>
      <c r="E544" s="56" t="str">
        <f>IF($D544="","",'Section 2'!H557)</f>
        <v/>
      </c>
      <c r="F544" s="56" t="str">
        <f>IF($D544="","",'Section 2'!M557)</f>
        <v/>
      </c>
    </row>
    <row r="545" spans="2:6" x14ac:dyDescent="0.25">
      <c r="B545" t="str">
        <f>IF(OR(C545="",COUNTIF($C$3:C544,C545)&gt;0),"",MAX($B$3:B544)+1)</f>
        <v/>
      </c>
      <c r="C545" t="str">
        <f t="shared" si="8"/>
        <v/>
      </c>
      <c r="D545" s="56" t="str">
        <f>IF(ISBLANK('Section 2'!L558),"",'Section 2'!L558)</f>
        <v/>
      </c>
      <c r="E545" s="56" t="str">
        <f>IF($D545="","",'Section 2'!H558)</f>
        <v/>
      </c>
      <c r="F545" s="56" t="str">
        <f>IF($D545="","",'Section 2'!M558)</f>
        <v/>
      </c>
    </row>
    <row r="546" spans="2:6" x14ac:dyDescent="0.25">
      <c r="B546" t="str">
        <f>IF(OR(C546="",COUNTIF($C$3:C545,C546)&gt;0),"",MAX($B$3:B545)+1)</f>
        <v/>
      </c>
      <c r="C546" t="str">
        <f t="shared" si="8"/>
        <v/>
      </c>
      <c r="D546" s="56" t="str">
        <f>IF(ISBLANK('Section 2'!L559),"",'Section 2'!L559)</f>
        <v/>
      </c>
      <c r="E546" s="56" t="str">
        <f>IF($D546="","",'Section 2'!H559)</f>
        <v/>
      </c>
      <c r="F546" s="56" t="str">
        <f>IF($D546="","",'Section 2'!M559)</f>
        <v/>
      </c>
    </row>
    <row r="547" spans="2:6" x14ac:dyDescent="0.25">
      <c r="B547" t="str">
        <f>IF(OR(C547="",COUNTIF($C$3:C546,C547)&gt;0),"",MAX($B$3:B546)+1)</f>
        <v/>
      </c>
      <c r="C547" t="str">
        <f t="shared" si="8"/>
        <v/>
      </c>
      <c r="D547" s="56" t="str">
        <f>IF(ISBLANK('Section 2'!L560),"",'Section 2'!L560)</f>
        <v/>
      </c>
      <c r="E547" s="56" t="str">
        <f>IF($D547="","",'Section 2'!H560)</f>
        <v/>
      </c>
      <c r="F547" s="56" t="str">
        <f>IF($D547="","",'Section 2'!M560)</f>
        <v/>
      </c>
    </row>
    <row r="548" spans="2:6" x14ac:dyDescent="0.25">
      <c r="B548" t="str">
        <f>IF(OR(C548="",COUNTIF($C$3:C547,C548)&gt;0),"",MAX($B$3:B547)+1)</f>
        <v/>
      </c>
      <c r="C548" t="str">
        <f t="shared" si="8"/>
        <v/>
      </c>
      <c r="D548" s="56" t="str">
        <f>IF(ISBLANK('Section 2'!L561),"",'Section 2'!L561)</f>
        <v/>
      </c>
      <c r="E548" s="56" t="str">
        <f>IF($D548="","",'Section 2'!H561)</f>
        <v/>
      </c>
      <c r="F548" s="56" t="str">
        <f>IF($D548="","",'Section 2'!M561)</f>
        <v/>
      </c>
    </row>
    <row r="549" spans="2:6" x14ac:dyDescent="0.25">
      <c r="B549" t="str">
        <f>IF(OR(C549="",COUNTIF($C$3:C548,C549)&gt;0),"",MAX($B$3:B548)+1)</f>
        <v/>
      </c>
      <c r="C549" t="str">
        <f t="shared" si="8"/>
        <v/>
      </c>
      <c r="D549" s="56" t="str">
        <f>IF(ISBLANK('Section 2'!L562),"",'Section 2'!L562)</f>
        <v/>
      </c>
      <c r="E549" s="56" t="str">
        <f>IF($D549="","",'Section 2'!H562)</f>
        <v/>
      </c>
      <c r="F549" s="56" t="str">
        <f>IF($D549="","",'Section 2'!M562)</f>
        <v/>
      </c>
    </row>
    <row r="550" spans="2:6" x14ac:dyDescent="0.25">
      <c r="B550" t="str">
        <f>IF(OR(C550="",COUNTIF($C$3:C549,C550)&gt;0),"",MAX($B$3:B549)+1)</f>
        <v/>
      </c>
      <c r="C550" t="str">
        <f t="shared" si="8"/>
        <v/>
      </c>
      <c r="D550" s="56" t="str">
        <f>IF(ISBLANK('Section 2'!L563),"",'Section 2'!L563)</f>
        <v/>
      </c>
      <c r="E550" s="56" t="str">
        <f>IF($D550="","",'Section 2'!H563)</f>
        <v/>
      </c>
      <c r="F550" s="56" t="str">
        <f>IF($D550="","",'Section 2'!M563)</f>
        <v/>
      </c>
    </row>
    <row r="551" spans="2:6" x14ac:dyDescent="0.25">
      <c r="B551" t="str">
        <f>IF(OR(C551="",COUNTIF($C$3:C550,C551)&gt;0),"",MAX($B$3:B550)+1)</f>
        <v/>
      </c>
      <c r="C551" t="str">
        <f t="shared" si="8"/>
        <v/>
      </c>
      <c r="D551" s="56" t="str">
        <f>IF(ISBLANK('Section 2'!L564),"",'Section 2'!L564)</f>
        <v/>
      </c>
      <c r="E551" s="56" t="str">
        <f>IF($D551="","",'Section 2'!H564)</f>
        <v/>
      </c>
      <c r="F551" s="56" t="str">
        <f>IF($D551="","",'Section 2'!M564)</f>
        <v/>
      </c>
    </row>
    <row r="552" spans="2:6" x14ac:dyDescent="0.25">
      <c r="B552" t="str">
        <f>IF(OR(C552="",COUNTIF($C$3:C551,C552)&gt;0),"",MAX($B$3:B551)+1)</f>
        <v/>
      </c>
      <c r="C552" t="str">
        <f t="shared" si="8"/>
        <v/>
      </c>
      <c r="D552" s="56" t="str">
        <f>IF(ISBLANK('Section 2'!L565),"",'Section 2'!L565)</f>
        <v/>
      </c>
      <c r="E552" s="56" t="str">
        <f>IF($D552="","",'Section 2'!H565)</f>
        <v/>
      </c>
      <c r="F552" s="56" t="str">
        <f>IF($D552="","",'Section 2'!M565)</f>
        <v/>
      </c>
    </row>
    <row r="553" spans="2:6" x14ac:dyDescent="0.25">
      <c r="B553" t="str">
        <f>IF(OR(C553="",COUNTIF($C$3:C552,C553)&gt;0),"",MAX($B$3:B552)+1)</f>
        <v/>
      </c>
      <c r="C553" t="str">
        <f t="shared" si="8"/>
        <v/>
      </c>
      <c r="D553" s="56" t="str">
        <f>IF(ISBLANK('Section 2'!L566),"",'Section 2'!L566)</f>
        <v/>
      </c>
      <c r="E553" s="56" t="str">
        <f>IF($D553="","",'Section 2'!H566)</f>
        <v/>
      </c>
      <c r="F553" s="56" t="str">
        <f>IF($D553="","",'Section 2'!M566)</f>
        <v/>
      </c>
    </row>
    <row r="554" spans="2:6" x14ac:dyDescent="0.25">
      <c r="B554" t="str">
        <f>IF(OR(C554="",COUNTIF($C$3:C553,C554)&gt;0),"",MAX($B$3:B553)+1)</f>
        <v/>
      </c>
      <c r="C554" t="str">
        <f t="shared" si="8"/>
        <v/>
      </c>
      <c r="D554" s="56" t="str">
        <f>IF(ISBLANK('Section 2'!L567),"",'Section 2'!L567)</f>
        <v/>
      </c>
      <c r="E554" s="56" t="str">
        <f>IF($D554="","",'Section 2'!H567)</f>
        <v/>
      </c>
      <c r="F554" s="56" t="str">
        <f>IF($D554="","",'Section 2'!M567)</f>
        <v/>
      </c>
    </row>
    <row r="555" spans="2:6" x14ac:dyDescent="0.25">
      <c r="B555" t="str">
        <f>IF(OR(C555="",COUNTIF($C$3:C554,C555)&gt;0),"",MAX($B$3:B554)+1)</f>
        <v/>
      </c>
      <c r="C555" t="str">
        <f t="shared" si="8"/>
        <v/>
      </c>
      <c r="D555" s="56" t="str">
        <f>IF(ISBLANK('Section 2'!L568),"",'Section 2'!L568)</f>
        <v/>
      </c>
      <c r="E555" s="56" t="str">
        <f>IF($D555="","",'Section 2'!H568)</f>
        <v/>
      </c>
      <c r="F555" s="56" t="str">
        <f>IF($D555="","",'Section 2'!M568)</f>
        <v/>
      </c>
    </row>
    <row r="556" spans="2:6" x14ac:dyDescent="0.25">
      <c r="B556" t="str">
        <f>IF(OR(C556="",COUNTIF($C$3:C555,C556)&gt;0),"",MAX($B$3:B555)+1)</f>
        <v/>
      </c>
      <c r="C556" t="str">
        <f t="shared" si="8"/>
        <v/>
      </c>
      <c r="D556" s="56" t="str">
        <f>IF(ISBLANK('Section 2'!L569),"",'Section 2'!L569)</f>
        <v/>
      </c>
      <c r="E556" s="56" t="str">
        <f>IF($D556="","",'Section 2'!H569)</f>
        <v/>
      </c>
      <c r="F556" s="56" t="str">
        <f>IF($D556="","",'Section 2'!M569)</f>
        <v/>
      </c>
    </row>
    <row r="557" spans="2:6" x14ac:dyDescent="0.25">
      <c r="B557" t="str">
        <f>IF(OR(C557="",COUNTIF($C$3:C556,C557)&gt;0),"",MAX($B$3:B556)+1)</f>
        <v/>
      </c>
      <c r="C557" t="str">
        <f t="shared" si="8"/>
        <v/>
      </c>
      <c r="D557" s="56" t="str">
        <f>IF(ISBLANK('Section 2'!L570),"",'Section 2'!L570)</f>
        <v/>
      </c>
      <c r="E557" s="56" t="str">
        <f>IF($D557="","",'Section 2'!H570)</f>
        <v/>
      </c>
      <c r="F557" s="56" t="str">
        <f>IF($D557="","",'Section 2'!M570)</f>
        <v/>
      </c>
    </row>
    <row r="558" spans="2:6" x14ac:dyDescent="0.25">
      <c r="B558" t="str">
        <f>IF(OR(C558="",COUNTIF($C$3:C557,C558)&gt;0),"",MAX($B$3:B557)+1)</f>
        <v/>
      </c>
      <c r="C558" t="str">
        <f t="shared" si="8"/>
        <v/>
      </c>
      <c r="D558" s="56" t="str">
        <f>IF(ISBLANK('Section 2'!L571),"",'Section 2'!L571)</f>
        <v/>
      </c>
      <c r="E558" s="56" t="str">
        <f>IF($D558="","",'Section 2'!H571)</f>
        <v/>
      </c>
      <c r="F558" s="56" t="str">
        <f>IF($D558="","",'Section 2'!M571)</f>
        <v/>
      </c>
    </row>
    <row r="559" spans="2:6" x14ac:dyDescent="0.25">
      <c r="B559" t="str">
        <f>IF(OR(C559="",COUNTIF($C$3:C558,C559)&gt;0),"",MAX($B$3:B558)+1)</f>
        <v/>
      </c>
      <c r="C559" t="str">
        <f t="shared" si="8"/>
        <v/>
      </c>
      <c r="D559" s="56" t="str">
        <f>IF(ISBLANK('Section 2'!L572),"",'Section 2'!L572)</f>
        <v/>
      </c>
      <c r="E559" s="56" t="str">
        <f>IF($D559="","",'Section 2'!H572)</f>
        <v/>
      </c>
      <c r="F559" s="56" t="str">
        <f>IF($D559="","",'Section 2'!M572)</f>
        <v/>
      </c>
    </row>
    <row r="560" spans="2:6" x14ac:dyDescent="0.25">
      <c r="B560" t="str">
        <f>IF(OR(C560="",COUNTIF($C$3:C559,C560)&gt;0),"",MAX($B$3:B559)+1)</f>
        <v/>
      </c>
      <c r="C560" t="str">
        <f t="shared" si="8"/>
        <v/>
      </c>
      <c r="D560" s="56" t="str">
        <f>IF(ISBLANK('Section 2'!L573),"",'Section 2'!L573)</f>
        <v/>
      </c>
      <c r="E560" s="56" t="str">
        <f>IF($D560="","",'Section 2'!H573)</f>
        <v/>
      </c>
      <c r="F560" s="56" t="str">
        <f>IF($D560="","",'Section 2'!M573)</f>
        <v/>
      </c>
    </row>
    <row r="561" spans="2:6" x14ac:dyDescent="0.25">
      <c r="B561" t="str">
        <f>IF(OR(C561="",COUNTIF($C$3:C560,C561)&gt;0),"",MAX($B$3:B560)+1)</f>
        <v/>
      </c>
      <c r="C561" t="str">
        <f t="shared" si="8"/>
        <v/>
      </c>
      <c r="D561" s="56" t="str">
        <f>IF(ISBLANK('Section 2'!L574),"",'Section 2'!L574)</f>
        <v/>
      </c>
      <c r="E561" s="56" t="str">
        <f>IF($D561="","",'Section 2'!H574)</f>
        <v/>
      </c>
      <c r="F561" s="56" t="str">
        <f>IF($D561="","",'Section 2'!M574)</f>
        <v/>
      </c>
    </row>
    <row r="562" spans="2:6" x14ac:dyDescent="0.25">
      <c r="B562" t="str">
        <f>IF(OR(C562="",COUNTIF($C$3:C561,C562)&gt;0),"",MAX($B$3:B561)+1)</f>
        <v/>
      </c>
      <c r="C562" t="str">
        <f t="shared" si="8"/>
        <v/>
      </c>
      <c r="D562" s="56" t="str">
        <f>IF(ISBLANK('Section 2'!L575),"",'Section 2'!L575)</f>
        <v/>
      </c>
      <c r="E562" s="56" t="str">
        <f>IF($D562="","",'Section 2'!H575)</f>
        <v/>
      </c>
      <c r="F562" s="56" t="str">
        <f>IF($D562="","",'Section 2'!M575)</f>
        <v/>
      </c>
    </row>
    <row r="563" spans="2:6" x14ac:dyDescent="0.25">
      <c r="B563" t="str">
        <f>IF(OR(C563="",COUNTIF($C$3:C562,C563)&gt;0),"",MAX($B$3:B562)+1)</f>
        <v/>
      </c>
      <c r="C563" t="str">
        <f t="shared" si="8"/>
        <v/>
      </c>
      <c r="D563" s="56" t="str">
        <f>IF(ISBLANK('Section 2'!L576),"",'Section 2'!L576)</f>
        <v/>
      </c>
      <c r="E563" s="56" t="str">
        <f>IF($D563="","",'Section 2'!H576)</f>
        <v/>
      </c>
      <c r="F563" s="56" t="str">
        <f>IF($D563="","",'Section 2'!M576)</f>
        <v/>
      </c>
    </row>
    <row r="564" spans="2:6" x14ac:dyDescent="0.25">
      <c r="B564" t="str">
        <f>IF(OR(C564="",COUNTIF($C$3:C563,C564)&gt;0),"",MAX($B$3:B563)+1)</f>
        <v/>
      </c>
      <c r="C564" t="str">
        <f t="shared" si="8"/>
        <v/>
      </c>
      <c r="D564" s="56" t="str">
        <f>IF(ISBLANK('Section 2'!L577),"",'Section 2'!L577)</f>
        <v/>
      </c>
      <c r="E564" s="56" t="str">
        <f>IF($D564="","",'Section 2'!H577)</f>
        <v/>
      </c>
      <c r="F564" s="56" t="str">
        <f>IF($D564="","",'Section 2'!M577)</f>
        <v/>
      </c>
    </row>
    <row r="565" spans="2:6" x14ac:dyDescent="0.25">
      <c r="B565" t="str">
        <f>IF(OR(C565="",COUNTIF($C$3:C564,C565)&gt;0),"",MAX($B$3:B564)+1)</f>
        <v/>
      </c>
      <c r="C565" t="str">
        <f t="shared" si="8"/>
        <v/>
      </c>
      <c r="D565" s="56" t="str">
        <f>IF(ISBLANK('Section 2'!L578),"",'Section 2'!L578)</f>
        <v/>
      </c>
      <c r="E565" s="56" t="str">
        <f>IF($D565="","",'Section 2'!H578)</f>
        <v/>
      </c>
      <c r="F565" s="56" t="str">
        <f>IF($D565="","",'Section 2'!M578)</f>
        <v/>
      </c>
    </row>
    <row r="566" spans="2:6" x14ac:dyDescent="0.25">
      <c r="B566" t="str">
        <f>IF(OR(C566="",COUNTIF($C$3:C565,C566)&gt;0),"",MAX($B$3:B565)+1)</f>
        <v/>
      </c>
      <c r="C566" t="str">
        <f t="shared" si="8"/>
        <v/>
      </c>
      <c r="D566" s="56" t="str">
        <f>IF(ISBLANK('Section 2'!L579),"",'Section 2'!L579)</f>
        <v/>
      </c>
      <c r="E566" s="56" t="str">
        <f>IF($D566="","",'Section 2'!H579)</f>
        <v/>
      </c>
      <c r="F566" s="56" t="str">
        <f>IF($D566="","",'Section 2'!M579)</f>
        <v/>
      </c>
    </row>
    <row r="567" spans="2:6" x14ac:dyDescent="0.25">
      <c r="B567" t="str">
        <f>IF(OR(C567="",COUNTIF($C$3:C566,C567)&gt;0),"",MAX($B$3:B566)+1)</f>
        <v/>
      </c>
      <c r="C567" t="str">
        <f t="shared" si="8"/>
        <v/>
      </c>
      <c r="D567" s="56" t="str">
        <f>IF(ISBLANK('Section 2'!L580),"",'Section 2'!L580)</f>
        <v/>
      </c>
      <c r="E567" s="56" t="str">
        <f>IF($D567="","",'Section 2'!H580)</f>
        <v/>
      </c>
      <c r="F567" s="56" t="str">
        <f>IF($D567="","",'Section 2'!M580)</f>
        <v/>
      </c>
    </row>
    <row r="568" spans="2:6" x14ac:dyDescent="0.25">
      <c r="B568" t="str">
        <f>IF(OR(C568="",COUNTIF($C$3:C567,C568)&gt;0),"",MAX($B$3:B567)+1)</f>
        <v/>
      </c>
      <c r="C568" t="str">
        <f t="shared" si="8"/>
        <v/>
      </c>
      <c r="D568" s="56" t="str">
        <f>IF(ISBLANK('Section 2'!L581),"",'Section 2'!L581)</f>
        <v/>
      </c>
      <c r="E568" s="56" t="str">
        <f>IF($D568="","",'Section 2'!H581)</f>
        <v/>
      </c>
      <c r="F568" s="56" t="str">
        <f>IF($D568="","",'Section 2'!M581)</f>
        <v/>
      </c>
    </row>
    <row r="569" spans="2:6" x14ac:dyDescent="0.25">
      <c r="B569" t="str">
        <f>IF(OR(C569="",COUNTIF($C$3:C568,C569)&gt;0),"",MAX($B$3:B568)+1)</f>
        <v/>
      </c>
      <c r="C569" t="str">
        <f t="shared" si="8"/>
        <v/>
      </c>
      <c r="D569" s="56" t="str">
        <f>IF(ISBLANK('Section 2'!L582),"",'Section 2'!L582)</f>
        <v/>
      </c>
      <c r="E569" s="56" t="str">
        <f>IF($D569="","",'Section 2'!H582)</f>
        <v/>
      </c>
      <c r="F569" s="56" t="str">
        <f>IF($D569="","",'Section 2'!M582)</f>
        <v/>
      </c>
    </row>
    <row r="570" spans="2:6" x14ac:dyDescent="0.25">
      <c r="B570" t="str">
        <f>IF(OR(C570="",COUNTIF($C$3:C569,C570)&gt;0),"",MAX($B$3:B569)+1)</f>
        <v/>
      </c>
      <c r="C570" t="str">
        <f t="shared" si="8"/>
        <v/>
      </c>
      <c r="D570" s="56" t="str">
        <f>IF(ISBLANK('Section 2'!L583),"",'Section 2'!L583)</f>
        <v/>
      </c>
      <c r="E570" s="56" t="str">
        <f>IF($D570="","",'Section 2'!H583)</f>
        <v/>
      </c>
      <c r="F570" s="56" t="str">
        <f>IF($D570="","",'Section 2'!M583)</f>
        <v/>
      </c>
    </row>
    <row r="571" spans="2:6" x14ac:dyDescent="0.25">
      <c r="B571" t="str">
        <f>IF(OR(C571="",COUNTIF($C$3:C570,C571)&gt;0),"",MAX($B$3:B570)+1)</f>
        <v/>
      </c>
      <c r="C571" t="str">
        <f t="shared" si="8"/>
        <v/>
      </c>
      <c r="D571" s="56" t="str">
        <f>IF(ISBLANK('Section 2'!L584),"",'Section 2'!L584)</f>
        <v/>
      </c>
      <c r="E571" s="56" t="str">
        <f>IF($D571="","",'Section 2'!H584)</f>
        <v/>
      </c>
      <c r="F571" s="56" t="str">
        <f>IF($D571="","",'Section 2'!M584)</f>
        <v/>
      </c>
    </row>
    <row r="572" spans="2:6" x14ac:dyDescent="0.25">
      <c r="B572" t="str">
        <f>IF(OR(C572="",COUNTIF($C$3:C571,C572)&gt;0),"",MAX($B$3:B571)+1)</f>
        <v/>
      </c>
      <c r="C572" t="str">
        <f t="shared" si="8"/>
        <v/>
      </c>
      <c r="D572" s="56" t="str">
        <f>IF(ISBLANK('Section 2'!L585),"",'Section 2'!L585)</f>
        <v/>
      </c>
      <c r="E572" s="56" t="str">
        <f>IF($D572="","",'Section 2'!H585)</f>
        <v/>
      </c>
      <c r="F572" s="56" t="str">
        <f>IF($D572="","",'Section 2'!M585)</f>
        <v/>
      </c>
    </row>
    <row r="573" spans="2:6" x14ac:dyDescent="0.25">
      <c r="B573" t="str">
        <f>IF(OR(C573="",COUNTIF($C$3:C572,C573)&gt;0),"",MAX($B$3:B572)+1)</f>
        <v/>
      </c>
      <c r="C573" t="str">
        <f t="shared" si="8"/>
        <v/>
      </c>
      <c r="D573" s="56" t="str">
        <f>IF(ISBLANK('Section 2'!L586),"",'Section 2'!L586)</f>
        <v/>
      </c>
      <c r="E573" s="56" t="str">
        <f>IF($D573="","",'Section 2'!H586)</f>
        <v/>
      </c>
      <c r="F573" s="56" t="str">
        <f>IF($D573="","",'Section 2'!M586)</f>
        <v/>
      </c>
    </row>
    <row r="574" spans="2:6" x14ac:dyDescent="0.25">
      <c r="B574" t="str">
        <f>IF(OR(C574="",COUNTIF($C$3:C573,C574)&gt;0),"",MAX($B$3:B573)+1)</f>
        <v/>
      </c>
      <c r="C574" t="str">
        <f t="shared" si="8"/>
        <v/>
      </c>
      <c r="D574" s="56" t="str">
        <f>IF(ISBLANK('Section 2'!L587),"",'Section 2'!L587)</f>
        <v/>
      </c>
      <c r="E574" s="56" t="str">
        <f>IF($D574="","",'Section 2'!H587)</f>
        <v/>
      </c>
      <c r="F574" s="56" t="str">
        <f>IF($D574="","",'Section 2'!M587)</f>
        <v/>
      </c>
    </row>
    <row r="575" spans="2:6" x14ac:dyDescent="0.25">
      <c r="B575" t="str">
        <f>IF(OR(C575="",COUNTIF($C$3:C574,C575)&gt;0),"",MAX($B$3:B574)+1)</f>
        <v/>
      </c>
      <c r="C575" t="str">
        <f t="shared" si="8"/>
        <v/>
      </c>
      <c r="D575" s="56" t="str">
        <f>IF(ISBLANK('Section 2'!L588),"",'Section 2'!L588)</f>
        <v/>
      </c>
      <c r="E575" s="56" t="str">
        <f>IF($D575="","",'Section 2'!H588)</f>
        <v/>
      </c>
      <c r="F575" s="56" t="str">
        <f>IF($D575="","",'Section 2'!M588)</f>
        <v/>
      </c>
    </row>
    <row r="576" spans="2:6" x14ac:dyDescent="0.25">
      <c r="B576" t="str">
        <f>IF(OR(C576="",COUNTIF($C$3:C575,C576)&gt;0),"",MAX($B$3:B575)+1)</f>
        <v/>
      </c>
      <c r="C576" t="str">
        <f t="shared" si="8"/>
        <v/>
      </c>
      <c r="D576" s="56" t="str">
        <f>IF(ISBLANK('Section 2'!L589),"",'Section 2'!L589)</f>
        <v/>
      </c>
      <c r="E576" s="56" t="str">
        <f>IF($D576="","",'Section 2'!H589)</f>
        <v/>
      </c>
      <c r="F576" s="56" t="str">
        <f>IF($D576="","",'Section 2'!M589)</f>
        <v/>
      </c>
    </row>
    <row r="577" spans="2:6" x14ac:dyDescent="0.25">
      <c r="B577" t="str">
        <f>IF(OR(C577="",COUNTIF($C$3:C576,C577)&gt;0),"",MAX($B$3:B576)+1)</f>
        <v/>
      </c>
      <c r="C577" t="str">
        <f t="shared" si="8"/>
        <v/>
      </c>
      <c r="D577" s="56" t="str">
        <f>IF(ISBLANK('Section 2'!L590),"",'Section 2'!L590)</f>
        <v/>
      </c>
      <c r="E577" s="56" t="str">
        <f>IF($D577="","",'Section 2'!H590)</f>
        <v/>
      </c>
      <c r="F577" s="56" t="str">
        <f>IF($D577="","",'Section 2'!M590)</f>
        <v/>
      </c>
    </row>
    <row r="578" spans="2:6" x14ac:dyDescent="0.25">
      <c r="B578" t="str">
        <f>IF(OR(C578="",COUNTIF($C$3:C577,C578)&gt;0),"",MAX($B$3:B577)+1)</f>
        <v/>
      </c>
      <c r="C578" t="str">
        <f t="shared" si="8"/>
        <v/>
      </c>
      <c r="D578" s="56" t="str">
        <f>IF(ISBLANK('Section 2'!L591),"",'Section 2'!L591)</f>
        <v/>
      </c>
      <c r="E578" s="56" t="str">
        <f>IF($D578="","",'Section 2'!H591)</f>
        <v/>
      </c>
      <c r="F578" s="56" t="str">
        <f>IF($D578="","",'Section 2'!M591)</f>
        <v/>
      </c>
    </row>
    <row r="579" spans="2:6" x14ac:dyDescent="0.25">
      <c r="B579" t="str">
        <f>IF(OR(C579="",COUNTIF($C$3:C578,C579)&gt;0),"",MAX($B$3:B578)+1)</f>
        <v/>
      </c>
      <c r="C579" t="str">
        <f t="shared" si="8"/>
        <v/>
      </c>
      <c r="D579" s="56" t="str">
        <f>IF(ISBLANK('Section 2'!L592),"",'Section 2'!L592)</f>
        <v/>
      </c>
      <c r="E579" s="56" t="str">
        <f>IF($D579="","",'Section 2'!H592)</f>
        <v/>
      </c>
      <c r="F579" s="56" t="str">
        <f>IF($D579="","",'Section 2'!M592)</f>
        <v/>
      </c>
    </row>
    <row r="580" spans="2:6" x14ac:dyDescent="0.25">
      <c r="B580" t="str">
        <f>IF(OR(C580="",COUNTIF($C$3:C579,C580)&gt;0),"",MAX($B$3:B579)+1)</f>
        <v/>
      </c>
      <c r="C580" t="str">
        <f t="shared" ref="C580:C643" si="9">IF(D580="","",D580&amp;"_"&amp;E580)</f>
        <v/>
      </c>
      <c r="D580" s="56" t="str">
        <f>IF(ISBLANK('Section 2'!L593),"",'Section 2'!L593)</f>
        <v/>
      </c>
      <c r="E580" s="56" t="str">
        <f>IF($D580="","",'Section 2'!H593)</f>
        <v/>
      </c>
      <c r="F580" s="56" t="str">
        <f>IF($D580="","",'Section 2'!M593)</f>
        <v/>
      </c>
    </row>
    <row r="581" spans="2:6" x14ac:dyDescent="0.25">
      <c r="B581" t="str">
        <f>IF(OR(C581="",COUNTIF($C$3:C580,C581)&gt;0),"",MAX($B$3:B580)+1)</f>
        <v/>
      </c>
      <c r="C581" t="str">
        <f t="shared" si="9"/>
        <v/>
      </c>
      <c r="D581" s="56" t="str">
        <f>IF(ISBLANK('Section 2'!L594),"",'Section 2'!L594)</f>
        <v/>
      </c>
      <c r="E581" s="56" t="str">
        <f>IF($D581="","",'Section 2'!H594)</f>
        <v/>
      </c>
      <c r="F581" s="56" t="str">
        <f>IF($D581="","",'Section 2'!M594)</f>
        <v/>
      </c>
    </row>
    <row r="582" spans="2:6" x14ac:dyDescent="0.25">
      <c r="B582" t="str">
        <f>IF(OR(C582="",COUNTIF($C$3:C581,C582)&gt;0),"",MAX($B$3:B581)+1)</f>
        <v/>
      </c>
      <c r="C582" t="str">
        <f t="shared" si="9"/>
        <v/>
      </c>
      <c r="D582" s="56" t="str">
        <f>IF(ISBLANK('Section 2'!L595),"",'Section 2'!L595)</f>
        <v/>
      </c>
      <c r="E582" s="56" t="str">
        <f>IF($D582="","",'Section 2'!H595)</f>
        <v/>
      </c>
      <c r="F582" s="56" t="str">
        <f>IF($D582="","",'Section 2'!M595)</f>
        <v/>
      </c>
    </row>
    <row r="583" spans="2:6" x14ac:dyDescent="0.25">
      <c r="B583" t="str">
        <f>IF(OR(C583="",COUNTIF($C$3:C582,C583)&gt;0),"",MAX($B$3:B582)+1)</f>
        <v/>
      </c>
      <c r="C583" t="str">
        <f t="shared" si="9"/>
        <v/>
      </c>
      <c r="D583" s="56" t="str">
        <f>IF(ISBLANK('Section 2'!L596),"",'Section 2'!L596)</f>
        <v/>
      </c>
      <c r="E583" s="56" t="str">
        <f>IF($D583="","",'Section 2'!H596)</f>
        <v/>
      </c>
      <c r="F583" s="56" t="str">
        <f>IF($D583="","",'Section 2'!M596)</f>
        <v/>
      </c>
    </row>
    <row r="584" spans="2:6" x14ac:dyDescent="0.25">
      <c r="B584" t="str">
        <f>IF(OR(C584="",COUNTIF($C$3:C583,C584)&gt;0),"",MAX($B$3:B583)+1)</f>
        <v/>
      </c>
      <c r="C584" t="str">
        <f t="shared" si="9"/>
        <v/>
      </c>
      <c r="D584" s="56" t="str">
        <f>IF(ISBLANK('Section 2'!L597),"",'Section 2'!L597)</f>
        <v/>
      </c>
      <c r="E584" s="56" t="str">
        <f>IF($D584="","",'Section 2'!H597)</f>
        <v/>
      </c>
      <c r="F584" s="56" t="str">
        <f>IF($D584="","",'Section 2'!M597)</f>
        <v/>
      </c>
    </row>
    <row r="585" spans="2:6" x14ac:dyDescent="0.25">
      <c r="B585" t="str">
        <f>IF(OR(C585="",COUNTIF($C$3:C584,C585)&gt;0),"",MAX($B$3:B584)+1)</f>
        <v/>
      </c>
      <c r="C585" t="str">
        <f t="shared" si="9"/>
        <v/>
      </c>
      <c r="D585" s="56" t="str">
        <f>IF(ISBLANK('Section 2'!L598),"",'Section 2'!L598)</f>
        <v/>
      </c>
      <c r="E585" s="56" t="str">
        <f>IF($D585="","",'Section 2'!H598)</f>
        <v/>
      </c>
      <c r="F585" s="56" t="str">
        <f>IF($D585="","",'Section 2'!M598)</f>
        <v/>
      </c>
    </row>
    <row r="586" spans="2:6" x14ac:dyDescent="0.25">
      <c r="B586" t="str">
        <f>IF(OR(C586="",COUNTIF($C$3:C585,C586)&gt;0),"",MAX($B$3:B585)+1)</f>
        <v/>
      </c>
      <c r="C586" t="str">
        <f t="shared" si="9"/>
        <v/>
      </c>
      <c r="D586" s="56" t="str">
        <f>IF(ISBLANK('Section 2'!L599),"",'Section 2'!L599)</f>
        <v/>
      </c>
      <c r="E586" s="56" t="str">
        <f>IF($D586="","",'Section 2'!H599)</f>
        <v/>
      </c>
      <c r="F586" s="56" t="str">
        <f>IF($D586="","",'Section 2'!M599)</f>
        <v/>
      </c>
    </row>
    <row r="587" spans="2:6" x14ac:dyDescent="0.25">
      <c r="B587" t="str">
        <f>IF(OR(C587="",COUNTIF($C$3:C586,C587)&gt;0),"",MAX($B$3:B586)+1)</f>
        <v/>
      </c>
      <c r="C587" t="str">
        <f t="shared" si="9"/>
        <v/>
      </c>
      <c r="D587" s="56" t="str">
        <f>IF(ISBLANK('Section 2'!L600),"",'Section 2'!L600)</f>
        <v/>
      </c>
      <c r="E587" s="56" t="str">
        <f>IF($D587="","",'Section 2'!H600)</f>
        <v/>
      </c>
      <c r="F587" s="56" t="str">
        <f>IF($D587="","",'Section 2'!M600)</f>
        <v/>
      </c>
    </row>
    <row r="588" spans="2:6" x14ac:dyDescent="0.25">
      <c r="B588" t="str">
        <f>IF(OR(C588="",COUNTIF($C$3:C587,C588)&gt;0),"",MAX($B$3:B587)+1)</f>
        <v/>
      </c>
      <c r="C588" t="str">
        <f t="shared" si="9"/>
        <v/>
      </c>
      <c r="D588" s="56" t="str">
        <f>IF(ISBLANK('Section 2'!L601),"",'Section 2'!L601)</f>
        <v/>
      </c>
      <c r="E588" s="56" t="str">
        <f>IF($D588="","",'Section 2'!H601)</f>
        <v/>
      </c>
      <c r="F588" s="56" t="str">
        <f>IF($D588="","",'Section 2'!M601)</f>
        <v/>
      </c>
    </row>
    <row r="589" spans="2:6" x14ac:dyDescent="0.25">
      <c r="B589" t="str">
        <f>IF(OR(C589="",COUNTIF($C$3:C588,C589)&gt;0),"",MAX($B$3:B588)+1)</f>
        <v/>
      </c>
      <c r="C589" t="str">
        <f t="shared" si="9"/>
        <v/>
      </c>
      <c r="D589" s="56" t="str">
        <f>IF(ISBLANK('Section 2'!L602),"",'Section 2'!L602)</f>
        <v/>
      </c>
      <c r="E589" s="56" t="str">
        <f>IF($D589="","",'Section 2'!H602)</f>
        <v/>
      </c>
      <c r="F589" s="56" t="str">
        <f>IF($D589="","",'Section 2'!M602)</f>
        <v/>
      </c>
    </row>
    <row r="590" spans="2:6" x14ac:dyDescent="0.25">
      <c r="B590" t="str">
        <f>IF(OR(C590="",COUNTIF($C$3:C589,C590)&gt;0),"",MAX($B$3:B589)+1)</f>
        <v/>
      </c>
      <c r="C590" t="str">
        <f t="shared" si="9"/>
        <v/>
      </c>
      <c r="D590" s="56" t="str">
        <f>IF(ISBLANK('Section 2'!L603),"",'Section 2'!L603)</f>
        <v/>
      </c>
      <c r="E590" s="56" t="str">
        <f>IF($D590="","",'Section 2'!H603)</f>
        <v/>
      </c>
      <c r="F590" s="56" t="str">
        <f>IF($D590="","",'Section 2'!M603)</f>
        <v/>
      </c>
    </row>
    <row r="591" spans="2:6" x14ac:dyDescent="0.25">
      <c r="B591" t="str">
        <f>IF(OR(C591="",COUNTIF($C$3:C590,C591)&gt;0),"",MAX($B$3:B590)+1)</f>
        <v/>
      </c>
      <c r="C591" t="str">
        <f t="shared" si="9"/>
        <v/>
      </c>
      <c r="D591" s="56" t="str">
        <f>IF(ISBLANK('Section 2'!L604),"",'Section 2'!L604)</f>
        <v/>
      </c>
      <c r="E591" s="56" t="str">
        <f>IF($D591="","",'Section 2'!H604)</f>
        <v/>
      </c>
      <c r="F591" s="56" t="str">
        <f>IF($D591="","",'Section 2'!M604)</f>
        <v/>
      </c>
    </row>
    <row r="592" spans="2:6" x14ac:dyDescent="0.25">
      <c r="B592" t="str">
        <f>IF(OR(C592="",COUNTIF($C$3:C591,C592)&gt;0),"",MAX($B$3:B591)+1)</f>
        <v/>
      </c>
      <c r="C592" t="str">
        <f t="shared" si="9"/>
        <v/>
      </c>
      <c r="D592" s="56" t="str">
        <f>IF(ISBLANK('Section 2'!L605),"",'Section 2'!L605)</f>
        <v/>
      </c>
      <c r="E592" s="56" t="str">
        <f>IF($D592="","",'Section 2'!H605)</f>
        <v/>
      </c>
      <c r="F592" s="56" t="str">
        <f>IF($D592="","",'Section 2'!M605)</f>
        <v/>
      </c>
    </row>
    <row r="593" spans="2:6" x14ac:dyDescent="0.25">
      <c r="B593" t="str">
        <f>IF(OR(C593="",COUNTIF($C$3:C592,C593)&gt;0),"",MAX($B$3:B592)+1)</f>
        <v/>
      </c>
      <c r="C593" t="str">
        <f t="shared" si="9"/>
        <v/>
      </c>
      <c r="D593" s="56" t="str">
        <f>IF(ISBLANK('Section 2'!L606),"",'Section 2'!L606)</f>
        <v/>
      </c>
      <c r="E593" s="56" t="str">
        <f>IF($D593="","",'Section 2'!H606)</f>
        <v/>
      </c>
      <c r="F593" s="56" t="str">
        <f>IF($D593="","",'Section 2'!M606)</f>
        <v/>
      </c>
    </row>
    <row r="594" spans="2:6" x14ac:dyDescent="0.25">
      <c r="B594" t="str">
        <f>IF(OR(C594="",COUNTIF($C$3:C593,C594)&gt;0),"",MAX($B$3:B593)+1)</f>
        <v/>
      </c>
      <c r="C594" t="str">
        <f t="shared" si="9"/>
        <v/>
      </c>
      <c r="D594" s="56" t="str">
        <f>IF(ISBLANK('Section 2'!L607),"",'Section 2'!L607)</f>
        <v/>
      </c>
      <c r="E594" s="56" t="str">
        <f>IF($D594="","",'Section 2'!H607)</f>
        <v/>
      </c>
      <c r="F594" s="56" t="str">
        <f>IF($D594="","",'Section 2'!M607)</f>
        <v/>
      </c>
    </row>
    <row r="595" spans="2:6" x14ac:dyDescent="0.25">
      <c r="B595" t="str">
        <f>IF(OR(C595="",COUNTIF($C$3:C594,C595)&gt;0),"",MAX($B$3:B594)+1)</f>
        <v/>
      </c>
      <c r="C595" t="str">
        <f t="shared" si="9"/>
        <v/>
      </c>
      <c r="D595" s="56" t="str">
        <f>IF(ISBLANK('Section 2'!L608),"",'Section 2'!L608)</f>
        <v/>
      </c>
      <c r="E595" s="56" t="str">
        <f>IF($D595="","",'Section 2'!H608)</f>
        <v/>
      </c>
      <c r="F595" s="56" t="str">
        <f>IF($D595="","",'Section 2'!M608)</f>
        <v/>
      </c>
    </row>
    <row r="596" spans="2:6" x14ac:dyDescent="0.25">
      <c r="B596" t="str">
        <f>IF(OR(C596="",COUNTIF($C$3:C595,C596)&gt;0),"",MAX($B$3:B595)+1)</f>
        <v/>
      </c>
      <c r="C596" t="str">
        <f t="shared" si="9"/>
        <v/>
      </c>
      <c r="D596" s="56" t="str">
        <f>IF(ISBLANK('Section 2'!L609),"",'Section 2'!L609)</f>
        <v/>
      </c>
      <c r="E596" s="56" t="str">
        <f>IF($D596="","",'Section 2'!H609)</f>
        <v/>
      </c>
      <c r="F596" s="56" t="str">
        <f>IF($D596="","",'Section 2'!M609)</f>
        <v/>
      </c>
    </row>
    <row r="597" spans="2:6" x14ac:dyDescent="0.25">
      <c r="B597" t="str">
        <f>IF(OR(C597="",COUNTIF($C$3:C596,C597)&gt;0),"",MAX($B$3:B596)+1)</f>
        <v/>
      </c>
      <c r="C597" t="str">
        <f t="shared" si="9"/>
        <v/>
      </c>
      <c r="D597" s="56" t="str">
        <f>IF(ISBLANK('Section 2'!L610),"",'Section 2'!L610)</f>
        <v/>
      </c>
      <c r="E597" s="56" t="str">
        <f>IF($D597="","",'Section 2'!H610)</f>
        <v/>
      </c>
      <c r="F597" s="56" t="str">
        <f>IF($D597="","",'Section 2'!M610)</f>
        <v/>
      </c>
    </row>
    <row r="598" spans="2:6" x14ac:dyDescent="0.25">
      <c r="B598" t="str">
        <f>IF(OR(C598="",COUNTIF($C$3:C597,C598)&gt;0),"",MAX($B$3:B597)+1)</f>
        <v/>
      </c>
      <c r="C598" t="str">
        <f t="shared" si="9"/>
        <v/>
      </c>
      <c r="D598" s="56" t="str">
        <f>IF(ISBLANK('Section 2'!L611),"",'Section 2'!L611)</f>
        <v/>
      </c>
      <c r="E598" s="56" t="str">
        <f>IF($D598="","",'Section 2'!H611)</f>
        <v/>
      </c>
      <c r="F598" s="56" t="str">
        <f>IF($D598="","",'Section 2'!M611)</f>
        <v/>
      </c>
    </row>
    <row r="599" spans="2:6" x14ac:dyDescent="0.25">
      <c r="B599" t="str">
        <f>IF(OR(C599="",COUNTIF($C$3:C598,C599)&gt;0),"",MAX($B$3:B598)+1)</f>
        <v/>
      </c>
      <c r="C599" t="str">
        <f t="shared" si="9"/>
        <v/>
      </c>
      <c r="D599" s="56" t="str">
        <f>IF(ISBLANK('Section 2'!L612),"",'Section 2'!L612)</f>
        <v/>
      </c>
      <c r="E599" s="56" t="str">
        <f>IF($D599="","",'Section 2'!H612)</f>
        <v/>
      </c>
      <c r="F599" s="56" t="str">
        <f>IF($D599="","",'Section 2'!M612)</f>
        <v/>
      </c>
    </row>
    <row r="600" spans="2:6" x14ac:dyDescent="0.25">
      <c r="B600" t="str">
        <f>IF(OR(C600="",COUNTIF($C$3:C599,C600)&gt;0),"",MAX($B$3:B599)+1)</f>
        <v/>
      </c>
      <c r="C600" t="str">
        <f t="shared" si="9"/>
        <v/>
      </c>
      <c r="D600" s="56" t="str">
        <f>IF(ISBLANK('Section 2'!L613),"",'Section 2'!L613)</f>
        <v/>
      </c>
      <c r="E600" s="56" t="str">
        <f>IF($D600="","",'Section 2'!H613)</f>
        <v/>
      </c>
      <c r="F600" s="56" t="str">
        <f>IF($D600="","",'Section 2'!M613)</f>
        <v/>
      </c>
    </row>
    <row r="601" spans="2:6" x14ac:dyDescent="0.25">
      <c r="B601" t="str">
        <f>IF(OR(C601="",COUNTIF($C$3:C600,C601)&gt;0),"",MAX($B$3:B600)+1)</f>
        <v/>
      </c>
      <c r="C601" t="str">
        <f t="shared" si="9"/>
        <v/>
      </c>
      <c r="D601" s="56" t="str">
        <f>IF(ISBLANK('Section 2'!L614),"",'Section 2'!L614)</f>
        <v/>
      </c>
      <c r="E601" s="56" t="str">
        <f>IF($D601="","",'Section 2'!H614)</f>
        <v/>
      </c>
      <c r="F601" s="56" t="str">
        <f>IF($D601="","",'Section 2'!M614)</f>
        <v/>
      </c>
    </row>
    <row r="602" spans="2:6" x14ac:dyDescent="0.25">
      <c r="B602" t="str">
        <f>IF(OR(C602="",COUNTIF($C$3:C601,C602)&gt;0),"",MAX($B$3:B601)+1)</f>
        <v/>
      </c>
      <c r="C602" t="str">
        <f t="shared" si="9"/>
        <v/>
      </c>
      <c r="D602" s="56" t="str">
        <f>IF(ISBLANK('Section 2'!L615),"",'Section 2'!L615)</f>
        <v/>
      </c>
      <c r="E602" s="56" t="str">
        <f>IF($D602="","",'Section 2'!H615)</f>
        <v/>
      </c>
      <c r="F602" s="56" t="str">
        <f>IF($D602="","",'Section 2'!M615)</f>
        <v/>
      </c>
    </row>
    <row r="603" spans="2:6" x14ac:dyDescent="0.25">
      <c r="B603" t="str">
        <f>IF(OR(C603="",COUNTIF($C$3:C602,C603)&gt;0),"",MAX($B$3:B602)+1)</f>
        <v/>
      </c>
      <c r="C603" t="str">
        <f t="shared" si="9"/>
        <v/>
      </c>
      <c r="D603" s="56" t="str">
        <f>IF(ISBLANK('Section 2'!L616),"",'Section 2'!L616)</f>
        <v/>
      </c>
      <c r="E603" s="56" t="str">
        <f>IF($D603="","",'Section 2'!H616)</f>
        <v/>
      </c>
      <c r="F603" s="56" t="str">
        <f>IF($D603="","",'Section 2'!M616)</f>
        <v/>
      </c>
    </row>
    <row r="604" spans="2:6" x14ac:dyDescent="0.25">
      <c r="B604" t="str">
        <f>IF(OR(C604="",COUNTIF($C$3:C603,C604)&gt;0),"",MAX($B$3:B603)+1)</f>
        <v/>
      </c>
      <c r="C604" t="str">
        <f t="shared" si="9"/>
        <v/>
      </c>
      <c r="D604" s="56" t="str">
        <f>IF(ISBLANK('Section 2'!L617),"",'Section 2'!L617)</f>
        <v/>
      </c>
      <c r="E604" s="56" t="str">
        <f>IF($D604="","",'Section 2'!H617)</f>
        <v/>
      </c>
      <c r="F604" s="56" t="str">
        <f>IF($D604="","",'Section 2'!M617)</f>
        <v/>
      </c>
    </row>
    <row r="605" spans="2:6" x14ac:dyDescent="0.25">
      <c r="B605" t="str">
        <f>IF(OR(C605="",COUNTIF($C$3:C604,C605)&gt;0),"",MAX($B$3:B604)+1)</f>
        <v/>
      </c>
      <c r="C605" t="str">
        <f t="shared" si="9"/>
        <v/>
      </c>
      <c r="D605" s="56" t="str">
        <f>IF(ISBLANK('Section 2'!L618),"",'Section 2'!L618)</f>
        <v/>
      </c>
      <c r="E605" s="56" t="str">
        <f>IF($D605="","",'Section 2'!H618)</f>
        <v/>
      </c>
      <c r="F605" s="56" t="str">
        <f>IF($D605="","",'Section 2'!M618)</f>
        <v/>
      </c>
    </row>
    <row r="606" spans="2:6" x14ac:dyDescent="0.25">
      <c r="B606" t="str">
        <f>IF(OR(C606="",COUNTIF($C$3:C605,C606)&gt;0),"",MAX($B$3:B605)+1)</f>
        <v/>
      </c>
      <c r="C606" t="str">
        <f t="shared" si="9"/>
        <v/>
      </c>
      <c r="D606" s="56" t="str">
        <f>IF(ISBLANK('Section 2'!L619),"",'Section 2'!L619)</f>
        <v/>
      </c>
      <c r="E606" s="56" t="str">
        <f>IF($D606="","",'Section 2'!H619)</f>
        <v/>
      </c>
      <c r="F606" s="56" t="str">
        <f>IF($D606="","",'Section 2'!M619)</f>
        <v/>
      </c>
    </row>
    <row r="607" spans="2:6" x14ac:dyDescent="0.25">
      <c r="B607" t="str">
        <f>IF(OR(C607="",COUNTIF($C$3:C606,C607)&gt;0),"",MAX($B$3:B606)+1)</f>
        <v/>
      </c>
      <c r="C607" t="str">
        <f t="shared" si="9"/>
        <v/>
      </c>
      <c r="D607" s="56" t="str">
        <f>IF(ISBLANK('Section 2'!L620),"",'Section 2'!L620)</f>
        <v/>
      </c>
      <c r="E607" s="56" t="str">
        <f>IF($D607="","",'Section 2'!H620)</f>
        <v/>
      </c>
      <c r="F607" s="56" t="str">
        <f>IF($D607="","",'Section 2'!M620)</f>
        <v/>
      </c>
    </row>
    <row r="608" spans="2:6" x14ac:dyDescent="0.25">
      <c r="B608" t="str">
        <f>IF(OR(C608="",COUNTIF($C$3:C607,C608)&gt;0),"",MAX($B$3:B607)+1)</f>
        <v/>
      </c>
      <c r="C608" t="str">
        <f t="shared" si="9"/>
        <v/>
      </c>
      <c r="D608" s="56" t="str">
        <f>IF(ISBLANK('Section 2'!L621),"",'Section 2'!L621)</f>
        <v/>
      </c>
      <c r="E608" s="56" t="str">
        <f>IF($D608="","",'Section 2'!H621)</f>
        <v/>
      </c>
      <c r="F608" s="56" t="str">
        <f>IF($D608="","",'Section 2'!M621)</f>
        <v/>
      </c>
    </row>
    <row r="609" spans="2:6" x14ac:dyDescent="0.25">
      <c r="B609" t="str">
        <f>IF(OR(C609="",COUNTIF($C$3:C608,C609)&gt;0),"",MAX($B$3:B608)+1)</f>
        <v/>
      </c>
      <c r="C609" t="str">
        <f t="shared" si="9"/>
        <v/>
      </c>
      <c r="D609" s="56" t="str">
        <f>IF(ISBLANK('Section 2'!L622),"",'Section 2'!L622)</f>
        <v/>
      </c>
      <c r="E609" s="56" t="str">
        <f>IF($D609="","",'Section 2'!H622)</f>
        <v/>
      </c>
      <c r="F609" s="56" t="str">
        <f>IF($D609="","",'Section 2'!M622)</f>
        <v/>
      </c>
    </row>
    <row r="610" spans="2:6" x14ac:dyDescent="0.25">
      <c r="B610" t="str">
        <f>IF(OR(C610="",COUNTIF($C$3:C609,C610)&gt;0),"",MAX($B$3:B609)+1)</f>
        <v/>
      </c>
      <c r="C610" t="str">
        <f t="shared" si="9"/>
        <v/>
      </c>
      <c r="D610" s="56" t="str">
        <f>IF(ISBLANK('Section 2'!L623),"",'Section 2'!L623)</f>
        <v/>
      </c>
      <c r="E610" s="56" t="str">
        <f>IF($D610="","",'Section 2'!H623)</f>
        <v/>
      </c>
      <c r="F610" s="56" t="str">
        <f>IF($D610="","",'Section 2'!M623)</f>
        <v/>
      </c>
    </row>
    <row r="611" spans="2:6" x14ac:dyDescent="0.25">
      <c r="B611" t="str">
        <f>IF(OR(C611="",COUNTIF($C$3:C610,C611)&gt;0),"",MAX($B$3:B610)+1)</f>
        <v/>
      </c>
      <c r="C611" t="str">
        <f t="shared" si="9"/>
        <v/>
      </c>
      <c r="D611" s="56" t="str">
        <f>IF(ISBLANK('Section 2'!L624),"",'Section 2'!L624)</f>
        <v/>
      </c>
      <c r="E611" s="56" t="str">
        <f>IF($D611="","",'Section 2'!H624)</f>
        <v/>
      </c>
      <c r="F611" s="56" t="str">
        <f>IF($D611="","",'Section 2'!M624)</f>
        <v/>
      </c>
    </row>
    <row r="612" spans="2:6" x14ac:dyDescent="0.25">
      <c r="B612" t="str">
        <f>IF(OR(C612="",COUNTIF($C$3:C611,C612)&gt;0),"",MAX($B$3:B611)+1)</f>
        <v/>
      </c>
      <c r="C612" t="str">
        <f t="shared" si="9"/>
        <v/>
      </c>
      <c r="D612" s="56" t="str">
        <f>IF(ISBLANK('Section 2'!L625),"",'Section 2'!L625)</f>
        <v/>
      </c>
      <c r="E612" s="56" t="str">
        <f>IF($D612="","",'Section 2'!H625)</f>
        <v/>
      </c>
      <c r="F612" s="56" t="str">
        <f>IF($D612="","",'Section 2'!M625)</f>
        <v/>
      </c>
    </row>
    <row r="613" spans="2:6" x14ac:dyDescent="0.25">
      <c r="B613" t="str">
        <f>IF(OR(C613="",COUNTIF($C$3:C612,C613)&gt;0),"",MAX($B$3:B612)+1)</f>
        <v/>
      </c>
      <c r="C613" t="str">
        <f t="shared" si="9"/>
        <v/>
      </c>
      <c r="D613" s="56" t="str">
        <f>IF(ISBLANK('Section 2'!L626),"",'Section 2'!L626)</f>
        <v/>
      </c>
      <c r="E613" s="56" t="str">
        <f>IF($D613="","",'Section 2'!H626)</f>
        <v/>
      </c>
      <c r="F613" s="56" t="str">
        <f>IF($D613="","",'Section 2'!M626)</f>
        <v/>
      </c>
    </row>
    <row r="614" spans="2:6" x14ac:dyDescent="0.25">
      <c r="B614" t="str">
        <f>IF(OR(C614="",COUNTIF($C$3:C613,C614)&gt;0),"",MAX($B$3:B613)+1)</f>
        <v/>
      </c>
      <c r="C614" t="str">
        <f t="shared" si="9"/>
        <v/>
      </c>
      <c r="D614" s="56" t="str">
        <f>IF(ISBLANK('Section 2'!L627),"",'Section 2'!L627)</f>
        <v/>
      </c>
      <c r="E614" s="56" t="str">
        <f>IF($D614="","",'Section 2'!H627)</f>
        <v/>
      </c>
      <c r="F614" s="56" t="str">
        <f>IF($D614="","",'Section 2'!M627)</f>
        <v/>
      </c>
    </row>
    <row r="615" spans="2:6" x14ac:dyDescent="0.25">
      <c r="B615" t="str">
        <f>IF(OR(C615="",COUNTIF($C$3:C614,C615)&gt;0),"",MAX($B$3:B614)+1)</f>
        <v/>
      </c>
      <c r="C615" t="str">
        <f t="shared" si="9"/>
        <v/>
      </c>
      <c r="D615" s="56" t="str">
        <f>IF(ISBLANK('Section 2'!L628),"",'Section 2'!L628)</f>
        <v/>
      </c>
      <c r="E615" s="56" t="str">
        <f>IF($D615="","",'Section 2'!H628)</f>
        <v/>
      </c>
      <c r="F615" s="56" t="str">
        <f>IF($D615="","",'Section 2'!M628)</f>
        <v/>
      </c>
    </row>
    <row r="616" spans="2:6" x14ac:dyDescent="0.25">
      <c r="B616" t="str">
        <f>IF(OR(C616="",COUNTIF($C$3:C615,C616)&gt;0),"",MAX($B$3:B615)+1)</f>
        <v/>
      </c>
      <c r="C616" t="str">
        <f t="shared" si="9"/>
        <v/>
      </c>
      <c r="D616" s="56" t="str">
        <f>IF(ISBLANK('Section 2'!L629),"",'Section 2'!L629)</f>
        <v/>
      </c>
      <c r="E616" s="56" t="str">
        <f>IF($D616="","",'Section 2'!H629)</f>
        <v/>
      </c>
      <c r="F616" s="56" t="str">
        <f>IF($D616="","",'Section 2'!M629)</f>
        <v/>
      </c>
    </row>
    <row r="617" spans="2:6" x14ac:dyDescent="0.25">
      <c r="B617" t="str">
        <f>IF(OR(C617="",COUNTIF($C$3:C616,C617)&gt;0),"",MAX($B$3:B616)+1)</f>
        <v/>
      </c>
      <c r="C617" t="str">
        <f t="shared" si="9"/>
        <v/>
      </c>
      <c r="D617" s="56" t="str">
        <f>IF(ISBLANK('Section 2'!L630),"",'Section 2'!L630)</f>
        <v/>
      </c>
      <c r="E617" s="56" t="str">
        <f>IF($D617="","",'Section 2'!H630)</f>
        <v/>
      </c>
      <c r="F617" s="56" t="str">
        <f>IF($D617="","",'Section 2'!M630)</f>
        <v/>
      </c>
    </row>
    <row r="618" spans="2:6" x14ac:dyDescent="0.25">
      <c r="B618" t="str">
        <f>IF(OR(C618="",COUNTIF($C$3:C617,C618)&gt;0),"",MAX($B$3:B617)+1)</f>
        <v/>
      </c>
      <c r="C618" t="str">
        <f t="shared" si="9"/>
        <v/>
      </c>
      <c r="D618" s="56" t="str">
        <f>IF(ISBLANK('Section 2'!L631),"",'Section 2'!L631)</f>
        <v/>
      </c>
      <c r="E618" s="56" t="str">
        <f>IF($D618="","",'Section 2'!H631)</f>
        <v/>
      </c>
      <c r="F618" s="56" t="str">
        <f>IF($D618="","",'Section 2'!M631)</f>
        <v/>
      </c>
    </row>
    <row r="619" spans="2:6" x14ac:dyDescent="0.25">
      <c r="B619" t="str">
        <f>IF(OR(C619="",COUNTIF($C$3:C618,C619)&gt;0),"",MAX($B$3:B618)+1)</f>
        <v/>
      </c>
      <c r="C619" t="str">
        <f t="shared" si="9"/>
        <v/>
      </c>
      <c r="D619" s="56" t="str">
        <f>IF(ISBLANK('Section 2'!L632),"",'Section 2'!L632)</f>
        <v/>
      </c>
      <c r="E619" s="56" t="str">
        <f>IF($D619="","",'Section 2'!H632)</f>
        <v/>
      </c>
      <c r="F619" s="56" t="str">
        <f>IF($D619="","",'Section 2'!M632)</f>
        <v/>
      </c>
    </row>
    <row r="620" spans="2:6" x14ac:dyDescent="0.25">
      <c r="B620" t="str">
        <f>IF(OR(C620="",COUNTIF($C$3:C619,C620)&gt;0),"",MAX($B$3:B619)+1)</f>
        <v/>
      </c>
      <c r="C620" t="str">
        <f t="shared" si="9"/>
        <v/>
      </c>
      <c r="D620" s="56" t="str">
        <f>IF(ISBLANK('Section 2'!L633),"",'Section 2'!L633)</f>
        <v/>
      </c>
      <c r="E620" s="56" t="str">
        <f>IF($D620="","",'Section 2'!H633)</f>
        <v/>
      </c>
      <c r="F620" s="56" t="str">
        <f>IF($D620="","",'Section 2'!M633)</f>
        <v/>
      </c>
    </row>
    <row r="621" spans="2:6" x14ac:dyDescent="0.25">
      <c r="B621" t="str">
        <f>IF(OR(C621="",COUNTIF($C$3:C620,C621)&gt;0),"",MAX($B$3:B620)+1)</f>
        <v/>
      </c>
      <c r="C621" t="str">
        <f t="shared" si="9"/>
        <v/>
      </c>
      <c r="D621" s="56" t="str">
        <f>IF(ISBLANK('Section 2'!L634),"",'Section 2'!L634)</f>
        <v/>
      </c>
      <c r="E621" s="56" t="str">
        <f>IF($D621="","",'Section 2'!H634)</f>
        <v/>
      </c>
      <c r="F621" s="56" t="str">
        <f>IF($D621="","",'Section 2'!M634)</f>
        <v/>
      </c>
    </row>
    <row r="622" spans="2:6" x14ac:dyDescent="0.25">
      <c r="B622" t="str">
        <f>IF(OR(C622="",COUNTIF($C$3:C621,C622)&gt;0),"",MAX($B$3:B621)+1)</f>
        <v/>
      </c>
      <c r="C622" t="str">
        <f t="shared" si="9"/>
        <v/>
      </c>
      <c r="D622" s="56" t="str">
        <f>IF(ISBLANK('Section 2'!L635),"",'Section 2'!L635)</f>
        <v/>
      </c>
      <c r="E622" s="56" t="str">
        <f>IF($D622="","",'Section 2'!H635)</f>
        <v/>
      </c>
      <c r="F622" s="56" t="str">
        <f>IF($D622="","",'Section 2'!M635)</f>
        <v/>
      </c>
    </row>
    <row r="623" spans="2:6" x14ac:dyDescent="0.25">
      <c r="B623" t="str">
        <f>IF(OR(C623="",COUNTIF($C$3:C622,C623)&gt;0),"",MAX($B$3:B622)+1)</f>
        <v/>
      </c>
      <c r="C623" t="str">
        <f t="shared" si="9"/>
        <v/>
      </c>
      <c r="D623" s="56" t="str">
        <f>IF(ISBLANK('Section 2'!L636),"",'Section 2'!L636)</f>
        <v/>
      </c>
      <c r="E623" s="56" t="str">
        <f>IF($D623="","",'Section 2'!H636)</f>
        <v/>
      </c>
      <c r="F623" s="56" t="str">
        <f>IF($D623="","",'Section 2'!M636)</f>
        <v/>
      </c>
    </row>
    <row r="624" spans="2:6" x14ac:dyDescent="0.25">
      <c r="B624" t="str">
        <f>IF(OR(C624="",COUNTIF($C$3:C623,C624)&gt;0),"",MAX($B$3:B623)+1)</f>
        <v/>
      </c>
      <c r="C624" t="str">
        <f t="shared" si="9"/>
        <v/>
      </c>
      <c r="D624" s="56" t="str">
        <f>IF(ISBLANK('Section 2'!L637),"",'Section 2'!L637)</f>
        <v/>
      </c>
      <c r="E624" s="56" t="str">
        <f>IF($D624="","",'Section 2'!H637)</f>
        <v/>
      </c>
      <c r="F624" s="56" t="str">
        <f>IF($D624="","",'Section 2'!M637)</f>
        <v/>
      </c>
    </row>
    <row r="625" spans="2:6" x14ac:dyDescent="0.25">
      <c r="B625" t="str">
        <f>IF(OR(C625="",COUNTIF($C$3:C624,C625)&gt;0),"",MAX($B$3:B624)+1)</f>
        <v/>
      </c>
      <c r="C625" t="str">
        <f t="shared" si="9"/>
        <v/>
      </c>
      <c r="D625" s="56" t="str">
        <f>IF(ISBLANK('Section 2'!L638),"",'Section 2'!L638)</f>
        <v/>
      </c>
      <c r="E625" s="56" t="str">
        <f>IF($D625="","",'Section 2'!H638)</f>
        <v/>
      </c>
      <c r="F625" s="56" t="str">
        <f>IF($D625="","",'Section 2'!M638)</f>
        <v/>
      </c>
    </row>
    <row r="626" spans="2:6" x14ac:dyDescent="0.25">
      <c r="B626" t="str">
        <f>IF(OR(C626="",COUNTIF($C$3:C625,C626)&gt;0),"",MAX($B$3:B625)+1)</f>
        <v/>
      </c>
      <c r="C626" t="str">
        <f t="shared" si="9"/>
        <v/>
      </c>
      <c r="D626" s="56" t="str">
        <f>IF(ISBLANK('Section 2'!L639),"",'Section 2'!L639)</f>
        <v/>
      </c>
      <c r="E626" s="56" t="str">
        <f>IF($D626="","",'Section 2'!H639)</f>
        <v/>
      </c>
      <c r="F626" s="56" t="str">
        <f>IF($D626="","",'Section 2'!M639)</f>
        <v/>
      </c>
    </row>
    <row r="627" spans="2:6" x14ac:dyDescent="0.25">
      <c r="B627" t="str">
        <f>IF(OR(C627="",COUNTIF($C$3:C626,C627)&gt;0),"",MAX($B$3:B626)+1)</f>
        <v/>
      </c>
      <c r="C627" t="str">
        <f t="shared" si="9"/>
        <v/>
      </c>
      <c r="D627" s="56" t="str">
        <f>IF(ISBLANK('Section 2'!L640),"",'Section 2'!L640)</f>
        <v/>
      </c>
      <c r="E627" s="56" t="str">
        <f>IF($D627="","",'Section 2'!H640)</f>
        <v/>
      </c>
      <c r="F627" s="56" t="str">
        <f>IF($D627="","",'Section 2'!M640)</f>
        <v/>
      </c>
    </row>
    <row r="628" spans="2:6" x14ac:dyDescent="0.25">
      <c r="B628" t="str">
        <f>IF(OR(C628="",COUNTIF($C$3:C627,C628)&gt;0),"",MAX($B$3:B627)+1)</f>
        <v/>
      </c>
      <c r="C628" t="str">
        <f t="shared" si="9"/>
        <v/>
      </c>
      <c r="D628" s="56" t="str">
        <f>IF(ISBLANK('Section 2'!L641),"",'Section 2'!L641)</f>
        <v/>
      </c>
      <c r="E628" s="56" t="str">
        <f>IF($D628="","",'Section 2'!H641)</f>
        <v/>
      </c>
      <c r="F628" s="56" t="str">
        <f>IF($D628="","",'Section 2'!M641)</f>
        <v/>
      </c>
    </row>
    <row r="629" spans="2:6" x14ac:dyDescent="0.25">
      <c r="B629" t="str">
        <f>IF(OR(C629="",COUNTIF($C$3:C628,C629)&gt;0),"",MAX($B$3:B628)+1)</f>
        <v/>
      </c>
      <c r="C629" t="str">
        <f t="shared" si="9"/>
        <v/>
      </c>
      <c r="D629" s="56" t="str">
        <f>IF(ISBLANK('Section 2'!L642),"",'Section 2'!L642)</f>
        <v/>
      </c>
      <c r="E629" s="56" t="str">
        <f>IF($D629="","",'Section 2'!H642)</f>
        <v/>
      </c>
      <c r="F629" s="56" t="str">
        <f>IF($D629="","",'Section 2'!M642)</f>
        <v/>
      </c>
    </row>
    <row r="630" spans="2:6" x14ac:dyDescent="0.25">
      <c r="B630" t="str">
        <f>IF(OR(C630="",COUNTIF($C$3:C629,C630)&gt;0),"",MAX($B$3:B629)+1)</f>
        <v/>
      </c>
      <c r="C630" t="str">
        <f t="shared" si="9"/>
        <v/>
      </c>
      <c r="D630" s="56" t="str">
        <f>IF(ISBLANK('Section 2'!L643),"",'Section 2'!L643)</f>
        <v/>
      </c>
      <c r="E630" s="56" t="str">
        <f>IF($D630="","",'Section 2'!H643)</f>
        <v/>
      </c>
      <c r="F630" s="56" t="str">
        <f>IF($D630="","",'Section 2'!M643)</f>
        <v/>
      </c>
    </row>
    <row r="631" spans="2:6" x14ac:dyDescent="0.25">
      <c r="B631" t="str">
        <f>IF(OR(C631="",COUNTIF($C$3:C630,C631)&gt;0),"",MAX($B$3:B630)+1)</f>
        <v/>
      </c>
      <c r="C631" t="str">
        <f t="shared" si="9"/>
        <v/>
      </c>
      <c r="D631" s="56" t="str">
        <f>IF(ISBLANK('Section 2'!L644),"",'Section 2'!L644)</f>
        <v/>
      </c>
      <c r="E631" s="56" t="str">
        <f>IF($D631="","",'Section 2'!H644)</f>
        <v/>
      </c>
      <c r="F631" s="56" t="str">
        <f>IF($D631="","",'Section 2'!M644)</f>
        <v/>
      </c>
    </row>
    <row r="632" spans="2:6" x14ac:dyDescent="0.25">
      <c r="B632" t="str">
        <f>IF(OR(C632="",COUNTIF($C$3:C631,C632)&gt;0),"",MAX($B$3:B631)+1)</f>
        <v/>
      </c>
      <c r="C632" t="str">
        <f t="shared" si="9"/>
        <v/>
      </c>
      <c r="D632" s="56" t="str">
        <f>IF(ISBLANK('Section 2'!L645),"",'Section 2'!L645)</f>
        <v/>
      </c>
      <c r="E632" s="56" t="str">
        <f>IF($D632="","",'Section 2'!H645)</f>
        <v/>
      </c>
      <c r="F632" s="56" t="str">
        <f>IF($D632="","",'Section 2'!M645)</f>
        <v/>
      </c>
    </row>
    <row r="633" spans="2:6" x14ac:dyDescent="0.25">
      <c r="B633" t="str">
        <f>IF(OR(C633="",COUNTIF($C$3:C632,C633)&gt;0),"",MAX($B$3:B632)+1)</f>
        <v/>
      </c>
      <c r="C633" t="str">
        <f t="shared" si="9"/>
        <v/>
      </c>
      <c r="D633" s="56" t="str">
        <f>IF(ISBLANK('Section 2'!L646),"",'Section 2'!L646)</f>
        <v/>
      </c>
      <c r="E633" s="56" t="str">
        <f>IF($D633="","",'Section 2'!H646)</f>
        <v/>
      </c>
      <c r="F633" s="56" t="str">
        <f>IF($D633="","",'Section 2'!M646)</f>
        <v/>
      </c>
    </row>
    <row r="634" spans="2:6" x14ac:dyDescent="0.25">
      <c r="B634" t="str">
        <f>IF(OR(C634="",COUNTIF($C$3:C633,C634)&gt;0),"",MAX($B$3:B633)+1)</f>
        <v/>
      </c>
      <c r="C634" t="str">
        <f t="shared" si="9"/>
        <v/>
      </c>
      <c r="D634" s="56" t="str">
        <f>IF(ISBLANK('Section 2'!L647),"",'Section 2'!L647)</f>
        <v/>
      </c>
      <c r="E634" s="56" t="str">
        <f>IF($D634="","",'Section 2'!H647)</f>
        <v/>
      </c>
      <c r="F634" s="56" t="str">
        <f>IF($D634="","",'Section 2'!M647)</f>
        <v/>
      </c>
    </row>
    <row r="635" spans="2:6" x14ac:dyDescent="0.25">
      <c r="B635" t="str">
        <f>IF(OR(C635="",COUNTIF($C$3:C634,C635)&gt;0),"",MAX($B$3:B634)+1)</f>
        <v/>
      </c>
      <c r="C635" t="str">
        <f t="shared" si="9"/>
        <v/>
      </c>
      <c r="D635" s="56" t="str">
        <f>IF(ISBLANK('Section 2'!L648),"",'Section 2'!L648)</f>
        <v/>
      </c>
      <c r="E635" s="56" t="str">
        <f>IF($D635="","",'Section 2'!H648)</f>
        <v/>
      </c>
      <c r="F635" s="56" t="str">
        <f>IF($D635="","",'Section 2'!M648)</f>
        <v/>
      </c>
    </row>
    <row r="636" spans="2:6" x14ac:dyDescent="0.25">
      <c r="B636" t="str">
        <f>IF(OR(C636="",COUNTIF($C$3:C635,C636)&gt;0),"",MAX($B$3:B635)+1)</f>
        <v/>
      </c>
      <c r="C636" t="str">
        <f t="shared" si="9"/>
        <v/>
      </c>
      <c r="D636" s="56" t="str">
        <f>IF(ISBLANK('Section 2'!L649),"",'Section 2'!L649)</f>
        <v/>
      </c>
      <c r="E636" s="56" t="str">
        <f>IF($D636="","",'Section 2'!H649)</f>
        <v/>
      </c>
      <c r="F636" s="56" t="str">
        <f>IF($D636="","",'Section 2'!M649)</f>
        <v/>
      </c>
    </row>
    <row r="637" spans="2:6" x14ac:dyDescent="0.25">
      <c r="B637" t="str">
        <f>IF(OR(C637="",COUNTIF($C$3:C636,C637)&gt;0),"",MAX($B$3:B636)+1)</f>
        <v/>
      </c>
      <c r="C637" t="str">
        <f t="shared" si="9"/>
        <v/>
      </c>
      <c r="D637" s="56" t="str">
        <f>IF(ISBLANK('Section 2'!L650),"",'Section 2'!L650)</f>
        <v/>
      </c>
      <c r="E637" s="56" t="str">
        <f>IF($D637="","",'Section 2'!H650)</f>
        <v/>
      </c>
      <c r="F637" s="56" t="str">
        <f>IF($D637="","",'Section 2'!M650)</f>
        <v/>
      </c>
    </row>
    <row r="638" spans="2:6" x14ac:dyDescent="0.25">
      <c r="B638" t="str">
        <f>IF(OR(C638="",COUNTIF($C$3:C637,C638)&gt;0),"",MAX($B$3:B637)+1)</f>
        <v/>
      </c>
      <c r="C638" t="str">
        <f t="shared" si="9"/>
        <v/>
      </c>
      <c r="D638" s="56" t="str">
        <f>IF(ISBLANK('Section 2'!L651),"",'Section 2'!L651)</f>
        <v/>
      </c>
      <c r="E638" s="56" t="str">
        <f>IF($D638="","",'Section 2'!H651)</f>
        <v/>
      </c>
      <c r="F638" s="56" t="str">
        <f>IF($D638="","",'Section 2'!M651)</f>
        <v/>
      </c>
    </row>
    <row r="639" spans="2:6" x14ac:dyDescent="0.25">
      <c r="B639" t="str">
        <f>IF(OR(C639="",COUNTIF($C$3:C638,C639)&gt;0),"",MAX($B$3:B638)+1)</f>
        <v/>
      </c>
      <c r="C639" t="str">
        <f t="shared" si="9"/>
        <v/>
      </c>
      <c r="D639" s="56" t="str">
        <f>IF(ISBLANK('Section 2'!L652),"",'Section 2'!L652)</f>
        <v/>
      </c>
      <c r="E639" s="56" t="str">
        <f>IF($D639="","",'Section 2'!H652)</f>
        <v/>
      </c>
      <c r="F639" s="56" t="str">
        <f>IF($D639="","",'Section 2'!M652)</f>
        <v/>
      </c>
    </row>
    <row r="640" spans="2:6" x14ac:dyDescent="0.25">
      <c r="B640" t="str">
        <f>IF(OR(C640="",COUNTIF($C$3:C639,C640)&gt;0),"",MAX($B$3:B639)+1)</f>
        <v/>
      </c>
      <c r="C640" t="str">
        <f t="shared" si="9"/>
        <v/>
      </c>
      <c r="D640" s="56" t="str">
        <f>IF(ISBLANK('Section 2'!L653),"",'Section 2'!L653)</f>
        <v/>
      </c>
      <c r="E640" s="56" t="str">
        <f>IF($D640="","",'Section 2'!H653)</f>
        <v/>
      </c>
      <c r="F640" s="56" t="str">
        <f>IF($D640="","",'Section 2'!M653)</f>
        <v/>
      </c>
    </row>
    <row r="641" spans="2:6" x14ac:dyDescent="0.25">
      <c r="B641" t="str">
        <f>IF(OR(C641="",COUNTIF($C$3:C640,C641)&gt;0),"",MAX($B$3:B640)+1)</f>
        <v/>
      </c>
      <c r="C641" t="str">
        <f t="shared" si="9"/>
        <v/>
      </c>
      <c r="D641" s="56" t="str">
        <f>IF(ISBLANK('Section 2'!L654),"",'Section 2'!L654)</f>
        <v/>
      </c>
      <c r="E641" s="56" t="str">
        <f>IF($D641="","",'Section 2'!H654)</f>
        <v/>
      </c>
      <c r="F641" s="56" t="str">
        <f>IF($D641="","",'Section 2'!M654)</f>
        <v/>
      </c>
    </row>
    <row r="642" spans="2:6" x14ac:dyDescent="0.25">
      <c r="B642" t="str">
        <f>IF(OR(C642="",COUNTIF($C$3:C641,C642)&gt;0),"",MAX($B$3:B641)+1)</f>
        <v/>
      </c>
      <c r="C642" t="str">
        <f t="shared" si="9"/>
        <v/>
      </c>
      <c r="D642" s="56" t="str">
        <f>IF(ISBLANK('Section 2'!L655),"",'Section 2'!L655)</f>
        <v/>
      </c>
      <c r="E642" s="56" t="str">
        <f>IF($D642="","",'Section 2'!H655)</f>
        <v/>
      </c>
      <c r="F642" s="56" t="str">
        <f>IF($D642="","",'Section 2'!M655)</f>
        <v/>
      </c>
    </row>
    <row r="643" spans="2:6" x14ac:dyDescent="0.25">
      <c r="B643" t="str">
        <f>IF(OR(C643="",COUNTIF($C$3:C642,C643)&gt;0),"",MAX($B$3:B642)+1)</f>
        <v/>
      </c>
      <c r="C643" t="str">
        <f t="shared" si="9"/>
        <v/>
      </c>
      <c r="D643" s="56" t="str">
        <f>IF(ISBLANK('Section 2'!L656),"",'Section 2'!L656)</f>
        <v/>
      </c>
      <c r="E643" s="56" t="str">
        <f>IF($D643="","",'Section 2'!H656)</f>
        <v/>
      </c>
      <c r="F643" s="56" t="str">
        <f>IF($D643="","",'Section 2'!M656)</f>
        <v/>
      </c>
    </row>
    <row r="644" spans="2:6" x14ac:dyDescent="0.25">
      <c r="B644" t="str">
        <f>IF(OR(C644="",COUNTIF($C$3:C643,C644)&gt;0),"",MAX($B$3:B643)+1)</f>
        <v/>
      </c>
      <c r="C644" t="str">
        <f t="shared" ref="C644:C707" si="10">IF(D644="","",D644&amp;"_"&amp;E644)</f>
        <v/>
      </c>
      <c r="D644" s="56" t="str">
        <f>IF(ISBLANK('Section 2'!L657),"",'Section 2'!L657)</f>
        <v/>
      </c>
      <c r="E644" s="56" t="str">
        <f>IF($D644="","",'Section 2'!H657)</f>
        <v/>
      </c>
      <c r="F644" s="56" t="str">
        <f>IF($D644="","",'Section 2'!M657)</f>
        <v/>
      </c>
    </row>
    <row r="645" spans="2:6" x14ac:dyDescent="0.25">
      <c r="B645" t="str">
        <f>IF(OR(C645="",COUNTIF($C$3:C644,C645)&gt;0),"",MAX($B$3:B644)+1)</f>
        <v/>
      </c>
      <c r="C645" t="str">
        <f t="shared" si="10"/>
        <v/>
      </c>
      <c r="D645" s="56" t="str">
        <f>IF(ISBLANK('Section 2'!L658),"",'Section 2'!L658)</f>
        <v/>
      </c>
      <c r="E645" s="56" t="str">
        <f>IF($D645="","",'Section 2'!H658)</f>
        <v/>
      </c>
      <c r="F645" s="56" t="str">
        <f>IF($D645="","",'Section 2'!M658)</f>
        <v/>
      </c>
    </row>
    <row r="646" spans="2:6" x14ac:dyDescent="0.25">
      <c r="B646" t="str">
        <f>IF(OR(C646="",COUNTIF($C$3:C645,C646)&gt;0),"",MAX($B$3:B645)+1)</f>
        <v/>
      </c>
      <c r="C646" t="str">
        <f t="shared" si="10"/>
        <v/>
      </c>
      <c r="D646" s="56" t="str">
        <f>IF(ISBLANK('Section 2'!L659),"",'Section 2'!L659)</f>
        <v/>
      </c>
      <c r="E646" s="56" t="str">
        <f>IF($D646="","",'Section 2'!H659)</f>
        <v/>
      </c>
      <c r="F646" s="56" t="str">
        <f>IF($D646="","",'Section 2'!M659)</f>
        <v/>
      </c>
    </row>
    <row r="647" spans="2:6" x14ac:dyDescent="0.25">
      <c r="B647" t="str">
        <f>IF(OR(C647="",COUNTIF($C$3:C646,C647)&gt;0),"",MAX($B$3:B646)+1)</f>
        <v/>
      </c>
      <c r="C647" t="str">
        <f t="shared" si="10"/>
        <v/>
      </c>
      <c r="D647" s="56" t="str">
        <f>IF(ISBLANK('Section 2'!L660),"",'Section 2'!L660)</f>
        <v/>
      </c>
      <c r="E647" s="56" t="str">
        <f>IF($D647="","",'Section 2'!H660)</f>
        <v/>
      </c>
      <c r="F647" s="56" t="str">
        <f>IF($D647="","",'Section 2'!M660)</f>
        <v/>
      </c>
    </row>
    <row r="648" spans="2:6" x14ac:dyDescent="0.25">
      <c r="B648" t="str">
        <f>IF(OR(C648="",COUNTIF($C$3:C647,C648)&gt;0),"",MAX($B$3:B647)+1)</f>
        <v/>
      </c>
      <c r="C648" t="str">
        <f t="shared" si="10"/>
        <v/>
      </c>
      <c r="D648" s="56" t="str">
        <f>IF(ISBLANK('Section 2'!L661),"",'Section 2'!L661)</f>
        <v/>
      </c>
      <c r="E648" s="56" t="str">
        <f>IF($D648="","",'Section 2'!H661)</f>
        <v/>
      </c>
      <c r="F648" s="56" t="str">
        <f>IF($D648="","",'Section 2'!M661)</f>
        <v/>
      </c>
    </row>
    <row r="649" spans="2:6" x14ac:dyDescent="0.25">
      <c r="B649" t="str">
        <f>IF(OR(C649="",COUNTIF($C$3:C648,C649)&gt;0),"",MAX($B$3:B648)+1)</f>
        <v/>
      </c>
      <c r="C649" t="str">
        <f t="shared" si="10"/>
        <v/>
      </c>
      <c r="D649" s="56" t="str">
        <f>IF(ISBLANK('Section 2'!L662),"",'Section 2'!L662)</f>
        <v/>
      </c>
      <c r="E649" s="56" t="str">
        <f>IF($D649="","",'Section 2'!H662)</f>
        <v/>
      </c>
      <c r="F649" s="56" t="str">
        <f>IF($D649="","",'Section 2'!M662)</f>
        <v/>
      </c>
    </row>
    <row r="650" spans="2:6" x14ac:dyDescent="0.25">
      <c r="B650" t="str">
        <f>IF(OR(C650="",COUNTIF($C$3:C649,C650)&gt;0),"",MAX($B$3:B649)+1)</f>
        <v/>
      </c>
      <c r="C650" t="str">
        <f t="shared" si="10"/>
        <v/>
      </c>
      <c r="D650" s="56" t="str">
        <f>IF(ISBLANK('Section 2'!L663),"",'Section 2'!L663)</f>
        <v/>
      </c>
      <c r="E650" s="56" t="str">
        <f>IF($D650="","",'Section 2'!H663)</f>
        <v/>
      </c>
      <c r="F650" s="56" t="str">
        <f>IF($D650="","",'Section 2'!M663)</f>
        <v/>
      </c>
    </row>
    <row r="651" spans="2:6" x14ac:dyDescent="0.25">
      <c r="B651" t="str">
        <f>IF(OR(C651="",COUNTIF($C$3:C650,C651)&gt;0),"",MAX($B$3:B650)+1)</f>
        <v/>
      </c>
      <c r="C651" t="str">
        <f t="shared" si="10"/>
        <v/>
      </c>
      <c r="D651" s="56" t="str">
        <f>IF(ISBLANK('Section 2'!L664),"",'Section 2'!L664)</f>
        <v/>
      </c>
      <c r="E651" s="56" t="str">
        <f>IF($D651="","",'Section 2'!H664)</f>
        <v/>
      </c>
      <c r="F651" s="56" t="str">
        <f>IF($D651="","",'Section 2'!M664)</f>
        <v/>
      </c>
    </row>
    <row r="652" spans="2:6" x14ac:dyDescent="0.25">
      <c r="B652" t="str">
        <f>IF(OR(C652="",COUNTIF($C$3:C651,C652)&gt;0),"",MAX($B$3:B651)+1)</f>
        <v/>
      </c>
      <c r="C652" t="str">
        <f t="shared" si="10"/>
        <v/>
      </c>
      <c r="D652" s="56" t="str">
        <f>IF(ISBLANK('Section 2'!L665),"",'Section 2'!L665)</f>
        <v/>
      </c>
      <c r="E652" s="56" t="str">
        <f>IF($D652="","",'Section 2'!H665)</f>
        <v/>
      </c>
      <c r="F652" s="56" t="str">
        <f>IF($D652="","",'Section 2'!M665)</f>
        <v/>
      </c>
    </row>
    <row r="653" spans="2:6" x14ac:dyDescent="0.25">
      <c r="B653" t="str">
        <f>IF(OR(C653="",COUNTIF($C$3:C652,C653)&gt;0),"",MAX($B$3:B652)+1)</f>
        <v/>
      </c>
      <c r="C653" t="str">
        <f t="shared" si="10"/>
        <v/>
      </c>
      <c r="D653" s="56" t="str">
        <f>IF(ISBLANK('Section 2'!L666),"",'Section 2'!L666)</f>
        <v/>
      </c>
      <c r="E653" s="56" t="str">
        <f>IF($D653="","",'Section 2'!H666)</f>
        <v/>
      </c>
      <c r="F653" s="56" t="str">
        <f>IF($D653="","",'Section 2'!M666)</f>
        <v/>
      </c>
    </row>
    <row r="654" spans="2:6" x14ac:dyDescent="0.25">
      <c r="B654" t="str">
        <f>IF(OR(C654="",COUNTIF($C$3:C653,C654)&gt;0),"",MAX($B$3:B653)+1)</f>
        <v/>
      </c>
      <c r="C654" t="str">
        <f t="shared" si="10"/>
        <v/>
      </c>
      <c r="D654" s="56" t="str">
        <f>IF(ISBLANK('Section 2'!L667),"",'Section 2'!L667)</f>
        <v/>
      </c>
      <c r="E654" s="56" t="str">
        <f>IF($D654="","",'Section 2'!H667)</f>
        <v/>
      </c>
      <c r="F654" s="56" t="str">
        <f>IF($D654="","",'Section 2'!M667)</f>
        <v/>
      </c>
    </row>
    <row r="655" spans="2:6" x14ac:dyDescent="0.25">
      <c r="B655" t="str">
        <f>IF(OR(C655="",COUNTIF($C$3:C654,C655)&gt;0),"",MAX($B$3:B654)+1)</f>
        <v/>
      </c>
      <c r="C655" t="str">
        <f t="shared" si="10"/>
        <v/>
      </c>
      <c r="D655" s="56" t="str">
        <f>IF(ISBLANK('Section 2'!L668),"",'Section 2'!L668)</f>
        <v/>
      </c>
      <c r="E655" s="56" t="str">
        <f>IF($D655="","",'Section 2'!H668)</f>
        <v/>
      </c>
      <c r="F655" s="56" t="str">
        <f>IF($D655="","",'Section 2'!M668)</f>
        <v/>
      </c>
    </row>
    <row r="656" spans="2:6" x14ac:dyDescent="0.25">
      <c r="B656" t="str">
        <f>IF(OR(C656="",COUNTIF($C$3:C655,C656)&gt;0),"",MAX($B$3:B655)+1)</f>
        <v/>
      </c>
      <c r="C656" t="str">
        <f t="shared" si="10"/>
        <v/>
      </c>
      <c r="D656" s="56" t="str">
        <f>IF(ISBLANK('Section 2'!L669),"",'Section 2'!L669)</f>
        <v/>
      </c>
      <c r="E656" s="56" t="str">
        <f>IF($D656="","",'Section 2'!H669)</f>
        <v/>
      </c>
      <c r="F656" s="56" t="str">
        <f>IF($D656="","",'Section 2'!M669)</f>
        <v/>
      </c>
    </row>
    <row r="657" spans="2:6" x14ac:dyDescent="0.25">
      <c r="B657" t="str">
        <f>IF(OR(C657="",COUNTIF($C$3:C656,C657)&gt;0),"",MAX($B$3:B656)+1)</f>
        <v/>
      </c>
      <c r="C657" t="str">
        <f t="shared" si="10"/>
        <v/>
      </c>
      <c r="D657" s="56" t="str">
        <f>IF(ISBLANK('Section 2'!L670),"",'Section 2'!L670)</f>
        <v/>
      </c>
      <c r="E657" s="56" t="str">
        <f>IF($D657="","",'Section 2'!H670)</f>
        <v/>
      </c>
      <c r="F657" s="56" t="str">
        <f>IF($D657="","",'Section 2'!M670)</f>
        <v/>
      </c>
    </row>
    <row r="658" spans="2:6" x14ac:dyDescent="0.25">
      <c r="B658" t="str">
        <f>IF(OR(C658="",COUNTIF($C$3:C657,C658)&gt;0),"",MAX($B$3:B657)+1)</f>
        <v/>
      </c>
      <c r="C658" t="str">
        <f t="shared" si="10"/>
        <v/>
      </c>
      <c r="D658" s="56" t="str">
        <f>IF(ISBLANK('Section 2'!L671),"",'Section 2'!L671)</f>
        <v/>
      </c>
      <c r="E658" s="56" t="str">
        <f>IF($D658="","",'Section 2'!H671)</f>
        <v/>
      </c>
      <c r="F658" s="56" t="str">
        <f>IF($D658="","",'Section 2'!M671)</f>
        <v/>
      </c>
    </row>
    <row r="659" spans="2:6" x14ac:dyDescent="0.25">
      <c r="B659" t="str">
        <f>IF(OR(C659="",COUNTIF($C$3:C658,C659)&gt;0),"",MAX($B$3:B658)+1)</f>
        <v/>
      </c>
      <c r="C659" t="str">
        <f t="shared" si="10"/>
        <v/>
      </c>
      <c r="D659" s="56" t="str">
        <f>IF(ISBLANK('Section 2'!L672),"",'Section 2'!L672)</f>
        <v/>
      </c>
      <c r="E659" s="56" t="str">
        <f>IF($D659="","",'Section 2'!H672)</f>
        <v/>
      </c>
      <c r="F659" s="56" t="str">
        <f>IF($D659="","",'Section 2'!M672)</f>
        <v/>
      </c>
    </row>
    <row r="660" spans="2:6" x14ac:dyDescent="0.25">
      <c r="B660" t="str">
        <f>IF(OR(C660="",COUNTIF($C$3:C659,C660)&gt;0),"",MAX($B$3:B659)+1)</f>
        <v/>
      </c>
      <c r="C660" t="str">
        <f t="shared" si="10"/>
        <v/>
      </c>
      <c r="D660" s="56" t="str">
        <f>IF(ISBLANK('Section 2'!L673),"",'Section 2'!L673)</f>
        <v/>
      </c>
      <c r="E660" s="56" t="str">
        <f>IF($D660="","",'Section 2'!H673)</f>
        <v/>
      </c>
      <c r="F660" s="56" t="str">
        <f>IF($D660="","",'Section 2'!M673)</f>
        <v/>
      </c>
    </row>
    <row r="661" spans="2:6" x14ac:dyDescent="0.25">
      <c r="B661" t="str">
        <f>IF(OR(C661="",COUNTIF($C$3:C660,C661)&gt;0),"",MAX($B$3:B660)+1)</f>
        <v/>
      </c>
      <c r="C661" t="str">
        <f t="shared" si="10"/>
        <v/>
      </c>
      <c r="D661" s="56" t="str">
        <f>IF(ISBLANK('Section 2'!L674),"",'Section 2'!L674)</f>
        <v/>
      </c>
      <c r="E661" s="56" t="str">
        <f>IF($D661="","",'Section 2'!H674)</f>
        <v/>
      </c>
      <c r="F661" s="56" t="str">
        <f>IF($D661="","",'Section 2'!M674)</f>
        <v/>
      </c>
    </row>
    <row r="662" spans="2:6" x14ac:dyDescent="0.25">
      <c r="B662" t="str">
        <f>IF(OR(C662="",COUNTIF($C$3:C661,C662)&gt;0),"",MAX($B$3:B661)+1)</f>
        <v/>
      </c>
      <c r="C662" t="str">
        <f t="shared" si="10"/>
        <v/>
      </c>
      <c r="D662" s="56" t="str">
        <f>IF(ISBLANK('Section 2'!L675),"",'Section 2'!L675)</f>
        <v/>
      </c>
      <c r="E662" s="56" t="str">
        <f>IF($D662="","",'Section 2'!H675)</f>
        <v/>
      </c>
      <c r="F662" s="56" t="str">
        <f>IF($D662="","",'Section 2'!M675)</f>
        <v/>
      </c>
    </row>
    <row r="663" spans="2:6" x14ac:dyDescent="0.25">
      <c r="B663" t="str">
        <f>IF(OR(C663="",COUNTIF($C$3:C662,C663)&gt;0),"",MAX($B$3:B662)+1)</f>
        <v/>
      </c>
      <c r="C663" t="str">
        <f t="shared" si="10"/>
        <v/>
      </c>
      <c r="D663" s="56" t="str">
        <f>IF(ISBLANK('Section 2'!L676),"",'Section 2'!L676)</f>
        <v/>
      </c>
      <c r="E663" s="56" t="str">
        <f>IF($D663="","",'Section 2'!H676)</f>
        <v/>
      </c>
      <c r="F663" s="56" t="str">
        <f>IF($D663="","",'Section 2'!M676)</f>
        <v/>
      </c>
    </row>
    <row r="664" spans="2:6" x14ac:dyDescent="0.25">
      <c r="B664" t="str">
        <f>IF(OR(C664="",COUNTIF($C$3:C663,C664)&gt;0),"",MAX($B$3:B663)+1)</f>
        <v/>
      </c>
      <c r="C664" t="str">
        <f t="shared" si="10"/>
        <v/>
      </c>
      <c r="D664" s="56" t="str">
        <f>IF(ISBLANK('Section 2'!L677),"",'Section 2'!L677)</f>
        <v/>
      </c>
      <c r="E664" s="56" t="str">
        <f>IF($D664="","",'Section 2'!H677)</f>
        <v/>
      </c>
      <c r="F664" s="56" t="str">
        <f>IF($D664="","",'Section 2'!M677)</f>
        <v/>
      </c>
    </row>
    <row r="665" spans="2:6" x14ac:dyDescent="0.25">
      <c r="B665" t="str">
        <f>IF(OR(C665="",COUNTIF($C$3:C664,C665)&gt;0),"",MAX($B$3:B664)+1)</f>
        <v/>
      </c>
      <c r="C665" t="str">
        <f t="shared" si="10"/>
        <v/>
      </c>
      <c r="D665" s="56" t="str">
        <f>IF(ISBLANK('Section 2'!L678),"",'Section 2'!L678)</f>
        <v/>
      </c>
      <c r="E665" s="56" t="str">
        <f>IF($D665="","",'Section 2'!H678)</f>
        <v/>
      </c>
      <c r="F665" s="56" t="str">
        <f>IF($D665="","",'Section 2'!M678)</f>
        <v/>
      </c>
    </row>
    <row r="666" spans="2:6" x14ac:dyDescent="0.25">
      <c r="B666" t="str">
        <f>IF(OR(C666="",COUNTIF($C$3:C665,C666)&gt;0),"",MAX($B$3:B665)+1)</f>
        <v/>
      </c>
      <c r="C666" t="str">
        <f t="shared" si="10"/>
        <v/>
      </c>
      <c r="D666" s="56" t="str">
        <f>IF(ISBLANK('Section 2'!L679),"",'Section 2'!L679)</f>
        <v/>
      </c>
      <c r="E666" s="56" t="str">
        <f>IF($D666="","",'Section 2'!H679)</f>
        <v/>
      </c>
      <c r="F666" s="56" t="str">
        <f>IF($D666="","",'Section 2'!M679)</f>
        <v/>
      </c>
    </row>
    <row r="667" spans="2:6" x14ac:dyDescent="0.25">
      <c r="B667" t="str">
        <f>IF(OR(C667="",COUNTIF($C$3:C666,C667)&gt;0),"",MAX($B$3:B666)+1)</f>
        <v/>
      </c>
      <c r="C667" t="str">
        <f t="shared" si="10"/>
        <v/>
      </c>
      <c r="D667" s="56" t="str">
        <f>IF(ISBLANK('Section 2'!L680),"",'Section 2'!L680)</f>
        <v/>
      </c>
      <c r="E667" s="56" t="str">
        <f>IF($D667="","",'Section 2'!H680)</f>
        <v/>
      </c>
      <c r="F667" s="56" t="str">
        <f>IF($D667="","",'Section 2'!M680)</f>
        <v/>
      </c>
    </row>
    <row r="668" spans="2:6" x14ac:dyDescent="0.25">
      <c r="B668" t="str">
        <f>IF(OR(C668="",COUNTIF($C$3:C667,C668)&gt;0),"",MAX($B$3:B667)+1)</f>
        <v/>
      </c>
      <c r="C668" t="str">
        <f t="shared" si="10"/>
        <v/>
      </c>
      <c r="D668" s="56" t="str">
        <f>IF(ISBLANK('Section 2'!L681),"",'Section 2'!L681)</f>
        <v/>
      </c>
      <c r="E668" s="56" t="str">
        <f>IF($D668="","",'Section 2'!H681)</f>
        <v/>
      </c>
      <c r="F668" s="56" t="str">
        <f>IF($D668="","",'Section 2'!M681)</f>
        <v/>
      </c>
    </row>
    <row r="669" spans="2:6" x14ac:dyDescent="0.25">
      <c r="B669" t="str">
        <f>IF(OR(C669="",COUNTIF($C$3:C668,C669)&gt;0),"",MAX($B$3:B668)+1)</f>
        <v/>
      </c>
      <c r="C669" t="str">
        <f t="shared" si="10"/>
        <v/>
      </c>
      <c r="D669" s="56" t="str">
        <f>IF(ISBLANK('Section 2'!L682),"",'Section 2'!L682)</f>
        <v/>
      </c>
      <c r="E669" s="56" t="str">
        <f>IF($D669="","",'Section 2'!H682)</f>
        <v/>
      </c>
      <c r="F669" s="56" t="str">
        <f>IF($D669="","",'Section 2'!M682)</f>
        <v/>
      </c>
    </row>
    <row r="670" spans="2:6" x14ac:dyDescent="0.25">
      <c r="B670" t="str">
        <f>IF(OR(C670="",COUNTIF($C$3:C669,C670)&gt;0),"",MAX($B$3:B669)+1)</f>
        <v/>
      </c>
      <c r="C670" t="str">
        <f t="shared" si="10"/>
        <v/>
      </c>
      <c r="D670" s="56" t="str">
        <f>IF(ISBLANK('Section 2'!L683),"",'Section 2'!L683)</f>
        <v/>
      </c>
      <c r="E670" s="56" t="str">
        <f>IF($D670="","",'Section 2'!H683)</f>
        <v/>
      </c>
      <c r="F670" s="56" t="str">
        <f>IF($D670="","",'Section 2'!M683)</f>
        <v/>
      </c>
    </row>
    <row r="671" spans="2:6" x14ac:dyDescent="0.25">
      <c r="B671" t="str">
        <f>IF(OR(C671="",COUNTIF($C$3:C670,C671)&gt;0),"",MAX($B$3:B670)+1)</f>
        <v/>
      </c>
      <c r="C671" t="str">
        <f t="shared" si="10"/>
        <v/>
      </c>
      <c r="D671" s="56" t="str">
        <f>IF(ISBLANK('Section 2'!L684),"",'Section 2'!L684)</f>
        <v/>
      </c>
      <c r="E671" s="56" t="str">
        <f>IF($D671="","",'Section 2'!H684)</f>
        <v/>
      </c>
      <c r="F671" s="56" t="str">
        <f>IF($D671="","",'Section 2'!M684)</f>
        <v/>
      </c>
    </row>
    <row r="672" spans="2:6" x14ac:dyDescent="0.25">
      <c r="B672" t="str">
        <f>IF(OR(C672="",COUNTIF($C$3:C671,C672)&gt;0),"",MAX($B$3:B671)+1)</f>
        <v/>
      </c>
      <c r="C672" t="str">
        <f t="shared" si="10"/>
        <v/>
      </c>
      <c r="D672" s="56" t="str">
        <f>IF(ISBLANK('Section 2'!L685),"",'Section 2'!L685)</f>
        <v/>
      </c>
      <c r="E672" s="56" t="str">
        <f>IF($D672="","",'Section 2'!H685)</f>
        <v/>
      </c>
      <c r="F672" s="56" t="str">
        <f>IF($D672="","",'Section 2'!M685)</f>
        <v/>
      </c>
    </row>
    <row r="673" spans="2:6" x14ac:dyDescent="0.25">
      <c r="B673" t="str">
        <f>IF(OR(C673="",COUNTIF($C$3:C672,C673)&gt;0),"",MAX($B$3:B672)+1)</f>
        <v/>
      </c>
      <c r="C673" t="str">
        <f t="shared" si="10"/>
        <v/>
      </c>
      <c r="D673" s="56" t="str">
        <f>IF(ISBLANK('Section 2'!L686),"",'Section 2'!L686)</f>
        <v/>
      </c>
      <c r="E673" s="56" t="str">
        <f>IF($D673="","",'Section 2'!H686)</f>
        <v/>
      </c>
      <c r="F673" s="56" t="str">
        <f>IF($D673="","",'Section 2'!M686)</f>
        <v/>
      </c>
    </row>
    <row r="674" spans="2:6" x14ac:dyDescent="0.25">
      <c r="B674" t="str">
        <f>IF(OR(C674="",COUNTIF($C$3:C673,C674)&gt;0),"",MAX($B$3:B673)+1)</f>
        <v/>
      </c>
      <c r="C674" t="str">
        <f t="shared" si="10"/>
        <v/>
      </c>
      <c r="D674" s="56" t="str">
        <f>IF(ISBLANK('Section 2'!L687),"",'Section 2'!L687)</f>
        <v/>
      </c>
      <c r="E674" s="56" t="str">
        <f>IF($D674="","",'Section 2'!H687)</f>
        <v/>
      </c>
      <c r="F674" s="56" t="str">
        <f>IF($D674="","",'Section 2'!M687)</f>
        <v/>
      </c>
    </row>
    <row r="675" spans="2:6" x14ac:dyDescent="0.25">
      <c r="B675" t="str">
        <f>IF(OR(C675="",COUNTIF($C$3:C674,C675)&gt;0),"",MAX($B$3:B674)+1)</f>
        <v/>
      </c>
      <c r="C675" t="str">
        <f t="shared" si="10"/>
        <v/>
      </c>
      <c r="D675" s="56" t="str">
        <f>IF(ISBLANK('Section 2'!L688),"",'Section 2'!L688)</f>
        <v/>
      </c>
      <c r="E675" s="56" t="str">
        <f>IF($D675="","",'Section 2'!H688)</f>
        <v/>
      </c>
      <c r="F675" s="56" t="str">
        <f>IF($D675="","",'Section 2'!M688)</f>
        <v/>
      </c>
    </row>
    <row r="676" spans="2:6" x14ac:dyDescent="0.25">
      <c r="B676" t="str">
        <f>IF(OR(C676="",COUNTIF($C$3:C675,C676)&gt;0),"",MAX($B$3:B675)+1)</f>
        <v/>
      </c>
      <c r="C676" t="str">
        <f t="shared" si="10"/>
        <v/>
      </c>
      <c r="D676" s="56" t="str">
        <f>IF(ISBLANK('Section 2'!L689),"",'Section 2'!L689)</f>
        <v/>
      </c>
      <c r="E676" s="56" t="str">
        <f>IF($D676="","",'Section 2'!H689)</f>
        <v/>
      </c>
      <c r="F676" s="56" t="str">
        <f>IF($D676="","",'Section 2'!M689)</f>
        <v/>
      </c>
    </row>
    <row r="677" spans="2:6" x14ac:dyDescent="0.25">
      <c r="B677" t="str">
        <f>IF(OR(C677="",COUNTIF($C$3:C676,C677)&gt;0),"",MAX($B$3:B676)+1)</f>
        <v/>
      </c>
      <c r="C677" t="str">
        <f t="shared" si="10"/>
        <v/>
      </c>
      <c r="D677" s="56" t="str">
        <f>IF(ISBLANK('Section 2'!L690),"",'Section 2'!L690)</f>
        <v/>
      </c>
      <c r="E677" s="56" t="str">
        <f>IF($D677="","",'Section 2'!H690)</f>
        <v/>
      </c>
      <c r="F677" s="56" t="str">
        <f>IF($D677="","",'Section 2'!M690)</f>
        <v/>
      </c>
    </row>
    <row r="678" spans="2:6" x14ac:dyDescent="0.25">
      <c r="B678" t="str">
        <f>IF(OR(C678="",COUNTIF($C$3:C677,C678)&gt;0),"",MAX($B$3:B677)+1)</f>
        <v/>
      </c>
      <c r="C678" t="str">
        <f t="shared" si="10"/>
        <v/>
      </c>
      <c r="D678" s="56" t="str">
        <f>IF(ISBLANK('Section 2'!L691),"",'Section 2'!L691)</f>
        <v/>
      </c>
      <c r="E678" s="56" t="str">
        <f>IF($D678="","",'Section 2'!H691)</f>
        <v/>
      </c>
      <c r="F678" s="56" t="str">
        <f>IF($D678="","",'Section 2'!M691)</f>
        <v/>
      </c>
    </row>
    <row r="679" spans="2:6" x14ac:dyDescent="0.25">
      <c r="B679" t="str">
        <f>IF(OR(C679="",COUNTIF($C$3:C678,C679)&gt;0),"",MAX($B$3:B678)+1)</f>
        <v/>
      </c>
      <c r="C679" t="str">
        <f t="shared" si="10"/>
        <v/>
      </c>
      <c r="D679" s="56" t="str">
        <f>IF(ISBLANK('Section 2'!L692),"",'Section 2'!L692)</f>
        <v/>
      </c>
      <c r="E679" s="56" t="str">
        <f>IF($D679="","",'Section 2'!H692)</f>
        <v/>
      </c>
      <c r="F679" s="56" t="str">
        <f>IF($D679="","",'Section 2'!M692)</f>
        <v/>
      </c>
    </row>
    <row r="680" spans="2:6" x14ac:dyDescent="0.25">
      <c r="B680" t="str">
        <f>IF(OR(C680="",COUNTIF($C$3:C679,C680)&gt;0),"",MAX($B$3:B679)+1)</f>
        <v/>
      </c>
      <c r="C680" t="str">
        <f t="shared" si="10"/>
        <v/>
      </c>
      <c r="D680" s="56" t="str">
        <f>IF(ISBLANK('Section 2'!L693),"",'Section 2'!L693)</f>
        <v/>
      </c>
      <c r="E680" s="56" t="str">
        <f>IF($D680="","",'Section 2'!H693)</f>
        <v/>
      </c>
      <c r="F680" s="56" t="str">
        <f>IF($D680="","",'Section 2'!M693)</f>
        <v/>
      </c>
    </row>
    <row r="681" spans="2:6" x14ac:dyDescent="0.25">
      <c r="B681" t="str">
        <f>IF(OR(C681="",COUNTIF($C$3:C680,C681)&gt;0),"",MAX($B$3:B680)+1)</f>
        <v/>
      </c>
      <c r="C681" t="str">
        <f t="shared" si="10"/>
        <v/>
      </c>
      <c r="D681" s="56" t="str">
        <f>IF(ISBLANK('Section 2'!L694),"",'Section 2'!L694)</f>
        <v/>
      </c>
      <c r="E681" s="56" t="str">
        <f>IF($D681="","",'Section 2'!H694)</f>
        <v/>
      </c>
      <c r="F681" s="56" t="str">
        <f>IF($D681="","",'Section 2'!M694)</f>
        <v/>
      </c>
    </row>
    <row r="682" spans="2:6" x14ac:dyDescent="0.25">
      <c r="B682" t="str">
        <f>IF(OR(C682="",COUNTIF($C$3:C681,C682)&gt;0),"",MAX($B$3:B681)+1)</f>
        <v/>
      </c>
      <c r="C682" t="str">
        <f t="shared" si="10"/>
        <v/>
      </c>
      <c r="D682" s="56" t="str">
        <f>IF(ISBLANK('Section 2'!L695),"",'Section 2'!L695)</f>
        <v/>
      </c>
      <c r="E682" s="56" t="str">
        <f>IF($D682="","",'Section 2'!H695)</f>
        <v/>
      </c>
      <c r="F682" s="56" t="str">
        <f>IF($D682="","",'Section 2'!M695)</f>
        <v/>
      </c>
    </row>
    <row r="683" spans="2:6" x14ac:dyDescent="0.25">
      <c r="B683" t="str">
        <f>IF(OR(C683="",COUNTIF($C$3:C682,C683)&gt;0),"",MAX($B$3:B682)+1)</f>
        <v/>
      </c>
      <c r="C683" t="str">
        <f t="shared" si="10"/>
        <v/>
      </c>
      <c r="D683" s="56" t="str">
        <f>IF(ISBLANK('Section 2'!L696),"",'Section 2'!L696)</f>
        <v/>
      </c>
      <c r="E683" s="56" t="str">
        <f>IF($D683="","",'Section 2'!H696)</f>
        <v/>
      </c>
      <c r="F683" s="56" t="str">
        <f>IF($D683="","",'Section 2'!M696)</f>
        <v/>
      </c>
    </row>
    <row r="684" spans="2:6" x14ac:dyDescent="0.25">
      <c r="B684" t="str">
        <f>IF(OR(C684="",COUNTIF($C$3:C683,C684)&gt;0),"",MAX($B$3:B683)+1)</f>
        <v/>
      </c>
      <c r="C684" t="str">
        <f t="shared" si="10"/>
        <v/>
      </c>
      <c r="D684" s="56" t="str">
        <f>IF(ISBLANK('Section 2'!L697),"",'Section 2'!L697)</f>
        <v/>
      </c>
      <c r="E684" s="56" t="str">
        <f>IF($D684="","",'Section 2'!H697)</f>
        <v/>
      </c>
      <c r="F684" s="56" t="str">
        <f>IF($D684="","",'Section 2'!M697)</f>
        <v/>
      </c>
    </row>
    <row r="685" spans="2:6" x14ac:dyDescent="0.25">
      <c r="B685" t="str">
        <f>IF(OR(C685="",COUNTIF($C$3:C684,C685)&gt;0),"",MAX($B$3:B684)+1)</f>
        <v/>
      </c>
      <c r="C685" t="str">
        <f t="shared" si="10"/>
        <v/>
      </c>
      <c r="D685" s="56" t="str">
        <f>IF(ISBLANK('Section 2'!L698),"",'Section 2'!L698)</f>
        <v/>
      </c>
      <c r="E685" s="56" t="str">
        <f>IF($D685="","",'Section 2'!H698)</f>
        <v/>
      </c>
      <c r="F685" s="56" t="str">
        <f>IF($D685="","",'Section 2'!M698)</f>
        <v/>
      </c>
    </row>
    <row r="686" spans="2:6" x14ac:dyDescent="0.25">
      <c r="B686" t="str">
        <f>IF(OR(C686="",COUNTIF($C$3:C685,C686)&gt;0),"",MAX($B$3:B685)+1)</f>
        <v/>
      </c>
      <c r="C686" t="str">
        <f t="shared" si="10"/>
        <v/>
      </c>
      <c r="D686" s="56" t="str">
        <f>IF(ISBLANK('Section 2'!L699),"",'Section 2'!L699)</f>
        <v/>
      </c>
      <c r="E686" s="56" t="str">
        <f>IF($D686="","",'Section 2'!H699)</f>
        <v/>
      </c>
      <c r="F686" s="56" t="str">
        <f>IF($D686="","",'Section 2'!M699)</f>
        <v/>
      </c>
    </row>
    <row r="687" spans="2:6" x14ac:dyDescent="0.25">
      <c r="B687" t="str">
        <f>IF(OR(C687="",COUNTIF($C$3:C686,C687)&gt;0),"",MAX($B$3:B686)+1)</f>
        <v/>
      </c>
      <c r="C687" t="str">
        <f t="shared" si="10"/>
        <v/>
      </c>
      <c r="D687" s="56" t="str">
        <f>IF(ISBLANK('Section 2'!L700),"",'Section 2'!L700)</f>
        <v/>
      </c>
      <c r="E687" s="56" t="str">
        <f>IF($D687="","",'Section 2'!H700)</f>
        <v/>
      </c>
      <c r="F687" s="56" t="str">
        <f>IF($D687="","",'Section 2'!M700)</f>
        <v/>
      </c>
    </row>
    <row r="688" spans="2:6" x14ac:dyDescent="0.25">
      <c r="B688" t="str">
        <f>IF(OR(C688="",COUNTIF($C$3:C687,C688)&gt;0),"",MAX($B$3:B687)+1)</f>
        <v/>
      </c>
      <c r="C688" t="str">
        <f t="shared" si="10"/>
        <v/>
      </c>
      <c r="D688" s="56" t="str">
        <f>IF(ISBLANK('Section 2'!L701),"",'Section 2'!L701)</f>
        <v/>
      </c>
      <c r="E688" s="56" t="str">
        <f>IF($D688="","",'Section 2'!H701)</f>
        <v/>
      </c>
      <c r="F688" s="56" t="str">
        <f>IF($D688="","",'Section 2'!M701)</f>
        <v/>
      </c>
    </row>
    <row r="689" spans="2:6" x14ac:dyDescent="0.25">
      <c r="B689" t="str">
        <f>IF(OR(C689="",COUNTIF($C$3:C688,C689)&gt;0),"",MAX($B$3:B688)+1)</f>
        <v/>
      </c>
      <c r="C689" t="str">
        <f t="shared" si="10"/>
        <v/>
      </c>
      <c r="D689" s="56" t="str">
        <f>IF(ISBLANK('Section 2'!L702),"",'Section 2'!L702)</f>
        <v/>
      </c>
      <c r="E689" s="56" t="str">
        <f>IF($D689="","",'Section 2'!H702)</f>
        <v/>
      </c>
      <c r="F689" s="56" t="str">
        <f>IF($D689="","",'Section 2'!M702)</f>
        <v/>
      </c>
    </row>
    <row r="690" spans="2:6" x14ac:dyDescent="0.25">
      <c r="B690" t="str">
        <f>IF(OR(C690="",COUNTIF($C$3:C689,C690)&gt;0),"",MAX($B$3:B689)+1)</f>
        <v/>
      </c>
      <c r="C690" t="str">
        <f t="shared" si="10"/>
        <v/>
      </c>
      <c r="D690" s="56" t="str">
        <f>IF(ISBLANK('Section 2'!L703),"",'Section 2'!L703)</f>
        <v/>
      </c>
      <c r="E690" s="56" t="str">
        <f>IF($D690="","",'Section 2'!H703)</f>
        <v/>
      </c>
      <c r="F690" s="56" t="str">
        <f>IF($D690="","",'Section 2'!M703)</f>
        <v/>
      </c>
    </row>
    <row r="691" spans="2:6" x14ac:dyDescent="0.25">
      <c r="B691" t="str">
        <f>IF(OR(C691="",COUNTIF($C$3:C690,C691)&gt;0),"",MAX($B$3:B690)+1)</f>
        <v/>
      </c>
      <c r="C691" t="str">
        <f t="shared" si="10"/>
        <v/>
      </c>
      <c r="D691" s="56" t="str">
        <f>IF(ISBLANK('Section 2'!L704),"",'Section 2'!L704)</f>
        <v/>
      </c>
      <c r="E691" s="56" t="str">
        <f>IF($D691="","",'Section 2'!H704)</f>
        <v/>
      </c>
      <c r="F691" s="56" t="str">
        <f>IF($D691="","",'Section 2'!M704)</f>
        <v/>
      </c>
    </row>
    <row r="692" spans="2:6" x14ac:dyDescent="0.25">
      <c r="B692" t="str">
        <f>IF(OR(C692="",COUNTIF($C$3:C691,C692)&gt;0),"",MAX($B$3:B691)+1)</f>
        <v/>
      </c>
      <c r="C692" t="str">
        <f t="shared" si="10"/>
        <v/>
      </c>
      <c r="D692" s="56" t="str">
        <f>IF(ISBLANK('Section 2'!L705),"",'Section 2'!L705)</f>
        <v/>
      </c>
      <c r="E692" s="56" t="str">
        <f>IF($D692="","",'Section 2'!H705)</f>
        <v/>
      </c>
      <c r="F692" s="56" t="str">
        <f>IF($D692="","",'Section 2'!M705)</f>
        <v/>
      </c>
    </row>
    <row r="693" spans="2:6" x14ac:dyDescent="0.25">
      <c r="B693" t="str">
        <f>IF(OR(C693="",COUNTIF($C$3:C692,C693)&gt;0),"",MAX($B$3:B692)+1)</f>
        <v/>
      </c>
      <c r="C693" t="str">
        <f t="shared" si="10"/>
        <v/>
      </c>
      <c r="D693" s="56" t="str">
        <f>IF(ISBLANK('Section 2'!L706),"",'Section 2'!L706)</f>
        <v/>
      </c>
      <c r="E693" s="56" t="str">
        <f>IF($D693="","",'Section 2'!H706)</f>
        <v/>
      </c>
      <c r="F693" s="56" t="str">
        <f>IF($D693="","",'Section 2'!M706)</f>
        <v/>
      </c>
    </row>
    <row r="694" spans="2:6" x14ac:dyDescent="0.25">
      <c r="B694" t="str">
        <f>IF(OR(C694="",COUNTIF($C$3:C693,C694)&gt;0),"",MAX($B$3:B693)+1)</f>
        <v/>
      </c>
      <c r="C694" t="str">
        <f t="shared" si="10"/>
        <v/>
      </c>
      <c r="D694" s="56" t="str">
        <f>IF(ISBLANK('Section 2'!L707),"",'Section 2'!L707)</f>
        <v/>
      </c>
      <c r="E694" s="56" t="str">
        <f>IF($D694="","",'Section 2'!H707)</f>
        <v/>
      </c>
      <c r="F694" s="56" t="str">
        <f>IF($D694="","",'Section 2'!M707)</f>
        <v/>
      </c>
    </row>
    <row r="695" spans="2:6" x14ac:dyDescent="0.25">
      <c r="B695" t="str">
        <f>IF(OR(C695="",COUNTIF($C$3:C694,C695)&gt;0),"",MAX($B$3:B694)+1)</f>
        <v/>
      </c>
      <c r="C695" t="str">
        <f t="shared" si="10"/>
        <v/>
      </c>
      <c r="D695" s="56" t="str">
        <f>IF(ISBLANK('Section 2'!L708),"",'Section 2'!L708)</f>
        <v/>
      </c>
      <c r="E695" s="56" t="str">
        <f>IF($D695="","",'Section 2'!H708)</f>
        <v/>
      </c>
      <c r="F695" s="56" t="str">
        <f>IF($D695="","",'Section 2'!M708)</f>
        <v/>
      </c>
    </row>
    <row r="696" spans="2:6" x14ac:dyDescent="0.25">
      <c r="B696" t="str">
        <f>IF(OR(C696="",COUNTIF($C$3:C695,C696)&gt;0),"",MAX($B$3:B695)+1)</f>
        <v/>
      </c>
      <c r="C696" t="str">
        <f t="shared" si="10"/>
        <v/>
      </c>
      <c r="D696" s="56" t="str">
        <f>IF(ISBLANK('Section 2'!L709),"",'Section 2'!L709)</f>
        <v/>
      </c>
      <c r="E696" s="56" t="str">
        <f>IF($D696="","",'Section 2'!H709)</f>
        <v/>
      </c>
      <c r="F696" s="56" t="str">
        <f>IF($D696="","",'Section 2'!M709)</f>
        <v/>
      </c>
    </row>
    <row r="697" spans="2:6" x14ac:dyDescent="0.25">
      <c r="B697" t="str">
        <f>IF(OR(C697="",COUNTIF($C$3:C696,C697)&gt;0),"",MAX($B$3:B696)+1)</f>
        <v/>
      </c>
      <c r="C697" t="str">
        <f t="shared" si="10"/>
        <v/>
      </c>
      <c r="D697" s="56" t="str">
        <f>IF(ISBLANK('Section 2'!L710),"",'Section 2'!L710)</f>
        <v/>
      </c>
      <c r="E697" s="56" t="str">
        <f>IF($D697="","",'Section 2'!H710)</f>
        <v/>
      </c>
      <c r="F697" s="56" t="str">
        <f>IF($D697="","",'Section 2'!M710)</f>
        <v/>
      </c>
    </row>
    <row r="698" spans="2:6" x14ac:dyDescent="0.25">
      <c r="B698" t="str">
        <f>IF(OR(C698="",COUNTIF($C$3:C697,C698)&gt;0),"",MAX($B$3:B697)+1)</f>
        <v/>
      </c>
      <c r="C698" t="str">
        <f t="shared" si="10"/>
        <v/>
      </c>
      <c r="D698" s="56" t="str">
        <f>IF(ISBLANK('Section 2'!L711),"",'Section 2'!L711)</f>
        <v/>
      </c>
      <c r="E698" s="56" t="str">
        <f>IF($D698="","",'Section 2'!H711)</f>
        <v/>
      </c>
      <c r="F698" s="56" t="str">
        <f>IF($D698="","",'Section 2'!M711)</f>
        <v/>
      </c>
    </row>
    <row r="699" spans="2:6" x14ac:dyDescent="0.25">
      <c r="B699" t="str">
        <f>IF(OR(C699="",COUNTIF($C$3:C698,C699)&gt;0),"",MAX($B$3:B698)+1)</f>
        <v/>
      </c>
      <c r="C699" t="str">
        <f t="shared" si="10"/>
        <v/>
      </c>
      <c r="D699" s="56" t="str">
        <f>IF(ISBLANK('Section 2'!L712),"",'Section 2'!L712)</f>
        <v/>
      </c>
      <c r="E699" s="56" t="str">
        <f>IF($D699="","",'Section 2'!H712)</f>
        <v/>
      </c>
      <c r="F699" s="56" t="str">
        <f>IF($D699="","",'Section 2'!M712)</f>
        <v/>
      </c>
    </row>
    <row r="700" spans="2:6" x14ac:dyDescent="0.25">
      <c r="B700" t="str">
        <f>IF(OR(C700="",COUNTIF($C$3:C699,C700)&gt;0),"",MAX($B$3:B699)+1)</f>
        <v/>
      </c>
      <c r="C700" t="str">
        <f t="shared" si="10"/>
        <v/>
      </c>
      <c r="D700" s="56" t="str">
        <f>IF(ISBLANK('Section 2'!L713),"",'Section 2'!L713)</f>
        <v/>
      </c>
      <c r="E700" s="56" t="str">
        <f>IF($D700="","",'Section 2'!H713)</f>
        <v/>
      </c>
      <c r="F700" s="56" t="str">
        <f>IF($D700="","",'Section 2'!M713)</f>
        <v/>
      </c>
    </row>
    <row r="701" spans="2:6" x14ac:dyDescent="0.25">
      <c r="B701" t="str">
        <f>IF(OR(C701="",COUNTIF($C$3:C700,C701)&gt;0),"",MAX($B$3:B700)+1)</f>
        <v/>
      </c>
      <c r="C701" t="str">
        <f t="shared" si="10"/>
        <v/>
      </c>
      <c r="D701" s="56" t="str">
        <f>IF(ISBLANK('Section 2'!L714),"",'Section 2'!L714)</f>
        <v/>
      </c>
      <c r="E701" s="56" t="str">
        <f>IF($D701="","",'Section 2'!H714)</f>
        <v/>
      </c>
      <c r="F701" s="56" t="str">
        <f>IF($D701="","",'Section 2'!M714)</f>
        <v/>
      </c>
    </row>
    <row r="702" spans="2:6" x14ac:dyDescent="0.25">
      <c r="B702" t="str">
        <f>IF(OR(C702="",COUNTIF($C$3:C701,C702)&gt;0),"",MAX($B$3:B701)+1)</f>
        <v/>
      </c>
      <c r="C702" t="str">
        <f t="shared" si="10"/>
        <v/>
      </c>
      <c r="D702" s="56" t="str">
        <f>IF(ISBLANK('Section 2'!L715),"",'Section 2'!L715)</f>
        <v/>
      </c>
      <c r="E702" s="56" t="str">
        <f>IF($D702="","",'Section 2'!H715)</f>
        <v/>
      </c>
      <c r="F702" s="56" t="str">
        <f>IF($D702="","",'Section 2'!M715)</f>
        <v/>
      </c>
    </row>
    <row r="703" spans="2:6" x14ac:dyDescent="0.25">
      <c r="B703" t="str">
        <f>IF(OR(C703="",COUNTIF($C$3:C702,C703)&gt;0),"",MAX($B$3:B702)+1)</f>
        <v/>
      </c>
      <c r="C703" t="str">
        <f t="shared" si="10"/>
        <v/>
      </c>
      <c r="D703" s="56" t="str">
        <f>IF(ISBLANK('Section 2'!L716),"",'Section 2'!L716)</f>
        <v/>
      </c>
      <c r="E703" s="56" t="str">
        <f>IF($D703="","",'Section 2'!H716)</f>
        <v/>
      </c>
      <c r="F703" s="56" t="str">
        <f>IF($D703="","",'Section 2'!M716)</f>
        <v/>
      </c>
    </row>
    <row r="704" spans="2:6" x14ac:dyDescent="0.25">
      <c r="B704" t="str">
        <f>IF(OR(C704="",COUNTIF($C$3:C703,C704)&gt;0),"",MAX($B$3:B703)+1)</f>
        <v/>
      </c>
      <c r="C704" t="str">
        <f t="shared" si="10"/>
        <v/>
      </c>
      <c r="D704" s="56" t="str">
        <f>IF(ISBLANK('Section 2'!L717),"",'Section 2'!L717)</f>
        <v/>
      </c>
      <c r="E704" s="56" t="str">
        <f>IF($D704="","",'Section 2'!H717)</f>
        <v/>
      </c>
      <c r="F704" s="56" t="str">
        <f>IF($D704="","",'Section 2'!M717)</f>
        <v/>
      </c>
    </row>
    <row r="705" spans="2:6" x14ac:dyDescent="0.25">
      <c r="B705" t="str">
        <f>IF(OR(C705="",COUNTIF($C$3:C704,C705)&gt;0),"",MAX($B$3:B704)+1)</f>
        <v/>
      </c>
      <c r="C705" t="str">
        <f t="shared" si="10"/>
        <v/>
      </c>
      <c r="D705" s="56" t="str">
        <f>IF(ISBLANK('Section 2'!L718),"",'Section 2'!L718)</f>
        <v/>
      </c>
      <c r="E705" s="56" t="str">
        <f>IF($D705="","",'Section 2'!H718)</f>
        <v/>
      </c>
      <c r="F705" s="56" t="str">
        <f>IF($D705="","",'Section 2'!M718)</f>
        <v/>
      </c>
    </row>
    <row r="706" spans="2:6" x14ac:dyDescent="0.25">
      <c r="B706" t="str">
        <f>IF(OR(C706="",COUNTIF($C$3:C705,C706)&gt;0),"",MAX($B$3:B705)+1)</f>
        <v/>
      </c>
      <c r="C706" t="str">
        <f t="shared" si="10"/>
        <v/>
      </c>
      <c r="D706" s="56" t="str">
        <f>IF(ISBLANK('Section 2'!L719),"",'Section 2'!L719)</f>
        <v/>
      </c>
      <c r="E706" s="56" t="str">
        <f>IF($D706="","",'Section 2'!H719)</f>
        <v/>
      </c>
      <c r="F706" s="56" t="str">
        <f>IF($D706="","",'Section 2'!M719)</f>
        <v/>
      </c>
    </row>
    <row r="707" spans="2:6" x14ac:dyDescent="0.25">
      <c r="B707" t="str">
        <f>IF(OR(C707="",COUNTIF($C$3:C706,C707)&gt;0),"",MAX($B$3:B706)+1)</f>
        <v/>
      </c>
      <c r="C707" t="str">
        <f t="shared" si="10"/>
        <v/>
      </c>
      <c r="D707" s="56" t="str">
        <f>IF(ISBLANK('Section 2'!L720),"",'Section 2'!L720)</f>
        <v/>
      </c>
      <c r="E707" s="56" t="str">
        <f>IF($D707="","",'Section 2'!H720)</f>
        <v/>
      </c>
      <c r="F707" s="56" t="str">
        <f>IF($D707="","",'Section 2'!M720)</f>
        <v/>
      </c>
    </row>
    <row r="708" spans="2:6" x14ac:dyDescent="0.25">
      <c r="B708" t="str">
        <f>IF(OR(C708="",COUNTIF($C$3:C707,C708)&gt;0),"",MAX($B$3:B707)+1)</f>
        <v/>
      </c>
      <c r="C708" t="str">
        <f t="shared" ref="C708:C771" si="11">IF(D708="","",D708&amp;"_"&amp;E708)</f>
        <v/>
      </c>
      <c r="D708" s="56" t="str">
        <f>IF(ISBLANK('Section 2'!L721),"",'Section 2'!L721)</f>
        <v/>
      </c>
      <c r="E708" s="56" t="str">
        <f>IF($D708="","",'Section 2'!H721)</f>
        <v/>
      </c>
      <c r="F708" s="56" t="str">
        <f>IF($D708="","",'Section 2'!M721)</f>
        <v/>
      </c>
    </row>
    <row r="709" spans="2:6" x14ac:dyDescent="0.25">
      <c r="B709" t="str">
        <f>IF(OR(C709="",COUNTIF($C$3:C708,C709)&gt;0),"",MAX($B$3:B708)+1)</f>
        <v/>
      </c>
      <c r="C709" t="str">
        <f t="shared" si="11"/>
        <v/>
      </c>
      <c r="D709" s="56" t="str">
        <f>IF(ISBLANK('Section 2'!L722),"",'Section 2'!L722)</f>
        <v/>
      </c>
      <c r="E709" s="56" t="str">
        <f>IF($D709="","",'Section 2'!H722)</f>
        <v/>
      </c>
      <c r="F709" s="56" t="str">
        <f>IF($D709="","",'Section 2'!M722)</f>
        <v/>
      </c>
    </row>
    <row r="710" spans="2:6" x14ac:dyDescent="0.25">
      <c r="B710" t="str">
        <f>IF(OR(C710="",COUNTIF($C$3:C709,C710)&gt;0),"",MAX($B$3:B709)+1)</f>
        <v/>
      </c>
      <c r="C710" t="str">
        <f t="shared" si="11"/>
        <v/>
      </c>
      <c r="D710" s="56" t="str">
        <f>IF(ISBLANK('Section 2'!L723),"",'Section 2'!L723)</f>
        <v/>
      </c>
      <c r="E710" s="56" t="str">
        <f>IF($D710="","",'Section 2'!H723)</f>
        <v/>
      </c>
      <c r="F710" s="56" t="str">
        <f>IF($D710="","",'Section 2'!M723)</f>
        <v/>
      </c>
    </row>
    <row r="711" spans="2:6" x14ac:dyDescent="0.25">
      <c r="B711" t="str">
        <f>IF(OR(C711="",COUNTIF($C$3:C710,C711)&gt;0),"",MAX($B$3:B710)+1)</f>
        <v/>
      </c>
      <c r="C711" t="str">
        <f t="shared" si="11"/>
        <v/>
      </c>
      <c r="D711" s="56" t="str">
        <f>IF(ISBLANK('Section 2'!L724),"",'Section 2'!L724)</f>
        <v/>
      </c>
      <c r="E711" s="56" t="str">
        <f>IF($D711="","",'Section 2'!H724)</f>
        <v/>
      </c>
      <c r="F711" s="56" t="str">
        <f>IF($D711="","",'Section 2'!M724)</f>
        <v/>
      </c>
    </row>
    <row r="712" spans="2:6" x14ac:dyDescent="0.25">
      <c r="B712" t="str">
        <f>IF(OR(C712="",COUNTIF($C$3:C711,C712)&gt;0),"",MAX($B$3:B711)+1)</f>
        <v/>
      </c>
      <c r="C712" t="str">
        <f t="shared" si="11"/>
        <v/>
      </c>
      <c r="D712" s="56" t="str">
        <f>IF(ISBLANK('Section 2'!L725),"",'Section 2'!L725)</f>
        <v/>
      </c>
      <c r="E712" s="56" t="str">
        <f>IF($D712="","",'Section 2'!H725)</f>
        <v/>
      </c>
      <c r="F712" s="56" t="str">
        <f>IF($D712="","",'Section 2'!M725)</f>
        <v/>
      </c>
    </row>
    <row r="713" spans="2:6" x14ac:dyDescent="0.25">
      <c r="B713" t="str">
        <f>IF(OR(C713="",COUNTIF($C$3:C712,C713)&gt;0),"",MAX($B$3:B712)+1)</f>
        <v/>
      </c>
      <c r="C713" t="str">
        <f t="shared" si="11"/>
        <v/>
      </c>
      <c r="D713" s="56" t="str">
        <f>IF(ISBLANK('Section 2'!L726),"",'Section 2'!L726)</f>
        <v/>
      </c>
      <c r="E713" s="56" t="str">
        <f>IF($D713="","",'Section 2'!H726)</f>
        <v/>
      </c>
      <c r="F713" s="56" t="str">
        <f>IF($D713="","",'Section 2'!M726)</f>
        <v/>
      </c>
    </row>
    <row r="714" spans="2:6" x14ac:dyDescent="0.25">
      <c r="B714" t="str">
        <f>IF(OR(C714="",COUNTIF($C$3:C713,C714)&gt;0),"",MAX($B$3:B713)+1)</f>
        <v/>
      </c>
      <c r="C714" t="str">
        <f t="shared" si="11"/>
        <v/>
      </c>
      <c r="D714" s="56" t="str">
        <f>IF(ISBLANK('Section 2'!L727),"",'Section 2'!L727)</f>
        <v/>
      </c>
      <c r="E714" s="56" t="str">
        <f>IF($D714="","",'Section 2'!H727)</f>
        <v/>
      </c>
      <c r="F714" s="56" t="str">
        <f>IF($D714="","",'Section 2'!M727)</f>
        <v/>
      </c>
    </row>
    <row r="715" spans="2:6" x14ac:dyDescent="0.25">
      <c r="B715" t="str">
        <f>IF(OR(C715="",COUNTIF($C$3:C714,C715)&gt;0),"",MAX($B$3:B714)+1)</f>
        <v/>
      </c>
      <c r="C715" t="str">
        <f t="shared" si="11"/>
        <v/>
      </c>
      <c r="D715" s="56" t="str">
        <f>IF(ISBLANK('Section 2'!L728),"",'Section 2'!L728)</f>
        <v/>
      </c>
      <c r="E715" s="56" t="str">
        <f>IF($D715="","",'Section 2'!H728)</f>
        <v/>
      </c>
      <c r="F715" s="56" t="str">
        <f>IF($D715="","",'Section 2'!M728)</f>
        <v/>
      </c>
    </row>
    <row r="716" spans="2:6" x14ac:dyDescent="0.25">
      <c r="B716" t="str">
        <f>IF(OR(C716="",COUNTIF($C$3:C715,C716)&gt;0),"",MAX($B$3:B715)+1)</f>
        <v/>
      </c>
      <c r="C716" t="str">
        <f t="shared" si="11"/>
        <v/>
      </c>
      <c r="D716" s="56" t="str">
        <f>IF(ISBLANK('Section 2'!L729),"",'Section 2'!L729)</f>
        <v/>
      </c>
      <c r="E716" s="56" t="str">
        <f>IF($D716="","",'Section 2'!H729)</f>
        <v/>
      </c>
      <c r="F716" s="56" t="str">
        <f>IF($D716="","",'Section 2'!M729)</f>
        <v/>
      </c>
    </row>
    <row r="717" spans="2:6" x14ac:dyDescent="0.25">
      <c r="B717" t="str">
        <f>IF(OR(C717="",COUNTIF($C$3:C716,C717)&gt;0),"",MAX($B$3:B716)+1)</f>
        <v/>
      </c>
      <c r="C717" t="str">
        <f t="shared" si="11"/>
        <v/>
      </c>
      <c r="D717" s="56" t="str">
        <f>IF(ISBLANK('Section 2'!L730),"",'Section 2'!L730)</f>
        <v/>
      </c>
      <c r="E717" s="56" t="str">
        <f>IF($D717="","",'Section 2'!H730)</f>
        <v/>
      </c>
      <c r="F717" s="56" t="str">
        <f>IF($D717="","",'Section 2'!M730)</f>
        <v/>
      </c>
    </row>
    <row r="718" spans="2:6" x14ac:dyDescent="0.25">
      <c r="B718" t="str">
        <f>IF(OR(C718="",COUNTIF($C$3:C717,C718)&gt;0),"",MAX($B$3:B717)+1)</f>
        <v/>
      </c>
      <c r="C718" t="str">
        <f t="shared" si="11"/>
        <v/>
      </c>
      <c r="D718" s="56" t="str">
        <f>IF(ISBLANK('Section 2'!L731),"",'Section 2'!L731)</f>
        <v/>
      </c>
      <c r="E718" s="56" t="str">
        <f>IF($D718="","",'Section 2'!H731)</f>
        <v/>
      </c>
      <c r="F718" s="56" t="str">
        <f>IF($D718="","",'Section 2'!M731)</f>
        <v/>
      </c>
    </row>
    <row r="719" spans="2:6" x14ac:dyDescent="0.25">
      <c r="B719" t="str">
        <f>IF(OR(C719="",COUNTIF($C$3:C718,C719)&gt;0),"",MAX($B$3:B718)+1)</f>
        <v/>
      </c>
      <c r="C719" t="str">
        <f t="shared" si="11"/>
        <v/>
      </c>
      <c r="D719" s="56" t="str">
        <f>IF(ISBLANK('Section 2'!L732),"",'Section 2'!L732)</f>
        <v/>
      </c>
      <c r="E719" s="56" t="str">
        <f>IF($D719="","",'Section 2'!H732)</f>
        <v/>
      </c>
      <c r="F719" s="56" t="str">
        <f>IF($D719="","",'Section 2'!M732)</f>
        <v/>
      </c>
    </row>
    <row r="720" spans="2:6" x14ac:dyDescent="0.25">
      <c r="B720" t="str">
        <f>IF(OR(C720="",COUNTIF($C$3:C719,C720)&gt;0),"",MAX($B$3:B719)+1)</f>
        <v/>
      </c>
      <c r="C720" t="str">
        <f t="shared" si="11"/>
        <v/>
      </c>
      <c r="D720" s="56" t="str">
        <f>IF(ISBLANK('Section 2'!L733),"",'Section 2'!L733)</f>
        <v/>
      </c>
      <c r="E720" s="56" t="str">
        <f>IF($D720="","",'Section 2'!H733)</f>
        <v/>
      </c>
      <c r="F720" s="56" t="str">
        <f>IF($D720="","",'Section 2'!M733)</f>
        <v/>
      </c>
    </row>
    <row r="721" spans="2:6" x14ac:dyDescent="0.25">
      <c r="B721" t="str">
        <f>IF(OR(C721="",COUNTIF($C$3:C720,C721)&gt;0),"",MAX($B$3:B720)+1)</f>
        <v/>
      </c>
      <c r="C721" t="str">
        <f t="shared" si="11"/>
        <v/>
      </c>
      <c r="D721" s="56" t="str">
        <f>IF(ISBLANK('Section 2'!L734),"",'Section 2'!L734)</f>
        <v/>
      </c>
      <c r="E721" s="56" t="str">
        <f>IF($D721="","",'Section 2'!H734)</f>
        <v/>
      </c>
      <c r="F721" s="56" t="str">
        <f>IF($D721="","",'Section 2'!M734)</f>
        <v/>
      </c>
    </row>
    <row r="722" spans="2:6" x14ac:dyDescent="0.25">
      <c r="B722" t="str">
        <f>IF(OR(C722="",COUNTIF($C$3:C721,C722)&gt;0),"",MAX($B$3:B721)+1)</f>
        <v/>
      </c>
      <c r="C722" t="str">
        <f t="shared" si="11"/>
        <v/>
      </c>
      <c r="D722" s="56" t="str">
        <f>IF(ISBLANK('Section 2'!L735),"",'Section 2'!L735)</f>
        <v/>
      </c>
      <c r="E722" s="56" t="str">
        <f>IF($D722="","",'Section 2'!H735)</f>
        <v/>
      </c>
      <c r="F722" s="56" t="str">
        <f>IF($D722="","",'Section 2'!M735)</f>
        <v/>
      </c>
    </row>
    <row r="723" spans="2:6" x14ac:dyDescent="0.25">
      <c r="B723" t="str">
        <f>IF(OR(C723="",COUNTIF($C$3:C722,C723)&gt;0),"",MAX($B$3:B722)+1)</f>
        <v/>
      </c>
      <c r="C723" t="str">
        <f t="shared" si="11"/>
        <v/>
      </c>
      <c r="D723" s="56" t="str">
        <f>IF(ISBLANK('Section 2'!L736),"",'Section 2'!L736)</f>
        <v/>
      </c>
      <c r="E723" s="56" t="str">
        <f>IF($D723="","",'Section 2'!H736)</f>
        <v/>
      </c>
      <c r="F723" s="56" t="str">
        <f>IF($D723="","",'Section 2'!M736)</f>
        <v/>
      </c>
    </row>
    <row r="724" spans="2:6" x14ac:dyDescent="0.25">
      <c r="B724" t="str">
        <f>IF(OR(C724="",COUNTIF($C$3:C723,C724)&gt;0),"",MAX($B$3:B723)+1)</f>
        <v/>
      </c>
      <c r="C724" t="str">
        <f t="shared" si="11"/>
        <v/>
      </c>
      <c r="D724" s="56" t="str">
        <f>IF(ISBLANK('Section 2'!L737),"",'Section 2'!L737)</f>
        <v/>
      </c>
      <c r="E724" s="56" t="str">
        <f>IF($D724="","",'Section 2'!H737)</f>
        <v/>
      </c>
      <c r="F724" s="56" t="str">
        <f>IF($D724="","",'Section 2'!M737)</f>
        <v/>
      </c>
    </row>
    <row r="725" spans="2:6" x14ac:dyDescent="0.25">
      <c r="B725" t="str">
        <f>IF(OR(C725="",COUNTIF($C$3:C724,C725)&gt;0),"",MAX($B$3:B724)+1)</f>
        <v/>
      </c>
      <c r="C725" t="str">
        <f t="shared" si="11"/>
        <v/>
      </c>
      <c r="D725" s="56" t="str">
        <f>IF(ISBLANK('Section 2'!L738),"",'Section 2'!L738)</f>
        <v/>
      </c>
      <c r="E725" s="56" t="str">
        <f>IF($D725="","",'Section 2'!H738)</f>
        <v/>
      </c>
      <c r="F725" s="56" t="str">
        <f>IF($D725="","",'Section 2'!M738)</f>
        <v/>
      </c>
    </row>
    <row r="726" spans="2:6" x14ac:dyDescent="0.25">
      <c r="B726" t="str">
        <f>IF(OR(C726="",COUNTIF($C$3:C725,C726)&gt;0),"",MAX($B$3:B725)+1)</f>
        <v/>
      </c>
      <c r="C726" t="str">
        <f t="shared" si="11"/>
        <v/>
      </c>
      <c r="D726" s="56" t="str">
        <f>IF(ISBLANK('Section 2'!L739),"",'Section 2'!L739)</f>
        <v/>
      </c>
      <c r="E726" s="56" t="str">
        <f>IF($D726="","",'Section 2'!H739)</f>
        <v/>
      </c>
      <c r="F726" s="56" t="str">
        <f>IF($D726="","",'Section 2'!M739)</f>
        <v/>
      </c>
    </row>
    <row r="727" spans="2:6" x14ac:dyDescent="0.25">
      <c r="B727" t="str">
        <f>IF(OR(C727="",COUNTIF($C$3:C726,C727)&gt;0),"",MAX($B$3:B726)+1)</f>
        <v/>
      </c>
      <c r="C727" t="str">
        <f t="shared" si="11"/>
        <v/>
      </c>
      <c r="D727" s="56" t="str">
        <f>IF(ISBLANK('Section 2'!L740),"",'Section 2'!L740)</f>
        <v/>
      </c>
      <c r="E727" s="56" t="str">
        <f>IF($D727="","",'Section 2'!H740)</f>
        <v/>
      </c>
      <c r="F727" s="56" t="str">
        <f>IF($D727="","",'Section 2'!M740)</f>
        <v/>
      </c>
    </row>
    <row r="728" spans="2:6" x14ac:dyDescent="0.25">
      <c r="B728" t="str">
        <f>IF(OR(C728="",COUNTIF($C$3:C727,C728)&gt;0),"",MAX($B$3:B727)+1)</f>
        <v/>
      </c>
      <c r="C728" t="str">
        <f t="shared" si="11"/>
        <v/>
      </c>
      <c r="D728" s="56" t="str">
        <f>IF(ISBLANK('Section 2'!L741),"",'Section 2'!L741)</f>
        <v/>
      </c>
      <c r="E728" s="56" t="str">
        <f>IF($D728="","",'Section 2'!H741)</f>
        <v/>
      </c>
      <c r="F728" s="56" t="str">
        <f>IF($D728="","",'Section 2'!M741)</f>
        <v/>
      </c>
    </row>
    <row r="729" spans="2:6" x14ac:dyDescent="0.25">
      <c r="B729" t="str">
        <f>IF(OR(C729="",COUNTIF($C$3:C728,C729)&gt;0),"",MAX($B$3:B728)+1)</f>
        <v/>
      </c>
      <c r="C729" t="str">
        <f t="shared" si="11"/>
        <v/>
      </c>
      <c r="D729" s="56" t="str">
        <f>IF(ISBLANK('Section 2'!L742),"",'Section 2'!L742)</f>
        <v/>
      </c>
      <c r="E729" s="56" t="str">
        <f>IF($D729="","",'Section 2'!H742)</f>
        <v/>
      </c>
      <c r="F729" s="56" t="str">
        <f>IF($D729="","",'Section 2'!M742)</f>
        <v/>
      </c>
    </row>
    <row r="730" spans="2:6" x14ac:dyDescent="0.25">
      <c r="B730" t="str">
        <f>IF(OR(C730="",COUNTIF($C$3:C729,C730)&gt;0),"",MAX($B$3:B729)+1)</f>
        <v/>
      </c>
      <c r="C730" t="str">
        <f t="shared" si="11"/>
        <v/>
      </c>
      <c r="D730" s="56" t="str">
        <f>IF(ISBLANK('Section 2'!L743),"",'Section 2'!L743)</f>
        <v/>
      </c>
      <c r="E730" s="56" t="str">
        <f>IF($D730="","",'Section 2'!H743)</f>
        <v/>
      </c>
      <c r="F730" s="56" t="str">
        <f>IF($D730="","",'Section 2'!M743)</f>
        <v/>
      </c>
    </row>
    <row r="731" spans="2:6" x14ac:dyDescent="0.25">
      <c r="B731" t="str">
        <f>IF(OR(C731="",COUNTIF($C$3:C730,C731)&gt;0),"",MAX($B$3:B730)+1)</f>
        <v/>
      </c>
      <c r="C731" t="str">
        <f t="shared" si="11"/>
        <v/>
      </c>
      <c r="D731" s="56" t="str">
        <f>IF(ISBLANK('Section 2'!L744),"",'Section 2'!L744)</f>
        <v/>
      </c>
      <c r="E731" s="56" t="str">
        <f>IF($D731="","",'Section 2'!H744)</f>
        <v/>
      </c>
      <c r="F731" s="56" t="str">
        <f>IF($D731="","",'Section 2'!M744)</f>
        <v/>
      </c>
    </row>
    <row r="732" spans="2:6" x14ac:dyDescent="0.25">
      <c r="B732" t="str">
        <f>IF(OR(C732="",COUNTIF($C$3:C731,C732)&gt;0),"",MAX($B$3:B731)+1)</f>
        <v/>
      </c>
      <c r="C732" t="str">
        <f t="shared" si="11"/>
        <v/>
      </c>
      <c r="D732" s="56" t="str">
        <f>IF(ISBLANK('Section 2'!L745),"",'Section 2'!L745)</f>
        <v/>
      </c>
      <c r="E732" s="56" t="str">
        <f>IF($D732="","",'Section 2'!H745)</f>
        <v/>
      </c>
      <c r="F732" s="56" t="str">
        <f>IF($D732="","",'Section 2'!M745)</f>
        <v/>
      </c>
    </row>
    <row r="733" spans="2:6" x14ac:dyDescent="0.25">
      <c r="B733" t="str">
        <f>IF(OR(C733="",COUNTIF($C$3:C732,C733)&gt;0),"",MAX($B$3:B732)+1)</f>
        <v/>
      </c>
      <c r="C733" t="str">
        <f t="shared" si="11"/>
        <v/>
      </c>
      <c r="D733" s="56" t="str">
        <f>IF(ISBLANK('Section 2'!L746),"",'Section 2'!L746)</f>
        <v/>
      </c>
      <c r="E733" s="56" t="str">
        <f>IF($D733="","",'Section 2'!H746)</f>
        <v/>
      </c>
      <c r="F733" s="56" t="str">
        <f>IF($D733="","",'Section 2'!M746)</f>
        <v/>
      </c>
    </row>
    <row r="734" spans="2:6" x14ac:dyDescent="0.25">
      <c r="B734" t="str">
        <f>IF(OR(C734="",COUNTIF($C$3:C733,C734)&gt;0),"",MAX($B$3:B733)+1)</f>
        <v/>
      </c>
      <c r="C734" t="str">
        <f t="shared" si="11"/>
        <v/>
      </c>
      <c r="D734" s="56" t="str">
        <f>IF(ISBLANK('Section 2'!L747),"",'Section 2'!L747)</f>
        <v/>
      </c>
      <c r="E734" s="56" t="str">
        <f>IF($D734="","",'Section 2'!H747)</f>
        <v/>
      </c>
      <c r="F734" s="56" t="str">
        <f>IF($D734="","",'Section 2'!M747)</f>
        <v/>
      </c>
    </row>
    <row r="735" spans="2:6" x14ac:dyDescent="0.25">
      <c r="B735" t="str">
        <f>IF(OR(C735="",COUNTIF($C$3:C734,C735)&gt;0),"",MAX($B$3:B734)+1)</f>
        <v/>
      </c>
      <c r="C735" t="str">
        <f t="shared" si="11"/>
        <v/>
      </c>
      <c r="D735" s="56" t="str">
        <f>IF(ISBLANK('Section 2'!L748),"",'Section 2'!L748)</f>
        <v/>
      </c>
      <c r="E735" s="56" t="str">
        <f>IF($D735="","",'Section 2'!H748)</f>
        <v/>
      </c>
      <c r="F735" s="56" t="str">
        <f>IF($D735="","",'Section 2'!M748)</f>
        <v/>
      </c>
    </row>
    <row r="736" spans="2:6" x14ac:dyDescent="0.25">
      <c r="B736" t="str">
        <f>IF(OR(C736="",COUNTIF($C$3:C735,C736)&gt;0),"",MAX($B$3:B735)+1)</f>
        <v/>
      </c>
      <c r="C736" t="str">
        <f t="shared" si="11"/>
        <v/>
      </c>
      <c r="D736" s="56" t="str">
        <f>IF(ISBLANK('Section 2'!L749),"",'Section 2'!L749)</f>
        <v/>
      </c>
      <c r="E736" s="56" t="str">
        <f>IF($D736="","",'Section 2'!H749)</f>
        <v/>
      </c>
      <c r="F736" s="56" t="str">
        <f>IF($D736="","",'Section 2'!M749)</f>
        <v/>
      </c>
    </row>
    <row r="737" spans="2:6" x14ac:dyDescent="0.25">
      <c r="B737" t="str">
        <f>IF(OR(C737="",COUNTIF($C$3:C736,C737)&gt;0),"",MAX($B$3:B736)+1)</f>
        <v/>
      </c>
      <c r="C737" t="str">
        <f t="shared" si="11"/>
        <v/>
      </c>
      <c r="D737" s="56" t="str">
        <f>IF(ISBLANK('Section 2'!L750),"",'Section 2'!L750)</f>
        <v/>
      </c>
      <c r="E737" s="56" t="str">
        <f>IF($D737="","",'Section 2'!H750)</f>
        <v/>
      </c>
      <c r="F737" s="56" t="str">
        <f>IF($D737="","",'Section 2'!M750)</f>
        <v/>
      </c>
    </row>
    <row r="738" spans="2:6" x14ac:dyDescent="0.25">
      <c r="B738" t="str">
        <f>IF(OR(C738="",COUNTIF($C$3:C737,C738)&gt;0),"",MAX($B$3:B737)+1)</f>
        <v/>
      </c>
      <c r="C738" t="str">
        <f t="shared" si="11"/>
        <v/>
      </c>
      <c r="D738" s="56" t="str">
        <f>IF(ISBLANK('Section 2'!L751),"",'Section 2'!L751)</f>
        <v/>
      </c>
      <c r="E738" s="56" t="str">
        <f>IF($D738="","",'Section 2'!H751)</f>
        <v/>
      </c>
      <c r="F738" s="56" t="str">
        <f>IF($D738="","",'Section 2'!M751)</f>
        <v/>
      </c>
    </row>
    <row r="739" spans="2:6" x14ac:dyDescent="0.25">
      <c r="B739" t="str">
        <f>IF(OR(C739="",COUNTIF($C$3:C738,C739)&gt;0),"",MAX($B$3:B738)+1)</f>
        <v/>
      </c>
      <c r="C739" t="str">
        <f t="shared" si="11"/>
        <v/>
      </c>
      <c r="D739" s="56" t="str">
        <f>IF(ISBLANK('Section 2'!L752),"",'Section 2'!L752)</f>
        <v/>
      </c>
      <c r="E739" s="56" t="str">
        <f>IF($D739="","",'Section 2'!H752)</f>
        <v/>
      </c>
      <c r="F739" s="56" t="str">
        <f>IF($D739="","",'Section 2'!M752)</f>
        <v/>
      </c>
    </row>
    <row r="740" spans="2:6" x14ac:dyDescent="0.25">
      <c r="B740" t="str">
        <f>IF(OR(C740="",COUNTIF($C$3:C739,C740)&gt;0),"",MAX($B$3:B739)+1)</f>
        <v/>
      </c>
      <c r="C740" t="str">
        <f t="shared" si="11"/>
        <v/>
      </c>
      <c r="D740" s="56" t="str">
        <f>IF(ISBLANK('Section 2'!L753),"",'Section 2'!L753)</f>
        <v/>
      </c>
      <c r="E740" s="56" t="str">
        <f>IF($D740="","",'Section 2'!H753)</f>
        <v/>
      </c>
      <c r="F740" s="56" t="str">
        <f>IF($D740="","",'Section 2'!M753)</f>
        <v/>
      </c>
    </row>
    <row r="741" spans="2:6" x14ac:dyDescent="0.25">
      <c r="B741" t="str">
        <f>IF(OR(C741="",COUNTIF($C$3:C740,C741)&gt;0),"",MAX($B$3:B740)+1)</f>
        <v/>
      </c>
      <c r="C741" t="str">
        <f t="shared" si="11"/>
        <v/>
      </c>
      <c r="D741" s="56" t="str">
        <f>IF(ISBLANK('Section 2'!L754),"",'Section 2'!L754)</f>
        <v/>
      </c>
      <c r="E741" s="56" t="str">
        <f>IF($D741="","",'Section 2'!H754)</f>
        <v/>
      </c>
      <c r="F741" s="56" t="str">
        <f>IF($D741="","",'Section 2'!M754)</f>
        <v/>
      </c>
    </row>
    <row r="742" spans="2:6" x14ac:dyDescent="0.25">
      <c r="B742" t="str">
        <f>IF(OR(C742="",COUNTIF($C$3:C741,C742)&gt;0),"",MAX($B$3:B741)+1)</f>
        <v/>
      </c>
      <c r="C742" t="str">
        <f t="shared" si="11"/>
        <v/>
      </c>
      <c r="D742" s="56" t="str">
        <f>IF(ISBLANK('Section 2'!L755),"",'Section 2'!L755)</f>
        <v/>
      </c>
      <c r="E742" s="56" t="str">
        <f>IF($D742="","",'Section 2'!H755)</f>
        <v/>
      </c>
      <c r="F742" s="56" t="str">
        <f>IF($D742="","",'Section 2'!M755)</f>
        <v/>
      </c>
    </row>
    <row r="743" spans="2:6" x14ac:dyDescent="0.25">
      <c r="B743" t="str">
        <f>IF(OR(C743="",COUNTIF($C$3:C742,C743)&gt;0),"",MAX($B$3:B742)+1)</f>
        <v/>
      </c>
      <c r="C743" t="str">
        <f t="shared" si="11"/>
        <v/>
      </c>
      <c r="D743" s="56" t="str">
        <f>IF(ISBLANK('Section 2'!L756),"",'Section 2'!L756)</f>
        <v/>
      </c>
      <c r="E743" s="56" t="str">
        <f>IF($D743="","",'Section 2'!H756)</f>
        <v/>
      </c>
      <c r="F743" s="56" t="str">
        <f>IF($D743="","",'Section 2'!M756)</f>
        <v/>
      </c>
    </row>
    <row r="744" spans="2:6" x14ac:dyDescent="0.25">
      <c r="B744" t="str">
        <f>IF(OR(C744="",COUNTIF($C$3:C743,C744)&gt;0),"",MAX($B$3:B743)+1)</f>
        <v/>
      </c>
      <c r="C744" t="str">
        <f t="shared" si="11"/>
        <v/>
      </c>
      <c r="D744" s="56" t="str">
        <f>IF(ISBLANK('Section 2'!L757),"",'Section 2'!L757)</f>
        <v/>
      </c>
      <c r="E744" s="56" t="str">
        <f>IF($D744="","",'Section 2'!H757)</f>
        <v/>
      </c>
      <c r="F744" s="56" t="str">
        <f>IF($D744="","",'Section 2'!M757)</f>
        <v/>
      </c>
    </row>
    <row r="745" spans="2:6" x14ac:dyDescent="0.25">
      <c r="B745" t="str">
        <f>IF(OR(C745="",COUNTIF($C$3:C744,C745)&gt;0),"",MAX($B$3:B744)+1)</f>
        <v/>
      </c>
      <c r="C745" t="str">
        <f t="shared" si="11"/>
        <v/>
      </c>
      <c r="D745" s="56" t="str">
        <f>IF(ISBLANK('Section 2'!L758),"",'Section 2'!L758)</f>
        <v/>
      </c>
      <c r="E745" s="56" t="str">
        <f>IF($D745="","",'Section 2'!H758)</f>
        <v/>
      </c>
      <c r="F745" s="56" t="str">
        <f>IF($D745="","",'Section 2'!M758)</f>
        <v/>
      </c>
    </row>
    <row r="746" spans="2:6" x14ac:dyDescent="0.25">
      <c r="B746" t="str">
        <f>IF(OR(C746="",COUNTIF($C$3:C745,C746)&gt;0),"",MAX($B$3:B745)+1)</f>
        <v/>
      </c>
      <c r="C746" t="str">
        <f t="shared" si="11"/>
        <v/>
      </c>
      <c r="D746" s="56" t="str">
        <f>IF(ISBLANK('Section 2'!L759),"",'Section 2'!L759)</f>
        <v/>
      </c>
      <c r="E746" s="56" t="str">
        <f>IF($D746="","",'Section 2'!H759)</f>
        <v/>
      </c>
      <c r="F746" s="56" t="str">
        <f>IF($D746="","",'Section 2'!M759)</f>
        <v/>
      </c>
    </row>
    <row r="747" spans="2:6" x14ac:dyDescent="0.25">
      <c r="B747" t="str">
        <f>IF(OR(C747="",COUNTIF($C$3:C746,C747)&gt;0),"",MAX($B$3:B746)+1)</f>
        <v/>
      </c>
      <c r="C747" t="str">
        <f t="shared" si="11"/>
        <v/>
      </c>
      <c r="D747" s="56" t="str">
        <f>IF(ISBLANK('Section 2'!L760),"",'Section 2'!L760)</f>
        <v/>
      </c>
      <c r="E747" s="56" t="str">
        <f>IF($D747="","",'Section 2'!H760)</f>
        <v/>
      </c>
      <c r="F747" s="56" t="str">
        <f>IF($D747="","",'Section 2'!M760)</f>
        <v/>
      </c>
    </row>
    <row r="748" spans="2:6" x14ac:dyDescent="0.25">
      <c r="B748" t="str">
        <f>IF(OR(C748="",COUNTIF($C$3:C747,C748)&gt;0),"",MAX($B$3:B747)+1)</f>
        <v/>
      </c>
      <c r="C748" t="str">
        <f t="shared" si="11"/>
        <v/>
      </c>
      <c r="D748" s="56" t="str">
        <f>IF(ISBLANK('Section 2'!L761),"",'Section 2'!L761)</f>
        <v/>
      </c>
      <c r="E748" s="56" t="str">
        <f>IF($D748="","",'Section 2'!H761)</f>
        <v/>
      </c>
      <c r="F748" s="56" t="str">
        <f>IF($D748="","",'Section 2'!M761)</f>
        <v/>
      </c>
    </row>
    <row r="749" spans="2:6" x14ac:dyDescent="0.25">
      <c r="B749" t="str">
        <f>IF(OR(C749="",COUNTIF($C$3:C748,C749)&gt;0),"",MAX($B$3:B748)+1)</f>
        <v/>
      </c>
      <c r="C749" t="str">
        <f t="shared" si="11"/>
        <v/>
      </c>
      <c r="D749" s="56" t="str">
        <f>IF(ISBLANK('Section 2'!L762),"",'Section 2'!L762)</f>
        <v/>
      </c>
      <c r="E749" s="56" t="str">
        <f>IF($D749="","",'Section 2'!H762)</f>
        <v/>
      </c>
      <c r="F749" s="56" t="str">
        <f>IF($D749="","",'Section 2'!M762)</f>
        <v/>
      </c>
    </row>
    <row r="750" spans="2:6" x14ac:dyDescent="0.25">
      <c r="B750" t="str">
        <f>IF(OR(C750="",COUNTIF($C$3:C749,C750)&gt;0),"",MAX($B$3:B749)+1)</f>
        <v/>
      </c>
      <c r="C750" t="str">
        <f t="shared" si="11"/>
        <v/>
      </c>
      <c r="D750" s="56" t="str">
        <f>IF(ISBLANK('Section 2'!L763),"",'Section 2'!L763)</f>
        <v/>
      </c>
      <c r="E750" s="56" t="str">
        <f>IF($D750="","",'Section 2'!H763)</f>
        <v/>
      </c>
      <c r="F750" s="56" t="str">
        <f>IF($D750="","",'Section 2'!M763)</f>
        <v/>
      </c>
    </row>
    <row r="751" spans="2:6" x14ac:dyDescent="0.25">
      <c r="B751" t="str">
        <f>IF(OR(C751="",COUNTIF($C$3:C750,C751)&gt;0),"",MAX($B$3:B750)+1)</f>
        <v/>
      </c>
      <c r="C751" t="str">
        <f t="shared" si="11"/>
        <v/>
      </c>
      <c r="D751" s="56" t="str">
        <f>IF(ISBLANK('Section 2'!L764),"",'Section 2'!L764)</f>
        <v/>
      </c>
      <c r="E751" s="56" t="str">
        <f>IF($D751="","",'Section 2'!H764)</f>
        <v/>
      </c>
      <c r="F751" s="56" t="str">
        <f>IF($D751="","",'Section 2'!M764)</f>
        <v/>
      </c>
    </row>
    <row r="752" spans="2:6" x14ac:dyDescent="0.25">
      <c r="B752" t="str">
        <f>IF(OR(C752="",COUNTIF($C$3:C751,C752)&gt;0),"",MAX($B$3:B751)+1)</f>
        <v/>
      </c>
      <c r="C752" t="str">
        <f t="shared" si="11"/>
        <v/>
      </c>
      <c r="D752" s="56" t="str">
        <f>IF(ISBLANK('Section 2'!L765),"",'Section 2'!L765)</f>
        <v/>
      </c>
      <c r="E752" s="56" t="str">
        <f>IF($D752="","",'Section 2'!H765)</f>
        <v/>
      </c>
      <c r="F752" s="56" t="str">
        <f>IF($D752="","",'Section 2'!M765)</f>
        <v/>
      </c>
    </row>
    <row r="753" spans="2:6" x14ac:dyDescent="0.25">
      <c r="B753" t="str">
        <f>IF(OR(C753="",COUNTIF($C$3:C752,C753)&gt;0),"",MAX($B$3:B752)+1)</f>
        <v/>
      </c>
      <c r="C753" t="str">
        <f t="shared" si="11"/>
        <v/>
      </c>
      <c r="D753" s="56" t="str">
        <f>IF(ISBLANK('Section 2'!L766),"",'Section 2'!L766)</f>
        <v/>
      </c>
      <c r="E753" s="56" t="str">
        <f>IF($D753="","",'Section 2'!H766)</f>
        <v/>
      </c>
      <c r="F753" s="56" t="str">
        <f>IF($D753="","",'Section 2'!M766)</f>
        <v/>
      </c>
    </row>
    <row r="754" spans="2:6" x14ac:dyDescent="0.25">
      <c r="B754" t="str">
        <f>IF(OR(C754="",COUNTIF($C$3:C753,C754)&gt;0),"",MAX($B$3:B753)+1)</f>
        <v/>
      </c>
      <c r="C754" t="str">
        <f t="shared" si="11"/>
        <v/>
      </c>
      <c r="D754" s="56" t="str">
        <f>IF(ISBLANK('Section 2'!L767),"",'Section 2'!L767)</f>
        <v/>
      </c>
      <c r="E754" s="56" t="str">
        <f>IF($D754="","",'Section 2'!H767)</f>
        <v/>
      </c>
      <c r="F754" s="56" t="str">
        <f>IF($D754="","",'Section 2'!M767)</f>
        <v/>
      </c>
    </row>
    <row r="755" spans="2:6" x14ac:dyDescent="0.25">
      <c r="B755" t="str">
        <f>IF(OR(C755="",COUNTIF($C$3:C754,C755)&gt;0),"",MAX($B$3:B754)+1)</f>
        <v/>
      </c>
      <c r="C755" t="str">
        <f t="shared" si="11"/>
        <v/>
      </c>
      <c r="D755" s="56" t="str">
        <f>IF(ISBLANK('Section 2'!L768),"",'Section 2'!L768)</f>
        <v/>
      </c>
      <c r="E755" s="56" t="str">
        <f>IF($D755="","",'Section 2'!H768)</f>
        <v/>
      </c>
      <c r="F755" s="56" t="str">
        <f>IF($D755="","",'Section 2'!M768)</f>
        <v/>
      </c>
    </row>
    <row r="756" spans="2:6" x14ac:dyDescent="0.25">
      <c r="B756" t="str">
        <f>IF(OR(C756="",COUNTIF($C$3:C755,C756)&gt;0),"",MAX($B$3:B755)+1)</f>
        <v/>
      </c>
      <c r="C756" t="str">
        <f t="shared" si="11"/>
        <v/>
      </c>
      <c r="D756" s="56" t="str">
        <f>IF(ISBLANK('Section 2'!L769),"",'Section 2'!L769)</f>
        <v/>
      </c>
      <c r="E756" s="56" t="str">
        <f>IF($D756="","",'Section 2'!H769)</f>
        <v/>
      </c>
      <c r="F756" s="56" t="str">
        <f>IF($D756="","",'Section 2'!M769)</f>
        <v/>
      </c>
    </row>
    <row r="757" spans="2:6" x14ac:dyDescent="0.25">
      <c r="B757" t="str">
        <f>IF(OR(C757="",COUNTIF($C$3:C756,C757)&gt;0),"",MAX($B$3:B756)+1)</f>
        <v/>
      </c>
      <c r="C757" t="str">
        <f t="shared" si="11"/>
        <v/>
      </c>
      <c r="D757" s="56" t="str">
        <f>IF(ISBLANK('Section 2'!L770),"",'Section 2'!L770)</f>
        <v/>
      </c>
      <c r="E757" s="56" t="str">
        <f>IF($D757="","",'Section 2'!H770)</f>
        <v/>
      </c>
      <c r="F757" s="56" t="str">
        <f>IF($D757="","",'Section 2'!M770)</f>
        <v/>
      </c>
    </row>
    <row r="758" spans="2:6" x14ac:dyDescent="0.25">
      <c r="B758" t="str">
        <f>IF(OR(C758="",COUNTIF($C$3:C757,C758)&gt;0),"",MAX($B$3:B757)+1)</f>
        <v/>
      </c>
      <c r="C758" t="str">
        <f t="shared" si="11"/>
        <v/>
      </c>
      <c r="D758" s="56" t="str">
        <f>IF(ISBLANK('Section 2'!L771),"",'Section 2'!L771)</f>
        <v/>
      </c>
      <c r="E758" s="56" t="str">
        <f>IF($D758="","",'Section 2'!H771)</f>
        <v/>
      </c>
      <c r="F758" s="56" t="str">
        <f>IF($D758="","",'Section 2'!M771)</f>
        <v/>
      </c>
    </row>
    <row r="759" spans="2:6" x14ac:dyDescent="0.25">
      <c r="B759" t="str">
        <f>IF(OR(C759="",COUNTIF($C$3:C758,C759)&gt;0),"",MAX($B$3:B758)+1)</f>
        <v/>
      </c>
      <c r="C759" t="str">
        <f t="shared" si="11"/>
        <v/>
      </c>
      <c r="D759" s="56" t="str">
        <f>IF(ISBLANK('Section 2'!L772),"",'Section 2'!L772)</f>
        <v/>
      </c>
      <c r="E759" s="56" t="str">
        <f>IF($D759="","",'Section 2'!H772)</f>
        <v/>
      </c>
      <c r="F759" s="56" t="str">
        <f>IF($D759="","",'Section 2'!M772)</f>
        <v/>
      </c>
    </row>
    <row r="760" spans="2:6" x14ac:dyDescent="0.25">
      <c r="B760" t="str">
        <f>IF(OR(C760="",COUNTIF($C$3:C759,C760)&gt;0),"",MAX($B$3:B759)+1)</f>
        <v/>
      </c>
      <c r="C760" t="str">
        <f t="shared" si="11"/>
        <v/>
      </c>
      <c r="D760" s="56" t="str">
        <f>IF(ISBLANK('Section 2'!L773),"",'Section 2'!L773)</f>
        <v/>
      </c>
      <c r="E760" s="56" t="str">
        <f>IF($D760="","",'Section 2'!H773)</f>
        <v/>
      </c>
      <c r="F760" s="56" t="str">
        <f>IF($D760="","",'Section 2'!M773)</f>
        <v/>
      </c>
    </row>
    <row r="761" spans="2:6" x14ac:dyDescent="0.25">
      <c r="B761" t="str">
        <f>IF(OR(C761="",COUNTIF($C$3:C760,C761)&gt;0),"",MAX($B$3:B760)+1)</f>
        <v/>
      </c>
      <c r="C761" t="str">
        <f t="shared" si="11"/>
        <v/>
      </c>
      <c r="D761" s="56" t="str">
        <f>IF(ISBLANK('Section 2'!L774),"",'Section 2'!L774)</f>
        <v/>
      </c>
      <c r="E761" s="56" t="str">
        <f>IF($D761="","",'Section 2'!H774)</f>
        <v/>
      </c>
      <c r="F761" s="56" t="str">
        <f>IF($D761="","",'Section 2'!M774)</f>
        <v/>
      </c>
    </row>
    <row r="762" spans="2:6" x14ac:dyDescent="0.25">
      <c r="B762" t="str">
        <f>IF(OR(C762="",COUNTIF($C$3:C761,C762)&gt;0),"",MAX($B$3:B761)+1)</f>
        <v/>
      </c>
      <c r="C762" t="str">
        <f t="shared" si="11"/>
        <v/>
      </c>
      <c r="D762" s="56" t="str">
        <f>IF(ISBLANK('Section 2'!L775),"",'Section 2'!L775)</f>
        <v/>
      </c>
      <c r="E762" s="56" t="str">
        <f>IF($D762="","",'Section 2'!H775)</f>
        <v/>
      </c>
      <c r="F762" s="56" t="str">
        <f>IF($D762="","",'Section 2'!M775)</f>
        <v/>
      </c>
    </row>
    <row r="763" spans="2:6" x14ac:dyDescent="0.25">
      <c r="B763" t="str">
        <f>IF(OR(C763="",COUNTIF($C$3:C762,C763)&gt;0),"",MAX($B$3:B762)+1)</f>
        <v/>
      </c>
      <c r="C763" t="str">
        <f t="shared" si="11"/>
        <v/>
      </c>
      <c r="D763" s="56" t="str">
        <f>IF(ISBLANK('Section 2'!L776),"",'Section 2'!L776)</f>
        <v/>
      </c>
      <c r="E763" s="56" t="str">
        <f>IF($D763="","",'Section 2'!H776)</f>
        <v/>
      </c>
      <c r="F763" s="56" t="str">
        <f>IF($D763="","",'Section 2'!M776)</f>
        <v/>
      </c>
    </row>
    <row r="764" spans="2:6" x14ac:dyDescent="0.25">
      <c r="B764" t="str">
        <f>IF(OR(C764="",COUNTIF($C$3:C763,C764)&gt;0),"",MAX($B$3:B763)+1)</f>
        <v/>
      </c>
      <c r="C764" t="str">
        <f t="shared" si="11"/>
        <v/>
      </c>
      <c r="D764" s="56" t="str">
        <f>IF(ISBLANK('Section 2'!L777),"",'Section 2'!L777)</f>
        <v/>
      </c>
      <c r="E764" s="56" t="str">
        <f>IF($D764="","",'Section 2'!H777)</f>
        <v/>
      </c>
      <c r="F764" s="56" t="str">
        <f>IF($D764="","",'Section 2'!M777)</f>
        <v/>
      </c>
    </row>
    <row r="765" spans="2:6" x14ac:dyDescent="0.25">
      <c r="B765" t="str">
        <f>IF(OR(C765="",COUNTIF($C$3:C764,C765)&gt;0),"",MAX($B$3:B764)+1)</f>
        <v/>
      </c>
      <c r="C765" t="str">
        <f t="shared" si="11"/>
        <v/>
      </c>
      <c r="D765" s="56" t="str">
        <f>IF(ISBLANK('Section 2'!L778),"",'Section 2'!L778)</f>
        <v/>
      </c>
      <c r="E765" s="56" t="str">
        <f>IF($D765="","",'Section 2'!H778)</f>
        <v/>
      </c>
      <c r="F765" s="56" t="str">
        <f>IF($D765="","",'Section 2'!M778)</f>
        <v/>
      </c>
    </row>
    <row r="766" spans="2:6" x14ac:dyDescent="0.25">
      <c r="B766" t="str">
        <f>IF(OR(C766="",COUNTIF($C$3:C765,C766)&gt;0),"",MAX($B$3:B765)+1)</f>
        <v/>
      </c>
      <c r="C766" t="str">
        <f t="shared" si="11"/>
        <v/>
      </c>
      <c r="D766" s="56" t="str">
        <f>IF(ISBLANK('Section 2'!L779),"",'Section 2'!L779)</f>
        <v/>
      </c>
      <c r="E766" s="56" t="str">
        <f>IF($D766="","",'Section 2'!H779)</f>
        <v/>
      </c>
      <c r="F766" s="56" t="str">
        <f>IF($D766="","",'Section 2'!M779)</f>
        <v/>
      </c>
    </row>
    <row r="767" spans="2:6" x14ac:dyDescent="0.25">
      <c r="B767" t="str">
        <f>IF(OR(C767="",COUNTIF($C$3:C766,C767)&gt;0),"",MAX($B$3:B766)+1)</f>
        <v/>
      </c>
      <c r="C767" t="str">
        <f t="shared" si="11"/>
        <v/>
      </c>
      <c r="D767" s="56" t="str">
        <f>IF(ISBLANK('Section 2'!L780),"",'Section 2'!L780)</f>
        <v/>
      </c>
      <c r="E767" s="56" t="str">
        <f>IF($D767="","",'Section 2'!H780)</f>
        <v/>
      </c>
      <c r="F767" s="56" t="str">
        <f>IF($D767="","",'Section 2'!M780)</f>
        <v/>
      </c>
    </row>
    <row r="768" spans="2:6" x14ac:dyDescent="0.25">
      <c r="B768" t="str">
        <f>IF(OR(C768="",COUNTIF($C$3:C767,C768)&gt;0),"",MAX($B$3:B767)+1)</f>
        <v/>
      </c>
      <c r="C768" t="str">
        <f t="shared" si="11"/>
        <v/>
      </c>
      <c r="D768" s="56" t="str">
        <f>IF(ISBLANK('Section 2'!L781),"",'Section 2'!L781)</f>
        <v/>
      </c>
      <c r="E768" s="56" t="str">
        <f>IF($D768="","",'Section 2'!H781)</f>
        <v/>
      </c>
      <c r="F768" s="56" t="str">
        <f>IF($D768="","",'Section 2'!M781)</f>
        <v/>
      </c>
    </row>
    <row r="769" spans="2:6" x14ac:dyDescent="0.25">
      <c r="B769" t="str">
        <f>IF(OR(C769="",COUNTIF($C$3:C768,C769)&gt;0),"",MAX($B$3:B768)+1)</f>
        <v/>
      </c>
      <c r="C769" t="str">
        <f t="shared" si="11"/>
        <v/>
      </c>
      <c r="D769" s="56" t="str">
        <f>IF(ISBLANK('Section 2'!L782),"",'Section 2'!L782)</f>
        <v/>
      </c>
      <c r="E769" s="56" t="str">
        <f>IF($D769="","",'Section 2'!H782)</f>
        <v/>
      </c>
      <c r="F769" s="56" t="str">
        <f>IF($D769="","",'Section 2'!M782)</f>
        <v/>
      </c>
    </row>
    <row r="770" spans="2:6" x14ac:dyDescent="0.25">
      <c r="B770" t="str">
        <f>IF(OR(C770="",COUNTIF($C$3:C769,C770)&gt;0),"",MAX($B$3:B769)+1)</f>
        <v/>
      </c>
      <c r="C770" t="str">
        <f t="shared" si="11"/>
        <v/>
      </c>
      <c r="D770" s="56" t="str">
        <f>IF(ISBLANK('Section 2'!L783),"",'Section 2'!L783)</f>
        <v/>
      </c>
      <c r="E770" s="56" t="str">
        <f>IF($D770="","",'Section 2'!H783)</f>
        <v/>
      </c>
      <c r="F770" s="56" t="str">
        <f>IF($D770="","",'Section 2'!M783)</f>
        <v/>
      </c>
    </row>
    <row r="771" spans="2:6" x14ac:dyDescent="0.25">
      <c r="B771" t="str">
        <f>IF(OR(C771="",COUNTIF($C$3:C770,C771)&gt;0),"",MAX($B$3:B770)+1)</f>
        <v/>
      </c>
      <c r="C771" t="str">
        <f t="shared" si="11"/>
        <v/>
      </c>
      <c r="D771" s="56" t="str">
        <f>IF(ISBLANK('Section 2'!L784),"",'Section 2'!L784)</f>
        <v/>
      </c>
      <c r="E771" s="56" t="str">
        <f>IF($D771="","",'Section 2'!H784)</f>
        <v/>
      </c>
      <c r="F771" s="56" t="str">
        <f>IF($D771="","",'Section 2'!M784)</f>
        <v/>
      </c>
    </row>
    <row r="772" spans="2:6" x14ac:dyDescent="0.25">
      <c r="B772" t="str">
        <f>IF(OR(C772="",COUNTIF($C$3:C771,C772)&gt;0),"",MAX($B$3:B771)+1)</f>
        <v/>
      </c>
      <c r="C772" t="str">
        <f t="shared" ref="C772:C835" si="12">IF(D772="","",D772&amp;"_"&amp;E772)</f>
        <v/>
      </c>
      <c r="D772" s="56" t="str">
        <f>IF(ISBLANK('Section 2'!L785),"",'Section 2'!L785)</f>
        <v/>
      </c>
      <c r="E772" s="56" t="str">
        <f>IF($D772="","",'Section 2'!H785)</f>
        <v/>
      </c>
      <c r="F772" s="56" t="str">
        <f>IF($D772="","",'Section 2'!M785)</f>
        <v/>
      </c>
    </row>
    <row r="773" spans="2:6" x14ac:dyDescent="0.25">
      <c r="B773" t="str">
        <f>IF(OR(C773="",COUNTIF($C$3:C772,C773)&gt;0),"",MAX($B$3:B772)+1)</f>
        <v/>
      </c>
      <c r="C773" t="str">
        <f t="shared" si="12"/>
        <v/>
      </c>
      <c r="D773" s="56" t="str">
        <f>IF(ISBLANK('Section 2'!L786),"",'Section 2'!L786)</f>
        <v/>
      </c>
      <c r="E773" s="56" t="str">
        <f>IF($D773="","",'Section 2'!H786)</f>
        <v/>
      </c>
      <c r="F773" s="56" t="str">
        <f>IF($D773="","",'Section 2'!M786)</f>
        <v/>
      </c>
    </row>
    <row r="774" spans="2:6" x14ac:dyDescent="0.25">
      <c r="B774" t="str">
        <f>IF(OR(C774="",COUNTIF($C$3:C773,C774)&gt;0),"",MAX($B$3:B773)+1)</f>
        <v/>
      </c>
      <c r="C774" t="str">
        <f t="shared" si="12"/>
        <v/>
      </c>
      <c r="D774" s="56" t="str">
        <f>IF(ISBLANK('Section 2'!L787),"",'Section 2'!L787)</f>
        <v/>
      </c>
      <c r="E774" s="56" t="str">
        <f>IF($D774="","",'Section 2'!H787)</f>
        <v/>
      </c>
      <c r="F774" s="56" t="str">
        <f>IF($D774="","",'Section 2'!M787)</f>
        <v/>
      </c>
    </row>
    <row r="775" spans="2:6" x14ac:dyDescent="0.25">
      <c r="B775" t="str">
        <f>IF(OR(C775="",COUNTIF($C$3:C774,C775)&gt;0),"",MAX($B$3:B774)+1)</f>
        <v/>
      </c>
      <c r="C775" t="str">
        <f t="shared" si="12"/>
        <v/>
      </c>
      <c r="D775" s="56" t="str">
        <f>IF(ISBLANK('Section 2'!L788),"",'Section 2'!L788)</f>
        <v/>
      </c>
      <c r="E775" s="56" t="str">
        <f>IF($D775="","",'Section 2'!H788)</f>
        <v/>
      </c>
      <c r="F775" s="56" t="str">
        <f>IF($D775="","",'Section 2'!M788)</f>
        <v/>
      </c>
    </row>
    <row r="776" spans="2:6" x14ac:dyDescent="0.25">
      <c r="B776" t="str">
        <f>IF(OR(C776="",COUNTIF($C$3:C775,C776)&gt;0),"",MAX($B$3:B775)+1)</f>
        <v/>
      </c>
      <c r="C776" t="str">
        <f t="shared" si="12"/>
        <v/>
      </c>
      <c r="D776" s="56" t="str">
        <f>IF(ISBLANK('Section 2'!L789),"",'Section 2'!L789)</f>
        <v/>
      </c>
      <c r="E776" s="56" t="str">
        <f>IF($D776="","",'Section 2'!H789)</f>
        <v/>
      </c>
      <c r="F776" s="56" t="str">
        <f>IF($D776="","",'Section 2'!M789)</f>
        <v/>
      </c>
    </row>
    <row r="777" spans="2:6" x14ac:dyDescent="0.25">
      <c r="B777" t="str">
        <f>IF(OR(C777="",COUNTIF($C$3:C776,C777)&gt;0),"",MAX($B$3:B776)+1)</f>
        <v/>
      </c>
      <c r="C777" t="str">
        <f t="shared" si="12"/>
        <v/>
      </c>
      <c r="D777" s="56" t="str">
        <f>IF(ISBLANK('Section 2'!L790),"",'Section 2'!L790)</f>
        <v/>
      </c>
      <c r="E777" s="56" t="str">
        <f>IF($D777="","",'Section 2'!H790)</f>
        <v/>
      </c>
      <c r="F777" s="56" t="str">
        <f>IF($D777="","",'Section 2'!M790)</f>
        <v/>
      </c>
    </row>
    <row r="778" spans="2:6" x14ac:dyDescent="0.25">
      <c r="B778" t="str">
        <f>IF(OR(C778="",COUNTIF($C$3:C777,C778)&gt;0),"",MAX($B$3:B777)+1)</f>
        <v/>
      </c>
      <c r="C778" t="str">
        <f t="shared" si="12"/>
        <v/>
      </c>
      <c r="D778" s="56" t="str">
        <f>IF(ISBLANK('Section 2'!L791),"",'Section 2'!L791)</f>
        <v/>
      </c>
      <c r="E778" s="56" t="str">
        <f>IF($D778="","",'Section 2'!H791)</f>
        <v/>
      </c>
      <c r="F778" s="56" t="str">
        <f>IF($D778="","",'Section 2'!M791)</f>
        <v/>
      </c>
    </row>
    <row r="779" spans="2:6" x14ac:dyDescent="0.25">
      <c r="B779" t="str">
        <f>IF(OR(C779="",COUNTIF($C$3:C778,C779)&gt;0),"",MAX($B$3:B778)+1)</f>
        <v/>
      </c>
      <c r="C779" t="str">
        <f t="shared" si="12"/>
        <v/>
      </c>
      <c r="D779" s="56" t="str">
        <f>IF(ISBLANK('Section 2'!L792),"",'Section 2'!L792)</f>
        <v/>
      </c>
      <c r="E779" s="56" t="str">
        <f>IF($D779="","",'Section 2'!H792)</f>
        <v/>
      </c>
      <c r="F779" s="56" t="str">
        <f>IF($D779="","",'Section 2'!M792)</f>
        <v/>
      </c>
    </row>
    <row r="780" spans="2:6" x14ac:dyDescent="0.25">
      <c r="B780" t="str">
        <f>IF(OR(C780="",COUNTIF($C$3:C779,C780)&gt;0),"",MAX($B$3:B779)+1)</f>
        <v/>
      </c>
      <c r="C780" t="str">
        <f t="shared" si="12"/>
        <v/>
      </c>
      <c r="D780" s="56" t="str">
        <f>IF(ISBLANK('Section 2'!L793),"",'Section 2'!L793)</f>
        <v/>
      </c>
      <c r="E780" s="56" t="str">
        <f>IF($D780="","",'Section 2'!H793)</f>
        <v/>
      </c>
      <c r="F780" s="56" t="str">
        <f>IF($D780="","",'Section 2'!M793)</f>
        <v/>
      </c>
    </row>
    <row r="781" spans="2:6" x14ac:dyDescent="0.25">
      <c r="B781" t="str">
        <f>IF(OR(C781="",COUNTIF($C$3:C780,C781)&gt;0),"",MAX($B$3:B780)+1)</f>
        <v/>
      </c>
      <c r="C781" t="str">
        <f t="shared" si="12"/>
        <v/>
      </c>
      <c r="D781" s="56" t="str">
        <f>IF(ISBLANK('Section 2'!L794),"",'Section 2'!L794)</f>
        <v/>
      </c>
      <c r="E781" s="56" t="str">
        <f>IF($D781="","",'Section 2'!H794)</f>
        <v/>
      </c>
      <c r="F781" s="56" t="str">
        <f>IF($D781="","",'Section 2'!M794)</f>
        <v/>
      </c>
    </row>
    <row r="782" spans="2:6" x14ac:dyDescent="0.25">
      <c r="B782" t="str">
        <f>IF(OR(C782="",COUNTIF($C$3:C781,C782)&gt;0),"",MAX($B$3:B781)+1)</f>
        <v/>
      </c>
      <c r="C782" t="str">
        <f t="shared" si="12"/>
        <v/>
      </c>
      <c r="D782" s="56" t="str">
        <f>IF(ISBLANK('Section 2'!L795),"",'Section 2'!L795)</f>
        <v/>
      </c>
      <c r="E782" s="56" t="str">
        <f>IF($D782="","",'Section 2'!H795)</f>
        <v/>
      </c>
      <c r="F782" s="56" t="str">
        <f>IF($D782="","",'Section 2'!M795)</f>
        <v/>
      </c>
    </row>
    <row r="783" spans="2:6" x14ac:dyDescent="0.25">
      <c r="B783" t="str">
        <f>IF(OR(C783="",COUNTIF($C$3:C782,C783)&gt;0),"",MAX($B$3:B782)+1)</f>
        <v/>
      </c>
      <c r="C783" t="str">
        <f t="shared" si="12"/>
        <v/>
      </c>
      <c r="D783" s="56" t="str">
        <f>IF(ISBLANK('Section 2'!L796),"",'Section 2'!L796)</f>
        <v/>
      </c>
      <c r="E783" s="56" t="str">
        <f>IF($D783="","",'Section 2'!H796)</f>
        <v/>
      </c>
      <c r="F783" s="56" t="str">
        <f>IF($D783="","",'Section 2'!M796)</f>
        <v/>
      </c>
    </row>
    <row r="784" spans="2:6" x14ac:dyDescent="0.25">
      <c r="B784" t="str">
        <f>IF(OR(C784="",COUNTIF($C$3:C783,C784)&gt;0),"",MAX($B$3:B783)+1)</f>
        <v/>
      </c>
      <c r="C784" t="str">
        <f t="shared" si="12"/>
        <v/>
      </c>
      <c r="D784" s="56" t="str">
        <f>IF(ISBLANK('Section 2'!L797),"",'Section 2'!L797)</f>
        <v/>
      </c>
      <c r="E784" s="56" t="str">
        <f>IF($D784="","",'Section 2'!H797)</f>
        <v/>
      </c>
      <c r="F784" s="56" t="str">
        <f>IF($D784="","",'Section 2'!M797)</f>
        <v/>
      </c>
    </row>
    <row r="785" spans="2:6" x14ac:dyDescent="0.25">
      <c r="B785" t="str">
        <f>IF(OR(C785="",COUNTIF($C$3:C784,C785)&gt;0),"",MAX($B$3:B784)+1)</f>
        <v/>
      </c>
      <c r="C785" t="str">
        <f t="shared" si="12"/>
        <v/>
      </c>
      <c r="D785" s="56" t="str">
        <f>IF(ISBLANK('Section 2'!L798),"",'Section 2'!L798)</f>
        <v/>
      </c>
      <c r="E785" s="56" t="str">
        <f>IF($D785="","",'Section 2'!H798)</f>
        <v/>
      </c>
      <c r="F785" s="56" t="str">
        <f>IF($D785="","",'Section 2'!M798)</f>
        <v/>
      </c>
    </row>
    <row r="786" spans="2:6" x14ac:dyDescent="0.25">
      <c r="B786" t="str">
        <f>IF(OR(C786="",COUNTIF($C$3:C785,C786)&gt;0),"",MAX($B$3:B785)+1)</f>
        <v/>
      </c>
      <c r="C786" t="str">
        <f t="shared" si="12"/>
        <v/>
      </c>
      <c r="D786" s="56" t="str">
        <f>IF(ISBLANK('Section 2'!L799),"",'Section 2'!L799)</f>
        <v/>
      </c>
      <c r="E786" s="56" t="str">
        <f>IF($D786="","",'Section 2'!H799)</f>
        <v/>
      </c>
      <c r="F786" s="56" t="str">
        <f>IF($D786="","",'Section 2'!M799)</f>
        <v/>
      </c>
    </row>
    <row r="787" spans="2:6" x14ac:dyDescent="0.25">
      <c r="B787" t="str">
        <f>IF(OR(C787="",COUNTIF($C$3:C786,C787)&gt;0),"",MAX($B$3:B786)+1)</f>
        <v/>
      </c>
      <c r="C787" t="str">
        <f t="shared" si="12"/>
        <v/>
      </c>
      <c r="D787" s="56" t="str">
        <f>IF(ISBLANK('Section 2'!L800),"",'Section 2'!L800)</f>
        <v/>
      </c>
      <c r="E787" s="56" t="str">
        <f>IF($D787="","",'Section 2'!H800)</f>
        <v/>
      </c>
      <c r="F787" s="56" t="str">
        <f>IF($D787="","",'Section 2'!M800)</f>
        <v/>
      </c>
    </row>
    <row r="788" spans="2:6" x14ac:dyDescent="0.25">
      <c r="B788" t="str">
        <f>IF(OR(C788="",COUNTIF($C$3:C787,C788)&gt;0),"",MAX($B$3:B787)+1)</f>
        <v/>
      </c>
      <c r="C788" t="str">
        <f t="shared" si="12"/>
        <v/>
      </c>
      <c r="D788" s="56" t="str">
        <f>IF(ISBLANK('Section 2'!L801),"",'Section 2'!L801)</f>
        <v/>
      </c>
      <c r="E788" s="56" t="str">
        <f>IF($D788="","",'Section 2'!H801)</f>
        <v/>
      </c>
      <c r="F788" s="56" t="str">
        <f>IF($D788="","",'Section 2'!M801)</f>
        <v/>
      </c>
    </row>
    <row r="789" spans="2:6" x14ac:dyDescent="0.25">
      <c r="B789" t="str">
        <f>IF(OR(C789="",COUNTIF($C$3:C788,C789)&gt;0),"",MAX($B$3:B788)+1)</f>
        <v/>
      </c>
      <c r="C789" t="str">
        <f t="shared" si="12"/>
        <v/>
      </c>
      <c r="D789" s="56" t="str">
        <f>IF(ISBLANK('Section 2'!L802),"",'Section 2'!L802)</f>
        <v/>
      </c>
      <c r="E789" s="56" t="str">
        <f>IF($D789="","",'Section 2'!H802)</f>
        <v/>
      </c>
      <c r="F789" s="56" t="str">
        <f>IF($D789="","",'Section 2'!M802)</f>
        <v/>
      </c>
    </row>
    <row r="790" spans="2:6" x14ac:dyDescent="0.25">
      <c r="B790" t="str">
        <f>IF(OR(C790="",COUNTIF($C$3:C789,C790)&gt;0),"",MAX($B$3:B789)+1)</f>
        <v/>
      </c>
      <c r="C790" t="str">
        <f t="shared" si="12"/>
        <v/>
      </c>
      <c r="D790" s="56" t="str">
        <f>IF(ISBLANK('Section 2'!L803),"",'Section 2'!L803)</f>
        <v/>
      </c>
      <c r="E790" s="56" t="str">
        <f>IF($D790="","",'Section 2'!H803)</f>
        <v/>
      </c>
      <c r="F790" s="56" t="str">
        <f>IF($D790="","",'Section 2'!M803)</f>
        <v/>
      </c>
    </row>
    <row r="791" spans="2:6" x14ac:dyDescent="0.25">
      <c r="B791" t="str">
        <f>IF(OR(C791="",COUNTIF($C$3:C790,C791)&gt;0),"",MAX($B$3:B790)+1)</f>
        <v/>
      </c>
      <c r="C791" t="str">
        <f t="shared" si="12"/>
        <v/>
      </c>
      <c r="D791" s="56" t="str">
        <f>IF(ISBLANK('Section 2'!L804),"",'Section 2'!L804)</f>
        <v/>
      </c>
      <c r="E791" s="56" t="str">
        <f>IF($D791="","",'Section 2'!H804)</f>
        <v/>
      </c>
      <c r="F791" s="56" t="str">
        <f>IF($D791="","",'Section 2'!M804)</f>
        <v/>
      </c>
    </row>
    <row r="792" spans="2:6" x14ac:dyDescent="0.25">
      <c r="B792" t="str">
        <f>IF(OR(C792="",COUNTIF($C$3:C791,C792)&gt;0),"",MAX($B$3:B791)+1)</f>
        <v/>
      </c>
      <c r="C792" t="str">
        <f t="shared" si="12"/>
        <v/>
      </c>
      <c r="D792" s="56" t="str">
        <f>IF(ISBLANK('Section 2'!L805),"",'Section 2'!L805)</f>
        <v/>
      </c>
      <c r="E792" s="56" t="str">
        <f>IF($D792="","",'Section 2'!H805)</f>
        <v/>
      </c>
      <c r="F792" s="56" t="str">
        <f>IF($D792="","",'Section 2'!M805)</f>
        <v/>
      </c>
    </row>
    <row r="793" spans="2:6" x14ac:dyDescent="0.25">
      <c r="B793" t="str">
        <f>IF(OR(C793="",COUNTIF($C$3:C792,C793)&gt;0),"",MAX($B$3:B792)+1)</f>
        <v/>
      </c>
      <c r="C793" t="str">
        <f t="shared" si="12"/>
        <v/>
      </c>
      <c r="D793" s="56" t="str">
        <f>IF(ISBLANK('Section 2'!L806),"",'Section 2'!L806)</f>
        <v/>
      </c>
      <c r="E793" s="56" t="str">
        <f>IF($D793="","",'Section 2'!H806)</f>
        <v/>
      </c>
      <c r="F793" s="56" t="str">
        <f>IF($D793="","",'Section 2'!M806)</f>
        <v/>
      </c>
    </row>
    <row r="794" spans="2:6" x14ac:dyDescent="0.25">
      <c r="B794" t="str">
        <f>IF(OR(C794="",COUNTIF($C$3:C793,C794)&gt;0),"",MAX($B$3:B793)+1)</f>
        <v/>
      </c>
      <c r="C794" t="str">
        <f t="shared" si="12"/>
        <v/>
      </c>
      <c r="D794" s="56" t="str">
        <f>IF(ISBLANK('Section 2'!L807),"",'Section 2'!L807)</f>
        <v/>
      </c>
      <c r="E794" s="56" t="str">
        <f>IF($D794="","",'Section 2'!H807)</f>
        <v/>
      </c>
      <c r="F794" s="56" t="str">
        <f>IF($D794="","",'Section 2'!M807)</f>
        <v/>
      </c>
    </row>
    <row r="795" spans="2:6" x14ac:dyDescent="0.25">
      <c r="B795" t="str">
        <f>IF(OR(C795="",COUNTIF($C$3:C794,C795)&gt;0),"",MAX($B$3:B794)+1)</f>
        <v/>
      </c>
      <c r="C795" t="str">
        <f t="shared" si="12"/>
        <v/>
      </c>
      <c r="D795" s="56" t="str">
        <f>IF(ISBLANK('Section 2'!L808),"",'Section 2'!L808)</f>
        <v/>
      </c>
      <c r="E795" s="56" t="str">
        <f>IF($D795="","",'Section 2'!H808)</f>
        <v/>
      </c>
      <c r="F795" s="56" t="str">
        <f>IF($D795="","",'Section 2'!M808)</f>
        <v/>
      </c>
    </row>
    <row r="796" spans="2:6" x14ac:dyDescent="0.25">
      <c r="B796" t="str">
        <f>IF(OR(C796="",COUNTIF($C$3:C795,C796)&gt;0),"",MAX($B$3:B795)+1)</f>
        <v/>
      </c>
      <c r="C796" t="str">
        <f t="shared" si="12"/>
        <v/>
      </c>
      <c r="D796" s="56" t="str">
        <f>IF(ISBLANK('Section 2'!L809),"",'Section 2'!L809)</f>
        <v/>
      </c>
      <c r="E796" s="56" t="str">
        <f>IF($D796="","",'Section 2'!H809)</f>
        <v/>
      </c>
      <c r="F796" s="56" t="str">
        <f>IF($D796="","",'Section 2'!M809)</f>
        <v/>
      </c>
    </row>
    <row r="797" spans="2:6" x14ac:dyDescent="0.25">
      <c r="B797" t="str">
        <f>IF(OR(C797="",COUNTIF($C$3:C796,C797)&gt;0),"",MAX($B$3:B796)+1)</f>
        <v/>
      </c>
      <c r="C797" t="str">
        <f t="shared" si="12"/>
        <v/>
      </c>
      <c r="D797" s="56" t="str">
        <f>IF(ISBLANK('Section 2'!L810),"",'Section 2'!L810)</f>
        <v/>
      </c>
      <c r="E797" s="56" t="str">
        <f>IF($D797="","",'Section 2'!H810)</f>
        <v/>
      </c>
      <c r="F797" s="56" t="str">
        <f>IF($D797="","",'Section 2'!M810)</f>
        <v/>
      </c>
    </row>
    <row r="798" spans="2:6" x14ac:dyDescent="0.25">
      <c r="B798" t="str">
        <f>IF(OR(C798="",COUNTIF($C$3:C797,C798)&gt;0),"",MAX($B$3:B797)+1)</f>
        <v/>
      </c>
      <c r="C798" t="str">
        <f t="shared" si="12"/>
        <v/>
      </c>
      <c r="D798" s="56" t="str">
        <f>IF(ISBLANK('Section 2'!L811),"",'Section 2'!L811)</f>
        <v/>
      </c>
      <c r="E798" s="56" t="str">
        <f>IF($D798="","",'Section 2'!H811)</f>
        <v/>
      </c>
      <c r="F798" s="56" t="str">
        <f>IF($D798="","",'Section 2'!M811)</f>
        <v/>
      </c>
    </row>
    <row r="799" spans="2:6" x14ac:dyDescent="0.25">
      <c r="B799" t="str">
        <f>IF(OR(C799="",COUNTIF($C$3:C798,C799)&gt;0),"",MAX($B$3:B798)+1)</f>
        <v/>
      </c>
      <c r="C799" t="str">
        <f t="shared" si="12"/>
        <v/>
      </c>
      <c r="D799" s="56" t="str">
        <f>IF(ISBLANK('Section 2'!L812),"",'Section 2'!L812)</f>
        <v/>
      </c>
      <c r="E799" s="56" t="str">
        <f>IF($D799="","",'Section 2'!H812)</f>
        <v/>
      </c>
      <c r="F799" s="56" t="str">
        <f>IF($D799="","",'Section 2'!M812)</f>
        <v/>
      </c>
    </row>
    <row r="800" spans="2:6" x14ac:dyDescent="0.25">
      <c r="B800" t="str">
        <f>IF(OR(C800="",COUNTIF($C$3:C799,C800)&gt;0),"",MAX($B$3:B799)+1)</f>
        <v/>
      </c>
      <c r="C800" t="str">
        <f t="shared" si="12"/>
        <v/>
      </c>
      <c r="D800" s="56" t="str">
        <f>IF(ISBLANK('Section 2'!L813),"",'Section 2'!L813)</f>
        <v/>
      </c>
      <c r="E800" s="56" t="str">
        <f>IF($D800="","",'Section 2'!H813)</f>
        <v/>
      </c>
      <c r="F800" s="56" t="str">
        <f>IF($D800="","",'Section 2'!M813)</f>
        <v/>
      </c>
    </row>
    <row r="801" spans="2:6" x14ac:dyDescent="0.25">
      <c r="B801" t="str">
        <f>IF(OR(C801="",COUNTIF($C$3:C800,C801)&gt;0),"",MAX($B$3:B800)+1)</f>
        <v/>
      </c>
      <c r="C801" t="str">
        <f t="shared" si="12"/>
        <v/>
      </c>
      <c r="D801" s="56" t="str">
        <f>IF(ISBLANK('Section 2'!L814),"",'Section 2'!L814)</f>
        <v/>
      </c>
      <c r="E801" s="56" t="str">
        <f>IF($D801="","",'Section 2'!H814)</f>
        <v/>
      </c>
      <c r="F801" s="56" t="str">
        <f>IF($D801="","",'Section 2'!M814)</f>
        <v/>
      </c>
    </row>
    <row r="802" spans="2:6" x14ac:dyDescent="0.25">
      <c r="B802" t="str">
        <f>IF(OR(C802="",COUNTIF($C$3:C801,C802)&gt;0),"",MAX($B$3:B801)+1)</f>
        <v/>
      </c>
      <c r="C802" t="str">
        <f t="shared" si="12"/>
        <v/>
      </c>
      <c r="D802" s="56" t="str">
        <f>IF(ISBLANK('Section 2'!L815),"",'Section 2'!L815)</f>
        <v/>
      </c>
      <c r="E802" s="56" t="str">
        <f>IF($D802="","",'Section 2'!H815)</f>
        <v/>
      </c>
      <c r="F802" s="56" t="str">
        <f>IF($D802="","",'Section 2'!M815)</f>
        <v/>
      </c>
    </row>
    <row r="803" spans="2:6" x14ac:dyDescent="0.25">
      <c r="B803" t="str">
        <f>IF(OR(C803="",COUNTIF($C$3:C802,C803)&gt;0),"",MAX($B$3:B802)+1)</f>
        <v/>
      </c>
      <c r="C803" t="str">
        <f t="shared" si="12"/>
        <v/>
      </c>
      <c r="D803" s="56" t="str">
        <f>IF(ISBLANK('Section 2'!L816),"",'Section 2'!L816)</f>
        <v/>
      </c>
      <c r="E803" s="56" t="str">
        <f>IF($D803="","",'Section 2'!H816)</f>
        <v/>
      </c>
      <c r="F803" s="56" t="str">
        <f>IF($D803="","",'Section 2'!M816)</f>
        <v/>
      </c>
    </row>
    <row r="804" spans="2:6" x14ac:dyDescent="0.25">
      <c r="B804" t="str">
        <f>IF(OR(C804="",COUNTIF($C$3:C803,C804)&gt;0),"",MAX($B$3:B803)+1)</f>
        <v/>
      </c>
      <c r="C804" t="str">
        <f t="shared" si="12"/>
        <v/>
      </c>
      <c r="D804" s="56" t="str">
        <f>IF(ISBLANK('Section 2'!L817),"",'Section 2'!L817)</f>
        <v/>
      </c>
      <c r="E804" s="56" t="str">
        <f>IF($D804="","",'Section 2'!H817)</f>
        <v/>
      </c>
      <c r="F804" s="56" t="str">
        <f>IF($D804="","",'Section 2'!M817)</f>
        <v/>
      </c>
    </row>
    <row r="805" spans="2:6" x14ac:dyDescent="0.25">
      <c r="B805" t="str">
        <f>IF(OR(C805="",COUNTIF($C$3:C804,C805)&gt;0),"",MAX($B$3:B804)+1)</f>
        <v/>
      </c>
      <c r="C805" t="str">
        <f t="shared" si="12"/>
        <v/>
      </c>
      <c r="D805" s="56" t="str">
        <f>IF(ISBLANK('Section 2'!L818),"",'Section 2'!L818)</f>
        <v/>
      </c>
      <c r="E805" s="56" t="str">
        <f>IF($D805="","",'Section 2'!H818)</f>
        <v/>
      </c>
      <c r="F805" s="56" t="str">
        <f>IF($D805="","",'Section 2'!M818)</f>
        <v/>
      </c>
    </row>
    <row r="806" spans="2:6" x14ac:dyDescent="0.25">
      <c r="B806" t="str">
        <f>IF(OR(C806="",COUNTIF($C$3:C805,C806)&gt;0),"",MAX($B$3:B805)+1)</f>
        <v/>
      </c>
      <c r="C806" t="str">
        <f t="shared" si="12"/>
        <v/>
      </c>
      <c r="D806" s="56" t="str">
        <f>IF(ISBLANK('Section 2'!L819),"",'Section 2'!L819)</f>
        <v/>
      </c>
      <c r="E806" s="56" t="str">
        <f>IF($D806="","",'Section 2'!H819)</f>
        <v/>
      </c>
      <c r="F806" s="56" t="str">
        <f>IF($D806="","",'Section 2'!M819)</f>
        <v/>
      </c>
    </row>
    <row r="807" spans="2:6" x14ac:dyDescent="0.25">
      <c r="B807" t="str">
        <f>IF(OR(C807="",COUNTIF($C$3:C806,C807)&gt;0),"",MAX($B$3:B806)+1)</f>
        <v/>
      </c>
      <c r="C807" t="str">
        <f t="shared" si="12"/>
        <v/>
      </c>
      <c r="D807" s="56" t="str">
        <f>IF(ISBLANK('Section 2'!L820),"",'Section 2'!L820)</f>
        <v/>
      </c>
      <c r="E807" s="56" t="str">
        <f>IF($D807="","",'Section 2'!H820)</f>
        <v/>
      </c>
      <c r="F807" s="56" t="str">
        <f>IF($D807="","",'Section 2'!M820)</f>
        <v/>
      </c>
    </row>
    <row r="808" spans="2:6" x14ac:dyDescent="0.25">
      <c r="B808" t="str">
        <f>IF(OR(C808="",COUNTIF($C$3:C807,C808)&gt;0),"",MAX($B$3:B807)+1)</f>
        <v/>
      </c>
      <c r="C808" t="str">
        <f t="shared" si="12"/>
        <v/>
      </c>
      <c r="D808" s="56" t="str">
        <f>IF(ISBLANK('Section 2'!L821),"",'Section 2'!L821)</f>
        <v/>
      </c>
      <c r="E808" s="56" t="str">
        <f>IF($D808="","",'Section 2'!H821)</f>
        <v/>
      </c>
      <c r="F808" s="56" t="str">
        <f>IF($D808="","",'Section 2'!M821)</f>
        <v/>
      </c>
    </row>
    <row r="809" spans="2:6" x14ac:dyDescent="0.25">
      <c r="B809" t="str">
        <f>IF(OR(C809="",COUNTIF($C$3:C808,C809)&gt;0),"",MAX($B$3:B808)+1)</f>
        <v/>
      </c>
      <c r="C809" t="str">
        <f t="shared" si="12"/>
        <v/>
      </c>
      <c r="D809" s="56" t="str">
        <f>IF(ISBLANK('Section 2'!L822),"",'Section 2'!L822)</f>
        <v/>
      </c>
      <c r="E809" s="56" t="str">
        <f>IF($D809="","",'Section 2'!H822)</f>
        <v/>
      </c>
      <c r="F809" s="56" t="str">
        <f>IF($D809="","",'Section 2'!M822)</f>
        <v/>
      </c>
    </row>
    <row r="810" spans="2:6" x14ac:dyDescent="0.25">
      <c r="B810" t="str">
        <f>IF(OR(C810="",COUNTIF($C$3:C809,C810)&gt;0),"",MAX($B$3:B809)+1)</f>
        <v/>
      </c>
      <c r="C810" t="str">
        <f t="shared" si="12"/>
        <v/>
      </c>
      <c r="D810" s="56" t="str">
        <f>IF(ISBLANK('Section 2'!L823),"",'Section 2'!L823)</f>
        <v/>
      </c>
      <c r="E810" s="56" t="str">
        <f>IF($D810="","",'Section 2'!H823)</f>
        <v/>
      </c>
      <c r="F810" s="56" t="str">
        <f>IF($D810="","",'Section 2'!M823)</f>
        <v/>
      </c>
    </row>
    <row r="811" spans="2:6" x14ac:dyDescent="0.25">
      <c r="B811" t="str">
        <f>IF(OR(C811="",COUNTIF($C$3:C810,C811)&gt;0),"",MAX($B$3:B810)+1)</f>
        <v/>
      </c>
      <c r="C811" t="str">
        <f t="shared" si="12"/>
        <v/>
      </c>
      <c r="D811" s="56" t="str">
        <f>IF(ISBLANK('Section 2'!L824),"",'Section 2'!L824)</f>
        <v/>
      </c>
      <c r="E811" s="56" t="str">
        <f>IF($D811="","",'Section 2'!H824)</f>
        <v/>
      </c>
      <c r="F811" s="56" t="str">
        <f>IF($D811="","",'Section 2'!M824)</f>
        <v/>
      </c>
    </row>
    <row r="812" spans="2:6" x14ac:dyDescent="0.25">
      <c r="B812" t="str">
        <f>IF(OR(C812="",COUNTIF($C$3:C811,C812)&gt;0),"",MAX($B$3:B811)+1)</f>
        <v/>
      </c>
      <c r="C812" t="str">
        <f t="shared" si="12"/>
        <v/>
      </c>
      <c r="D812" s="56" t="str">
        <f>IF(ISBLANK('Section 2'!L825),"",'Section 2'!L825)</f>
        <v/>
      </c>
      <c r="E812" s="56" t="str">
        <f>IF($D812="","",'Section 2'!H825)</f>
        <v/>
      </c>
      <c r="F812" s="56" t="str">
        <f>IF($D812="","",'Section 2'!M825)</f>
        <v/>
      </c>
    </row>
    <row r="813" spans="2:6" x14ac:dyDescent="0.25">
      <c r="B813" t="str">
        <f>IF(OR(C813="",COUNTIF($C$3:C812,C813)&gt;0),"",MAX($B$3:B812)+1)</f>
        <v/>
      </c>
      <c r="C813" t="str">
        <f t="shared" si="12"/>
        <v/>
      </c>
      <c r="D813" s="56" t="str">
        <f>IF(ISBLANK('Section 2'!L826),"",'Section 2'!L826)</f>
        <v/>
      </c>
      <c r="E813" s="56" t="str">
        <f>IF($D813="","",'Section 2'!H826)</f>
        <v/>
      </c>
      <c r="F813" s="56" t="str">
        <f>IF($D813="","",'Section 2'!M826)</f>
        <v/>
      </c>
    </row>
    <row r="814" spans="2:6" x14ac:dyDescent="0.25">
      <c r="B814" t="str">
        <f>IF(OR(C814="",COUNTIF($C$3:C813,C814)&gt;0),"",MAX($B$3:B813)+1)</f>
        <v/>
      </c>
      <c r="C814" t="str">
        <f t="shared" si="12"/>
        <v/>
      </c>
      <c r="D814" s="56" t="str">
        <f>IF(ISBLANK('Section 2'!L827),"",'Section 2'!L827)</f>
        <v/>
      </c>
      <c r="E814" s="56" t="str">
        <f>IF($D814="","",'Section 2'!H827)</f>
        <v/>
      </c>
      <c r="F814" s="56" t="str">
        <f>IF($D814="","",'Section 2'!M827)</f>
        <v/>
      </c>
    </row>
    <row r="815" spans="2:6" x14ac:dyDescent="0.25">
      <c r="B815" t="str">
        <f>IF(OR(C815="",COUNTIF($C$3:C814,C815)&gt;0),"",MAX($B$3:B814)+1)</f>
        <v/>
      </c>
      <c r="C815" t="str">
        <f t="shared" si="12"/>
        <v/>
      </c>
      <c r="D815" s="56" t="str">
        <f>IF(ISBLANK('Section 2'!L828),"",'Section 2'!L828)</f>
        <v/>
      </c>
      <c r="E815" s="56" t="str">
        <f>IF($D815="","",'Section 2'!H828)</f>
        <v/>
      </c>
      <c r="F815" s="56" t="str">
        <f>IF($D815="","",'Section 2'!M828)</f>
        <v/>
      </c>
    </row>
    <row r="816" spans="2:6" x14ac:dyDescent="0.25">
      <c r="B816" t="str">
        <f>IF(OR(C816="",COUNTIF($C$3:C815,C816)&gt;0),"",MAX($B$3:B815)+1)</f>
        <v/>
      </c>
      <c r="C816" t="str">
        <f t="shared" si="12"/>
        <v/>
      </c>
      <c r="D816" s="56" t="str">
        <f>IF(ISBLANK('Section 2'!L829),"",'Section 2'!L829)</f>
        <v/>
      </c>
      <c r="E816" s="56" t="str">
        <f>IF($D816="","",'Section 2'!H829)</f>
        <v/>
      </c>
      <c r="F816" s="56" t="str">
        <f>IF($D816="","",'Section 2'!M829)</f>
        <v/>
      </c>
    </row>
    <row r="817" spans="2:6" x14ac:dyDescent="0.25">
      <c r="B817" t="str">
        <f>IF(OR(C817="",COUNTIF($C$3:C816,C817)&gt;0),"",MAX($B$3:B816)+1)</f>
        <v/>
      </c>
      <c r="C817" t="str">
        <f t="shared" si="12"/>
        <v/>
      </c>
      <c r="D817" s="56" t="str">
        <f>IF(ISBLANK('Section 2'!L830),"",'Section 2'!L830)</f>
        <v/>
      </c>
      <c r="E817" s="56" t="str">
        <f>IF($D817="","",'Section 2'!H830)</f>
        <v/>
      </c>
      <c r="F817" s="56" t="str">
        <f>IF($D817="","",'Section 2'!M830)</f>
        <v/>
      </c>
    </row>
    <row r="818" spans="2:6" x14ac:dyDescent="0.25">
      <c r="B818" t="str">
        <f>IF(OR(C818="",COUNTIF($C$3:C817,C818)&gt;0),"",MAX($B$3:B817)+1)</f>
        <v/>
      </c>
      <c r="C818" t="str">
        <f t="shared" si="12"/>
        <v/>
      </c>
      <c r="D818" s="56" t="str">
        <f>IF(ISBLANK('Section 2'!L831),"",'Section 2'!L831)</f>
        <v/>
      </c>
      <c r="E818" s="56" t="str">
        <f>IF($D818="","",'Section 2'!H831)</f>
        <v/>
      </c>
      <c r="F818" s="56" t="str">
        <f>IF($D818="","",'Section 2'!M831)</f>
        <v/>
      </c>
    </row>
    <row r="819" spans="2:6" x14ac:dyDescent="0.25">
      <c r="B819" t="str">
        <f>IF(OR(C819="",COUNTIF($C$3:C818,C819)&gt;0),"",MAX($B$3:B818)+1)</f>
        <v/>
      </c>
      <c r="C819" t="str">
        <f t="shared" si="12"/>
        <v/>
      </c>
      <c r="D819" s="56" t="str">
        <f>IF(ISBLANK('Section 2'!L832),"",'Section 2'!L832)</f>
        <v/>
      </c>
      <c r="E819" s="56" t="str">
        <f>IF($D819="","",'Section 2'!H832)</f>
        <v/>
      </c>
      <c r="F819" s="56" t="str">
        <f>IF($D819="","",'Section 2'!M832)</f>
        <v/>
      </c>
    </row>
    <row r="820" spans="2:6" x14ac:dyDescent="0.25">
      <c r="B820" t="str">
        <f>IF(OR(C820="",COUNTIF($C$3:C819,C820)&gt;0),"",MAX($B$3:B819)+1)</f>
        <v/>
      </c>
      <c r="C820" t="str">
        <f t="shared" si="12"/>
        <v/>
      </c>
      <c r="D820" s="56" t="str">
        <f>IF(ISBLANK('Section 2'!L833),"",'Section 2'!L833)</f>
        <v/>
      </c>
      <c r="E820" s="56" t="str">
        <f>IF($D820="","",'Section 2'!H833)</f>
        <v/>
      </c>
      <c r="F820" s="56" t="str">
        <f>IF($D820="","",'Section 2'!M833)</f>
        <v/>
      </c>
    </row>
    <row r="821" spans="2:6" x14ac:dyDescent="0.25">
      <c r="B821" t="str">
        <f>IF(OR(C821="",COUNTIF($C$3:C820,C821)&gt;0),"",MAX($B$3:B820)+1)</f>
        <v/>
      </c>
      <c r="C821" t="str">
        <f t="shared" si="12"/>
        <v/>
      </c>
      <c r="D821" s="56" t="str">
        <f>IF(ISBLANK('Section 2'!L834),"",'Section 2'!L834)</f>
        <v/>
      </c>
      <c r="E821" s="56" t="str">
        <f>IF($D821="","",'Section 2'!H834)</f>
        <v/>
      </c>
      <c r="F821" s="56" t="str">
        <f>IF($D821="","",'Section 2'!M834)</f>
        <v/>
      </c>
    </row>
    <row r="822" spans="2:6" x14ac:dyDescent="0.25">
      <c r="B822" t="str">
        <f>IF(OR(C822="",COUNTIF($C$3:C821,C822)&gt;0),"",MAX($B$3:B821)+1)</f>
        <v/>
      </c>
      <c r="C822" t="str">
        <f t="shared" si="12"/>
        <v/>
      </c>
      <c r="D822" s="56" t="str">
        <f>IF(ISBLANK('Section 2'!L835),"",'Section 2'!L835)</f>
        <v/>
      </c>
      <c r="E822" s="56" t="str">
        <f>IF($D822="","",'Section 2'!H835)</f>
        <v/>
      </c>
      <c r="F822" s="56" t="str">
        <f>IF($D822="","",'Section 2'!M835)</f>
        <v/>
      </c>
    </row>
    <row r="823" spans="2:6" x14ac:dyDescent="0.25">
      <c r="B823" t="str">
        <f>IF(OR(C823="",COUNTIF($C$3:C822,C823)&gt;0),"",MAX($B$3:B822)+1)</f>
        <v/>
      </c>
      <c r="C823" t="str">
        <f t="shared" si="12"/>
        <v/>
      </c>
      <c r="D823" s="56" t="str">
        <f>IF(ISBLANK('Section 2'!L836),"",'Section 2'!L836)</f>
        <v/>
      </c>
      <c r="E823" s="56" t="str">
        <f>IF($D823="","",'Section 2'!H836)</f>
        <v/>
      </c>
      <c r="F823" s="56" t="str">
        <f>IF($D823="","",'Section 2'!M836)</f>
        <v/>
      </c>
    </row>
    <row r="824" spans="2:6" x14ac:dyDescent="0.25">
      <c r="B824" t="str">
        <f>IF(OR(C824="",COUNTIF($C$3:C823,C824)&gt;0),"",MAX($B$3:B823)+1)</f>
        <v/>
      </c>
      <c r="C824" t="str">
        <f t="shared" si="12"/>
        <v/>
      </c>
      <c r="D824" s="56" t="str">
        <f>IF(ISBLANK('Section 2'!L837),"",'Section 2'!L837)</f>
        <v/>
      </c>
      <c r="E824" s="56" t="str">
        <f>IF($D824="","",'Section 2'!H837)</f>
        <v/>
      </c>
      <c r="F824" s="56" t="str">
        <f>IF($D824="","",'Section 2'!M837)</f>
        <v/>
      </c>
    </row>
    <row r="825" spans="2:6" x14ac:dyDescent="0.25">
      <c r="B825" t="str">
        <f>IF(OR(C825="",COUNTIF($C$3:C824,C825)&gt;0),"",MAX($B$3:B824)+1)</f>
        <v/>
      </c>
      <c r="C825" t="str">
        <f t="shared" si="12"/>
        <v/>
      </c>
      <c r="D825" s="56" t="str">
        <f>IF(ISBLANK('Section 2'!L838),"",'Section 2'!L838)</f>
        <v/>
      </c>
      <c r="E825" s="56" t="str">
        <f>IF($D825="","",'Section 2'!H838)</f>
        <v/>
      </c>
      <c r="F825" s="56" t="str">
        <f>IF($D825="","",'Section 2'!M838)</f>
        <v/>
      </c>
    </row>
    <row r="826" spans="2:6" x14ac:dyDescent="0.25">
      <c r="B826" t="str">
        <f>IF(OR(C826="",COUNTIF($C$3:C825,C826)&gt;0),"",MAX($B$3:B825)+1)</f>
        <v/>
      </c>
      <c r="C826" t="str">
        <f t="shared" si="12"/>
        <v/>
      </c>
      <c r="D826" s="56" t="str">
        <f>IF(ISBLANK('Section 2'!L839),"",'Section 2'!L839)</f>
        <v/>
      </c>
      <c r="E826" s="56" t="str">
        <f>IF($D826="","",'Section 2'!H839)</f>
        <v/>
      </c>
      <c r="F826" s="56" t="str">
        <f>IF($D826="","",'Section 2'!M839)</f>
        <v/>
      </c>
    </row>
    <row r="827" spans="2:6" x14ac:dyDescent="0.25">
      <c r="B827" t="str">
        <f>IF(OR(C827="",COUNTIF($C$3:C826,C827)&gt;0),"",MAX($B$3:B826)+1)</f>
        <v/>
      </c>
      <c r="C827" t="str">
        <f t="shared" si="12"/>
        <v/>
      </c>
      <c r="D827" s="56" t="str">
        <f>IF(ISBLANK('Section 2'!L840),"",'Section 2'!L840)</f>
        <v/>
      </c>
      <c r="E827" s="56" t="str">
        <f>IF($D827="","",'Section 2'!H840)</f>
        <v/>
      </c>
      <c r="F827" s="56" t="str">
        <f>IF($D827="","",'Section 2'!M840)</f>
        <v/>
      </c>
    </row>
    <row r="828" spans="2:6" x14ac:dyDescent="0.25">
      <c r="B828" t="str">
        <f>IF(OR(C828="",COUNTIF($C$3:C827,C828)&gt;0),"",MAX($B$3:B827)+1)</f>
        <v/>
      </c>
      <c r="C828" t="str">
        <f t="shared" si="12"/>
        <v/>
      </c>
      <c r="D828" s="56" t="str">
        <f>IF(ISBLANK('Section 2'!L841),"",'Section 2'!L841)</f>
        <v/>
      </c>
      <c r="E828" s="56" t="str">
        <f>IF($D828="","",'Section 2'!H841)</f>
        <v/>
      </c>
      <c r="F828" s="56" t="str">
        <f>IF($D828="","",'Section 2'!M841)</f>
        <v/>
      </c>
    </row>
    <row r="829" spans="2:6" x14ac:dyDescent="0.25">
      <c r="B829" t="str">
        <f>IF(OR(C829="",COUNTIF($C$3:C828,C829)&gt;0),"",MAX($B$3:B828)+1)</f>
        <v/>
      </c>
      <c r="C829" t="str">
        <f t="shared" si="12"/>
        <v/>
      </c>
      <c r="D829" s="56" t="str">
        <f>IF(ISBLANK('Section 2'!L842),"",'Section 2'!L842)</f>
        <v/>
      </c>
      <c r="E829" s="56" t="str">
        <f>IF($D829="","",'Section 2'!H842)</f>
        <v/>
      </c>
      <c r="F829" s="56" t="str">
        <f>IF($D829="","",'Section 2'!M842)</f>
        <v/>
      </c>
    </row>
    <row r="830" spans="2:6" x14ac:dyDescent="0.25">
      <c r="B830" t="str">
        <f>IF(OR(C830="",COUNTIF($C$3:C829,C830)&gt;0),"",MAX($B$3:B829)+1)</f>
        <v/>
      </c>
      <c r="C830" t="str">
        <f t="shared" si="12"/>
        <v/>
      </c>
      <c r="D830" s="56" t="str">
        <f>IF(ISBLANK('Section 2'!L843),"",'Section 2'!L843)</f>
        <v/>
      </c>
      <c r="E830" s="56" t="str">
        <f>IF($D830="","",'Section 2'!H843)</f>
        <v/>
      </c>
      <c r="F830" s="56" t="str">
        <f>IF($D830="","",'Section 2'!M843)</f>
        <v/>
      </c>
    </row>
    <row r="831" spans="2:6" x14ac:dyDescent="0.25">
      <c r="B831" t="str">
        <f>IF(OR(C831="",COUNTIF($C$3:C830,C831)&gt;0),"",MAX($B$3:B830)+1)</f>
        <v/>
      </c>
      <c r="C831" t="str">
        <f t="shared" si="12"/>
        <v/>
      </c>
      <c r="D831" s="56" t="str">
        <f>IF(ISBLANK('Section 2'!L844),"",'Section 2'!L844)</f>
        <v/>
      </c>
      <c r="E831" s="56" t="str">
        <f>IF($D831="","",'Section 2'!H844)</f>
        <v/>
      </c>
      <c r="F831" s="56" t="str">
        <f>IF($D831="","",'Section 2'!M844)</f>
        <v/>
      </c>
    </row>
    <row r="832" spans="2:6" x14ac:dyDescent="0.25">
      <c r="B832" t="str">
        <f>IF(OR(C832="",COUNTIF($C$3:C831,C832)&gt;0),"",MAX($B$3:B831)+1)</f>
        <v/>
      </c>
      <c r="C832" t="str">
        <f t="shared" si="12"/>
        <v/>
      </c>
      <c r="D832" s="56" t="str">
        <f>IF(ISBLANK('Section 2'!L845),"",'Section 2'!L845)</f>
        <v/>
      </c>
      <c r="E832" s="56" t="str">
        <f>IF($D832="","",'Section 2'!H845)</f>
        <v/>
      </c>
      <c r="F832" s="56" t="str">
        <f>IF($D832="","",'Section 2'!M845)</f>
        <v/>
      </c>
    </row>
    <row r="833" spans="2:6" x14ac:dyDescent="0.25">
      <c r="B833" t="str">
        <f>IF(OR(C833="",COUNTIF($C$3:C832,C833)&gt;0),"",MAX($B$3:B832)+1)</f>
        <v/>
      </c>
      <c r="C833" t="str">
        <f t="shared" si="12"/>
        <v/>
      </c>
      <c r="D833" s="56" t="str">
        <f>IF(ISBLANK('Section 2'!L846),"",'Section 2'!L846)</f>
        <v/>
      </c>
      <c r="E833" s="56" t="str">
        <f>IF($D833="","",'Section 2'!H846)</f>
        <v/>
      </c>
      <c r="F833" s="56" t="str">
        <f>IF($D833="","",'Section 2'!M846)</f>
        <v/>
      </c>
    </row>
    <row r="834" spans="2:6" x14ac:dyDescent="0.25">
      <c r="B834" t="str">
        <f>IF(OR(C834="",COUNTIF($C$3:C833,C834)&gt;0),"",MAX($B$3:B833)+1)</f>
        <v/>
      </c>
      <c r="C834" t="str">
        <f t="shared" si="12"/>
        <v/>
      </c>
      <c r="D834" s="56" t="str">
        <f>IF(ISBLANK('Section 2'!L847),"",'Section 2'!L847)</f>
        <v/>
      </c>
      <c r="E834" s="56" t="str">
        <f>IF($D834="","",'Section 2'!H847)</f>
        <v/>
      </c>
      <c r="F834" s="56" t="str">
        <f>IF($D834="","",'Section 2'!M847)</f>
        <v/>
      </c>
    </row>
    <row r="835" spans="2:6" x14ac:dyDescent="0.25">
      <c r="B835" t="str">
        <f>IF(OR(C835="",COUNTIF($C$3:C834,C835)&gt;0),"",MAX($B$3:B834)+1)</f>
        <v/>
      </c>
      <c r="C835" t="str">
        <f t="shared" si="12"/>
        <v/>
      </c>
      <c r="D835" s="56" t="str">
        <f>IF(ISBLANK('Section 2'!L848),"",'Section 2'!L848)</f>
        <v/>
      </c>
      <c r="E835" s="56" t="str">
        <f>IF($D835="","",'Section 2'!H848)</f>
        <v/>
      </c>
      <c r="F835" s="56" t="str">
        <f>IF($D835="","",'Section 2'!M848)</f>
        <v/>
      </c>
    </row>
    <row r="836" spans="2:6" x14ac:dyDescent="0.25">
      <c r="B836" t="str">
        <f>IF(OR(C836="",COUNTIF($C$3:C835,C836)&gt;0),"",MAX($B$3:B835)+1)</f>
        <v/>
      </c>
      <c r="C836" t="str">
        <f t="shared" ref="C836:C899" si="13">IF(D836="","",D836&amp;"_"&amp;E836)</f>
        <v/>
      </c>
      <c r="D836" s="56" t="str">
        <f>IF(ISBLANK('Section 2'!L849),"",'Section 2'!L849)</f>
        <v/>
      </c>
      <c r="E836" s="56" t="str">
        <f>IF($D836="","",'Section 2'!H849)</f>
        <v/>
      </c>
      <c r="F836" s="56" t="str">
        <f>IF($D836="","",'Section 2'!M849)</f>
        <v/>
      </c>
    </row>
    <row r="837" spans="2:6" x14ac:dyDescent="0.25">
      <c r="B837" t="str">
        <f>IF(OR(C837="",COUNTIF($C$3:C836,C837)&gt;0),"",MAX($B$3:B836)+1)</f>
        <v/>
      </c>
      <c r="C837" t="str">
        <f t="shared" si="13"/>
        <v/>
      </c>
      <c r="D837" s="56" t="str">
        <f>IF(ISBLANK('Section 2'!L850),"",'Section 2'!L850)</f>
        <v/>
      </c>
      <c r="E837" s="56" t="str">
        <f>IF($D837="","",'Section 2'!H850)</f>
        <v/>
      </c>
      <c r="F837" s="56" t="str">
        <f>IF($D837="","",'Section 2'!M850)</f>
        <v/>
      </c>
    </row>
    <row r="838" spans="2:6" x14ac:dyDescent="0.25">
      <c r="B838" t="str">
        <f>IF(OR(C838="",COUNTIF($C$3:C837,C838)&gt;0),"",MAX($B$3:B837)+1)</f>
        <v/>
      </c>
      <c r="C838" t="str">
        <f t="shared" si="13"/>
        <v/>
      </c>
      <c r="D838" s="56" t="str">
        <f>IF(ISBLANK('Section 2'!L851),"",'Section 2'!L851)</f>
        <v/>
      </c>
      <c r="E838" s="56" t="str">
        <f>IF($D838="","",'Section 2'!H851)</f>
        <v/>
      </c>
      <c r="F838" s="56" t="str">
        <f>IF($D838="","",'Section 2'!M851)</f>
        <v/>
      </c>
    </row>
    <row r="839" spans="2:6" x14ac:dyDescent="0.25">
      <c r="B839" t="str">
        <f>IF(OR(C839="",COUNTIF($C$3:C838,C839)&gt;0),"",MAX($B$3:B838)+1)</f>
        <v/>
      </c>
      <c r="C839" t="str">
        <f t="shared" si="13"/>
        <v/>
      </c>
      <c r="D839" s="56" t="str">
        <f>IF(ISBLANK('Section 2'!L852),"",'Section 2'!L852)</f>
        <v/>
      </c>
      <c r="E839" s="56" t="str">
        <f>IF($D839="","",'Section 2'!H852)</f>
        <v/>
      </c>
      <c r="F839" s="56" t="str">
        <f>IF($D839="","",'Section 2'!M852)</f>
        <v/>
      </c>
    </row>
    <row r="840" spans="2:6" x14ac:dyDescent="0.25">
      <c r="B840" t="str">
        <f>IF(OR(C840="",COUNTIF($C$3:C839,C840)&gt;0),"",MAX($B$3:B839)+1)</f>
        <v/>
      </c>
      <c r="C840" t="str">
        <f t="shared" si="13"/>
        <v/>
      </c>
      <c r="D840" s="56" t="str">
        <f>IF(ISBLANK('Section 2'!L853),"",'Section 2'!L853)</f>
        <v/>
      </c>
      <c r="E840" s="56" t="str">
        <f>IF($D840="","",'Section 2'!H853)</f>
        <v/>
      </c>
      <c r="F840" s="56" t="str">
        <f>IF($D840="","",'Section 2'!M853)</f>
        <v/>
      </c>
    </row>
    <row r="841" spans="2:6" x14ac:dyDescent="0.25">
      <c r="B841" t="str">
        <f>IF(OR(C841="",COUNTIF($C$3:C840,C841)&gt;0),"",MAX($B$3:B840)+1)</f>
        <v/>
      </c>
      <c r="C841" t="str">
        <f t="shared" si="13"/>
        <v/>
      </c>
      <c r="D841" s="56" t="str">
        <f>IF(ISBLANK('Section 2'!L854),"",'Section 2'!L854)</f>
        <v/>
      </c>
      <c r="E841" s="56" t="str">
        <f>IF($D841="","",'Section 2'!H854)</f>
        <v/>
      </c>
      <c r="F841" s="56" t="str">
        <f>IF($D841="","",'Section 2'!M854)</f>
        <v/>
      </c>
    </row>
    <row r="842" spans="2:6" x14ac:dyDescent="0.25">
      <c r="B842" t="str">
        <f>IF(OR(C842="",COUNTIF($C$3:C841,C842)&gt;0),"",MAX($B$3:B841)+1)</f>
        <v/>
      </c>
      <c r="C842" t="str">
        <f t="shared" si="13"/>
        <v/>
      </c>
      <c r="D842" s="56" t="str">
        <f>IF(ISBLANK('Section 2'!L855),"",'Section 2'!L855)</f>
        <v/>
      </c>
      <c r="E842" s="56" t="str">
        <f>IF($D842="","",'Section 2'!H855)</f>
        <v/>
      </c>
      <c r="F842" s="56" t="str">
        <f>IF($D842="","",'Section 2'!M855)</f>
        <v/>
      </c>
    </row>
    <row r="843" spans="2:6" x14ac:dyDescent="0.25">
      <c r="B843" t="str">
        <f>IF(OR(C843="",COUNTIF($C$3:C842,C843)&gt;0),"",MAX($B$3:B842)+1)</f>
        <v/>
      </c>
      <c r="C843" t="str">
        <f t="shared" si="13"/>
        <v/>
      </c>
      <c r="D843" s="56" t="str">
        <f>IF(ISBLANK('Section 2'!L856),"",'Section 2'!L856)</f>
        <v/>
      </c>
      <c r="E843" s="56" t="str">
        <f>IF($D843="","",'Section 2'!H856)</f>
        <v/>
      </c>
      <c r="F843" s="56" t="str">
        <f>IF($D843="","",'Section 2'!M856)</f>
        <v/>
      </c>
    </row>
    <row r="844" spans="2:6" x14ac:dyDescent="0.25">
      <c r="B844" t="str">
        <f>IF(OR(C844="",COUNTIF($C$3:C843,C844)&gt;0),"",MAX($B$3:B843)+1)</f>
        <v/>
      </c>
      <c r="C844" t="str">
        <f t="shared" si="13"/>
        <v/>
      </c>
      <c r="D844" s="56" t="str">
        <f>IF(ISBLANK('Section 2'!L857),"",'Section 2'!L857)</f>
        <v/>
      </c>
      <c r="E844" s="56" t="str">
        <f>IF($D844="","",'Section 2'!H857)</f>
        <v/>
      </c>
      <c r="F844" s="56" t="str">
        <f>IF($D844="","",'Section 2'!M857)</f>
        <v/>
      </c>
    </row>
    <row r="845" spans="2:6" x14ac:dyDescent="0.25">
      <c r="B845" t="str">
        <f>IF(OR(C845="",COUNTIF($C$3:C844,C845)&gt;0),"",MAX($B$3:B844)+1)</f>
        <v/>
      </c>
      <c r="C845" t="str">
        <f t="shared" si="13"/>
        <v/>
      </c>
      <c r="D845" s="56" t="str">
        <f>IF(ISBLANK('Section 2'!L858),"",'Section 2'!L858)</f>
        <v/>
      </c>
      <c r="E845" s="56" t="str">
        <f>IF($D845="","",'Section 2'!H858)</f>
        <v/>
      </c>
      <c r="F845" s="56" t="str">
        <f>IF($D845="","",'Section 2'!M858)</f>
        <v/>
      </c>
    </row>
    <row r="846" spans="2:6" x14ac:dyDescent="0.25">
      <c r="B846" t="str">
        <f>IF(OR(C846="",COUNTIF($C$3:C845,C846)&gt;0),"",MAX($B$3:B845)+1)</f>
        <v/>
      </c>
      <c r="C846" t="str">
        <f t="shared" si="13"/>
        <v/>
      </c>
      <c r="D846" s="56" t="str">
        <f>IF(ISBLANK('Section 2'!L859),"",'Section 2'!L859)</f>
        <v/>
      </c>
      <c r="E846" s="56" t="str">
        <f>IF($D846="","",'Section 2'!H859)</f>
        <v/>
      </c>
      <c r="F846" s="56" t="str">
        <f>IF($D846="","",'Section 2'!M859)</f>
        <v/>
      </c>
    </row>
    <row r="847" spans="2:6" x14ac:dyDescent="0.25">
      <c r="B847" t="str">
        <f>IF(OR(C847="",COUNTIF($C$3:C846,C847)&gt;0),"",MAX($B$3:B846)+1)</f>
        <v/>
      </c>
      <c r="C847" t="str">
        <f t="shared" si="13"/>
        <v/>
      </c>
      <c r="D847" s="56" t="str">
        <f>IF(ISBLANK('Section 2'!L860),"",'Section 2'!L860)</f>
        <v/>
      </c>
      <c r="E847" s="56" t="str">
        <f>IF($D847="","",'Section 2'!H860)</f>
        <v/>
      </c>
      <c r="F847" s="56" t="str">
        <f>IF($D847="","",'Section 2'!M860)</f>
        <v/>
      </c>
    </row>
    <row r="848" spans="2:6" x14ac:dyDescent="0.25">
      <c r="B848" t="str">
        <f>IF(OR(C848="",COUNTIF($C$3:C847,C848)&gt;0),"",MAX($B$3:B847)+1)</f>
        <v/>
      </c>
      <c r="C848" t="str">
        <f t="shared" si="13"/>
        <v/>
      </c>
      <c r="D848" s="56" t="str">
        <f>IF(ISBLANK('Section 2'!L861),"",'Section 2'!L861)</f>
        <v/>
      </c>
      <c r="E848" s="56" t="str">
        <f>IF($D848="","",'Section 2'!H861)</f>
        <v/>
      </c>
      <c r="F848" s="56" t="str">
        <f>IF($D848="","",'Section 2'!M861)</f>
        <v/>
      </c>
    </row>
    <row r="849" spans="2:6" x14ac:dyDescent="0.25">
      <c r="B849" t="str">
        <f>IF(OR(C849="",COUNTIF($C$3:C848,C849)&gt;0),"",MAX($B$3:B848)+1)</f>
        <v/>
      </c>
      <c r="C849" t="str">
        <f t="shared" si="13"/>
        <v/>
      </c>
      <c r="D849" s="56" t="str">
        <f>IF(ISBLANK('Section 2'!L862),"",'Section 2'!L862)</f>
        <v/>
      </c>
      <c r="E849" s="56" t="str">
        <f>IF($D849="","",'Section 2'!H862)</f>
        <v/>
      </c>
      <c r="F849" s="56" t="str">
        <f>IF($D849="","",'Section 2'!M862)</f>
        <v/>
      </c>
    </row>
    <row r="850" spans="2:6" x14ac:dyDescent="0.25">
      <c r="B850" t="str">
        <f>IF(OR(C850="",COUNTIF($C$3:C849,C850)&gt;0),"",MAX($B$3:B849)+1)</f>
        <v/>
      </c>
      <c r="C850" t="str">
        <f t="shared" si="13"/>
        <v/>
      </c>
      <c r="D850" s="56" t="str">
        <f>IF(ISBLANK('Section 2'!L863),"",'Section 2'!L863)</f>
        <v/>
      </c>
      <c r="E850" s="56" t="str">
        <f>IF($D850="","",'Section 2'!H863)</f>
        <v/>
      </c>
      <c r="F850" s="56" t="str">
        <f>IF($D850="","",'Section 2'!M863)</f>
        <v/>
      </c>
    </row>
    <row r="851" spans="2:6" x14ac:dyDescent="0.25">
      <c r="B851" t="str">
        <f>IF(OR(C851="",COUNTIF($C$3:C850,C851)&gt;0),"",MAX($B$3:B850)+1)</f>
        <v/>
      </c>
      <c r="C851" t="str">
        <f t="shared" si="13"/>
        <v/>
      </c>
      <c r="D851" s="56" t="str">
        <f>IF(ISBLANK('Section 2'!L864),"",'Section 2'!L864)</f>
        <v/>
      </c>
      <c r="E851" s="56" t="str">
        <f>IF($D851="","",'Section 2'!H864)</f>
        <v/>
      </c>
      <c r="F851" s="56" t="str">
        <f>IF($D851="","",'Section 2'!M864)</f>
        <v/>
      </c>
    </row>
    <row r="852" spans="2:6" x14ac:dyDescent="0.25">
      <c r="B852" t="str">
        <f>IF(OR(C852="",COUNTIF($C$3:C851,C852)&gt;0),"",MAX($B$3:B851)+1)</f>
        <v/>
      </c>
      <c r="C852" t="str">
        <f t="shared" si="13"/>
        <v/>
      </c>
      <c r="D852" s="56" t="str">
        <f>IF(ISBLANK('Section 2'!L865),"",'Section 2'!L865)</f>
        <v/>
      </c>
      <c r="E852" s="56" t="str">
        <f>IF($D852="","",'Section 2'!H865)</f>
        <v/>
      </c>
      <c r="F852" s="56" t="str">
        <f>IF($D852="","",'Section 2'!M865)</f>
        <v/>
      </c>
    </row>
    <row r="853" spans="2:6" x14ac:dyDescent="0.25">
      <c r="B853" t="str">
        <f>IF(OR(C853="",COUNTIF($C$3:C852,C853)&gt;0),"",MAX($B$3:B852)+1)</f>
        <v/>
      </c>
      <c r="C853" t="str">
        <f t="shared" si="13"/>
        <v/>
      </c>
      <c r="D853" s="56" t="str">
        <f>IF(ISBLANK('Section 2'!L866),"",'Section 2'!L866)</f>
        <v/>
      </c>
      <c r="E853" s="56" t="str">
        <f>IF($D853="","",'Section 2'!H866)</f>
        <v/>
      </c>
      <c r="F853" s="56" t="str">
        <f>IF($D853="","",'Section 2'!M866)</f>
        <v/>
      </c>
    </row>
    <row r="854" spans="2:6" x14ac:dyDescent="0.25">
      <c r="B854" t="str">
        <f>IF(OR(C854="",COUNTIF($C$3:C853,C854)&gt;0),"",MAX($B$3:B853)+1)</f>
        <v/>
      </c>
      <c r="C854" t="str">
        <f t="shared" si="13"/>
        <v/>
      </c>
      <c r="D854" s="56" t="str">
        <f>IF(ISBLANK('Section 2'!L867),"",'Section 2'!L867)</f>
        <v/>
      </c>
      <c r="E854" s="56" t="str">
        <f>IF($D854="","",'Section 2'!H867)</f>
        <v/>
      </c>
      <c r="F854" s="56" t="str">
        <f>IF($D854="","",'Section 2'!M867)</f>
        <v/>
      </c>
    </row>
    <row r="855" spans="2:6" x14ac:dyDescent="0.25">
      <c r="B855" t="str">
        <f>IF(OR(C855="",COUNTIF($C$3:C854,C855)&gt;0),"",MAX($B$3:B854)+1)</f>
        <v/>
      </c>
      <c r="C855" t="str">
        <f t="shared" si="13"/>
        <v/>
      </c>
      <c r="D855" s="56" t="str">
        <f>IF(ISBLANK('Section 2'!L868),"",'Section 2'!L868)</f>
        <v/>
      </c>
      <c r="E855" s="56" t="str">
        <f>IF($D855="","",'Section 2'!H868)</f>
        <v/>
      </c>
      <c r="F855" s="56" t="str">
        <f>IF($D855="","",'Section 2'!M868)</f>
        <v/>
      </c>
    </row>
    <row r="856" spans="2:6" x14ac:dyDescent="0.25">
      <c r="B856" t="str">
        <f>IF(OR(C856="",COUNTIF($C$3:C855,C856)&gt;0),"",MAX($B$3:B855)+1)</f>
        <v/>
      </c>
      <c r="C856" t="str">
        <f t="shared" si="13"/>
        <v/>
      </c>
      <c r="D856" s="56" t="str">
        <f>IF(ISBLANK('Section 2'!L869),"",'Section 2'!L869)</f>
        <v/>
      </c>
      <c r="E856" s="56" t="str">
        <f>IF($D856="","",'Section 2'!H869)</f>
        <v/>
      </c>
      <c r="F856" s="56" t="str">
        <f>IF($D856="","",'Section 2'!M869)</f>
        <v/>
      </c>
    </row>
    <row r="857" spans="2:6" x14ac:dyDescent="0.25">
      <c r="B857" t="str">
        <f>IF(OR(C857="",COUNTIF($C$3:C856,C857)&gt;0),"",MAX($B$3:B856)+1)</f>
        <v/>
      </c>
      <c r="C857" t="str">
        <f t="shared" si="13"/>
        <v/>
      </c>
      <c r="D857" s="56" t="str">
        <f>IF(ISBLANK('Section 2'!L870),"",'Section 2'!L870)</f>
        <v/>
      </c>
      <c r="E857" s="56" t="str">
        <f>IF($D857="","",'Section 2'!H870)</f>
        <v/>
      </c>
      <c r="F857" s="56" t="str">
        <f>IF($D857="","",'Section 2'!M870)</f>
        <v/>
      </c>
    </row>
    <row r="858" spans="2:6" x14ac:dyDescent="0.25">
      <c r="B858" t="str">
        <f>IF(OR(C858="",COUNTIF($C$3:C857,C858)&gt;0),"",MAX($B$3:B857)+1)</f>
        <v/>
      </c>
      <c r="C858" t="str">
        <f t="shared" si="13"/>
        <v/>
      </c>
      <c r="D858" s="56" t="str">
        <f>IF(ISBLANK('Section 2'!L871),"",'Section 2'!L871)</f>
        <v/>
      </c>
      <c r="E858" s="56" t="str">
        <f>IF($D858="","",'Section 2'!H871)</f>
        <v/>
      </c>
      <c r="F858" s="56" t="str">
        <f>IF($D858="","",'Section 2'!M871)</f>
        <v/>
      </c>
    </row>
    <row r="859" spans="2:6" x14ac:dyDescent="0.25">
      <c r="B859" t="str">
        <f>IF(OR(C859="",COUNTIF($C$3:C858,C859)&gt;0),"",MAX($B$3:B858)+1)</f>
        <v/>
      </c>
      <c r="C859" t="str">
        <f t="shared" si="13"/>
        <v/>
      </c>
      <c r="D859" s="56" t="str">
        <f>IF(ISBLANK('Section 2'!L872),"",'Section 2'!L872)</f>
        <v/>
      </c>
      <c r="E859" s="56" t="str">
        <f>IF($D859="","",'Section 2'!H872)</f>
        <v/>
      </c>
      <c r="F859" s="56" t="str">
        <f>IF($D859="","",'Section 2'!M872)</f>
        <v/>
      </c>
    </row>
    <row r="860" spans="2:6" x14ac:dyDescent="0.25">
      <c r="B860" t="str">
        <f>IF(OR(C860="",COUNTIF($C$3:C859,C860)&gt;0),"",MAX($B$3:B859)+1)</f>
        <v/>
      </c>
      <c r="C860" t="str">
        <f t="shared" si="13"/>
        <v/>
      </c>
      <c r="D860" s="56" t="str">
        <f>IF(ISBLANK('Section 2'!L873),"",'Section 2'!L873)</f>
        <v/>
      </c>
      <c r="E860" s="56" t="str">
        <f>IF($D860="","",'Section 2'!H873)</f>
        <v/>
      </c>
      <c r="F860" s="56" t="str">
        <f>IF($D860="","",'Section 2'!M873)</f>
        <v/>
      </c>
    </row>
    <row r="861" spans="2:6" x14ac:dyDescent="0.25">
      <c r="B861" t="str">
        <f>IF(OR(C861="",COUNTIF($C$3:C860,C861)&gt;0),"",MAX($B$3:B860)+1)</f>
        <v/>
      </c>
      <c r="C861" t="str">
        <f t="shared" si="13"/>
        <v/>
      </c>
      <c r="D861" s="56" t="str">
        <f>IF(ISBLANK('Section 2'!L874),"",'Section 2'!L874)</f>
        <v/>
      </c>
      <c r="E861" s="56" t="str">
        <f>IF($D861="","",'Section 2'!H874)</f>
        <v/>
      </c>
      <c r="F861" s="56" t="str">
        <f>IF($D861="","",'Section 2'!M874)</f>
        <v/>
      </c>
    </row>
    <row r="862" spans="2:6" x14ac:dyDescent="0.25">
      <c r="B862" t="str">
        <f>IF(OR(C862="",COUNTIF($C$3:C861,C862)&gt;0),"",MAX($B$3:B861)+1)</f>
        <v/>
      </c>
      <c r="C862" t="str">
        <f t="shared" si="13"/>
        <v/>
      </c>
      <c r="D862" s="56" t="str">
        <f>IF(ISBLANK('Section 2'!L875),"",'Section 2'!L875)</f>
        <v/>
      </c>
      <c r="E862" s="56" t="str">
        <f>IF($D862="","",'Section 2'!H875)</f>
        <v/>
      </c>
      <c r="F862" s="56" t="str">
        <f>IF($D862="","",'Section 2'!M875)</f>
        <v/>
      </c>
    </row>
    <row r="863" spans="2:6" x14ac:dyDescent="0.25">
      <c r="B863" t="str">
        <f>IF(OR(C863="",COUNTIF($C$3:C862,C863)&gt;0),"",MAX($B$3:B862)+1)</f>
        <v/>
      </c>
      <c r="C863" t="str">
        <f t="shared" si="13"/>
        <v/>
      </c>
      <c r="D863" s="56" t="str">
        <f>IF(ISBLANK('Section 2'!L876),"",'Section 2'!L876)</f>
        <v/>
      </c>
      <c r="E863" s="56" t="str">
        <f>IF($D863="","",'Section 2'!H876)</f>
        <v/>
      </c>
      <c r="F863" s="56" t="str">
        <f>IF($D863="","",'Section 2'!M876)</f>
        <v/>
      </c>
    </row>
    <row r="864" spans="2:6" x14ac:dyDescent="0.25">
      <c r="B864" t="str">
        <f>IF(OR(C864="",COUNTIF($C$3:C863,C864)&gt;0),"",MAX($B$3:B863)+1)</f>
        <v/>
      </c>
      <c r="C864" t="str">
        <f t="shared" si="13"/>
        <v/>
      </c>
      <c r="D864" s="56" t="str">
        <f>IF(ISBLANK('Section 2'!L877),"",'Section 2'!L877)</f>
        <v/>
      </c>
      <c r="E864" s="56" t="str">
        <f>IF($D864="","",'Section 2'!H877)</f>
        <v/>
      </c>
      <c r="F864" s="56" t="str">
        <f>IF($D864="","",'Section 2'!M877)</f>
        <v/>
      </c>
    </row>
    <row r="865" spans="2:6" x14ac:dyDescent="0.25">
      <c r="B865" t="str">
        <f>IF(OR(C865="",COUNTIF($C$3:C864,C865)&gt;0),"",MAX($B$3:B864)+1)</f>
        <v/>
      </c>
      <c r="C865" t="str">
        <f t="shared" si="13"/>
        <v/>
      </c>
      <c r="D865" s="56" t="str">
        <f>IF(ISBLANK('Section 2'!L878),"",'Section 2'!L878)</f>
        <v/>
      </c>
      <c r="E865" s="56" t="str">
        <f>IF($D865="","",'Section 2'!H878)</f>
        <v/>
      </c>
      <c r="F865" s="56" t="str">
        <f>IF($D865="","",'Section 2'!M878)</f>
        <v/>
      </c>
    </row>
    <row r="866" spans="2:6" x14ac:dyDescent="0.25">
      <c r="B866" t="str">
        <f>IF(OR(C866="",COUNTIF($C$3:C865,C866)&gt;0),"",MAX($B$3:B865)+1)</f>
        <v/>
      </c>
      <c r="C866" t="str">
        <f t="shared" si="13"/>
        <v/>
      </c>
      <c r="D866" s="56" t="str">
        <f>IF(ISBLANK('Section 2'!L879),"",'Section 2'!L879)</f>
        <v/>
      </c>
      <c r="E866" s="56" t="str">
        <f>IF($D866="","",'Section 2'!H879)</f>
        <v/>
      </c>
      <c r="F866" s="56" t="str">
        <f>IF($D866="","",'Section 2'!M879)</f>
        <v/>
      </c>
    </row>
    <row r="867" spans="2:6" x14ac:dyDescent="0.25">
      <c r="B867" t="str">
        <f>IF(OR(C867="",COUNTIF($C$3:C866,C867)&gt;0),"",MAX($B$3:B866)+1)</f>
        <v/>
      </c>
      <c r="C867" t="str">
        <f t="shared" si="13"/>
        <v/>
      </c>
      <c r="D867" s="56" t="str">
        <f>IF(ISBLANK('Section 2'!L880),"",'Section 2'!L880)</f>
        <v/>
      </c>
      <c r="E867" s="56" t="str">
        <f>IF($D867="","",'Section 2'!H880)</f>
        <v/>
      </c>
      <c r="F867" s="56" t="str">
        <f>IF($D867="","",'Section 2'!M880)</f>
        <v/>
      </c>
    </row>
    <row r="868" spans="2:6" x14ac:dyDescent="0.25">
      <c r="B868" t="str">
        <f>IF(OR(C868="",COUNTIF($C$3:C867,C868)&gt;0),"",MAX($B$3:B867)+1)</f>
        <v/>
      </c>
      <c r="C868" t="str">
        <f t="shared" si="13"/>
        <v/>
      </c>
      <c r="D868" s="56" t="str">
        <f>IF(ISBLANK('Section 2'!L881),"",'Section 2'!L881)</f>
        <v/>
      </c>
      <c r="E868" s="56" t="str">
        <f>IF($D868="","",'Section 2'!H881)</f>
        <v/>
      </c>
      <c r="F868" s="56" t="str">
        <f>IF($D868="","",'Section 2'!M881)</f>
        <v/>
      </c>
    </row>
    <row r="869" spans="2:6" x14ac:dyDescent="0.25">
      <c r="B869" t="str">
        <f>IF(OR(C869="",COUNTIF($C$3:C868,C869)&gt;0),"",MAX($B$3:B868)+1)</f>
        <v/>
      </c>
      <c r="C869" t="str">
        <f t="shared" si="13"/>
        <v/>
      </c>
      <c r="D869" s="56" t="str">
        <f>IF(ISBLANK('Section 2'!L882),"",'Section 2'!L882)</f>
        <v/>
      </c>
      <c r="E869" s="56" t="str">
        <f>IF($D869="","",'Section 2'!H882)</f>
        <v/>
      </c>
      <c r="F869" s="56" t="str">
        <f>IF($D869="","",'Section 2'!M882)</f>
        <v/>
      </c>
    </row>
    <row r="870" spans="2:6" x14ac:dyDescent="0.25">
      <c r="B870" t="str">
        <f>IF(OR(C870="",COUNTIF($C$3:C869,C870)&gt;0),"",MAX($B$3:B869)+1)</f>
        <v/>
      </c>
      <c r="C870" t="str">
        <f t="shared" si="13"/>
        <v/>
      </c>
      <c r="D870" s="56" t="str">
        <f>IF(ISBLANK('Section 2'!L883),"",'Section 2'!L883)</f>
        <v/>
      </c>
      <c r="E870" s="56" t="str">
        <f>IF($D870="","",'Section 2'!H883)</f>
        <v/>
      </c>
      <c r="F870" s="56" t="str">
        <f>IF($D870="","",'Section 2'!M883)</f>
        <v/>
      </c>
    </row>
    <row r="871" spans="2:6" x14ac:dyDescent="0.25">
      <c r="B871" t="str">
        <f>IF(OR(C871="",COUNTIF($C$3:C870,C871)&gt;0),"",MAX($B$3:B870)+1)</f>
        <v/>
      </c>
      <c r="C871" t="str">
        <f t="shared" si="13"/>
        <v/>
      </c>
      <c r="D871" s="56" t="str">
        <f>IF(ISBLANK('Section 2'!L884),"",'Section 2'!L884)</f>
        <v/>
      </c>
      <c r="E871" s="56" t="str">
        <f>IF($D871="","",'Section 2'!H884)</f>
        <v/>
      </c>
      <c r="F871" s="56" t="str">
        <f>IF($D871="","",'Section 2'!M884)</f>
        <v/>
      </c>
    </row>
    <row r="872" spans="2:6" x14ac:dyDescent="0.25">
      <c r="B872" t="str">
        <f>IF(OR(C872="",COUNTIF($C$3:C871,C872)&gt;0),"",MAX($B$3:B871)+1)</f>
        <v/>
      </c>
      <c r="C872" t="str">
        <f t="shared" si="13"/>
        <v/>
      </c>
      <c r="D872" s="56" t="str">
        <f>IF(ISBLANK('Section 2'!L885),"",'Section 2'!L885)</f>
        <v/>
      </c>
      <c r="E872" s="56" t="str">
        <f>IF($D872="","",'Section 2'!H885)</f>
        <v/>
      </c>
      <c r="F872" s="56" t="str">
        <f>IF($D872="","",'Section 2'!M885)</f>
        <v/>
      </c>
    </row>
    <row r="873" spans="2:6" x14ac:dyDescent="0.25">
      <c r="B873" t="str">
        <f>IF(OR(C873="",COUNTIF($C$3:C872,C873)&gt;0),"",MAX($B$3:B872)+1)</f>
        <v/>
      </c>
      <c r="C873" t="str">
        <f t="shared" si="13"/>
        <v/>
      </c>
      <c r="D873" s="56" t="str">
        <f>IF(ISBLANK('Section 2'!L886),"",'Section 2'!L886)</f>
        <v/>
      </c>
      <c r="E873" s="56" t="str">
        <f>IF($D873="","",'Section 2'!H886)</f>
        <v/>
      </c>
      <c r="F873" s="56" t="str">
        <f>IF($D873="","",'Section 2'!M886)</f>
        <v/>
      </c>
    </row>
    <row r="874" spans="2:6" x14ac:dyDescent="0.25">
      <c r="B874" t="str">
        <f>IF(OR(C874="",COUNTIF($C$3:C873,C874)&gt;0),"",MAX($B$3:B873)+1)</f>
        <v/>
      </c>
      <c r="C874" t="str">
        <f t="shared" si="13"/>
        <v/>
      </c>
      <c r="D874" s="56" t="str">
        <f>IF(ISBLANK('Section 2'!L887),"",'Section 2'!L887)</f>
        <v/>
      </c>
      <c r="E874" s="56" t="str">
        <f>IF($D874="","",'Section 2'!H887)</f>
        <v/>
      </c>
      <c r="F874" s="56" t="str">
        <f>IF($D874="","",'Section 2'!M887)</f>
        <v/>
      </c>
    </row>
    <row r="875" spans="2:6" x14ac:dyDescent="0.25">
      <c r="B875" t="str">
        <f>IF(OR(C875="",COUNTIF($C$3:C874,C875)&gt;0),"",MAX($B$3:B874)+1)</f>
        <v/>
      </c>
      <c r="C875" t="str">
        <f t="shared" si="13"/>
        <v/>
      </c>
      <c r="D875" s="56" t="str">
        <f>IF(ISBLANK('Section 2'!L888),"",'Section 2'!L888)</f>
        <v/>
      </c>
      <c r="E875" s="56" t="str">
        <f>IF($D875="","",'Section 2'!H888)</f>
        <v/>
      </c>
      <c r="F875" s="56" t="str">
        <f>IF($D875="","",'Section 2'!M888)</f>
        <v/>
      </c>
    </row>
    <row r="876" spans="2:6" x14ac:dyDescent="0.25">
      <c r="B876" t="str">
        <f>IF(OR(C876="",COUNTIF($C$3:C875,C876)&gt;0),"",MAX($B$3:B875)+1)</f>
        <v/>
      </c>
      <c r="C876" t="str">
        <f t="shared" si="13"/>
        <v/>
      </c>
      <c r="D876" s="56" t="str">
        <f>IF(ISBLANK('Section 2'!L889),"",'Section 2'!L889)</f>
        <v/>
      </c>
      <c r="E876" s="56" t="str">
        <f>IF($D876="","",'Section 2'!H889)</f>
        <v/>
      </c>
      <c r="F876" s="56" t="str">
        <f>IF($D876="","",'Section 2'!M889)</f>
        <v/>
      </c>
    </row>
    <row r="877" spans="2:6" x14ac:dyDescent="0.25">
      <c r="B877" t="str">
        <f>IF(OR(C877="",COUNTIF($C$3:C876,C877)&gt;0),"",MAX($B$3:B876)+1)</f>
        <v/>
      </c>
      <c r="C877" t="str">
        <f t="shared" si="13"/>
        <v/>
      </c>
      <c r="D877" s="56" t="str">
        <f>IF(ISBLANK('Section 2'!L890),"",'Section 2'!L890)</f>
        <v/>
      </c>
      <c r="E877" s="56" t="str">
        <f>IF($D877="","",'Section 2'!H890)</f>
        <v/>
      </c>
      <c r="F877" s="56" t="str">
        <f>IF($D877="","",'Section 2'!M890)</f>
        <v/>
      </c>
    </row>
    <row r="878" spans="2:6" x14ac:dyDescent="0.25">
      <c r="B878" t="str">
        <f>IF(OR(C878="",COUNTIF($C$3:C877,C878)&gt;0),"",MAX($B$3:B877)+1)</f>
        <v/>
      </c>
      <c r="C878" t="str">
        <f t="shared" si="13"/>
        <v/>
      </c>
      <c r="D878" s="56" t="str">
        <f>IF(ISBLANK('Section 2'!L891),"",'Section 2'!L891)</f>
        <v/>
      </c>
      <c r="E878" s="56" t="str">
        <f>IF($D878="","",'Section 2'!H891)</f>
        <v/>
      </c>
      <c r="F878" s="56" t="str">
        <f>IF($D878="","",'Section 2'!M891)</f>
        <v/>
      </c>
    </row>
    <row r="879" spans="2:6" x14ac:dyDescent="0.25">
      <c r="B879" t="str">
        <f>IF(OR(C879="",COUNTIF($C$3:C878,C879)&gt;0),"",MAX($B$3:B878)+1)</f>
        <v/>
      </c>
      <c r="C879" t="str">
        <f t="shared" si="13"/>
        <v/>
      </c>
      <c r="D879" s="56" t="str">
        <f>IF(ISBLANK('Section 2'!L892),"",'Section 2'!L892)</f>
        <v/>
      </c>
      <c r="E879" s="56" t="str">
        <f>IF($D879="","",'Section 2'!H892)</f>
        <v/>
      </c>
      <c r="F879" s="56" t="str">
        <f>IF($D879="","",'Section 2'!M892)</f>
        <v/>
      </c>
    </row>
    <row r="880" spans="2:6" x14ac:dyDescent="0.25">
      <c r="B880" t="str">
        <f>IF(OR(C880="",COUNTIF($C$3:C879,C880)&gt;0),"",MAX($B$3:B879)+1)</f>
        <v/>
      </c>
      <c r="C880" t="str">
        <f t="shared" si="13"/>
        <v/>
      </c>
      <c r="D880" s="56" t="str">
        <f>IF(ISBLANK('Section 2'!L893),"",'Section 2'!L893)</f>
        <v/>
      </c>
      <c r="E880" s="56" t="str">
        <f>IF($D880="","",'Section 2'!H893)</f>
        <v/>
      </c>
      <c r="F880" s="56" t="str">
        <f>IF($D880="","",'Section 2'!M893)</f>
        <v/>
      </c>
    </row>
    <row r="881" spans="2:6" x14ac:dyDescent="0.25">
      <c r="B881" t="str">
        <f>IF(OR(C881="",COUNTIF($C$3:C880,C881)&gt;0),"",MAX($B$3:B880)+1)</f>
        <v/>
      </c>
      <c r="C881" t="str">
        <f t="shared" si="13"/>
        <v/>
      </c>
      <c r="D881" s="56" t="str">
        <f>IF(ISBLANK('Section 2'!L894),"",'Section 2'!L894)</f>
        <v/>
      </c>
      <c r="E881" s="56" t="str">
        <f>IF($D881="","",'Section 2'!H894)</f>
        <v/>
      </c>
      <c r="F881" s="56" t="str">
        <f>IF($D881="","",'Section 2'!M894)</f>
        <v/>
      </c>
    </row>
    <row r="882" spans="2:6" x14ac:dyDescent="0.25">
      <c r="B882" t="str">
        <f>IF(OR(C882="",COUNTIF($C$3:C881,C882)&gt;0),"",MAX($B$3:B881)+1)</f>
        <v/>
      </c>
      <c r="C882" t="str">
        <f t="shared" si="13"/>
        <v/>
      </c>
      <c r="D882" s="56" t="str">
        <f>IF(ISBLANK('Section 2'!L895),"",'Section 2'!L895)</f>
        <v/>
      </c>
      <c r="E882" s="56" t="str">
        <f>IF($D882="","",'Section 2'!H895)</f>
        <v/>
      </c>
      <c r="F882" s="56" t="str">
        <f>IF($D882="","",'Section 2'!M895)</f>
        <v/>
      </c>
    </row>
    <row r="883" spans="2:6" x14ac:dyDescent="0.25">
      <c r="B883" t="str">
        <f>IF(OR(C883="",COUNTIF($C$3:C882,C883)&gt;0),"",MAX($B$3:B882)+1)</f>
        <v/>
      </c>
      <c r="C883" t="str">
        <f t="shared" si="13"/>
        <v/>
      </c>
      <c r="D883" s="56" t="str">
        <f>IF(ISBLANK('Section 2'!L896),"",'Section 2'!L896)</f>
        <v/>
      </c>
      <c r="E883" s="56" t="str">
        <f>IF($D883="","",'Section 2'!H896)</f>
        <v/>
      </c>
      <c r="F883" s="56" t="str">
        <f>IF($D883="","",'Section 2'!M896)</f>
        <v/>
      </c>
    </row>
    <row r="884" spans="2:6" x14ac:dyDescent="0.25">
      <c r="B884" t="str">
        <f>IF(OR(C884="",COUNTIF($C$3:C883,C884)&gt;0),"",MAX($B$3:B883)+1)</f>
        <v/>
      </c>
      <c r="C884" t="str">
        <f t="shared" si="13"/>
        <v/>
      </c>
      <c r="D884" s="56" t="str">
        <f>IF(ISBLANK('Section 2'!L897),"",'Section 2'!L897)</f>
        <v/>
      </c>
      <c r="E884" s="56" t="str">
        <f>IF($D884="","",'Section 2'!H897)</f>
        <v/>
      </c>
      <c r="F884" s="56" t="str">
        <f>IF($D884="","",'Section 2'!M897)</f>
        <v/>
      </c>
    </row>
    <row r="885" spans="2:6" x14ac:dyDescent="0.25">
      <c r="B885" t="str">
        <f>IF(OR(C885="",COUNTIF($C$3:C884,C885)&gt;0),"",MAX($B$3:B884)+1)</f>
        <v/>
      </c>
      <c r="C885" t="str">
        <f t="shared" si="13"/>
        <v/>
      </c>
      <c r="D885" s="56" t="str">
        <f>IF(ISBLANK('Section 2'!L898),"",'Section 2'!L898)</f>
        <v/>
      </c>
      <c r="E885" s="56" t="str">
        <f>IF($D885="","",'Section 2'!H898)</f>
        <v/>
      </c>
      <c r="F885" s="56" t="str">
        <f>IF($D885="","",'Section 2'!M898)</f>
        <v/>
      </c>
    </row>
    <row r="886" spans="2:6" x14ac:dyDescent="0.25">
      <c r="B886" t="str">
        <f>IF(OR(C886="",COUNTIF($C$3:C885,C886)&gt;0),"",MAX($B$3:B885)+1)</f>
        <v/>
      </c>
      <c r="C886" t="str">
        <f t="shared" si="13"/>
        <v/>
      </c>
      <c r="D886" s="56" t="str">
        <f>IF(ISBLANK('Section 2'!L899),"",'Section 2'!L899)</f>
        <v/>
      </c>
      <c r="E886" s="56" t="str">
        <f>IF($D886="","",'Section 2'!H899)</f>
        <v/>
      </c>
      <c r="F886" s="56" t="str">
        <f>IF($D886="","",'Section 2'!M899)</f>
        <v/>
      </c>
    </row>
    <row r="887" spans="2:6" x14ac:dyDescent="0.25">
      <c r="B887" t="str">
        <f>IF(OR(C887="",COUNTIF($C$3:C886,C887)&gt;0),"",MAX($B$3:B886)+1)</f>
        <v/>
      </c>
      <c r="C887" t="str">
        <f t="shared" si="13"/>
        <v/>
      </c>
      <c r="D887" s="56" t="str">
        <f>IF(ISBLANK('Section 2'!L900),"",'Section 2'!L900)</f>
        <v/>
      </c>
      <c r="E887" s="56" t="str">
        <f>IF($D887="","",'Section 2'!H900)</f>
        <v/>
      </c>
      <c r="F887" s="56" t="str">
        <f>IF($D887="","",'Section 2'!M900)</f>
        <v/>
      </c>
    </row>
    <row r="888" spans="2:6" x14ac:dyDescent="0.25">
      <c r="B888" t="str">
        <f>IF(OR(C888="",COUNTIF($C$3:C887,C888)&gt;0),"",MAX($B$3:B887)+1)</f>
        <v/>
      </c>
      <c r="C888" t="str">
        <f t="shared" si="13"/>
        <v/>
      </c>
      <c r="D888" s="56" t="str">
        <f>IF(ISBLANK('Section 2'!L901),"",'Section 2'!L901)</f>
        <v/>
      </c>
      <c r="E888" s="56" t="str">
        <f>IF($D888="","",'Section 2'!H901)</f>
        <v/>
      </c>
      <c r="F888" s="56" t="str">
        <f>IF($D888="","",'Section 2'!M901)</f>
        <v/>
      </c>
    </row>
    <row r="889" spans="2:6" x14ac:dyDescent="0.25">
      <c r="B889" t="str">
        <f>IF(OR(C889="",COUNTIF($C$3:C888,C889)&gt;0),"",MAX($B$3:B888)+1)</f>
        <v/>
      </c>
      <c r="C889" t="str">
        <f t="shared" si="13"/>
        <v/>
      </c>
      <c r="D889" s="56" t="str">
        <f>IF(ISBLANK('Section 2'!L902),"",'Section 2'!L902)</f>
        <v/>
      </c>
      <c r="E889" s="56" t="str">
        <f>IF($D889="","",'Section 2'!H902)</f>
        <v/>
      </c>
      <c r="F889" s="56" t="str">
        <f>IF($D889="","",'Section 2'!M902)</f>
        <v/>
      </c>
    </row>
    <row r="890" spans="2:6" x14ac:dyDescent="0.25">
      <c r="B890" t="str">
        <f>IF(OR(C890="",COUNTIF($C$3:C889,C890)&gt;0),"",MAX($B$3:B889)+1)</f>
        <v/>
      </c>
      <c r="C890" t="str">
        <f t="shared" si="13"/>
        <v/>
      </c>
      <c r="D890" s="56" t="str">
        <f>IF(ISBLANK('Section 2'!L903),"",'Section 2'!L903)</f>
        <v/>
      </c>
      <c r="E890" s="56" t="str">
        <f>IF($D890="","",'Section 2'!H903)</f>
        <v/>
      </c>
      <c r="F890" s="56" t="str">
        <f>IF($D890="","",'Section 2'!M903)</f>
        <v/>
      </c>
    </row>
    <row r="891" spans="2:6" x14ac:dyDescent="0.25">
      <c r="B891" t="str">
        <f>IF(OR(C891="",COUNTIF($C$3:C890,C891)&gt;0),"",MAX($B$3:B890)+1)</f>
        <v/>
      </c>
      <c r="C891" t="str">
        <f t="shared" si="13"/>
        <v/>
      </c>
      <c r="D891" s="56" t="str">
        <f>IF(ISBLANK('Section 2'!L904),"",'Section 2'!L904)</f>
        <v/>
      </c>
      <c r="E891" s="56" t="str">
        <f>IF($D891="","",'Section 2'!H904)</f>
        <v/>
      </c>
      <c r="F891" s="56" t="str">
        <f>IF($D891="","",'Section 2'!M904)</f>
        <v/>
      </c>
    </row>
    <row r="892" spans="2:6" x14ac:dyDescent="0.25">
      <c r="B892" t="str">
        <f>IF(OR(C892="",COUNTIF($C$3:C891,C892)&gt;0),"",MAX($B$3:B891)+1)</f>
        <v/>
      </c>
      <c r="C892" t="str">
        <f t="shared" si="13"/>
        <v/>
      </c>
      <c r="D892" s="56" t="str">
        <f>IF(ISBLANK('Section 2'!L905),"",'Section 2'!L905)</f>
        <v/>
      </c>
      <c r="E892" s="56" t="str">
        <f>IF($D892="","",'Section 2'!H905)</f>
        <v/>
      </c>
      <c r="F892" s="56" t="str">
        <f>IF($D892="","",'Section 2'!M905)</f>
        <v/>
      </c>
    </row>
    <row r="893" spans="2:6" x14ac:dyDescent="0.25">
      <c r="B893" t="str">
        <f>IF(OR(C893="",COUNTIF($C$3:C892,C893)&gt;0),"",MAX($B$3:B892)+1)</f>
        <v/>
      </c>
      <c r="C893" t="str">
        <f t="shared" si="13"/>
        <v/>
      </c>
      <c r="D893" s="56" t="str">
        <f>IF(ISBLANK('Section 2'!L906),"",'Section 2'!L906)</f>
        <v/>
      </c>
      <c r="E893" s="56" t="str">
        <f>IF($D893="","",'Section 2'!H906)</f>
        <v/>
      </c>
      <c r="F893" s="56" t="str">
        <f>IF($D893="","",'Section 2'!M906)</f>
        <v/>
      </c>
    </row>
    <row r="894" spans="2:6" x14ac:dyDescent="0.25">
      <c r="B894" t="str">
        <f>IF(OR(C894="",COUNTIF($C$3:C893,C894)&gt;0),"",MAX($B$3:B893)+1)</f>
        <v/>
      </c>
      <c r="C894" t="str">
        <f t="shared" si="13"/>
        <v/>
      </c>
      <c r="D894" s="56" t="str">
        <f>IF(ISBLANK('Section 2'!L907),"",'Section 2'!L907)</f>
        <v/>
      </c>
      <c r="E894" s="56" t="str">
        <f>IF($D894="","",'Section 2'!H907)</f>
        <v/>
      </c>
      <c r="F894" s="56" t="str">
        <f>IF($D894="","",'Section 2'!M907)</f>
        <v/>
      </c>
    </row>
    <row r="895" spans="2:6" x14ac:dyDescent="0.25">
      <c r="B895" t="str">
        <f>IF(OR(C895="",COUNTIF($C$3:C894,C895)&gt;0),"",MAX($B$3:B894)+1)</f>
        <v/>
      </c>
      <c r="C895" t="str">
        <f t="shared" si="13"/>
        <v/>
      </c>
      <c r="D895" s="56" t="str">
        <f>IF(ISBLANK('Section 2'!L908),"",'Section 2'!L908)</f>
        <v/>
      </c>
      <c r="E895" s="56" t="str">
        <f>IF($D895="","",'Section 2'!H908)</f>
        <v/>
      </c>
      <c r="F895" s="56" t="str">
        <f>IF($D895="","",'Section 2'!M908)</f>
        <v/>
      </c>
    </row>
    <row r="896" spans="2:6" x14ac:dyDescent="0.25">
      <c r="B896" t="str">
        <f>IF(OR(C896="",COUNTIF($C$3:C895,C896)&gt;0),"",MAX($B$3:B895)+1)</f>
        <v/>
      </c>
      <c r="C896" t="str">
        <f t="shared" si="13"/>
        <v/>
      </c>
      <c r="D896" s="56" t="str">
        <f>IF(ISBLANK('Section 2'!L909),"",'Section 2'!L909)</f>
        <v/>
      </c>
      <c r="E896" s="56" t="str">
        <f>IF($D896="","",'Section 2'!H909)</f>
        <v/>
      </c>
      <c r="F896" s="56" t="str">
        <f>IF($D896="","",'Section 2'!M909)</f>
        <v/>
      </c>
    </row>
    <row r="897" spans="2:6" x14ac:dyDescent="0.25">
      <c r="B897" t="str">
        <f>IF(OR(C897="",COUNTIF($C$3:C896,C897)&gt;0),"",MAX($B$3:B896)+1)</f>
        <v/>
      </c>
      <c r="C897" t="str">
        <f t="shared" si="13"/>
        <v/>
      </c>
      <c r="D897" s="56" t="str">
        <f>IF(ISBLANK('Section 2'!L910),"",'Section 2'!L910)</f>
        <v/>
      </c>
      <c r="E897" s="56" t="str">
        <f>IF($D897="","",'Section 2'!H910)</f>
        <v/>
      </c>
      <c r="F897" s="56" t="str">
        <f>IF($D897="","",'Section 2'!M910)</f>
        <v/>
      </c>
    </row>
    <row r="898" spans="2:6" x14ac:dyDescent="0.25">
      <c r="B898" t="str">
        <f>IF(OR(C898="",COUNTIF($C$3:C897,C898)&gt;0),"",MAX($B$3:B897)+1)</f>
        <v/>
      </c>
      <c r="C898" t="str">
        <f t="shared" si="13"/>
        <v/>
      </c>
      <c r="D898" s="56" t="str">
        <f>IF(ISBLANK('Section 2'!L911),"",'Section 2'!L911)</f>
        <v/>
      </c>
      <c r="E898" s="56" t="str">
        <f>IF($D898="","",'Section 2'!H911)</f>
        <v/>
      </c>
      <c r="F898" s="56" t="str">
        <f>IF($D898="","",'Section 2'!M911)</f>
        <v/>
      </c>
    </row>
    <row r="899" spans="2:6" x14ac:dyDescent="0.25">
      <c r="B899" t="str">
        <f>IF(OR(C899="",COUNTIF($C$3:C898,C899)&gt;0),"",MAX($B$3:B898)+1)</f>
        <v/>
      </c>
      <c r="C899" t="str">
        <f t="shared" si="13"/>
        <v/>
      </c>
      <c r="D899" s="56" t="str">
        <f>IF(ISBLANK('Section 2'!L912),"",'Section 2'!L912)</f>
        <v/>
      </c>
      <c r="E899" s="56" t="str">
        <f>IF($D899="","",'Section 2'!H912)</f>
        <v/>
      </c>
      <c r="F899" s="56" t="str">
        <f>IF($D899="","",'Section 2'!M912)</f>
        <v/>
      </c>
    </row>
    <row r="900" spans="2:6" x14ac:dyDescent="0.25">
      <c r="B900" t="str">
        <f>IF(OR(C900="",COUNTIF($C$3:C899,C900)&gt;0),"",MAX($B$3:B899)+1)</f>
        <v/>
      </c>
      <c r="C900" t="str">
        <f t="shared" ref="C900:C963" si="14">IF(D900="","",D900&amp;"_"&amp;E900)</f>
        <v/>
      </c>
      <c r="D900" s="56" t="str">
        <f>IF(ISBLANK('Section 2'!L913),"",'Section 2'!L913)</f>
        <v/>
      </c>
      <c r="E900" s="56" t="str">
        <f>IF($D900="","",'Section 2'!H913)</f>
        <v/>
      </c>
      <c r="F900" s="56" t="str">
        <f>IF($D900="","",'Section 2'!M913)</f>
        <v/>
      </c>
    </row>
    <row r="901" spans="2:6" x14ac:dyDescent="0.25">
      <c r="B901" t="str">
        <f>IF(OR(C901="",COUNTIF($C$3:C900,C901)&gt;0),"",MAX($B$3:B900)+1)</f>
        <v/>
      </c>
      <c r="C901" t="str">
        <f t="shared" si="14"/>
        <v/>
      </c>
      <c r="D901" s="56" t="str">
        <f>IF(ISBLANK('Section 2'!L914),"",'Section 2'!L914)</f>
        <v/>
      </c>
      <c r="E901" s="56" t="str">
        <f>IF($D901="","",'Section 2'!H914)</f>
        <v/>
      </c>
      <c r="F901" s="56" t="str">
        <f>IF($D901="","",'Section 2'!M914)</f>
        <v/>
      </c>
    </row>
    <row r="902" spans="2:6" x14ac:dyDescent="0.25">
      <c r="B902" t="str">
        <f>IF(OR(C902="",COUNTIF($C$3:C901,C902)&gt;0),"",MAX($B$3:B901)+1)</f>
        <v/>
      </c>
      <c r="C902" t="str">
        <f t="shared" si="14"/>
        <v/>
      </c>
      <c r="D902" s="56" t="str">
        <f>IF(ISBLANK('Section 2'!L915),"",'Section 2'!L915)</f>
        <v/>
      </c>
      <c r="E902" s="56" t="str">
        <f>IF($D902="","",'Section 2'!H915)</f>
        <v/>
      </c>
      <c r="F902" s="56" t="str">
        <f>IF($D902="","",'Section 2'!M915)</f>
        <v/>
      </c>
    </row>
    <row r="903" spans="2:6" x14ac:dyDescent="0.25">
      <c r="B903" t="str">
        <f>IF(OR(C903="",COUNTIF($C$3:C902,C903)&gt;0),"",MAX($B$3:B902)+1)</f>
        <v/>
      </c>
      <c r="C903" t="str">
        <f t="shared" si="14"/>
        <v/>
      </c>
      <c r="D903" s="56" t="str">
        <f>IF(ISBLANK('Section 2'!L916),"",'Section 2'!L916)</f>
        <v/>
      </c>
      <c r="E903" s="56" t="str">
        <f>IF($D903="","",'Section 2'!H916)</f>
        <v/>
      </c>
      <c r="F903" s="56" t="str">
        <f>IF($D903="","",'Section 2'!M916)</f>
        <v/>
      </c>
    </row>
    <row r="904" spans="2:6" x14ac:dyDescent="0.25">
      <c r="B904" t="str">
        <f>IF(OR(C904="",COUNTIF($C$3:C903,C904)&gt;0),"",MAX($B$3:B903)+1)</f>
        <v/>
      </c>
      <c r="C904" t="str">
        <f t="shared" si="14"/>
        <v/>
      </c>
      <c r="D904" s="56" t="str">
        <f>IF(ISBLANK('Section 2'!L917),"",'Section 2'!L917)</f>
        <v/>
      </c>
      <c r="E904" s="56" t="str">
        <f>IF($D904="","",'Section 2'!H917)</f>
        <v/>
      </c>
      <c r="F904" s="56" t="str">
        <f>IF($D904="","",'Section 2'!M917)</f>
        <v/>
      </c>
    </row>
    <row r="905" spans="2:6" x14ac:dyDescent="0.25">
      <c r="B905" t="str">
        <f>IF(OR(C905="",COUNTIF($C$3:C904,C905)&gt;0),"",MAX($B$3:B904)+1)</f>
        <v/>
      </c>
      <c r="C905" t="str">
        <f t="shared" si="14"/>
        <v/>
      </c>
      <c r="D905" s="56" t="str">
        <f>IF(ISBLANK('Section 2'!L918),"",'Section 2'!L918)</f>
        <v/>
      </c>
      <c r="E905" s="56" t="str">
        <f>IF($D905="","",'Section 2'!H918)</f>
        <v/>
      </c>
      <c r="F905" s="56" t="str">
        <f>IF($D905="","",'Section 2'!M918)</f>
        <v/>
      </c>
    </row>
    <row r="906" spans="2:6" x14ac:dyDescent="0.25">
      <c r="B906" t="str">
        <f>IF(OR(C906="",COUNTIF($C$3:C905,C906)&gt;0),"",MAX($B$3:B905)+1)</f>
        <v/>
      </c>
      <c r="C906" t="str">
        <f t="shared" si="14"/>
        <v/>
      </c>
      <c r="D906" s="56" t="str">
        <f>IF(ISBLANK('Section 2'!L919),"",'Section 2'!L919)</f>
        <v/>
      </c>
      <c r="E906" s="56" t="str">
        <f>IF($D906="","",'Section 2'!H919)</f>
        <v/>
      </c>
      <c r="F906" s="56" t="str">
        <f>IF($D906="","",'Section 2'!M919)</f>
        <v/>
      </c>
    </row>
    <row r="907" spans="2:6" x14ac:dyDescent="0.25">
      <c r="B907" t="str">
        <f>IF(OR(C907="",COUNTIF($C$3:C906,C907)&gt;0),"",MAX($B$3:B906)+1)</f>
        <v/>
      </c>
      <c r="C907" t="str">
        <f t="shared" si="14"/>
        <v/>
      </c>
      <c r="D907" s="56" t="str">
        <f>IF(ISBLANK('Section 2'!L920),"",'Section 2'!L920)</f>
        <v/>
      </c>
      <c r="E907" s="56" t="str">
        <f>IF($D907="","",'Section 2'!H920)</f>
        <v/>
      </c>
      <c r="F907" s="56" t="str">
        <f>IF($D907="","",'Section 2'!M920)</f>
        <v/>
      </c>
    </row>
    <row r="908" spans="2:6" x14ac:dyDescent="0.25">
      <c r="B908" t="str">
        <f>IF(OR(C908="",COUNTIF($C$3:C907,C908)&gt;0),"",MAX($B$3:B907)+1)</f>
        <v/>
      </c>
      <c r="C908" t="str">
        <f t="shared" si="14"/>
        <v/>
      </c>
      <c r="D908" s="56" t="str">
        <f>IF(ISBLANK('Section 2'!L921),"",'Section 2'!L921)</f>
        <v/>
      </c>
      <c r="E908" s="56" t="str">
        <f>IF($D908="","",'Section 2'!H921)</f>
        <v/>
      </c>
      <c r="F908" s="56" t="str">
        <f>IF($D908="","",'Section 2'!M921)</f>
        <v/>
      </c>
    </row>
    <row r="909" spans="2:6" x14ac:dyDescent="0.25">
      <c r="B909" t="str">
        <f>IF(OR(C909="",COUNTIF($C$3:C908,C909)&gt;0),"",MAX($B$3:B908)+1)</f>
        <v/>
      </c>
      <c r="C909" t="str">
        <f t="shared" si="14"/>
        <v/>
      </c>
      <c r="D909" s="56" t="str">
        <f>IF(ISBLANK('Section 2'!L922),"",'Section 2'!L922)</f>
        <v/>
      </c>
      <c r="E909" s="56" t="str">
        <f>IF($D909="","",'Section 2'!H922)</f>
        <v/>
      </c>
      <c r="F909" s="56" t="str">
        <f>IF($D909="","",'Section 2'!M922)</f>
        <v/>
      </c>
    </row>
    <row r="910" spans="2:6" x14ac:dyDescent="0.25">
      <c r="B910" t="str">
        <f>IF(OR(C910="",COUNTIF($C$3:C909,C910)&gt;0),"",MAX($B$3:B909)+1)</f>
        <v/>
      </c>
      <c r="C910" t="str">
        <f t="shared" si="14"/>
        <v/>
      </c>
      <c r="D910" s="56" t="str">
        <f>IF(ISBLANK('Section 2'!L923),"",'Section 2'!L923)</f>
        <v/>
      </c>
      <c r="E910" s="56" t="str">
        <f>IF($D910="","",'Section 2'!H923)</f>
        <v/>
      </c>
      <c r="F910" s="56" t="str">
        <f>IF($D910="","",'Section 2'!M923)</f>
        <v/>
      </c>
    </row>
    <row r="911" spans="2:6" x14ac:dyDescent="0.25">
      <c r="B911" t="str">
        <f>IF(OR(C911="",COUNTIF($C$3:C910,C911)&gt;0),"",MAX($B$3:B910)+1)</f>
        <v/>
      </c>
      <c r="C911" t="str">
        <f t="shared" si="14"/>
        <v/>
      </c>
      <c r="D911" s="56" t="str">
        <f>IF(ISBLANK('Section 2'!L924),"",'Section 2'!L924)</f>
        <v/>
      </c>
      <c r="E911" s="56" t="str">
        <f>IF($D911="","",'Section 2'!H924)</f>
        <v/>
      </c>
      <c r="F911" s="56" t="str">
        <f>IF($D911="","",'Section 2'!M924)</f>
        <v/>
      </c>
    </row>
    <row r="912" spans="2:6" x14ac:dyDescent="0.25">
      <c r="B912" t="str">
        <f>IF(OR(C912="",COUNTIF($C$3:C911,C912)&gt;0),"",MAX($B$3:B911)+1)</f>
        <v/>
      </c>
      <c r="C912" t="str">
        <f t="shared" si="14"/>
        <v/>
      </c>
      <c r="D912" s="56" t="str">
        <f>IF(ISBLANK('Section 2'!L925),"",'Section 2'!L925)</f>
        <v/>
      </c>
      <c r="E912" s="56" t="str">
        <f>IF($D912="","",'Section 2'!H925)</f>
        <v/>
      </c>
      <c r="F912" s="56" t="str">
        <f>IF($D912="","",'Section 2'!M925)</f>
        <v/>
      </c>
    </row>
    <row r="913" spans="2:6" x14ac:dyDescent="0.25">
      <c r="B913" t="str">
        <f>IF(OR(C913="",COUNTIF($C$3:C912,C913)&gt;0),"",MAX($B$3:B912)+1)</f>
        <v/>
      </c>
      <c r="C913" t="str">
        <f t="shared" si="14"/>
        <v/>
      </c>
      <c r="D913" s="56" t="str">
        <f>IF(ISBLANK('Section 2'!L926),"",'Section 2'!L926)</f>
        <v/>
      </c>
      <c r="E913" s="56" t="str">
        <f>IF($D913="","",'Section 2'!H926)</f>
        <v/>
      </c>
      <c r="F913" s="56" t="str">
        <f>IF($D913="","",'Section 2'!M926)</f>
        <v/>
      </c>
    </row>
    <row r="914" spans="2:6" x14ac:dyDescent="0.25">
      <c r="B914" t="str">
        <f>IF(OR(C914="",COUNTIF($C$3:C913,C914)&gt;0),"",MAX($B$3:B913)+1)</f>
        <v/>
      </c>
      <c r="C914" t="str">
        <f t="shared" si="14"/>
        <v/>
      </c>
      <c r="D914" s="56" t="str">
        <f>IF(ISBLANK('Section 2'!L927),"",'Section 2'!L927)</f>
        <v/>
      </c>
      <c r="E914" s="56" t="str">
        <f>IF($D914="","",'Section 2'!H927)</f>
        <v/>
      </c>
      <c r="F914" s="56" t="str">
        <f>IF($D914="","",'Section 2'!M927)</f>
        <v/>
      </c>
    </row>
    <row r="915" spans="2:6" x14ac:dyDescent="0.25">
      <c r="B915" t="str">
        <f>IF(OR(C915="",COUNTIF($C$3:C914,C915)&gt;0),"",MAX($B$3:B914)+1)</f>
        <v/>
      </c>
      <c r="C915" t="str">
        <f t="shared" si="14"/>
        <v/>
      </c>
      <c r="D915" s="56" t="str">
        <f>IF(ISBLANK('Section 2'!L928),"",'Section 2'!L928)</f>
        <v/>
      </c>
      <c r="E915" s="56" t="str">
        <f>IF($D915="","",'Section 2'!H928)</f>
        <v/>
      </c>
      <c r="F915" s="56" t="str">
        <f>IF($D915="","",'Section 2'!M928)</f>
        <v/>
      </c>
    </row>
    <row r="916" spans="2:6" x14ac:dyDescent="0.25">
      <c r="B916" t="str">
        <f>IF(OR(C916="",COUNTIF($C$3:C915,C916)&gt;0),"",MAX($B$3:B915)+1)</f>
        <v/>
      </c>
      <c r="C916" t="str">
        <f t="shared" si="14"/>
        <v/>
      </c>
      <c r="D916" s="56" t="str">
        <f>IF(ISBLANK('Section 2'!L929),"",'Section 2'!L929)</f>
        <v/>
      </c>
      <c r="E916" s="56" t="str">
        <f>IF($D916="","",'Section 2'!H929)</f>
        <v/>
      </c>
      <c r="F916" s="56" t="str">
        <f>IF($D916="","",'Section 2'!M929)</f>
        <v/>
      </c>
    </row>
    <row r="917" spans="2:6" x14ac:dyDescent="0.25">
      <c r="B917" t="str">
        <f>IF(OR(C917="",COUNTIF($C$3:C916,C917)&gt;0),"",MAX($B$3:B916)+1)</f>
        <v/>
      </c>
      <c r="C917" t="str">
        <f t="shared" si="14"/>
        <v/>
      </c>
      <c r="D917" s="56" t="str">
        <f>IF(ISBLANK('Section 2'!L930),"",'Section 2'!L930)</f>
        <v/>
      </c>
      <c r="E917" s="56" t="str">
        <f>IF($D917="","",'Section 2'!H930)</f>
        <v/>
      </c>
      <c r="F917" s="56" t="str">
        <f>IF($D917="","",'Section 2'!M930)</f>
        <v/>
      </c>
    </row>
    <row r="918" spans="2:6" x14ac:dyDescent="0.25">
      <c r="B918" t="str">
        <f>IF(OR(C918="",COUNTIF($C$3:C917,C918)&gt;0),"",MAX($B$3:B917)+1)</f>
        <v/>
      </c>
      <c r="C918" t="str">
        <f t="shared" si="14"/>
        <v/>
      </c>
      <c r="D918" s="56" t="str">
        <f>IF(ISBLANK('Section 2'!L931),"",'Section 2'!L931)</f>
        <v/>
      </c>
      <c r="E918" s="56" t="str">
        <f>IF($D918="","",'Section 2'!H931)</f>
        <v/>
      </c>
      <c r="F918" s="56" t="str">
        <f>IF($D918="","",'Section 2'!M931)</f>
        <v/>
      </c>
    </row>
    <row r="919" spans="2:6" x14ac:dyDescent="0.25">
      <c r="B919" t="str">
        <f>IF(OR(C919="",COUNTIF($C$3:C918,C919)&gt;0),"",MAX($B$3:B918)+1)</f>
        <v/>
      </c>
      <c r="C919" t="str">
        <f t="shared" si="14"/>
        <v/>
      </c>
      <c r="D919" s="56" t="str">
        <f>IF(ISBLANK('Section 2'!L932),"",'Section 2'!L932)</f>
        <v/>
      </c>
      <c r="E919" s="56" t="str">
        <f>IF($D919="","",'Section 2'!H932)</f>
        <v/>
      </c>
      <c r="F919" s="56" t="str">
        <f>IF($D919="","",'Section 2'!M932)</f>
        <v/>
      </c>
    </row>
    <row r="920" spans="2:6" x14ac:dyDescent="0.25">
      <c r="B920" t="str">
        <f>IF(OR(C920="",COUNTIF($C$3:C919,C920)&gt;0),"",MAX($B$3:B919)+1)</f>
        <v/>
      </c>
      <c r="C920" t="str">
        <f t="shared" si="14"/>
        <v/>
      </c>
      <c r="D920" s="56" t="str">
        <f>IF(ISBLANK('Section 2'!L933),"",'Section 2'!L933)</f>
        <v/>
      </c>
      <c r="E920" s="56" t="str">
        <f>IF($D920="","",'Section 2'!H933)</f>
        <v/>
      </c>
      <c r="F920" s="56" t="str">
        <f>IF($D920="","",'Section 2'!M933)</f>
        <v/>
      </c>
    </row>
    <row r="921" spans="2:6" x14ac:dyDescent="0.25">
      <c r="B921" t="str">
        <f>IF(OR(C921="",COUNTIF($C$3:C920,C921)&gt;0),"",MAX($B$3:B920)+1)</f>
        <v/>
      </c>
      <c r="C921" t="str">
        <f t="shared" si="14"/>
        <v/>
      </c>
      <c r="D921" s="56" t="str">
        <f>IF(ISBLANK('Section 2'!L934),"",'Section 2'!L934)</f>
        <v/>
      </c>
      <c r="E921" s="56" t="str">
        <f>IF($D921="","",'Section 2'!H934)</f>
        <v/>
      </c>
      <c r="F921" s="56" t="str">
        <f>IF($D921="","",'Section 2'!M934)</f>
        <v/>
      </c>
    </row>
    <row r="922" spans="2:6" x14ac:dyDescent="0.25">
      <c r="B922" t="str">
        <f>IF(OR(C922="",COUNTIF($C$3:C921,C922)&gt;0),"",MAX($B$3:B921)+1)</f>
        <v/>
      </c>
      <c r="C922" t="str">
        <f t="shared" si="14"/>
        <v/>
      </c>
      <c r="D922" s="56" t="str">
        <f>IF(ISBLANK('Section 2'!L935),"",'Section 2'!L935)</f>
        <v/>
      </c>
      <c r="E922" s="56" t="str">
        <f>IF($D922="","",'Section 2'!H935)</f>
        <v/>
      </c>
      <c r="F922" s="56" t="str">
        <f>IF($D922="","",'Section 2'!M935)</f>
        <v/>
      </c>
    </row>
    <row r="923" spans="2:6" x14ac:dyDescent="0.25">
      <c r="B923" t="str">
        <f>IF(OR(C923="",COUNTIF($C$3:C922,C923)&gt;0),"",MAX($B$3:B922)+1)</f>
        <v/>
      </c>
      <c r="C923" t="str">
        <f t="shared" si="14"/>
        <v/>
      </c>
      <c r="D923" s="56" t="str">
        <f>IF(ISBLANK('Section 2'!L936),"",'Section 2'!L936)</f>
        <v/>
      </c>
      <c r="E923" s="56" t="str">
        <f>IF($D923="","",'Section 2'!H936)</f>
        <v/>
      </c>
      <c r="F923" s="56" t="str">
        <f>IF($D923="","",'Section 2'!M936)</f>
        <v/>
      </c>
    </row>
    <row r="924" spans="2:6" x14ac:dyDescent="0.25">
      <c r="B924" t="str">
        <f>IF(OR(C924="",COUNTIF($C$3:C923,C924)&gt;0),"",MAX($B$3:B923)+1)</f>
        <v/>
      </c>
      <c r="C924" t="str">
        <f t="shared" si="14"/>
        <v/>
      </c>
      <c r="D924" s="56" t="str">
        <f>IF(ISBLANK('Section 2'!L937),"",'Section 2'!L937)</f>
        <v/>
      </c>
      <c r="E924" s="56" t="str">
        <f>IF($D924="","",'Section 2'!H937)</f>
        <v/>
      </c>
      <c r="F924" s="56" t="str">
        <f>IF($D924="","",'Section 2'!M937)</f>
        <v/>
      </c>
    </row>
    <row r="925" spans="2:6" x14ac:dyDescent="0.25">
      <c r="B925" t="str">
        <f>IF(OR(C925="",COUNTIF($C$3:C924,C925)&gt;0),"",MAX($B$3:B924)+1)</f>
        <v/>
      </c>
      <c r="C925" t="str">
        <f t="shared" si="14"/>
        <v/>
      </c>
      <c r="D925" s="56" t="str">
        <f>IF(ISBLANK('Section 2'!L938),"",'Section 2'!L938)</f>
        <v/>
      </c>
      <c r="E925" s="56" t="str">
        <f>IF($D925="","",'Section 2'!H938)</f>
        <v/>
      </c>
      <c r="F925" s="56" t="str">
        <f>IF($D925="","",'Section 2'!M938)</f>
        <v/>
      </c>
    </row>
    <row r="926" spans="2:6" x14ac:dyDescent="0.25">
      <c r="B926" t="str">
        <f>IF(OR(C926="",COUNTIF($C$3:C925,C926)&gt;0),"",MAX($B$3:B925)+1)</f>
        <v/>
      </c>
      <c r="C926" t="str">
        <f t="shared" si="14"/>
        <v/>
      </c>
      <c r="D926" s="56" t="str">
        <f>IF(ISBLANK('Section 2'!L939),"",'Section 2'!L939)</f>
        <v/>
      </c>
      <c r="E926" s="56" t="str">
        <f>IF($D926="","",'Section 2'!H939)</f>
        <v/>
      </c>
      <c r="F926" s="56" t="str">
        <f>IF($D926="","",'Section 2'!M939)</f>
        <v/>
      </c>
    </row>
    <row r="927" spans="2:6" x14ac:dyDescent="0.25">
      <c r="B927" t="str">
        <f>IF(OR(C927="",COUNTIF($C$3:C926,C927)&gt;0),"",MAX($B$3:B926)+1)</f>
        <v/>
      </c>
      <c r="C927" t="str">
        <f t="shared" si="14"/>
        <v/>
      </c>
      <c r="D927" s="56" t="str">
        <f>IF(ISBLANK('Section 2'!L940),"",'Section 2'!L940)</f>
        <v/>
      </c>
      <c r="E927" s="56" t="str">
        <f>IF($D927="","",'Section 2'!H940)</f>
        <v/>
      </c>
      <c r="F927" s="56" t="str">
        <f>IF($D927="","",'Section 2'!M940)</f>
        <v/>
      </c>
    </row>
    <row r="928" spans="2:6" x14ac:dyDescent="0.25">
      <c r="B928" t="str">
        <f>IF(OR(C928="",COUNTIF($C$3:C927,C928)&gt;0),"",MAX($B$3:B927)+1)</f>
        <v/>
      </c>
      <c r="C928" t="str">
        <f t="shared" si="14"/>
        <v/>
      </c>
      <c r="D928" s="56" t="str">
        <f>IF(ISBLANK('Section 2'!L941),"",'Section 2'!L941)</f>
        <v/>
      </c>
      <c r="E928" s="56" t="str">
        <f>IF($D928="","",'Section 2'!H941)</f>
        <v/>
      </c>
      <c r="F928" s="56" t="str">
        <f>IF($D928="","",'Section 2'!M941)</f>
        <v/>
      </c>
    </row>
    <row r="929" spans="2:6" x14ac:dyDescent="0.25">
      <c r="B929" t="str">
        <f>IF(OR(C929="",COUNTIF($C$3:C928,C929)&gt;0),"",MAX($B$3:B928)+1)</f>
        <v/>
      </c>
      <c r="C929" t="str">
        <f t="shared" si="14"/>
        <v/>
      </c>
      <c r="D929" s="56" t="str">
        <f>IF(ISBLANK('Section 2'!L942),"",'Section 2'!L942)</f>
        <v/>
      </c>
      <c r="E929" s="56" t="str">
        <f>IF($D929="","",'Section 2'!H942)</f>
        <v/>
      </c>
      <c r="F929" s="56" t="str">
        <f>IF($D929="","",'Section 2'!M942)</f>
        <v/>
      </c>
    </row>
    <row r="930" spans="2:6" x14ac:dyDescent="0.25">
      <c r="B930" t="str">
        <f>IF(OR(C930="",COUNTIF($C$3:C929,C930)&gt;0),"",MAX($B$3:B929)+1)</f>
        <v/>
      </c>
      <c r="C930" t="str">
        <f t="shared" si="14"/>
        <v/>
      </c>
      <c r="D930" s="56" t="str">
        <f>IF(ISBLANK('Section 2'!L943),"",'Section 2'!L943)</f>
        <v/>
      </c>
      <c r="E930" s="56" t="str">
        <f>IF($D930="","",'Section 2'!H943)</f>
        <v/>
      </c>
      <c r="F930" s="56" t="str">
        <f>IF($D930="","",'Section 2'!M943)</f>
        <v/>
      </c>
    </row>
    <row r="931" spans="2:6" x14ac:dyDescent="0.25">
      <c r="B931" t="str">
        <f>IF(OR(C931="",COUNTIF($C$3:C930,C931)&gt;0),"",MAX($B$3:B930)+1)</f>
        <v/>
      </c>
      <c r="C931" t="str">
        <f t="shared" si="14"/>
        <v/>
      </c>
      <c r="D931" s="56" t="str">
        <f>IF(ISBLANK('Section 2'!L944),"",'Section 2'!L944)</f>
        <v/>
      </c>
      <c r="E931" s="56" t="str">
        <f>IF($D931="","",'Section 2'!H944)</f>
        <v/>
      </c>
      <c r="F931" s="56" t="str">
        <f>IF($D931="","",'Section 2'!M944)</f>
        <v/>
      </c>
    </row>
    <row r="932" spans="2:6" x14ac:dyDescent="0.25">
      <c r="B932" t="str">
        <f>IF(OR(C932="",COUNTIF($C$3:C931,C932)&gt;0),"",MAX($B$3:B931)+1)</f>
        <v/>
      </c>
      <c r="C932" t="str">
        <f t="shared" si="14"/>
        <v/>
      </c>
      <c r="D932" s="56" t="str">
        <f>IF(ISBLANK('Section 2'!L945),"",'Section 2'!L945)</f>
        <v/>
      </c>
      <c r="E932" s="56" t="str">
        <f>IF($D932="","",'Section 2'!H945)</f>
        <v/>
      </c>
      <c r="F932" s="56" t="str">
        <f>IF($D932="","",'Section 2'!M945)</f>
        <v/>
      </c>
    </row>
    <row r="933" spans="2:6" x14ac:dyDescent="0.25">
      <c r="B933" t="str">
        <f>IF(OR(C933="",COUNTIF($C$3:C932,C933)&gt;0),"",MAX($B$3:B932)+1)</f>
        <v/>
      </c>
      <c r="C933" t="str">
        <f t="shared" si="14"/>
        <v/>
      </c>
      <c r="D933" s="56" t="str">
        <f>IF(ISBLANK('Section 2'!L946),"",'Section 2'!L946)</f>
        <v/>
      </c>
      <c r="E933" s="56" t="str">
        <f>IF($D933="","",'Section 2'!H946)</f>
        <v/>
      </c>
      <c r="F933" s="56" t="str">
        <f>IF($D933="","",'Section 2'!M946)</f>
        <v/>
      </c>
    </row>
    <row r="934" spans="2:6" x14ac:dyDescent="0.25">
      <c r="B934" t="str">
        <f>IF(OR(C934="",COUNTIF($C$3:C933,C934)&gt;0),"",MAX($B$3:B933)+1)</f>
        <v/>
      </c>
      <c r="C934" t="str">
        <f t="shared" si="14"/>
        <v/>
      </c>
      <c r="D934" s="56" t="str">
        <f>IF(ISBLANK('Section 2'!L947),"",'Section 2'!L947)</f>
        <v/>
      </c>
      <c r="E934" s="56" t="str">
        <f>IF($D934="","",'Section 2'!H947)</f>
        <v/>
      </c>
      <c r="F934" s="56" t="str">
        <f>IF($D934="","",'Section 2'!M947)</f>
        <v/>
      </c>
    </row>
    <row r="935" spans="2:6" x14ac:dyDescent="0.25">
      <c r="B935" t="str">
        <f>IF(OR(C935="",COUNTIF($C$3:C934,C935)&gt;0),"",MAX($B$3:B934)+1)</f>
        <v/>
      </c>
      <c r="C935" t="str">
        <f t="shared" si="14"/>
        <v/>
      </c>
      <c r="D935" s="56" t="str">
        <f>IF(ISBLANK('Section 2'!L948),"",'Section 2'!L948)</f>
        <v/>
      </c>
      <c r="E935" s="56" t="str">
        <f>IF($D935="","",'Section 2'!H948)</f>
        <v/>
      </c>
      <c r="F935" s="56" t="str">
        <f>IF($D935="","",'Section 2'!M948)</f>
        <v/>
      </c>
    </row>
    <row r="936" spans="2:6" x14ac:dyDescent="0.25">
      <c r="B936" t="str">
        <f>IF(OR(C936="",COUNTIF($C$3:C935,C936)&gt;0),"",MAX($B$3:B935)+1)</f>
        <v/>
      </c>
      <c r="C936" t="str">
        <f t="shared" si="14"/>
        <v/>
      </c>
      <c r="D936" s="56" t="str">
        <f>IF(ISBLANK('Section 2'!L949),"",'Section 2'!L949)</f>
        <v/>
      </c>
      <c r="E936" s="56" t="str">
        <f>IF($D936="","",'Section 2'!H949)</f>
        <v/>
      </c>
      <c r="F936" s="56" t="str">
        <f>IF($D936="","",'Section 2'!M949)</f>
        <v/>
      </c>
    </row>
    <row r="937" spans="2:6" x14ac:dyDescent="0.25">
      <c r="B937" t="str">
        <f>IF(OR(C937="",COUNTIF($C$3:C936,C937)&gt;0),"",MAX($B$3:B936)+1)</f>
        <v/>
      </c>
      <c r="C937" t="str">
        <f t="shared" si="14"/>
        <v/>
      </c>
      <c r="D937" s="56" t="str">
        <f>IF(ISBLANK('Section 2'!L950),"",'Section 2'!L950)</f>
        <v/>
      </c>
      <c r="E937" s="56" t="str">
        <f>IF($D937="","",'Section 2'!H950)</f>
        <v/>
      </c>
      <c r="F937" s="56" t="str">
        <f>IF($D937="","",'Section 2'!M950)</f>
        <v/>
      </c>
    </row>
    <row r="938" spans="2:6" x14ac:dyDescent="0.25">
      <c r="B938" t="str">
        <f>IF(OR(C938="",COUNTIF($C$3:C937,C938)&gt;0),"",MAX($B$3:B937)+1)</f>
        <v/>
      </c>
      <c r="C938" t="str">
        <f t="shared" si="14"/>
        <v/>
      </c>
      <c r="D938" s="56" t="str">
        <f>IF(ISBLANK('Section 2'!L951),"",'Section 2'!L951)</f>
        <v/>
      </c>
      <c r="E938" s="56" t="str">
        <f>IF($D938="","",'Section 2'!H951)</f>
        <v/>
      </c>
      <c r="F938" s="56" t="str">
        <f>IF($D938="","",'Section 2'!M951)</f>
        <v/>
      </c>
    </row>
    <row r="939" spans="2:6" x14ac:dyDescent="0.25">
      <c r="B939" t="str">
        <f>IF(OR(C939="",COUNTIF($C$3:C938,C939)&gt;0),"",MAX($B$3:B938)+1)</f>
        <v/>
      </c>
      <c r="C939" t="str">
        <f t="shared" si="14"/>
        <v/>
      </c>
      <c r="D939" s="56" t="str">
        <f>IF(ISBLANK('Section 2'!L952),"",'Section 2'!L952)</f>
        <v/>
      </c>
      <c r="E939" s="56" t="str">
        <f>IF($D939="","",'Section 2'!H952)</f>
        <v/>
      </c>
      <c r="F939" s="56" t="str">
        <f>IF($D939="","",'Section 2'!M952)</f>
        <v/>
      </c>
    </row>
    <row r="940" spans="2:6" x14ac:dyDescent="0.25">
      <c r="B940" t="str">
        <f>IF(OR(C940="",COUNTIF($C$3:C939,C940)&gt;0),"",MAX($B$3:B939)+1)</f>
        <v/>
      </c>
      <c r="C940" t="str">
        <f t="shared" si="14"/>
        <v/>
      </c>
      <c r="D940" s="56" t="str">
        <f>IF(ISBLANK('Section 2'!L953),"",'Section 2'!L953)</f>
        <v/>
      </c>
      <c r="E940" s="56" t="str">
        <f>IF($D940="","",'Section 2'!H953)</f>
        <v/>
      </c>
      <c r="F940" s="56" t="str">
        <f>IF($D940="","",'Section 2'!M953)</f>
        <v/>
      </c>
    </row>
    <row r="941" spans="2:6" x14ac:dyDescent="0.25">
      <c r="B941" t="str">
        <f>IF(OR(C941="",COUNTIF($C$3:C940,C941)&gt;0),"",MAX($B$3:B940)+1)</f>
        <v/>
      </c>
      <c r="C941" t="str">
        <f t="shared" si="14"/>
        <v/>
      </c>
      <c r="D941" s="56" t="str">
        <f>IF(ISBLANK('Section 2'!L954),"",'Section 2'!L954)</f>
        <v/>
      </c>
      <c r="E941" s="56" t="str">
        <f>IF($D941="","",'Section 2'!H954)</f>
        <v/>
      </c>
      <c r="F941" s="56" t="str">
        <f>IF($D941="","",'Section 2'!M954)</f>
        <v/>
      </c>
    </row>
    <row r="942" spans="2:6" x14ac:dyDescent="0.25">
      <c r="B942" t="str">
        <f>IF(OR(C942="",COUNTIF($C$3:C941,C942)&gt;0),"",MAX($B$3:B941)+1)</f>
        <v/>
      </c>
      <c r="C942" t="str">
        <f t="shared" si="14"/>
        <v/>
      </c>
      <c r="D942" s="56" t="str">
        <f>IF(ISBLANK('Section 2'!L955),"",'Section 2'!L955)</f>
        <v/>
      </c>
      <c r="E942" s="56" t="str">
        <f>IF($D942="","",'Section 2'!H955)</f>
        <v/>
      </c>
      <c r="F942" s="56" t="str">
        <f>IF($D942="","",'Section 2'!M955)</f>
        <v/>
      </c>
    </row>
    <row r="943" spans="2:6" x14ac:dyDescent="0.25">
      <c r="B943" t="str">
        <f>IF(OR(C943="",COUNTIF($C$3:C942,C943)&gt;0),"",MAX($B$3:B942)+1)</f>
        <v/>
      </c>
      <c r="C943" t="str">
        <f t="shared" si="14"/>
        <v/>
      </c>
      <c r="D943" s="56" t="str">
        <f>IF(ISBLANK('Section 2'!L956),"",'Section 2'!L956)</f>
        <v/>
      </c>
      <c r="E943" s="56" t="str">
        <f>IF($D943="","",'Section 2'!H956)</f>
        <v/>
      </c>
      <c r="F943" s="56" t="str">
        <f>IF($D943="","",'Section 2'!M956)</f>
        <v/>
      </c>
    </row>
    <row r="944" spans="2:6" x14ac:dyDescent="0.25">
      <c r="B944" t="str">
        <f>IF(OR(C944="",COUNTIF($C$3:C943,C944)&gt;0),"",MAX($B$3:B943)+1)</f>
        <v/>
      </c>
      <c r="C944" t="str">
        <f t="shared" si="14"/>
        <v/>
      </c>
      <c r="D944" s="56" t="str">
        <f>IF(ISBLANK('Section 2'!L957),"",'Section 2'!L957)</f>
        <v/>
      </c>
      <c r="E944" s="56" t="str">
        <f>IF($D944="","",'Section 2'!H957)</f>
        <v/>
      </c>
      <c r="F944" s="56" t="str">
        <f>IF($D944="","",'Section 2'!M957)</f>
        <v/>
      </c>
    </row>
    <row r="945" spans="2:6" x14ac:dyDescent="0.25">
      <c r="B945" t="str">
        <f>IF(OR(C945="",COUNTIF($C$3:C944,C945)&gt;0),"",MAX($B$3:B944)+1)</f>
        <v/>
      </c>
      <c r="C945" t="str">
        <f t="shared" si="14"/>
        <v/>
      </c>
      <c r="D945" s="56" t="str">
        <f>IF(ISBLANK('Section 2'!L958),"",'Section 2'!L958)</f>
        <v/>
      </c>
      <c r="E945" s="56" t="str">
        <f>IF($D945="","",'Section 2'!H958)</f>
        <v/>
      </c>
      <c r="F945" s="56" t="str">
        <f>IF($D945="","",'Section 2'!M958)</f>
        <v/>
      </c>
    </row>
    <row r="946" spans="2:6" x14ac:dyDescent="0.25">
      <c r="B946" t="str">
        <f>IF(OR(C946="",COUNTIF($C$3:C945,C946)&gt;0),"",MAX($B$3:B945)+1)</f>
        <v/>
      </c>
      <c r="C946" t="str">
        <f t="shared" si="14"/>
        <v/>
      </c>
      <c r="D946" s="56" t="str">
        <f>IF(ISBLANK('Section 2'!L959),"",'Section 2'!L959)</f>
        <v/>
      </c>
      <c r="E946" s="56" t="str">
        <f>IF($D946="","",'Section 2'!H959)</f>
        <v/>
      </c>
      <c r="F946" s="56" t="str">
        <f>IF($D946="","",'Section 2'!M959)</f>
        <v/>
      </c>
    </row>
    <row r="947" spans="2:6" x14ac:dyDescent="0.25">
      <c r="B947" t="str">
        <f>IF(OR(C947="",COUNTIF($C$3:C946,C947)&gt;0),"",MAX($B$3:B946)+1)</f>
        <v/>
      </c>
      <c r="C947" t="str">
        <f t="shared" si="14"/>
        <v/>
      </c>
      <c r="D947" s="56" t="str">
        <f>IF(ISBLANK('Section 2'!L960),"",'Section 2'!L960)</f>
        <v/>
      </c>
      <c r="E947" s="56" t="str">
        <f>IF($D947="","",'Section 2'!H960)</f>
        <v/>
      </c>
      <c r="F947" s="56" t="str">
        <f>IF($D947="","",'Section 2'!M960)</f>
        <v/>
      </c>
    </row>
    <row r="948" spans="2:6" x14ac:dyDescent="0.25">
      <c r="B948" t="str">
        <f>IF(OR(C948="",COUNTIF($C$3:C947,C948)&gt;0),"",MAX($B$3:B947)+1)</f>
        <v/>
      </c>
      <c r="C948" t="str">
        <f t="shared" si="14"/>
        <v/>
      </c>
      <c r="D948" s="56" t="str">
        <f>IF(ISBLANK('Section 2'!L961),"",'Section 2'!L961)</f>
        <v/>
      </c>
      <c r="E948" s="56" t="str">
        <f>IF($D948="","",'Section 2'!H961)</f>
        <v/>
      </c>
      <c r="F948" s="56" t="str">
        <f>IF($D948="","",'Section 2'!M961)</f>
        <v/>
      </c>
    </row>
    <row r="949" spans="2:6" x14ac:dyDescent="0.25">
      <c r="B949" t="str">
        <f>IF(OR(C949="",COUNTIF($C$3:C948,C949)&gt;0),"",MAX($B$3:B948)+1)</f>
        <v/>
      </c>
      <c r="C949" t="str">
        <f t="shared" si="14"/>
        <v/>
      </c>
      <c r="D949" s="56" t="str">
        <f>IF(ISBLANK('Section 2'!L962),"",'Section 2'!L962)</f>
        <v/>
      </c>
      <c r="E949" s="56" t="str">
        <f>IF($D949="","",'Section 2'!H962)</f>
        <v/>
      </c>
      <c r="F949" s="56" t="str">
        <f>IF($D949="","",'Section 2'!M962)</f>
        <v/>
      </c>
    </row>
    <row r="950" spans="2:6" x14ac:dyDescent="0.25">
      <c r="B950" t="str">
        <f>IF(OR(C950="",COUNTIF($C$3:C949,C950)&gt;0),"",MAX($B$3:B949)+1)</f>
        <v/>
      </c>
      <c r="C950" t="str">
        <f t="shared" si="14"/>
        <v/>
      </c>
      <c r="D950" s="56" t="str">
        <f>IF(ISBLANK('Section 2'!L963),"",'Section 2'!L963)</f>
        <v/>
      </c>
      <c r="E950" s="56" t="str">
        <f>IF($D950="","",'Section 2'!H963)</f>
        <v/>
      </c>
      <c r="F950" s="56" t="str">
        <f>IF($D950="","",'Section 2'!M963)</f>
        <v/>
      </c>
    </row>
    <row r="951" spans="2:6" x14ac:dyDescent="0.25">
      <c r="B951" t="str">
        <f>IF(OR(C951="",COUNTIF($C$3:C950,C951)&gt;0),"",MAX($B$3:B950)+1)</f>
        <v/>
      </c>
      <c r="C951" t="str">
        <f t="shared" si="14"/>
        <v/>
      </c>
      <c r="D951" s="56" t="str">
        <f>IF(ISBLANK('Section 2'!L964),"",'Section 2'!L964)</f>
        <v/>
      </c>
      <c r="E951" s="56" t="str">
        <f>IF($D951="","",'Section 2'!H964)</f>
        <v/>
      </c>
      <c r="F951" s="56" t="str">
        <f>IF($D951="","",'Section 2'!M964)</f>
        <v/>
      </c>
    </row>
    <row r="952" spans="2:6" x14ac:dyDescent="0.25">
      <c r="B952" t="str">
        <f>IF(OR(C952="",COUNTIF($C$3:C951,C952)&gt;0),"",MAX($B$3:B951)+1)</f>
        <v/>
      </c>
      <c r="C952" t="str">
        <f t="shared" si="14"/>
        <v/>
      </c>
      <c r="D952" s="56" t="str">
        <f>IF(ISBLANK('Section 2'!L965),"",'Section 2'!L965)</f>
        <v/>
      </c>
      <c r="E952" s="56" t="str">
        <f>IF($D952="","",'Section 2'!H965)</f>
        <v/>
      </c>
      <c r="F952" s="56" t="str">
        <f>IF($D952="","",'Section 2'!M965)</f>
        <v/>
      </c>
    </row>
    <row r="953" spans="2:6" x14ac:dyDescent="0.25">
      <c r="B953" t="str">
        <f>IF(OR(C953="",COUNTIF($C$3:C952,C953)&gt;0),"",MAX($B$3:B952)+1)</f>
        <v/>
      </c>
      <c r="C953" t="str">
        <f t="shared" si="14"/>
        <v/>
      </c>
      <c r="D953" s="56" t="str">
        <f>IF(ISBLANK('Section 2'!L966),"",'Section 2'!L966)</f>
        <v/>
      </c>
      <c r="E953" s="56" t="str">
        <f>IF($D953="","",'Section 2'!H966)</f>
        <v/>
      </c>
      <c r="F953" s="56" t="str">
        <f>IF($D953="","",'Section 2'!M966)</f>
        <v/>
      </c>
    </row>
    <row r="954" spans="2:6" x14ac:dyDescent="0.25">
      <c r="B954" t="str">
        <f>IF(OR(C954="",COUNTIF($C$3:C953,C954)&gt;0),"",MAX($B$3:B953)+1)</f>
        <v/>
      </c>
      <c r="C954" t="str">
        <f t="shared" si="14"/>
        <v/>
      </c>
      <c r="D954" s="56" t="str">
        <f>IF(ISBLANK('Section 2'!L967),"",'Section 2'!L967)</f>
        <v/>
      </c>
      <c r="E954" s="56" t="str">
        <f>IF($D954="","",'Section 2'!H967)</f>
        <v/>
      </c>
      <c r="F954" s="56" t="str">
        <f>IF($D954="","",'Section 2'!M967)</f>
        <v/>
      </c>
    </row>
    <row r="955" spans="2:6" x14ac:dyDescent="0.25">
      <c r="B955" t="str">
        <f>IF(OR(C955="",COUNTIF($C$3:C954,C955)&gt;0),"",MAX($B$3:B954)+1)</f>
        <v/>
      </c>
      <c r="C955" t="str">
        <f t="shared" si="14"/>
        <v/>
      </c>
      <c r="D955" s="56" t="str">
        <f>IF(ISBLANK('Section 2'!L968),"",'Section 2'!L968)</f>
        <v/>
      </c>
      <c r="E955" s="56" t="str">
        <f>IF($D955="","",'Section 2'!H968)</f>
        <v/>
      </c>
      <c r="F955" s="56" t="str">
        <f>IF($D955="","",'Section 2'!M968)</f>
        <v/>
      </c>
    </row>
    <row r="956" spans="2:6" x14ac:dyDescent="0.25">
      <c r="B956" t="str">
        <f>IF(OR(C956="",COUNTIF($C$3:C955,C956)&gt;0),"",MAX($B$3:B955)+1)</f>
        <v/>
      </c>
      <c r="C956" t="str">
        <f t="shared" si="14"/>
        <v/>
      </c>
      <c r="D956" s="56" t="str">
        <f>IF(ISBLANK('Section 2'!L969),"",'Section 2'!L969)</f>
        <v/>
      </c>
      <c r="E956" s="56" t="str">
        <f>IF($D956="","",'Section 2'!H969)</f>
        <v/>
      </c>
      <c r="F956" s="56" t="str">
        <f>IF($D956="","",'Section 2'!M969)</f>
        <v/>
      </c>
    </row>
    <row r="957" spans="2:6" x14ac:dyDescent="0.25">
      <c r="B957" t="str">
        <f>IF(OR(C957="",COUNTIF($C$3:C956,C957)&gt;0),"",MAX($B$3:B956)+1)</f>
        <v/>
      </c>
      <c r="C957" t="str">
        <f t="shared" si="14"/>
        <v/>
      </c>
      <c r="D957" s="56" t="str">
        <f>IF(ISBLANK('Section 2'!L970),"",'Section 2'!L970)</f>
        <v/>
      </c>
      <c r="E957" s="56" t="str">
        <f>IF($D957="","",'Section 2'!H970)</f>
        <v/>
      </c>
      <c r="F957" s="56" t="str">
        <f>IF($D957="","",'Section 2'!M970)</f>
        <v/>
      </c>
    </row>
    <row r="958" spans="2:6" x14ac:dyDescent="0.25">
      <c r="B958" t="str">
        <f>IF(OR(C958="",COUNTIF($C$3:C957,C958)&gt;0),"",MAX($B$3:B957)+1)</f>
        <v/>
      </c>
      <c r="C958" t="str">
        <f t="shared" si="14"/>
        <v/>
      </c>
      <c r="D958" s="56" t="str">
        <f>IF(ISBLANK('Section 2'!L971),"",'Section 2'!L971)</f>
        <v/>
      </c>
      <c r="E958" s="56" t="str">
        <f>IF($D958="","",'Section 2'!H971)</f>
        <v/>
      </c>
      <c r="F958" s="56" t="str">
        <f>IF($D958="","",'Section 2'!M971)</f>
        <v/>
      </c>
    </row>
    <row r="959" spans="2:6" x14ac:dyDescent="0.25">
      <c r="B959" t="str">
        <f>IF(OR(C959="",COUNTIF($C$3:C958,C959)&gt;0),"",MAX($B$3:B958)+1)</f>
        <v/>
      </c>
      <c r="C959" t="str">
        <f t="shared" si="14"/>
        <v/>
      </c>
      <c r="D959" s="56" t="str">
        <f>IF(ISBLANK('Section 2'!L972),"",'Section 2'!L972)</f>
        <v/>
      </c>
      <c r="E959" s="56" t="str">
        <f>IF($D959="","",'Section 2'!H972)</f>
        <v/>
      </c>
      <c r="F959" s="56" t="str">
        <f>IF($D959="","",'Section 2'!M972)</f>
        <v/>
      </c>
    </row>
    <row r="960" spans="2:6" x14ac:dyDescent="0.25">
      <c r="B960" t="str">
        <f>IF(OR(C960="",COUNTIF($C$3:C959,C960)&gt;0),"",MAX($B$3:B959)+1)</f>
        <v/>
      </c>
      <c r="C960" t="str">
        <f t="shared" si="14"/>
        <v/>
      </c>
      <c r="D960" s="56" t="str">
        <f>IF(ISBLANK('Section 2'!L973),"",'Section 2'!L973)</f>
        <v/>
      </c>
      <c r="E960" s="56" t="str">
        <f>IF($D960="","",'Section 2'!H973)</f>
        <v/>
      </c>
      <c r="F960" s="56" t="str">
        <f>IF($D960="","",'Section 2'!M973)</f>
        <v/>
      </c>
    </row>
    <row r="961" spans="2:6" x14ac:dyDescent="0.25">
      <c r="B961" t="str">
        <f>IF(OR(C961="",COUNTIF($C$3:C960,C961)&gt;0),"",MAX($B$3:B960)+1)</f>
        <v/>
      </c>
      <c r="C961" t="str">
        <f t="shared" si="14"/>
        <v/>
      </c>
      <c r="D961" s="56" t="str">
        <f>IF(ISBLANK('Section 2'!L974),"",'Section 2'!L974)</f>
        <v/>
      </c>
      <c r="E961" s="56" t="str">
        <f>IF($D961="","",'Section 2'!H974)</f>
        <v/>
      </c>
      <c r="F961" s="56" t="str">
        <f>IF($D961="","",'Section 2'!M974)</f>
        <v/>
      </c>
    </row>
    <row r="962" spans="2:6" x14ac:dyDescent="0.25">
      <c r="B962" t="str">
        <f>IF(OR(C962="",COUNTIF($C$3:C961,C962)&gt;0),"",MAX($B$3:B961)+1)</f>
        <v/>
      </c>
      <c r="C962" t="str">
        <f t="shared" si="14"/>
        <v/>
      </c>
      <c r="D962" s="56" t="str">
        <f>IF(ISBLANK('Section 2'!L975),"",'Section 2'!L975)</f>
        <v/>
      </c>
      <c r="E962" s="56" t="str">
        <f>IF($D962="","",'Section 2'!H975)</f>
        <v/>
      </c>
      <c r="F962" s="56" t="str">
        <f>IF($D962="","",'Section 2'!M975)</f>
        <v/>
      </c>
    </row>
    <row r="963" spans="2:6" x14ac:dyDescent="0.25">
      <c r="B963" t="str">
        <f>IF(OR(C963="",COUNTIF($C$3:C962,C963)&gt;0),"",MAX($B$3:B962)+1)</f>
        <v/>
      </c>
      <c r="C963" t="str">
        <f t="shared" si="14"/>
        <v/>
      </c>
      <c r="D963" s="56" t="str">
        <f>IF(ISBLANK('Section 2'!L976),"",'Section 2'!L976)</f>
        <v/>
      </c>
      <c r="E963" s="56" t="str">
        <f>IF($D963="","",'Section 2'!H976)</f>
        <v/>
      </c>
      <c r="F963" s="56" t="str">
        <f>IF($D963="","",'Section 2'!M976)</f>
        <v/>
      </c>
    </row>
    <row r="964" spans="2:6" x14ac:dyDescent="0.25">
      <c r="B964" t="str">
        <f>IF(OR(C964="",COUNTIF($C$3:C963,C964)&gt;0),"",MAX($B$3:B963)+1)</f>
        <v/>
      </c>
      <c r="C964" t="str">
        <f t="shared" ref="C964:C1002" si="15">IF(D964="","",D964&amp;"_"&amp;E964)</f>
        <v/>
      </c>
      <c r="D964" s="56" t="str">
        <f>IF(ISBLANK('Section 2'!L977),"",'Section 2'!L977)</f>
        <v/>
      </c>
      <c r="E964" s="56" t="str">
        <f>IF($D964="","",'Section 2'!H977)</f>
        <v/>
      </c>
      <c r="F964" s="56" t="str">
        <f>IF($D964="","",'Section 2'!M977)</f>
        <v/>
      </c>
    </row>
    <row r="965" spans="2:6" x14ac:dyDescent="0.25">
      <c r="B965" t="str">
        <f>IF(OR(C965="",COUNTIF($C$3:C964,C965)&gt;0),"",MAX($B$3:B964)+1)</f>
        <v/>
      </c>
      <c r="C965" t="str">
        <f t="shared" si="15"/>
        <v/>
      </c>
      <c r="D965" s="56" t="str">
        <f>IF(ISBLANK('Section 2'!L978),"",'Section 2'!L978)</f>
        <v/>
      </c>
      <c r="E965" s="56" t="str">
        <f>IF($D965="","",'Section 2'!H978)</f>
        <v/>
      </c>
      <c r="F965" s="56" t="str">
        <f>IF($D965="","",'Section 2'!M978)</f>
        <v/>
      </c>
    </row>
    <row r="966" spans="2:6" x14ac:dyDescent="0.25">
      <c r="B966" t="str">
        <f>IF(OR(C966="",COUNTIF($C$3:C965,C966)&gt;0),"",MAX($B$3:B965)+1)</f>
        <v/>
      </c>
      <c r="C966" t="str">
        <f t="shared" si="15"/>
        <v/>
      </c>
      <c r="D966" s="56" t="str">
        <f>IF(ISBLANK('Section 2'!L979),"",'Section 2'!L979)</f>
        <v/>
      </c>
      <c r="E966" s="56" t="str">
        <f>IF($D966="","",'Section 2'!H979)</f>
        <v/>
      </c>
      <c r="F966" s="56" t="str">
        <f>IF($D966="","",'Section 2'!M979)</f>
        <v/>
      </c>
    </row>
    <row r="967" spans="2:6" x14ac:dyDescent="0.25">
      <c r="B967" t="str">
        <f>IF(OR(C967="",COUNTIF($C$3:C966,C967)&gt;0),"",MAX($B$3:B966)+1)</f>
        <v/>
      </c>
      <c r="C967" t="str">
        <f t="shared" si="15"/>
        <v/>
      </c>
      <c r="D967" s="56" t="str">
        <f>IF(ISBLANK('Section 2'!L980),"",'Section 2'!L980)</f>
        <v/>
      </c>
      <c r="E967" s="56" t="str">
        <f>IF($D967="","",'Section 2'!H980)</f>
        <v/>
      </c>
      <c r="F967" s="56" t="str">
        <f>IF($D967="","",'Section 2'!M980)</f>
        <v/>
      </c>
    </row>
    <row r="968" spans="2:6" x14ac:dyDescent="0.25">
      <c r="B968" t="str">
        <f>IF(OR(C968="",COUNTIF($C$3:C967,C968)&gt;0),"",MAX($B$3:B967)+1)</f>
        <v/>
      </c>
      <c r="C968" t="str">
        <f t="shared" si="15"/>
        <v/>
      </c>
      <c r="D968" s="56" t="str">
        <f>IF(ISBLANK('Section 2'!L981),"",'Section 2'!L981)</f>
        <v/>
      </c>
      <c r="E968" s="56" t="str">
        <f>IF($D968="","",'Section 2'!H981)</f>
        <v/>
      </c>
      <c r="F968" s="56" t="str">
        <f>IF($D968="","",'Section 2'!M981)</f>
        <v/>
      </c>
    </row>
    <row r="969" spans="2:6" x14ac:dyDescent="0.25">
      <c r="B969" t="str">
        <f>IF(OR(C969="",COUNTIF($C$3:C968,C969)&gt;0),"",MAX($B$3:B968)+1)</f>
        <v/>
      </c>
      <c r="C969" t="str">
        <f t="shared" si="15"/>
        <v/>
      </c>
      <c r="D969" s="56" t="str">
        <f>IF(ISBLANK('Section 2'!L982),"",'Section 2'!L982)</f>
        <v/>
      </c>
      <c r="E969" s="56" t="str">
        <f>IF($D969="","",'Section 2'!H982)</f>
        <v/>
      </c>
      <c r="F969" s="56" t="str">
        <f>IF($D969="","",'Section 2'!M982)</f>
        <v/>
      </c>
    </row>
    <row r="970" spans="2:6" x14ac:dyDescent="0.25">
      <c r="B970" t="str">
        <f>IF(OR(C970="",COUNTIF($C$3:C969,C970)&gt;0),"",MAX($B$3:B969)+1)</f>
        <v/>
      </c>
      <c r="C970" t="str">
        <f t="shared" si="15"/>
        <v/>
      </c>
      <c r="D970" s="56" t="str">
        <f>IF(ISBLANK('Section 2'!L983),"",'Section 2'!L983)</f>
        <v/>
      </c>
      <c r="E970" s="56" t="str">
        <f>IF($D970="","",'Section 2'!H983)</f>
        <v/>
      </c>
      <c r="F970" s="56" t="str">
        <f>IF($D970="","",'Section 2'!M983)</f>
        <v/>
      </c>
    </row>
    <row r="971" spans="2:6" x14ac:dyDescent="0.25">
      <c r="B971" t="str">
        <f>IF(OR(C971="",COUNTIF($C$3:C970,C971)&gt;0),"",MAX($B$3:B970)+1)</f>
        <v/>
      </c>
      <c r="C971" t="str">
        <f t="shared" si="15"/>
        <v/>
      </c>
      <c r="D971" s="56" t="str">
        <f>IF(ISBLANK('Section 2'!L984),"",'Section 2'!L984)</f>
        <v/>
      </c>
      <c r="E971" s="56" t="str">
        <f>IF($D971="","",'Section 2'!H984)</f>
        <v/>
      </c>
      <c r="F971" s="56" t="str">
        <f>IF($D971="","",'Section 2'!M984)</f>
        <v/>
      </c>
    </row>
    <row r="972" spans="2:6" x14ac:dyDescent="0.25">
      <c r="B972" t="str">
        <f>IF(OR(C972="",COUNTIF($C$3:C971,C972)&gt;0),"",MAX($B$3:B971)+1)</f>
        <v/>
      </c>
      <c r="C972" t="str">
        <f t="shared" si="15"/>
        <v/>
      </c>
      <c r="D972" s="56" t="str">
        <f>IF(ISBLANK('Section 2'!L985),"",'Section 2'!L985)</f>
        <v/>
      </c>
      <c r="E972" s="56" t="str">
        <f>IF($D972="","",'Section 2'!H985)</f>
        <v/>
      </c>
      <c r="F972" s="56" t="str">
        <f>IF($D972="","",'Section 2'!M985)</f>
        <v/>
      </c>
    </row>
    <row r="973" spans="2:6" x14ac:dyDescent="0.25">
      <c r="B973" t="str">
        <f>IF(OR(C973="",COUNTIF($C$3:C972,C973)&gt;0),"",MAX($B$3:B972)+1)</f>
        <v/>
      </c>
      <c r="C973" t="str">
        <f t="shared" si="15"/>
        <v/>
      </c>
      <c r="D973" s="56" t="str">
        <f>IF(ISBLANK('Section 2'!L986),"",'Section 2'!L986)</f>
        <v/>
      </c>
      <c r="E973" s="56" t="str">
        <f>IF($D973="","",'Section 2'!H986)</f>
        <v/>
      </c>
      <c r="F973" s="56" t="str">
        <f>IF($D973="","",'Section 2'!M986)</f>
        <v/>
      </c>
    </row>
    <row r="974" spans="2:6" x14ac:dyDescent="0.25">
      <c r="B974" t="str">
        <f>IF(OR(C974="",COUNTIF($C$3:C973,C974)&gt;0),"",MAX($B$3:B973)+1)</f>
        <v/>
      </c>
      <c r="C974" t="str">
        <f t="shared" si="15"/>
        <v/>
      </c>
      <c r="D974" s="56" t="str">
        <f>IF(ISBLANK('Section 2'!L987),"",'Section 2'!L987)</f>
        <v/>
      </c>
      <c r="E974" s="56" t="str">
        <f>IF($D974="","",'Section 2'!H987)</f>
        <v/>
      </c>
      <c r="F974" s="56" t="str">
        <f>IF($D974="","",'Section 2'!M987)</f>
        <v/>
      </c>
    </row>
    <row r="975" spans="2:6" x14ac:dyDescent="0.25">
      <c r="B975" t="str">
        <f>IF(OR(C975="",COUNTIF($C$3:C974,C975)&gt;0),"",MAX($B$3:B974)+1)</f>
        <v/>
      </c>
      <c r="C975" t="str">
        <f t="shared" si="15"/>
        <v/>
      </c>
      <c r="D975" s="56" t="str">
        <f>IF(ISBLANK('Section 2'!L988),"",'Section 2'!L988)</f>
        <v/>
      </c>
      <c r="E975" s="56" t="str">
        <f>IF($D975="","",'Section 2'!H988)</f>
        <v/>
      </c>
      <c r="F975" s="56" t="str">
        <f>IF($D975="","",'Section 2'!M988)</f>
        <v/>
      </c>
    </row>
    <row r="976" spans="2:6" x14ac:dyDescent="0.25">
      <c r="B976" t="str">
        <f>IF(OR(C976="",COUNTIF($C$3:C975,C976)&gt;0),"",MAX($B$3:B975)+1)</f>
        <v/>
      </c>
      <c r="C976" t="str">
        <f t="shared" si="15"/>
        <v/>
      </c>
      <c r="D976" s="56" t="str">
        <f>IF(ISBLANK('Section 2'!L989),"",'Section 2'!L989)</f>
        <v/>
      </c>
      <c r="E976" s="56" t="str">
        <f>IF($D976="","",'Section 2'!H989)</f>
        <v/>
      </c>
      <c r="F976" s="56" t="str">
        <f>IF($D976="","",'Section 2'!M989)</f>
        <v/>
      </c>
    </row>
    <row r="977" spans="2:6" x14ac:dyDescent="0.25">
      <c r="B977" t="str">
        <f>IF(OR(C977="",COUNTIF($C$3:C976,C977)&gt;0),"",MAX($B$3:B976)+1)</f>
        <v/>
      </c>
      <c r="C977" t="str">
        <f t="shared" si="15"/>
        <v/>
      </c>
      <c r="D977" s="56" t="str">
        <f>IF(ISBLANK('Section 2'!L990),"",'Section 2'!L990)</f>
        <v/>
      </c>
      <c r="E977" s="56" t="str">
        <f>IF($D977="","",'Section 2'!H990)</f>
        <v/>
      </c>
      <c r="F977" s="56" t="str">
        <f>IF($D977="","",'Section 2'!M990)</f>
        <v/>
      </c>
    </row>
    <row r="978" spans="2:6" x14ac:dyDescent="0.25">
      <c r="B978" t="str">
        <f>IF(OR(C978="",COUNTIF($C$3:C977,C978)&gt;0),"",MAX($B$3:B977)+1)</f>
        <v/>
      </c>
      <c r="C978" t="str">
        <f t="shared" si="15"/>
        <v/>
      </c>
      <c r="D978" s="56" t="str">
        <f>IF(ISBLANK('Section 2'!L991),"",'Section 2'!L991)</f>
        <v/>
      </c>
      <c r="E978" s="56" t="str">
        <f>IF($D978="","",'Section 2'!H991)</f>
        <v/>
      </c>
      <c r="F978" s="56" t="str">
        <f>IF($D978="","",'Section 2'!M991)</f>
        <v/>
      </c>
    </row>
    <row r="979" spans="2:6" x14ac:dyDescent="0.25">
      <c r="B979" t="str">
        <f>IF(OR(C979="",COUNTIF($C$3:C978,C979)&gt;0),"",MAX($B$3:B978)+1)</f>
        <v/>
      </c>
      <c r="C979" t="str">
        <f t="shared" si="15"/>
        <v/>
      </c>
      <c r="D979" s="56" t="str">
        <f>IF(ISBLANK('Section 2'!L992),"",'Section 2'!L992)</f>
        <v/>
      </c>
      <c r="E979" s="56" t="str">
        <f>IF($D979="","",'Section 2'!H992)</f>
        <v/>
      </c>
      <c r="F979" s="56" t="str">
        <f>IF($D979="","",'Section 2'!M992)</f>
        <v/>
      </c>
    </row>
    <row r="980" spans="2:6" x14ac:dyDescent="0.25">
      <c r="B980" t="str">
        <f>IF(OR(C980="",COUNTIF($C$3:C979,C980)&gt;0),"",MAX($B$3:B979)+1)</f>
        <v/>
      </c>
      <c r="C980" t="str">
        <f t="shared" si="15"/>
        <v/>
      </c>
      <c r="D980" s="56" t="str">
        <f>IF(ISBLANK('Section 2'!L993),"",'Section 2'!L993)</f>
        <v/>
      </c>
      <c r="E980" s="56" t="str">
        <f>IF($D980="","",'Section 2'!H993)</f>
        <v/>
      </c>
      <c r="F980" s="56" t="str">
        <f>IF($D980="","",'Section 2'!M993)</f>
        <v/>
      </c>
    </row>
    <row r="981" spans="2:6" x14ac:dyDescent="0.25">
      <c r="B981" t="str">
        <f>IF(OR(C981="",COUNTIF($C$3:C980,C981)&gt;0),"",MAX($B$3:B980)+1)</f>
        <v/>
      </c>
      <c r="C981" t="str">
        <f t="shared" si="15"/>
        <v/>
      </c>
      <c r="D981" s="56" t="str">
        <f>IF(ISBLANK('Section 2'!L994),"",'Section 2'!L994)</f>
        <v/>
      </c>
      <c r="E981" s="56" t="str">
        <f>IF($D981="","",'Section 2'!H994)</f>
        <v/>
      </c>
      <c r="F981" s="56" t="str">
        <f>IF($D981="","",'Section 2'!M994)</f>
        <v/>
      </c>
    </row>
    <row r="982" spans="2:6" x14ac:dyDescent="0.25">
      <c r="B982" t="str">
        <f>IF(OR(C982="",COUNTIF($C$3:C981,C982)&gt;0),"",MAX($B$3:B981)+1)</f>
        <v/>
      </c>
      <c r="C982" t="str">
        <f t="shared" si="15"/>
        <v/>
      </c>
      <c r="D982" s="56" t="str">
        <f>IF(ISBLANK('Section 2'!L995),"",'Section 2'!L995)</f>
        <v/>
      </c>
      <c r="E982" s="56" t="str">
        <f>IF($D982="","",'Section 2'!H995)</f>
        <v/>
      </c>
      <c r="F982" s="56" t="str">
        <f>IF($D982="","",'Section 2'!M995)</f>
        <v/>
      </c>
    </row>
    <row r="983" spans="2:6" x14ac:dyDescent="0.25">
      <c r="B983" t="str">
        <f>IF(OR(C983="",COUNTIF($C$3:C982,C983)&gt;0),"",MAX($B$3:B982)+1)</f>
        <v/>
      </c>
      <c r="C983" t="str">
        <f t="shared" si="15"/>
        <v/>
      </c>
      <c r="D983" s="56" t="str">
        <f>IF(ISBLANK('Section 2'!L996),"",'Section 2'!L996)</f>
        <v/>
      </c>
      <c r="E983" s="56" t="str">
        <f>IF($D983="","",'Section 2'!H996)</f>
        <v/>
      </c>
      <c r="F983" s="56" t="str">
        <f>IF($D983="","",'Section 2'!M996)</f>
        <v/>
      </c>
    </row>
    <row r="984" spans="2:6" x14ac:dyDescent="0.25">
      <c r="B984" t="str">
        <f>IF(OR(C984="",COUNTIF($C$3:C983,C984)&gt;0),"",MAX($B$3:B983)+1)</f>
        <v/>
      </c>
      <c r="C984" t="str">
        <f t="shared" si="15"/>
        <v/>
      </c>
      <c r="D984" s="56" t="str">
        <f>IF(ISBLANK('Section 2'!L997),"",'Section 2'!L997)</f>
        <v/>
      </c>
      <c r="E984" s="56" t="str">
        <f>IF($D984="","",'Section 2'!H997)</f>
        <v/>
      </c>
      <c r="F984" s="56" t="str">
        <f>IF($D984="","",'Section 2'!M997)</f>
        <v/>
      </c>
    </row>
    <row r="985" spans="2:6" x14ac:dyDescent="0.25">
      <c r="B985" t="str">
        <f>IF(OR(C985="",COUNTIF($C$3:C984,C985)&gt;0),"",MAX($B$3:B984)+1)</f>
        <v/>
      </c>
      <c r="C985" t="str">
        <f t="shared" si="15"/>
        <v/>
      </c>
      <c r="D985" s="56" t="str">
        <f>IF(ISBLANK('Section 2'!L998),"",'Section 2'!L998)</f>
        <v/>
      </c>
      <c r="E985" s="56" t="str">
        <f>IF($D985="","",'Section 2'!H998)</f>
        <v/>
      </c>
      <c r="F985" s="56" t="str">
        <f>IF($D985="","",'Section 2'!M998)</f>
        <v/>
      </c>
    </row>
    <row r="986" spans="2:6" x14ac:dyDescent="0.25">
      <c r="B986" t="str">
        <f>IF(OR(C986="",COUNTIF($C$3:C985,C986)&gt;0),"",MAX($B$3:B985)+1)</f>
        <v/>
      </c>
      <c r="C986" t="str">
        <f t="shared" si="15"/>
        <v/>
      </c>
      <c r="D986" s="56" t="str">
        <f>IF(ISBLANK('Section 2'!L999),"",'Section 2'!L999)</f>
        <v/>
      </c>
      <c r="E986" s="56" t="str">
        <f>IF($D986="","",'Section 2'!H999)</f>
        <v/>
      </c>
      <c r="F986" s="56" t="str">
        <f>IF($D986="","",'Section 2'!M999)</f>
        <v/>
      </c>
    </row>
    <row r="987" spans="2:6" x14ac:dyDescent="0.25">
      <c r="B987" t="str">
        <f>IF(OR(C987="",COUNTIF($C$3:C986,C987)&gt;0),"",MAX($B$3:B986)+1)</f>
        <v/>
      </c>
      <c r="C987" t="str">
        <f t="shared" si="15"/>
        <v/>
      </c>
      <c r="D987" s="56" t="str">
        <f>IF(ISBLANK('Section 2'!L1000),"",'Section 2'!L1000)</f>
        <v/>
      </c>
      <c r="E987" s="56" t="str">
        <f>IF($D987="","",'Section 2'!H1000)</f>
        <v/>
      </c>
      <c r="F987" s="56" t="str">
        <f>IF($D987="","",'Section 2'!M1000)</f>
        <v/>
      </c>
    </row>
    <row r="988" spans="2:6" x14ac:dyDescent="0.25">
      <c r="B988" t="str">
        <f>IF(OR(C988="",COUNTIF($C$3:C987,C988)&gt;0),"",MAX($B$3:B987)+1)</f>
        <v/>
      </c>
      <c r="C988" t="str">
        <f t="shared" si="15"/>
        <v/>
      </c>
      <c r="D988" s="56" t="str">
        <f>IF(ISBLANK('Section 2'!L1001),"",'Section 2'!L1001)</f>
        <v/>
      </c>
      <c r="E988" s="56" t="str">
        <f>IF($D988="","",'Section 2'!H1001)</f>
        <v/>
      </c>
      <c r="F988" s="56" t="str">
        <f>IF($D988="","",'Section 2'!M1001)</f>
        <v/>
      </c>
    </row>
    <row r="989" spans="2:6" x14ac:dyDescent="0.25">
      <c r="B989" t="str">
        <f>IF(OR(C989="",COUNTIF($C$3:C988,C989)&gt;0),"",MAX($B$3:B988)+1)</f>
        <v/>
      </c>
      <c r="C989" t="str">
        <f t="shared" si="15"/>
        <v/>
      </c>
      <c r="D989" s="56" t="str">
        <f>IF(ISBLANK('Section 2'!L1002),"",'Section 2'!L1002)</f>
        <v/>
      </c>
      <c r="E989" s="56" t="str">
        <f>IF($D989="","",'Section 2'!H1002)</f>
        <v/>
      </c>
      <c r="F989" s="56" t="str">
        <f>IF($D989="","",'Section 2'!M1002)</f>
        <v/>
      </c>
    </row>
    <row r="990" spans="2:6" x14ac:dyDescent="0.25">
      <c r="B990" t="str">
        <f>IF(OR(C990="",COUNTIF($C$3:C989,C990)&gt;0),"",MAX($B$3:B989)+1)</f>
        <v/>
      </c>
      <c r="C990" t="str">
        <f t="shared" si="15"/>
        <v/>
      </c>
      <c r="D990" s="56" t="str">
        <f>IF(ISBLANK('Section 2'!L1003),"",'Section 2'!L1003)</f>
        <v/>
      </c>
      <c r="E990" s="56" t="str">
        <f>IF($D990="","",'Section 2'!H1003)</f>
        <v/>
      </c>
      <c r="F990" s="56" t="str">
        <f>IF($D990="","",'Section 2'!M1003)</f>
        <v/>
      </c>
    </row>
    <row r="991" spans="2:6" x14ac:dyDescent="0.25">
      <c r="B991" t="str">
        <f>IF(OR(C991="",COUNTIF($C$3:C990,C991)&gt;0),"",MAX($B$3:B990)+1)</f>
        <v/>
      </c>
      <c r="C991" t="str">
        <f t="shared" si="15"/>
        <v/>
      </c>
      <c r="D991" s="56" t="str">
        <f>IF(ISBLANK('Section 2'!L1004),"",'Section 2'!L1004)</f>
        <v/>
      </c>
      <c r="E991" s="56" t="str">
        <f>IF($D991="","",'Section 2'!H1004)</f>
        <v/>
      </c>
      <c r="F991" s="56" t="str">
        <f>IF($D991="","",'Section 2'!M1004)</f>
        <v/>
      </c>
    </row>
    <row r="992" spans="2:6" x14ac:dyDescent="0.25">
      <c r="B992" t="str">
        <f>IF(OR(C992="",COUNTIF($C$3:C991,C992)&gt;0),"",MAX($B$3:B991)+1)</f>
        <v/>
      </c>
      <c r="C992" t="str">
        <f t="shared" si="15"/>
        <v/>
      </c>
      <c r="D992" s="56" t="str">
        <f>IF(ISBLANK('Section 2'!L1005),"",'Section 2'!L1005)</f>
        <v/>
      </c>
      <c r="E992" s="56" t="str">
        <f>IF($D992="","",'Section 2'!H1005)</f>
        <v/>
      </c>
      <c r="F992" s="56" t="str">
        <f>IF($D992="","",'Section 2'!M1005)</f>
        <v/>
      </c>
    </row>
    <row r="993" spans="2:6" x14ac:dyDescent="0.25">
      <c r="B993" t="str">
        <f>IF(OR(C993="",COUNTIF($C$3:C992,C993)&gt;0),"",MAX($B$3:B992)+1)</f>
        <v/>
      </c>
      <c r="C993" t="str">
        <f t="shared" si="15"/>
        <v/>
      </c>
      <c r="D993" s="56" t="str">
        <f>IF(ISBLANK('Section 2'!L1006),"",'Section 2'!L1006)</f>
        <v/>
      </c>
      <c r="E993" s="56" t="str">
        <f>IF($D993="","",'Section 2'!H1006)</f>
        <v/>
      </c>
      <c r="F993" s="56" t="str">
        <f>IF($D993="","",'Section 2'!M1006)</f>
        <v/>
      </c>
    </row>
    <row r="994" spans="2:6" x14ac:dyDescent="0.25">
      <c r="B994" t="str">
        <f>IF(OR(C994="",COUNTIF($C$3:C993,C994)&gt;0),"",MAX($B$3:B993)+1)</f>
        <v/>
      </c>
      <c r="C994" t="str">
        <f t="shared" si="15"/>
        <v/>
      </c>
      <c r="D994" s="56" t="str">
        <f>IF(ISBLANK('Section 2'!L1007),"",'Section 2'!L1007)</f>
        <v/>
      </c>
      <c r="E994" s="56" t="str">
        <f>IF($D994="","",'Section 2'!H1007)</f>
        <v/>
      </c>
      <c r="F994" s="56" t="str">
        <f>IF($D994="","",'Section 2'!M1007)</f>
        <v/>
      </c>
    </row>
    <row r="995" spans="2:6" x14ac:dyDescent="0.25">
      <c r="B995" t="str">
        <f>IF(OR(C995="",COUNTIF($C$3:C994,C995)&gt;0),"",MAX($B$3:B994)+1)</f>
        <v/>
      </c>
      <c r="C995" t="str">
        <f t="shared" si="15"/>
        <v/>
      </c>
      <c r="D995" s="56" t="str">
        <f>IF(ISBLANK('Section 2'!L1008),"",'Section 2'!L1008)</f>
        <v/>
      </c>
      <c r="E995" s="56" t="str">
        <f>IF($D995="","",'Section 2'!H1008)</f>
        <v/>
      </c>
      <c r="F995" s="56" t="str">
        <f>IF($D995="","",'Section 2'!M1008)</f>
        <v/>
      </c>
    </row>
    <row r="996" spans="2:6" x14ac:dyDescent="0.25">
      <c r="B996" t="str">
        <f>IF(OR(C996="",COUNTIF($C$3:C995,C996)&gt;0),"",MAX($B$3:B995)+1)</f>
        <v/>
      </c>
      <c r="C996" t="str">
        <f t="shared" si="15"/>
        <v/>
      </c>
      <c r="D996" s="56" t="str">
        <f>IF(ISBLANK('Section 2'!L1009),"",'Section 2'!L1009)</f>
        <v/>
      </c>
      <c r="E996" s="56" t="str">
        <f>IF($D996="","",'Section 2'!H1009)</f>
        <v/>
      </c>
      <c r="F996" s="56" t="str">
        <f>IF($D996="","",'Section 2'!M1009)</f>
        <v/>
      </c>
    </row>
    <row r="997" spans="2:6" x14ac:dyDescent="0.25">
      <c r="B997" t="str">
        <f>IF(OR(C997="",COUNTIF($C$3:C996,C997)&gt;0),"",MAX($B$3:B996)+1)</f>
        <v/>
      </c>
      <c r="C997" t="str">
        <f t="shared" si="15"/>
        <v/>
      </c>
      <c r="D997" s="56" t="str">
        <f>IF(ISBLANK('Section 2'!L1010),"",'Section 2'!L1010)</f>
        <v/>
      </c>
      <c r="E997" s="56" t="str">
        <f>IF($D997="","",'Section 2'!H1010)</f>
        <v/>
      </c>
      <c r="F997" s="56" t="str">
        <f>IF($D997="","",'Section 2'!M1010)</f>
        <v/>
      </c>
    </row>
    <row r="998" spans="2:6" x14ac:dyDescent="0.25">
      <c r="B998" t="str">
        <f>IF(OR(C998="",COUNTIF($C$3:C997,C998)&gt;0),"",MAX($B$3:B997)+1)</f>
        <v/>
      </c>
      <c r="C998" t="str">
        <f t="shared" si="15"/>
        <v/>
      </c>
      <c r="D998" s="56" t="str">
        <f>IF(ISBLANK('Section 2'!L1011),"",'Section 2'!L1011)</f>
        <v/>
      </c>
      <c r="E998" s="56" t="str">
        <f>IF($D998="","",'Section 2'!H1011)</f>
        <v/>
      </c>
      <c r="F998" s="56" t="str">
        <f>IF($D998="","",'Section 2'!M1011)</f>
        <v/>
      </c>
    </row>
    <row r="999" spans="2:6" x14ac:dyDescent="0.25">
      <c r="B999" t="str">
        <f>IF(OR(C999="",COUNTIF($C$3:C998,C999)&gt;0),"",MAX($B$3:B998)+1)</f>
        <v/>
      </c>
      <c r="C999" t="str">
        <f t="shared" si="15"/>
        <v/>
      </c>
      <c r="D999" s="56" t="str">
        <f>IF(ISBLANK('Section 2'!L1012),"",'Section 2'!L1012)</f>
        <v/>
      </c>
      <c r="E999" s="56" t="str">
        <f>IF($D999="","",'Section 2'!H1012)</f>
        <v/>
      </c>
      <c r="F999" s="56" t="str">
        <f>IF($D999="","",'Section 2'!M1012)</f>
        <v/>
      </c>
    </row>
    <row r="1000" spans="2:6" x14ac:dyDescent="0.25">
      <c r="B1000" t="str">
        <f>IF(OR(C1000="",COUNTIF($C$3:C999,C1000)&gt;0),"",MAX($B$3:B999)+1)</f>
        <v/>
      </c>
      <c r="C1000" t="str">
        <f t="shared" si="15"/>
        <v/>
      </c>
      <c r="D1000" s="56" t="str">
        <f>IF(ISBLANK('Section 2'!L1013),"",'Section 2'!L1013)</f>
        <v/>
      </c>
      <c r="E1000" s="56" t="str">
        <f>IF($D1000="","",'Section 2'!H1013)</f>
        <v/>
      </c>
      <c r="F1000" s="56" t="str">
        <f>IF($D1000="","",'Section 2'!M1013)</f>
        <v/>
      </c>
    </row>
    <row r="1001" spans="2:6" x14ac:dyDescent="0.25">
      <c r="B1001" t="str">
        <f>IF(OR(C1001="",COUNTIF($C$3:C1000,C1001)&gt;0),"",MAX($B$3:B1000)+1)</f>
        <v/>
      </c>
      <c r="C1001" t="str">
        <f t="shared" si="15"/>
        <v/>
      </c>
      <c r="D1001" s="56" t="str">
        <f>IF(ISBLANK('Section 2'!L1014),"",'Section 2'!L1014)</f>
        <v/>
      </c>
      <c r="E1001" s="56" t="str">
        <f>IF($D1001="","",'Section 2'!H1014)</f>
        <v/>
      </c>
      <c r="F1001" s="56" t="str">
        <f>IF($D1001="","",'Section 2'!M1014)</f>
        <v/>
      </c>
    </row>
    <row r="1002" spans="2:6" x14ac:dyDescent="0.25">
      <c r="B1002" t="str">
        <f>IF(OR(C1002="",COUNTIF($C$3:C1001,C1002)&gt;0),"",MAX($B$3:B1001)+1)</f>
        <v/>
      </c>
      <c r="C1002" t="str">
        <f t="shared" si="15"/>
        <v/>
      </c>
      <c r="D1002" s="56" t="str">
        <f>IF(ISBLANK('Section 2'!L1015),"",'Section 2'!L1015)</f>
        <v/>
      </c>
      <c r="E1002" s="56" t="str">
        <f>IF($D1002="","",'Section 2'!H1015)</f>
        <v/>
      </c>
      <c r="F1002" s="56" t="str">
        <f>IF($D1002="","",'Section 2'!M1015)</f>
        <v/>
      </c>
    </row>
  </sheetData>
  <sheetProtection password="CDE6" sheet="1" objects="1" scenarios="1"/>
  <dataValidations disablePrompts="1" count="1">
    <dataValidation errorStyle="warning" allowBlank="1" errorTitle="U.S. EPA" error="Warning!  The form has auto calculated this value for you.  If you change the value in this cell, you may be misreporting data.  Press cancel to exit this cell without changing the data." sqref="D2:E2"/>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40</vt:i4>
      </vt:variant>
    </vt:vector>
  </HeadingPairs>
  <TitlesOfParts>
    <vt:vector size="49" baseType="lpstr">
      <vt:lpstr>Instructions</vt:lpstr>
      <vt:lpstr>Section 1</vt:lpstr>
      <vt:lpstr>Section 2</vt:lpstr>
      <vt:lpstr>Summary</vt:lpstr>
      <vt:lpstr>Reference List</vt:lpstr>
      <vt:lpstr>Lists</vt:lpstr>
      <vt:lpstr>Checks</vt:lpstr>
      <vt:lpstr>OutputForCSV</vt:lpstr>
      <vt:lpstr>Data for Summary</vt:lpstr>
      <vt:lpstr>AllError</vt:lpstr>
      <vt:lpstr>ClassIChemicals</vt:lpstr>
      <vt:lpstr>CompleteRows</vt:lpstr>
      <vt:lpstr>CompName</vt:lpstr>
      <vt:lpstr>Countries</vt:lpstr>
      <vt:lpstr>CSVDate</vt:lpstr>
      <vt:lpstr>DateCheck</vt:lpstr>
      <vt:lpstr>EINCol</vt:lpstr>
      <vt:lpstr>EINNum</vt:lpstr>
      <vt:lpstr>EndDate</vt:lpstr>
      <vt:lpstr>EndRowS2</vt:lpstr>
      <vt:lpstr>FormVersion</vt:lpstr>
      <vt:lpstr>HeelsIntendedUses</vt:lpstr>
      <vt:lpstr>LastCol</vt:lpstr>
      <vt:lpstr>LastRow</vt:lpstr>
      <vt:lpstr>NewIntendedUses</vt:lpstr>
      <vt:lpstr>Instructions!Print_Area</vt:lpstr>
      <vt:lpstr>'Reference List'!Print_Area</vt:lpstr>
      <vt:lpstr>'Section 1'!Print_Area</vt:lpstr>
      <vt:lpstr>'Section 2'!Print_Area</vt:lpstr>
      <vt:lpstr>Summary!Print_Area</vt:lpstr>
      <vt:lpstr>ReportingYear</vt:lpstr>
      <vt:lpstr>ReportType</vt:lpstr>
      <vt:lpstr>ReportYr</vt:lpstr>
      <vt:lpstr>RowComplete</vt:lpstr>
      <vt:lpstr>Sec1Status</vt:lpstr>
      <vt:lpstr>Sec2Complete</vt:lpstr>
      <vt:lpstr>Sec2Error</vt:lpstr>
      <vt:lpstr>Sec2Filled</vt:lpstr>
      <vt:lpstr>Sec2ValidChem</vt:lpstr>
      <vt:lpstr>Sec2ValidIntended</vt:lpstr>
      <vt:lpstr>Sec2ValidTransaction</vt:lpstr>
      <vt:lpstr>StartDate</vt:lpstr>
      <vt:lpstr>StartRowS2</vt:lpstr>
      <vt:lpstr>SubmissionType</vt:lpstr>
      <vt:lpstr>SubTSelection</vt:lpstr>
      <vt:lpstr>Table2</vt:lpstr>
      <vt:lpstr>TransactionType</vt:lpstr>
      <vt:lpstr>UsedIntendedUses</vt:lpstr>
      <vt:lpstr>ValidCountry</vt:lpstr>
    </vt:vector>
  </TitlesOfParts>
  <Company>ICF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Golla</dc:creator>
  <cp:lastModifiedBy>U.S. EPA User or Contractor</cp:lastModifiedBy>
  <cp:lastPrinted>2015-03-19T16:38:11Z</cp:lastPrinted>
  <dcterms:created xsi:type="dcterms:W3CDTF">2015-03-18T20:34:42Z</dcterms:created>
  <dcterms:modified xsi:type="dcterms:W3CDTF">2018-05-22T17:28:15Z</dcterms:modified>
</cp:coreProperties>
</file>