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mc:AlternateContent xmlns:mc="http://schemas.openxmlformats.org/markup-compatibility/2006">
    <mc:Choice Requires="x15">
      <x15ac:absPath xmlns:x15ac="http://schemas.microsoft.com/office/spreadsheetml/2010/11/ac" url="N:\PHH10\Information Collection Burden\OMB Control Numbers\2137-0591 - Response Plans for Shipments of Oil\2018 Renewal\"/>
    </mc:Choice>
  </mc:AlternateContent>
  <bookViews>
    <workbookView xWindow="0" yWindow="0" windowWidth="19170" windowHeight="807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H8" i="1"/>
  <c r="H5" i="1"/>
  <c r="H2" i="1"/>
  <c r="C18" i="1"/>
  <c r="C15" i="1" l="1"/>
  <c r="G11" i="1"/>
  <c r="K11" i="1" s="1"/>
  <c r="E11" i="1"/>
  <c r="I11" i="1" l="1"/>
  <c r="E2" i="1"/>
  <c r="G2" i="1"/>
  <c r="K2" i="1" s="1"/>
  <c r="E5" i="1"/>
  <c r="G5" i="1"/>
  <c r="I5" i="1" s="1"/>
  <c r="E8" i="1"/>
  <c r="G8" i="1"/>
  <c r="D15" i="1" l="1"/>
  <c r="K8" i="1"/>
  <c r="E15" i="1"/>
  <c r="I8" i="1"/>
  <c r="I2" i="1"/>
  <c r="K5" i="1"/>
  <c r="G15" i="1" l="1"/>
  <c r="F15" i="1"/>
</calcChain>
</file>

<file path=xl/sharedStrings.xml><?xml version="1.0" encoding="utf-8"?>
<sst xmlns="http://schemas.openxmlformats.org/spreadsheetml/2006/main" count="58" uniqueCount="23">
  <si>
    <t>Total Burden Hours</t>
  </si>
  <si>
    <t>Total Number of Respondents</t>
  </si>
  <si>
    <t>Total Number of Annual Responses</t>
  </si>
  <si>
    <t>Total Annual Burden Hours</t>
  </si>
  <si>
    <t>Salary Cost per Hour</t>
  </si>
  <si>
    <t>Total Salary Cost</t>
  </si>
  <si>
    <t>Burden Cost per Hour</t>
  </si>
  <si>
    <t>Annual Burden Costs</t>
  </si>
  <si>
    <t>Total Annual Salary Costs</t>
  </si>
  <si>
    <t>Total Annual Burden Costs</t>
  </si>
  <si>
    <t>Number of Carriers</t>
  </si>
  <si>
    <t>Basic Written Response Plan - New Plans - Reporting</t>
  </si>
  <si>
    <t>Basic Written Response Plan - Updating Plans - Reporting</t>
  </si>
  <si>
    <t>Comprehensive Written Response Plan - Reporting</t>
  </si>
  <si>
    <t>Comprehensive Written Response Plan - Recordkeeping</t>
  </si>
  <si>
    <t>Information Collection</t>
  </si>
  <si>
    <t>130.31(a)</t>
  </si>
  <si>
    <t>Regulation</t>
  </si>
  <si>
    <t>130.31(b)</t>
  </si>
  <si>
    <t>Response Plans per Carrier</t>
  </si>
  <si>
    <t>Number of Response Plans</t>
  </si>
  <si>
    <t>Hours per Response Plan</t>
  </si>
  <si>
    <t>Occupation labor rates based on 2017 Occupational and Employment Statistics Survey (OES) for “Management Occupations (11-0000)” (https://www.bls.gov/oes/current/oes110000.htm).  The hourly mean wage for this occupation ($57.65)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</si>
</sst>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4" formatCode="_(&quot;$&quot;* #,##0.00_);_(&quot;$&quot;* \(#,##0.00\);_(&quot;$&quot;* &quot;-&quot;??_);_(@_)"/>
    <numFmt numFmtId="164" formatCode="&quot;$&quot;#,##0"/>
  </numFmts>
  <fonts count="6" x14ac:knownFonts="1">
    <font>
      <sz val="11"/>
      <color theme="1"/>
      <name val="Calibri"/>
      <family val="2"/>
      <scheme val="minor"/>
    </font>
    <font>
      <sz val="12"/>
      <color theme="1"/>
      <name val="Times New Roman"/>
      <family val="1"/>
    </font>
    <font>
      <b/>
      <u/>
      <sz val="12"/>
      <color theme="1"/>
      <name val="Times New Roman"/>
      <family val="1"/>
    </font>
    <font>
      <sz val="11"/>
      <color rgb="FF9C5700"/>
      <name val="Calibri"/>
      <family val="2"/>
      <scheme val="minor"/>
    </font>
    <font>
      <b/>
      <sz val="12"/>
      <color theme="1"/>
      <name val="Times New Roman"/>
      <family val="1"/>
    </font>
    <font>
      <sz val="11"/>
      <color theme="1"/>
      <name val="Calibri"/>
      <family val="2"/>
      <scheme val="minor"/>
    </font>
  </fonts>
  <fills count="8">
    <fill>
      <patternFill patternType="none"/>
    </fill>
    <fill>
      <patternFill patternType="gray125"/>
    </fill>
    <fill>
      <patternFill patternType="solid">
        <fgColor rgb="FFFFEB9C"/>
      </patternFill>
    </fill>
    <fill>
      <patternFill patternType="solid">
        <fgColor theme="7"/>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2" borderId="0" applyNumberFormat="0" applyBorder="0" applyAlignment="0" applyProtection="0"/>
    <xf numFmtId="44" fontId="5" fillId="0" borderId="0" applyFont="0" applyFill="0" applyBorder="0" applyAlignment="0" applyProtection="0"/>
  </cellStyleXfs>
  <cellXfs count="27">
    <xf numFmtId="0" fontId="0" fillId="0" borderId="0" xfId="0"/>
    <xf numFmtId="0" fontId="1" fillId="0" borderId="1" xfId="0" applyFont="1" applyBorder="1" applyAlignment="1">
      <alignment wrapText="1"/>
    </xf>
    <xf numFmtId="0" fontId="1" fillId="0" borderId="0" xfId="0" applyFont="1" applyAlignment="1">
      <alignment wrapText="1"/>
    </xf>
    <xf numFmtId="0" fontId="1" fillId="0" borderId="1" xfId="0" applyFont="1" applyBorder="1"/>
    <xf numFmtId="0" fontId="1" fillId="0" borderId="0" xfId="0" applyFont="1"/>
    <xf numFmtId="6" fontId="1" fillId="0" borderId="0" xfId="0" applyNumberFormat="1" applyFont="1"/>
    <xf numFmtId="0" fontId="1" fillId="0" borderId="0" xfId="0" applyFont="1" applyBorder="1" applyAlignment="1">
      <alignment wrapText="1"/>
    </xf>
    <xf numFmtId="0" fontId="1" fillId="0" borderId="0" xfId="0" applyFont="1" applyBorder="1"/>
    <xf numFmtId="6" fontId="1" fillId="0" borderId="0" xfId="0" applyNumberFormat="1" applyFont="1" applyBorder="1"/>
    <xf numFmtId="6" fontId="3" fillId="0" borderId="0" xfId="1" applyNumberFormat="1" applyFill="1"/>
    <xf numFmtId="164" fontId="1" fillId="0" borderId="1" xfId="0" applyNumberFormat="1" applyFont="1" applyBorder="1"/>
    <xf numFmtId="0" fontId="1" fillId="0" borderId="0" xfId="0" applyFont="1" applyFill="1" applyBorder="1" applyAlignment="1">
      <alignment wrapText="1"/>
    </xf>
    <xf numFmtId="0" fontId="1" fillId="0" borderId="0" xfId="0" applyFont="1" applyFill="1"/>
    <xf numFmtId="0" fontId="1" fillId="0" borderId="0" xfId="0" applyFont="1" applyFill="1" applyBorder="1"/>
    <xf numFmtId="0" fontId="2" fillId="0" borderId="1" xfId="0" applyFont="1" applyFill="1" applyBorder="1" applyAlignment="1">
      <alignment horizontal="center" wrapText="1"/>
    </xf>
    <xf numFmtId="8" fontId="1" fillId="0" borderId="1" xfId="0" applyNumberFormat="1" applyFont="1" applyBorder="1"/>
    <xf numFmtId="0" fontId="1" fillId="3" borderId="1" xfId="0" applyFont="1" applyFill="1" applyBorder="1"/>
    <xf numFmtId="0" fontId="1" fillId="4" borderId="1" xfId="0" applyFont="1" applyFill="1" applyBorder="1"/>
    <xf numFmtId="0" fontId="1" fillId="5" borderId="1" xfId="0" applyFont="1" applyFill="1" applyBorder="1"/>
    <xf numFmtId="164" fontId="1" fillId="0" borderId="0" xfId="0" applyNumberFormat="1" applyFont="1" applyBorder="1"/>
    <xf numFmtId="0" fontId="4" fillId="0" borderId="1" xfId="0" applyFont="1" applyBorder="1" applyAlignment="1">
      <alignment wrapText="1"/>
    </xf>
    <xf numFmtId="0" fontId="2" fillId="0" borderId="1" xfId="0" applyFont="1" applyBorder="1" applyAlignment="1">
      <alignment horizontal="center" wrapText="1"/>
    </xf>
    <xf numFmtId="0" fontId="4" fillId="0" borderId="0" xfId="0" applyFont="1" applyAlignment="1">
      <alignment wrapText="1"/>
    </xf>
    <xf numFmtId="6" fontId="1" fillId="6" borderId="1" xfId="0" applyNumberFormat="1" applyFont="1" applyFill="1" applyBorder="1"/>
    <xf numFmtId="164" fontId="1" fillId="7" borderId="1" xfId="0" applyNumberFormat="1" applyFont="1" applyFill="1" applyBorder="1"/>
    <xf numFmtId="6" fontId="1" fillId="7" borderId="1" xfId="0" applyNumberFormat="1" applyFont="1" applyFill="1" applyBorder="1"/>
    <xf numFmtId="44" fontId="1" fillId="0" borderId="0" xfId="2" applyFont="1"/>
  </cellXfs>
  <cellStyles count="3">
    <cellStyle name="Currency" xfId="2" builtinId="4"/>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tabSelected="1" zoomScale="90" zoomScaleNormal="90" workbookViewId="0">
      <selection activeCell="E8" sqref="E8"/>
    </sheetView>
  </sheetViews>
  <sheetFormatPr defaultColWidth="9.140625" defaultRowHeight="15.75" x14ac:dyDescent="0.25"/>
  <cols>
    <col min="1" max="1" width="14.85546875" style="4" customWidth="1"/>
    <col min="2" max="2" width="36.85546875" style="2" customWidth="1"/>
    <col min="3" max="3" width="19.42578125" style="4" customWidth="1"/>
    <col min="4" max="4" width="20.28515625" style="4" customWidth="1"/>
    <col min="5" max="5" width="21.85546875" style="4" customWidth="1"/>
    <col min="6" max="6" width="15.140625" style="4" customWidth="1"/>
    <col min="7" max="7" width="14.5703125" style="4" customWidth="1"/>
    <col min="8" max="8" width="15.28515625" style="4" customWidth="1"/>
    <col min="9" max="9" width="15" style="4" customWidth="1"/>
    <col min="10" max="10" width="13.7109375" style="4" customWidth="1"/>
    <col min="11" max="11" width="15.28515625" style="4" customWidth="1"/>
    <col min="12" max="16384" width="9.140625" style="4"/>
  </cols>
  <sheetData>
    <row r="1" spans="1:11" s="22" customFormat="1" ht="31.5" customHeight="1" x14ac:dyDescent="0.25">
      <c r="A1" s="20" t="s">
        <v>17</v>
      </c>
      <c r="B1" s="20" t="s">
        <v>15</v>
      </c>
      <c r="C1" s="21" t="s">
        <v>10</v>
      </c>
      <c r="D1" s="21" t="s">
        <v>19</v>
      </c>
      <c r="E1" s="21" t="s">
        <v>20</v>
      </c>
      <c r="F1" s="21" t="s">
        <v>21</v>
      </c>
      <c r="G1" s="21" t="s">
        <v>0</v>
      </c>
      <c r="H1" s="21" t="s">
        <v>4</v>
      </c>
      <c r="I1" s="21" t="s">
        <v>5</v>
      </c>
      <c r="J1" s="21" t="s">
        <v>6</v>
      </c>
      <c r="K1" s="21" t="s">
        <v>7</v>
      </c>
    </row>
    <row r="2" spans="1:11" ht="31.5" x14ac:dyDescent="0.25">
      <c r="A2" s="3" t="s">
        <v>16</v>
      </c>
      <c r="B2" s="1" t="s">
        <v>11</v>
      </c>
      <c r="C2" s="18">
        <v>80</v>
      </c>
      <c r="D2" s="3">
        <v>1</v>
      </c>
      <c r="E2" s="17">
        <f>C2*D2</f>
        <v>80</v>
      </c>
      <c r="F2" s="3">
        <v>33</v>
      </c>
      <c r="G2" s="16">
        <f>C2*F2</f>
        <v>2640</v>
      </c>
      <c r="H2" s="15">
        <f>57.65/0.683</f>
        <v>84.407027818448015</v>
      </c>
      <c r="I2" s="23">
        <f>G2*H2</f>
        <v>222834.55344070276</v>
      </c>
      <c r="J2" s="10">
        <v>0</v>
      </c>
      <c r="K2" s="24">
        <f>G2*J2</f>
        <v>0</v>
      </c>
    </row>
    <row r="3" spans="1:11" x14ac:dyDescent="0.25">
      <c r="H3" s="5"/>
      <c r="I3" s="9"/>
    </row>
    <row r="4" spans="1:11" s="22" customFormat="1" ht="31.5" customHeight="1" x14ac:dyDescent="0.25">
      <c r="A4" s="20" t="s">
        <v>17</v>
      </c>
      <c r="B4" s="20" t="s">
        <v>15</v>
      </c>
      <c r="C4" s="21" t="s">
        <v>10</v>
      </c>
      <c r="D4" s="21" t="s">
        <v>19</v>
      </c>
      <c r="E4" s="21" t="s">
        <v>20</v>
      </c>
      <c r="F4" s="21" t="s">
        <v>21</v>
      </c>
      <c r="G4" s="21" t="s">
        <v>0</v>
      </c>
      <c r="H4" s="21" t="s">
        <v>4</v>
      </c>
      <c r="I4" s="21" t="s">
        <v>5</v>
      </c>
      <c r="J4" s="21" t="s">
        <v>6</v>
      </c>
      <c r="K4" s="21" t="s">
        <v>7</v>
      </c>
    </row>
    <row r="5" spans="1:11" ht="31.5" x14ac:dyDescent="0.25">
      <c r="A5" s="3" t="s">
        <v>16</v>
      </c>
      <c r="B5" s="1" t="s">
        <v>12</v>
      </c>
      <c r="C5" s="18">
        <v>7920</v>
      </c>
      <c r="D5" s="3">
        <v>1</v>
      </c>
      <c r="E5" s="17">
        <f>C5*D5</f>
        <v>7920</v>
      </c>
      <c r="F5" s="3">
        <v>1</v>
      </c>
      <c r="G5" s="16">
        <f t="shared" ref="G5" si="0">C5*F5</f>
        <v>7920</v>
      </c>
      <c r="H5" s="15">
        <f>57.65/0.683</f>
        <v>84.407027818448015</v>
      </c>
      <c r="I5" s="23">
        <f t="shared" ref="I5" si="1">G5*H5</f>
        <v>668503.66032210831</v>
      </c>
      <c r="J5" s="10">
        <v>0</v>
      </c>
      <c r="K5" s="24">
        <f>G5*J5</f>
        <v>0</v>
      </c>
    </row>
    <row r="6" spans="1:11" x14ac:dyDescent="0.25">
      <c r="B6" s="6"/>
      <c r="C6" s="7"/>
      <c r="D6" s="7"/>
      <c r="E6" s="7"/>
      <c r="F6" s="7"/>
      <c r="G6" s="7"/>
      <c r="H6" s="8"/>
      <c r="I6" s="8"/>
    </row>
    <row r="7" spans="1:11" s="22" customFormat="1" ht="31.5" customHeight="1" x14ac:dyDescent="0.25">
      <c r="A7" s="20" t="s">
        <v>17</v>
      </c>
      <c r="B7" s="20" t="s">
        <v>15</v>
      </c>
      <c r="C7" s="21" t="s">
        <v>10</v>
      </c>
      <c r="D7" s="21" t="s">
        <v>19</v>
      </c>
      <c r="E7" s="21" t="s">
        <v>20</v>
      </c>
      <c r="F7" s="21" t="s">
        <v>21</v>
      </c>
      <c r="G7" s="21" t="s">
        <v>0</v>
      </c>
      <c r="H7" s="21" t="s">
        <v>4</v>
      </c>
      <c r="I7" s="21" t="s">
        <v>5</v>
      </c>
      <c r="J7" s="21" t="s">
        <v>6</v>
      </c>
      <c r="K7" s="21" t="s">
        <v>7</v>
      </c>
    </row>
    <row r="8" spans="1:11" ht="31.5" x14ac:dyDescent="0.25">
      <c r="A8" s="3" t="s">
        <v>18</v>
      </c>
      <c r="B8" s="1" t="s">
        <v>13</v>
      </c>
      <c r="C8" s="18">
        <v>0</v>
      </c>
      <c r="D8" s="3">
        <v>1</v>
      </c>
      <c r="E8" s="17">
        <f>C8*D8</f>
        <v>0</v>
      </c>
      <c r="F8" s="3"/>
      <c r="G8" s="16">
        <f>C8*F8</f>
        <v>0</v>
      </c>
      <c r="H8" s="15">
        <f>57.65/0.683</f>
        <v>84.407027818448015</v>
      </c>
      <c r="I8" s="23">
        <f>G8*H8</f>
        <v>0</v>
      </c>
      <c r="J8" s="10">
        <v>0</v>
      </c>
      <c r="K8" s="24">
        <f>G8*J8</f>
        <v>0</v>
      </c>
    </row>
    <row r="9" spans="1:11" x14ac:dyDescent="0.25">
      <c r="B9" s="6"/>
      <c r="C9" s="7"/>
      <c r="D9" s="7"/>
      <c r="E9" s="7"/>
      <c r="F9" s="7"/>
      <c r="G9" s="7"/>
      <c r="H9" s="8"/>
      <c r="I9" s="8"/>
    </row>
    <row r="10" spans="1:11" s="22" customFormat="1" ht="31.5" customHeight="1" x14ac:dyDescent="0.25">
      <c r="A10" s="20" t="s">
        <v>17</v>
      </c>
      <c r="B10" s="20" t="s">
        <v>15</v>
      </c>
      <c r="C10" s="21" t="s">
        <v>10</v>
      </c>
      <c r="D10" s="21" t="s">
        <v>19</v>
      </c>
      <c r="E10" s="21" t="s">
        <v>20</v>
      </c>
      <c r="F10" s="21" t="s">
        <v>21</v>
      </c>
      <c r="G10" s="21" t="s">
        <v>0</v>
      </c>
      <c r="H10" s="21" t="s">
        <v>4</v>
      </c>
      <c r="I10" s="21" t="s">
        <v>5</v>
      </c>
      <c r="J10" s="21" t="s">
        <v>6</v>
      </c>
      <c r="K10" s="21" t="s">
        <v>7</v>
      </c>
    </row>
    <row r="11" spans="1:11" ht="31.5" x14ac:dyDescent="0.25">
      <c r="A11" s="3" t="s">
        <v>18</v>
      </c>
      <c r="B11" s="1" t="s">
        <v>14</v>
      </c>
      <c r="C11" s="18">
        <v>0</v>
      </c>
      <c r="D11" s="3">
        <v>1</v>
      </c>
      <c r="E11" s="17">
        <f>C11*D11</f>
        <v>0</v>
      </c>
      <c r="F11" s="3"/>
      <c r="G11" s="16">
        <f>C11*F11</f>
        <v>0</v>
      </c>
      <c r="H11" s="15">
        <f>57.65/0.683</f>
        <v>84.407027818448015</v>
      </c>
      <c r="I11" s="23">
        <f>G11*H11</f>
        <v>0</v>
      </c>
      <c r="J11" s="10">
        <v>0</v>
      </c>
      <c r="K11" s="24">
        <f>G11*J11</f>
        <v>0</v>
      </c>
    </row>
    <row r="12" spans="1:11" x14ac:dyDescent="0.25">
      <c r="B12" s="6"/>
      <c r="C12" s="3"/>
      <c r="D12" s="3"/>
      <c r="E12" s="3"/>
      <c r="F12" s="3"/>
      <c r="G12" s="3"/>
      <c r="H12" s="8"/>
      <c r="I12" s="8"/>
      <c r="J12" s="19"/>
      <c r="K12" s="19"/>
    </row>
    <row r="13" spans="1:11" x14ac:dyDescent="0.25">
      <c r="B13" s="6"/>
      <c r="C13" s="3"/>
      <c r="D13" s="3"/>
      <c r="E13" s="3"/>
      <c r="F13" s="3"/>
      <c r="G13" s="3"/>
      <c r="H13" s="8"/>
      <c r="I13" s="8"/>
      <c r="J13" s="19"/>
      <c r="K13" s="19"/>
    </row>
    <row r="14" spans="1:11" s="12" customFormat="1" ht="31.5" x14ac:dyDescent="0.25">
      <c r="B14" s="11"/>
      <c r="C14" s="14" t="s">
        <v>1</v>
      </c>
      <c r="D14" s="14" t="s">
        <v>2</v>
      </c>
      <c r="E14" s="14" t="s">
        <v>3</v>
      </c>
      <c r="F14" s="14" t="s">
        <v>8</v>
      </c>
      <c r="G14" s="14" t="s">
        <v>9</v>
      </c>
      <c r="H14" s="13"/>
      <c r="I14" s="13"/>
    </row>
    <row r="15" spans="1:11" s="12" customFormat="1" x14ac:dyDescent="0.25">
      <c r="B15" s="11"/>
      <c r="C15" s="18">
        <f>SUM(C2,C5,C8,C11)</f>
        <v>8000</v>
      </c>
      <c r="D15" s="17">
        <f>SUM(E2,E5,E8,E11)</f>
        <v>8000</v>
      </c>
      <c r="E15" s="16">
        <f>SUM(G2,G5,G8,G11)</f>
        <v>10560</v>
      </c>
      <c r="F15" s="23">
        <f>SUM(I2,I5,I8,I11)</f>
        <v>891338.21376281104</v>
      </c>
      <c r="G15" s="25">
        <f>SUM(K2,K5,K8,K11)</f>
        <v>0</v>
      </c>
      <c r="H15" s="13"/>
      <c r="I15" s="13"/>
    </row>
    <row r="18" spans="2:3" ht="236.25" x14ac:dyDescent="0.25">
      <c r="B18" s="2" t="s">
        <v>22</v>
      </c>
      <c r="C18" s="26">
        <f>57.65/0.683</f>
        <v>84.407027818448015</v>
      </c>
    </row>
  </sheetData>
  <pageMargins left="0.7" right="0.7" top="0.75" bottom="0.75" header="0.3" footer="0.3"/>
  <pageSetup scale="7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Geller, Shelby (PHMSA)</dc:creator>
  <cp:lastModifiedBy>Shelby.Geller</cp:lastModifiedBy>
  <cp:lastPrinted>2018-03-23T18:04:49Z</cp:lastPrinted>
  <dcterms:created xsi:type="dcterms:W3CDTF">2017-10-30T20:20:31Z</dcterms:created>
  <dcterms:modified xsi:type="dcterms:W3CDTF">2018-08-14T14:55:55Z</dcterms:modified>
</cp:coreProperties>
</file>