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N:\PHH10\Information Collection Burden\OMB Control Numbers\2137-0022 - Testing, Inspection, &amp; Marking Requirements for Cylinders\2018 Renewal\"/>
    </mc:Choice>
  </mc:AlternateContent>
  <bookViews>
    <workbookView xWindow="0" yWindow="0" windowWidth="19170" windowHeight="807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G11" i="1"/>
  <c r="E11" i="1"/>
  <c r="E8" i="1"/>
  <c r="G8" i="1" s="1"/>
  <c r="E5" i="1"/>
  <c r="G5" i="1" s="1"/>
  <c r="E2" i="1"/>
  <c r="G2" i="1" s="1"/>
  <c r="I2" i="1" l="1"/>
  <c r="I8" i="1"/>
  <c r="I5" i="1"/>
  <c r="E14" i="1"/>
  <c r="G14" i="1" s="1"/>
  <c r="E26" i="1" l="1"/>
  <c r="E17" i="1"/>
  <c r="G17" i="1" s="1"/>
  <c r="I14" i="1"/>
  <c r="G26" i="1" l="1"/>
  <c r="I17" i="1"/>
  <c r="G31" i="1" s="1"/>
  <c r="E23" i="1"/>
  <c r="E31" i="1" s="1"/>
  <c r="E20" i="1"/>
  <c r="G20" i="1" s="1"/>
  <c r="G23" i="1" l="1"/>
  <c r="F31" i="1" s="1"/>
</calcChain>
</file>

<file path=xl/sharedStrings.xml><?xml version="1.0" encoding="utf-8"?>
<sst xmlns="http://schemas.openxmlformats.org/spreadsheetml/2006/main" count="80" uniqueCount="33">
  <si>
    <t>Burden Cost per Hour</t>
  </si>
  <si>
    <t>Annual Burden Costs</t>
  </si>
  <si>
    <t>Number of Respondents</t>
  </si>
  <si>
    <t>Regulation</t>
  </si>
  <si>
    <t>Annual Burden Hours</t>
  </si>
  <si>
    <t xml:space="preserve">180.205(c)(3) </t>
  </si>
  <si>
    <t>Minutes per Response</t>
  </si>
  <si>
    <t>Total Number of Responses</t>
  </si>
  <si>
    <t>Annual Number of Responses</t>
  </si>
  <si>
    <t>Response per Facility</t>
  </si>
  <si>
    <t>Total Number of Respondents</t>
  </si>
  <si>
    <t>Total Burden Cost</t>
  </si>
  <si>
    <t>Number of Responses</t>
  </si>
  <si>
    <t>Repair, rebuilding or reheat treatment records - Recordkeeping</t>
  </si>
  <si>
    <t>Repair, rebuilding or reheat treatment records - Reporting</t>
  </si>
  <si>
    <t>Response per Respondent</t>
  </si>
  <si>
    <t>180.215(c)(1)</t>
  </si>
  <si>
    <t xml:space="preserve">Cylinder Manufacture Marking - Reporting </t>
  </si>
  <si>
    <t>Cylinder Requalification Record - Reporting</t>
  </si>
  <si>
    <t>Cylinder Requalification Record- Recordkeeping</t>
  </si>
  <si>
    <t>Cylinder Requalification Marking - Reporting</t>
  </si>
  <si>
    <t>Changing Marked Service Pressure - Reporting</t>
  </si>
  <si>
    <t>Cylinder Manufacture Inspector's Report - Reporting</t>
  </si>
  <si>
    <t>Cylinder Manufacture Inspector's Report - Recordkeeping</t>
  </si>
  <si>
    <t>Number of Facilities</t>
  </si>
  <si>
    <t>New Cylinders per Facility</t>
  </si>
  <si>
    <t>Annual Number of New Cylinders</t>
  </si>
  <si>
    <t>Minute per Stamp</t>
  </si>
  <si>
    <t>Number of Cylinder Requalifiers</t>
  </si>
  <si>
    <t>Cylinder Requalifications per Requalifier</t>
  </si>
  <si>
    <t>Number of Requalifications</t>
  </si>
  <si>
    <t>Seconds per Stamp</t>
  </si>
  <si>
    <t>Seconds per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</si>
</sst>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NumberFormat="1" applyFont="1" applyFill="1" applyBorder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3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right" wrapText="1"/>
    </xf>
    <xf numFmtId="1" fontId="1" fillId="0" borderId="1" xfId="0" applyNumberFormat="1" applyFont="1" applyFill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right" wrapText="1"/>
    </xf>
    <xf numFmtId="164" fontId="1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1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" fillId="0" borderId="0" xfId="0" applyNumberFormat="1" applyFont="1" applyBorder="1" applyAlignment="1">
      <alignment horizontal="right" wrapText="1"/>
    </xf>
    <xf numFmtId="164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zoomScale="80" zoomScaleNormal="80" workbookViewId="0">
      <selection activeCell="F14" sqref="F14"/>
    </sheetView>
  </sheetViews>
  <sheetFormatPr defaultColWidth="9.140625" defaultRowHeight="15.75" x14ac:dyDescent="0.25"/>
  <cols>
    <col min="1" max="1" width="17.7109375" style="4" customWidth="1"/>
    <col min="2" max="2" width="38.5703125" style="9" customWidth="1"/>
    <col min="3" max="3" width="16.7109375" style="4" customWidth="1"/>
    <col min="4" max="5" width="20.28515625" style="4" customWidth="1"/>
    <col min="6" max="7" width="15.42578125" style="4" customWidth="1"/>
    <col min="8" max="8" width="15.140625" style="17" customWidth="1"/>
    <col min="9" max="9" width="17.140625" style="4" customWidth="1"/>
    <col min="10" max="10" width="14.5703125" style="4" customWidth="1"/>
    <col min="11" max="11" width="13.7109375" style="4" customWidth="1"/>
    <col min="12" max="12" width="15.28515625" style="4" customWidth="1"/>
    <col min="13" max="16384" width="9.140625" style="4"/>
  </cols>
  <sheetData>
    <row r="1" spans="1:15" ht="31.5" x14ac:dyDescent="0.25">
      <c r="A1" s="1" t="s">
        <v>3</v>
      </c>
      <c r="B1" s="1"/>
      <c r="C1" s="2" t="s">
        <v>24</v>
      </c>
      <c r="D1" s="2" t="s">
        <v>25</v>
      </c>
      <c r="E1" s="2" t="s">
        <v>26</v>
      </c>
      <c r="F1" s="3" t="s">
        <v>27</v>
      </c>
      <c r="G1" s="2" t="s">
        <v>4</v>
      </c>
      <c r="H1" s="2" t="s">
        <v>0</v>
      </c>
      <c r="I1" s="2" t="s">
        <v>1</v>
      </c>
    </row>
    <row r="2" spans="1:15" ht="31.5" x14ac:dyDescent="0.25">
      <c r="A2" s="5">
        <v>178.35</v>
      </c>
      <c r="B2" s="6" t="s">
        <v>17</v>
      </c>
      <c r="C2" s="13">
        <v>150</v>
      </c>
      <c r="D2" s="14">
        <v>450</v>
      </c>
      <c r="E2" s="13">
        <f>(C2*D2)</f>
        <v>67500</v>
      </c>
      <c r="F2" s="12">
        <v>1</v>
      </c>
      <c r="G2" s="13">
        <f>E2*(F2/60)</f>
        <v>1125</v>
      </c>
      <c r="H2" s="15">
        <v>0</v>
      </c>
      <c r="I2" s="15">
        <f>G2*H2</f>
        <v>0</v>
      </c>
    </row>
    <row r="4" spans="1:15" ht="31.5" x14ac:dyDescent="0.25">
      <c r="A4" s="1"/>
      <c r="B4" s="1"/>
      <c r="C4" s="2" t="s">
        <v>2</v>
      </c>
      <c r="D4" s="2" t="s">
        <v>9</v>
      </c>
      <c r="E4" s="2" t="s">
        <v>8</v>
      </c>
      <c r="F4" s="3" t="s">
        <v>6</v>
      </c>
      <c r="G4" s="2" t="s">
        <v>4</v>
      </c>
      <c r="H4" s="2" t="s">
        <v>0</v>
      </c>
      <c r="I4" s="2" t="s">
        <v>1</v>
      </c>
    </row>
    <row r="5" spans="1:15" ht="31.5" x14ac:dyDescent="0.25">
      <c r="A5" s="5">
        <v>178.35</v>
      </c>
      <c r="B5" s="6" t="s">
        <v>22</v>
      </c>
      <c r="C5" s="13">
        <v>150</v>
      </c>
      <c r="D5" s="14">
        <v>1</v>
      </c>
      <c r="E5" s="13">
        <f>(C5*D5)</f>
        <v>150</v>
      </c>
      <c r="F5" s="12">
        <v>30</v>
      </c>
      <c r="G5" s="13">
        <f>E5*(F5/60)</f>
        <v>75</v>
      </c>
      <c r="H5" s="15">
        <v>0</v>
      </c>
      <c r="I5" s="15">
        <f>G5*H5</f>
        <v>0</v>
      </c>
    </row>
    <row r="7" spans="1:15" ht="31.5" x14ac:dyDescent="0.25">
      <c r="A7" s="1"/>
      <c r="B7" s="1"/>
      <c r="C7" s="2" t="s">
        <v>2</v>
      </c>
      <c r="D7" s="2" t="s">
        <v>9</v>
      </c>
      <c r="E7" s="2" t="s">
        <v>8</v>
      </c>
      <c r="F7" s="3" t="s">
        <v>6</v>
      </c>
      <c r="G7" s="2" t="s">
        <v>4</v>
      </c>
      <c r="H7" s="2" t="s">
        <v>0</v>
      </c>
      <c r="I7" s="2" t="s">
        <v>1</v>
      </c>
    </row>
    <row r="8" spans="1:15" ht="31.5" x14ac:dyDescent="0.25">
      <c r="A8" s="5">
        <v>178.35</v>
      </c>
      <c r="B8" s="6" t="s">
        <v>23</v>
      </c>
      <c r="C8" s="13">
        <v>30</v>
      </c>
      <c r="D8" s="14">
        <v>1</v>
      </c>
      <c r="E8" s="13">
        <f>(C8*D8)</f>
        <v>30</v>
      </c>
      <c r="F8" s="12">
        <v>12</v>
      </c>
      <c r="G8" s="13">
        <f>E8*(F8/60)</f>
        <v>6</v>
      </c>
      <c r="H8" s="15">
        <v>0</v>
      </c>
      <c r="I8" s="15">
        <f>G8*H8</f>
        <v>0</v>
      </c>
    </row>
    <row r="9" spans="1:15" s="37" customFormat="1" x14ac:dyDescent="0.25">
      <c r="A9" s="31"/>
      <c r="B9" s="32"/>
      <c r="C9" s="33"/>
      <c r="D9" s="34"/>
      <c r="E9" s="33"/>
      <c r="F9" s="35"/>
      <c r="G9" s="33"/>
      <c r="H9" s="36"/>
      <c r="I9" s="36"/>
    </row>
    <row r="10" spans="1:15" s="37" customFormat="1" ht="47.25" x14ac:dyDescent="0.25">
      <c r="A10" s="1"/>
      <c r="B10" s="1"/>
      <c r="C10" s="2" t="s">
        <v>28</v>
      </c>
      <c r="D10" s="2" t="s">
        <v>29</v>
      </c>
      <c r="E10" s="2" t="s">
        <v>30</v>
      </c>
      <c r="F10" s="3" t="s">
        <v>31</v>
      </c>
      <c r="G10" s="2" t="s">
        <v>4</v>
      </c>
      <c r="H10" s="2" t="s">
        <v>0</v>
      </c>
      <c r="I10" s="2" t="s">
        <v>1</v>
      </c>
    </row>
    <row r="11" spans="1:15" s="37" customFormat="1" ht="31.5" x14ac:dyDescent="0.25">
      <c r="A11" s="7">
        <v>180.21299999999999</v>
      </c>
      <c r="B11" s="6" t="s">
        <v>20</v>
      </c>
      <c r="C11" s="13">
        <v>7000</v>
      </c>
      <c r="D11" s="14">
        <v>970</v>
      </c>
      <c r="E11" s="13">
        <f>C11*D11</f>
        <v>6790000</v>
      </c>
      <c r="F11" s="12">
        <v>45</v>
      </c>
      <c r="G11" s="13">
        <f>(E11*(F11/60/60))</f>
        <v>84875</v>
      </c>
      <c r="H11" s="15">
        <v>0</v>
      </c>
      <c r="I11" s="15">
        <v>0</v>
      </c>
    </row>
    <row r="12" spans="1:15" s="37" customFormat="1" x14ac:dyDescent="0.25">
      <c r="A12" s="31"/>
      <c r="B12" s="32"/>
      <c r="C12" s="33"/>
      <c r="D12" s="34"/>
      <c r="E12" s="33"/>
      <c r="F12" s="35"/>
      <c r="G12" s="33"/>
      <c r="H12" s="36"/>
      <c r="I12" s="36"/>
    </row>
    <row r="13" spans="1:15" ht="47.25" x14ac:dyDescent="0.25">
      <c r="A13" s="1"/>
      <c r="B13" s="1"/>
      <c r="C13" s="2" t="s">
        <v>28</v>
      </c>
      <c r="D13" s="2" t="s">
        <v>29</v>
      </c>
      <c r="E13" s="2" t="s">
        <v>30</v>
      </c>
      <c r="F13" s="3" t="s">
        <v>32</v>
      </c>
      <c r="G13" s="2" t="s">
        <v>4</v>
      </c>
      <c r="H13" s="2" t="s">
        <v>0</v>
      </c>
      <c r="I13" s="2" t="s">
        <v>1</v>
      </c>
      <c r="K13" s="39"/>
      <c r="L13" s="39"/>
      <c r="M13" s="39"/>
      <c r="N13" s="39"/>
      <c r="O13" s="39"/>
    </row>
    <row r="14" spans="1:15" ht="30.75" customHeight="1" x14ac:dyDescent="0.25">
      <c r="A14" s="5">
        <v>180.215</v>
      </c>
      <c r="B14" s="6" t="s">
        <v>18</v>
      </c>
      <c r="C14" s="13">
        <v>7000</v>
      </c>
      <c r="D14" s="14">
        <v>970</v>
      </c>
      <c r="E14" s="13">
        <f>(C14*D14)</f>
        <v>6790000</v>
      </c>
      <c r="F14" s="12">
        <v>45</v>
      </c>
      <c r="G14" s="13">
        <f>E14*(F14/60/60)</f>
        <v>84875</v>
      </c>
      <c r="H14" s="15">
        <v>0</v>
      </c>
      <c r="I14" s="15">
        <f>G14*H14</f>
        <v>0</v>
      </c>
      <c r="K14" s="39"/>
      <c r="L14" s="39"/>
      <c r="M14" s="39"/>
      <c r="N14" s="39"/>
      <c r="O14" s="39"/>
    </row>
    <row r="15" spans="1:15" x14ac:dyDescent="0.25">
      <c r="K15" s="39"/>
      <c r="L15" s="39"/>
      <c r="M15" s="39"/>
      <c r="N15" s="39"/>
      <c r="O15" s="39"/>
    </row>
    <row r="16" spans="1:15" ht="31.5" x14ac:dyDescent="0.25">
      <c r="A16" s="1"/>
      <c r="B16" s="1"/>
      <c r="C16" s="2" t="s">
        <v>2</v>
      </c>
      <c r="D16" s="2" t="s">
        <v>15</v>
      </c>
      <c r="E16" s="2" t="s">
        <v>12</v>
      </c>
      <c r="F16" s="3" t="s">
        <v>6</v>
      </c>
      <c r="G16" s="2" t="s">
        <v>4</v>
      </c>
      <c r="H16" s="2" t="s">
        <v>0</v>
      </c>
      <c r="I16" s="2" t="s">
        <v>1</v>
      </c>
      <c r="K16" s="39"/>
      <c r="L16" s="39"/>
      <c r="M16" s="39"/>
      <c r="N16" s="39"/>
      <c r="O16" s="39"/>
    </row>
    <row r="17" spans="1:15" ht="31.5" x14ac:dyDescent="0.25">
      <c r="A17" s="5">
        <v>180.215</v>
      </c>
      <c r="B17" s="6" t="s">
        <v>19</v>
      </c>
      <c r="C17" s="13">
        <v>330</v>
      </c>
      <c r="D17" s="14">
        <v>1</v>
      </c>
      <c r="E17" s="13">
        <f>C17*D17</f>
        <v>330</v>
      </c>
      <c r="F17" s="12">
        <v>6</v>
      </c>
      <c r="G17" s="13">
        <f>E17*(F17/60)</f>
        <v>33</v>
      </c>
      <c r="H17" s="15">
        <v>0</v>
      </c>
      <c r="I17" s="15">
        <f>G17*H17</f>
        <v>0</v>
      </c>
      <c r="K17" s="39"/>
      <c r="L17" s="39"/>
      <c r="M17" s="39"/>
      <c r="N17" s="39"/>
      <c r="O17" s="39"/>
    </row>
    <row r="18" spans="1:15" x14ac:dyDescent="0.25">
      <c r="K18" s="39"/>
      <c r="L18" s="39"/>
      <c r="M18" s="39"/>
      <c r="N18" s="39"/>
      <c r="O18" s="39"/>
    </row>
    <row r="19" spans="1:15" ht="31.5" x14ac:dyDescent="0.25">
      <c r="A19" s="1"/>
      <c r="B19" s="1"/>
      <c r="C19" s="2" t="s">
        <v>2</v>
      </c>
      <c r="D19" s="2" t="s">
        <v>15</v>
      </c>
      <c r="E19" s="2" t="s">
        <v>12</v>
      </c>
      <c r="F19" s="3" t="s">
        <v>6</v>
      </c>
      <c r="G19" s="2" t="s">
        <v>4</v>
      </c>
      <c r="H19" s="2" t="s">
        <v>0</v>
      </c>
      <c r="I19" s="2" t="s">
        <v>1</v>
      </c>
      <c r="K19" s="39"/>
      <c r="L19" s="39"/>
      <c r="M19" s="39"/>
      <c r="N19" s="39"/>
      <c r="O19" s="39"/>
    </row>
    <row r="20" spans="1:15" ht="31.5" customHeight="1" x14ac:dyDescent="0.25">
      <c r="A20" s="7" t="s">
        <v>16</v>
      </c>
      <c r="B20" s="8" t="s">
        <v>14</v>
      </c>
      <c r="C20" s="10">
        <v>47</v>
      </c>
      <c r="D20" s="10">
        <v>50</v>
      </c>
      <c r="E20" s="13">
        <f>C20*D20</f>
        <v>2350</v>
      </c>
      <c r="F20" s="11">
        <v>12</v>
      </c>
      <c r="G20" s="13">
        <f>E20*(F20/60)</f>
        <v>470</v>
      </c>
      <c r="H20" s="15">
        <v>0</v>
      </c>
      <c r="I20" s="15">
        <v>0</v>
      </c>
      <c r="K20" s="39"/>
      <c r="L20" s="39"/>
      <c r="M20" s="40"/>
      <c r="N20" s="39"/>
      <c r="O20" s="39"/>
    </row>
    <row r="21" spans="1:15" x14ac:dyDescent="0.25">
      <c r="K21" s="39"/>
      <c r="L21" s="39"/>
      <c r="M21" s="39"/>
      <c r="N21" s="39"/>
      <c r="O21" s="39"/>
    </row>
    <row r="22" spans="1:15" ht="31.5" x14ac:dyDescent="0.25">
      <c r="A22" s="1"/>
      <c r="B22" s="1"/>
      <c r="C22" s="2" t="s">
        <v>2</v>
      </c>
      <c r="D22" s="2" t="s">
        <v>15</v>
      </c>
      <c r="E22" s="2" t="s">
        <v>12</v>
      </c>
      <c r="F22" s="3" t="s">
        <v>6</v>
      </c>
      <c r="G22" s="2" t="s">
        <v>4</v>
      </c>
      <c r="H22" s="2" t="s">
        <v>0</v>
      </c>
      <c r="I22" s="2" t="s">
        <v>1</v>
      </c>
      <c r="K22" s="39"/>
      <c r="L22" s="39"/>
      <c r="M22" s="39"/>
      <c r="N22" s="39"/>
      <c r="O22" s="39"/>
    </row>
    <row r="23" spans="1:15" ht="31.5" customHeight="1" x14ac:dyDescent="0.25">
      <c r="A23" s="5" t="s">
        <v>16</v>
      </c>
      <c r="B23" s="8" t="s">
        <v>13</v>
      </c>
      <c r="C23" s="16">
        <v>6</v>
      </c>
      <c r="D23" s="16">
        <v>1</v>
      </c>
      <c r="E23" s="13">
        <f>C23*D23</f>
        <v>6</v>
      </c>
      <c r="F23" s="12">
        <v>10</v>
      </c>
      <c r="G23" s="13">
        <f>E23*(F23/60)</f>
        <v>1</v>
      </c>
      <c r="H23" s="15">
        <v>0</v>
      </c>
      <c r="I23" s="15">
        <v>0</v>
      </c>
      <c r="K23" s="39"/>
      <c r="L23" s="39"/>
      <c r="M23" s="39"/>
      <c r="N23" s="39"/>
      <c r="O23" s="39"/>
    </row>
    <row r="24" spans="1:15" x14ac:dyDescent="0.25">
      <c r="K24" s="39"/>
      <c r="L24" s="39"/>
      <c r="M24" s="39"/>
      <c r="N24" s="39"/>
      <c r="O24" s="39"/>
    </row>
    <row r="25" spans="1:15" s="22" customFormat="1" ht="31.5" x14ac:dyDescent="0.25">
      <c r="A25" s="19"/>
      <c r="B25" s="19"/>
      <c r="C25" s="20" t="s">
        <v>2</v>
      </c>
      <c r="D25" s="20" t="s">
        <v>15</v>
      </c>
      <c r="E25" s="20" t="s">
        <v>12</v>
      </c>
      <c r="F25" s="21" t="s">
        <v>6</v>
      </c>
      <c r="G25" s="20" t="s">
        <v>4</v>
      </c>
      <c r="H25" s="20" t="s">
        <v>0</v>
      </c>
      <c r="I25" s="20" t="s">
        <v>1</v>
      </c>
      <c r="K25" s="41"/>
      <c r="L25" s="41"/>
      <c r="M25" s="41"/>
      <c r="N25" s="41"/>
      <c r="O25" s="41"/>
    </row>
    <row r="26" spans="1:15" s="22" customFormat="1" ht="31.5" x14ac:dyDescent="0.25">
      <c r="A26" s="23" t="s">
        <v>5</v>
      </c>
      <c r="B26" s="24" t="s">
        <v>21</v>
      </c>
      <c r="C26" s="25">
        <v>8</v>
      </c>
      <c r="D26" s="25">
        <v>1</v>
      </c>
      <c r="E26" s="26">
        <f>C26*D26</f>
        <v>8</v>
      </c>
      <c r="F26" s="27">
        <v>15</v>
      </c>
      <c r="G26" s="26">
        <f>E26*(F26/60)</f>
        <v>2</v>
      </c>
      <c r="H26" s="28">
        <v>0</v>
      </c>
      <c r="I26" s="28">
        <v>0</v>
      </c>
      <c r="K26" s="41"/>
      <c r="L26" s="41"/>
      <c r="M26" s="41"/>
      <c r="N26" s="41"/>
      <c r="O26" s="41"/>
    </row>
    <row r="27" spans="1:15" s="22" customFormat="1" x14ac:dyDescent="0.25">
      <c r="B27" s="29"/>
      <c r="H27" s="30"/>
    </row>
    <row r="30" spans="1:15" ht="31.5" x14ac:dyDescent="0.25">
      <c r="D30" s="2" t="s">
        <v>10</v>
      </c>
      <c r="E30" s="2" t="s">
        <v>7</v>
      </c>
      <c r="F30" s="2" t="s">
        <v>4</v>
      </c>
      <c r="G30" s="2" t="s">
        <v>11</v>
      </c>
    </row>
    <row r="31" spans="1:15" x14ac:dyDescent="0.25">
      <c r="D31" s="16">
        <f>SUM(C26,C23,C20,C17,C14,C11,C8,C5,C2)</f>
        <v>14721</v>
      </c>
      <c r="E31" s="13">
        <f>SUM(E26,E23,E20,E17,E14,E11,E8,E5,E2)</f>
        <v>13650374</v>
      </c>
      <c r="F31" s="13">
        <f>SUM(G2,G5,G8,G11,G14,G17,G20,G23,G26)</f>
        <v>171462</v>
      </c>
      <c r="G31" s="15">
        <f>SUM(I26,I23,I20,I17,I14,I11,I8,I5,I2)</f>
        <v>0</v>
      </c>
    </row>
    <row r="32" spans="1:15" x14ac:dyDescent="0.25">
      <c r="D32" s="18"/>
      <c r="E32" s="18"/>
      <c r="F32" s="18"/>
    </row>
    <row r="33" spans="6:6" x14ac:dyDescent="0.25">
      <c r="F33" s="38"/>
    </row>
  </sheetData>
  <pageMargins left="0.7" right="0.7" top="0.75" bottom="0.75" header="0.3" footer="0.3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Geller, Shelby (PHMSA)</dc:creator>
  <cp:lastModifiedBy>Shelby.Geller</cp:lastModifiedBy>
  <cp:lastPrinted>2018-03-23T18:04:49Z</cp:lastPrinted>
  <dcterms:created xsi:type="dcterms:W3CDTF">2017-10-30T20:20:31Z</dcterms:created>
  <dcterms:modified xsi:type="dcterms:W3CDTF">2018-05-02T13:22:01Z</dcterms:modified>
</cp:coreProperties>
</file>