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oe\dfsfr\VDI_FolderRedir\James.Cash\Desktop\"/>
    </mc:Choice>
  </mc:AlternateContent>
  <bookViews>
    <workbookView xWindow="0" yWindow="0" windowWidth="28800" windowHeight="10695" tabRatio="853"/>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Share" sheetId="11" r:id="rId11"/>
    <sheet name="SF-424A Cost Categories" sheetId="13" r:id="rId12"/>
    <sheet name="SF-424A Minus FFRDC" sheetId="19" r:id="rId13"/>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Share'!$5:$5</definedName>
    <definedName name="Text156" localSheetId="10">'j. Cost Share'!#REF!</definedName>
    <definedName name="Text157" localSheetId="10">'j. Cost Share'!#REF!</definedName>
    <definedName name="Text158" localSheetId="10">'j. Cost Share'!#REF!</definedName>
    <definedName name="Z_5BEC5FDE_32D0_42EF_8D2A_06DCBD4F05CC_.wvu.Cols" localSheetId="9" hidden="1">'i. Indirect'!$H:$I</definedName>
    <definedName name="Z_5BEC5FDE_32D0_42EF_8D2A_06DCBD4F05CC_.wvu.PrintArea" localSheetId="1" hidden="1">'a. Personnel'!$A$1:$N$37</definedName>
    <definedName name="Z_5BEC5FDE_32D0_42EF_8D2A_06DCBD4F05CC_.wvu.PrintArea" localSheetId="2" hidden="1">'b. Fringe'!$A$1:$K$21</definedName>
    <definedName name="Z_5BEC5FDE_32D0_42EF_8D2A_06DCBD4F05CC_.wvu.PrintArea" localSheetId="6" hidden="1">'f. Contractual'!$B$1:$G$30</definedName>
    <definedName name="Z_5BEC5FDE_32D0_42EF_8D2A_06DCBD4F05CC_.wvu.PrintArea" localSheetId="7" hidden="1">'g. Construction'!$B$1:$E$31</definedName>
    <definedName name="Z_5BEC5FDE_32D0_42EF_8D2A_06DCBD4F05CC_.wvu.PrintArea" localSheetId="8" hidden="1">'h. Other'!$B$1:$E$32</definedName>
    <definedName name="Z_5BEC5FDE_32D0_42EF_8D2A_06DCBD4F05CC_.wvu.PrintArea" localSheetId="9" hidden="1">'i. Indirect'!$A$1:$G$25</definedName>
    <definedName name="Z_5BEC5FDE_32D0_42EF_8D2A_06DCBD4F05CC_.wvu.PrintArea" localSheetId="10" hidden="1">'j. Cost Share'!$A$1:$G$20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Share'!$5:$5</definedName>
    <definedName name="Z_6588CF8C_0BB8_4786_9A46_0A2D10254132_.wvu.Cols" localSheetId="9" hidden="1">'i. Indirect'!$H:$I</definedName>
    <definedName name="Z_6588CF8C_0BB8_4786_9A46_0A2D10254132_.wvu.PrintArea" localSheetId="1" hidden="1">'a. Personnel'!$A$1:$N$37</definedName>
    <definedName name="Z_6588CF8C_0BB8_4786_9A46_0A2D10254132_.wvu.PrintArea" localSheetId="2" hidden="1">'b. Fringe'!$A$1:$K$21</definedName>
    <definedName name="Z_6588CF8C_0BB8_4786_9A46_0A2D10254132_.wvu.PrintArea" localSheetId="6" hidden="1">'f. Contractual'!$B$1:$G$30</definedName>
    <definedName name="Z_6588CF8C_0BB8_4786_9A46_0A2D10254132_.wvu.PrintArea" localSheetId="7" hidden="1">'g. Construction'!$B$1:$E$31</definedName>
    <definedName name="Z_6588CF8C_0BB8_4786_9A46_0A2D10254132_.wvu.PrintArea" localSheetId="8" hidden="1">'h. Other'!$B$1:$E$32</definedName>
    <definedName name="Z_6588CF8C_0BB8_4786_9A46_0A2D10254132_.wvu.PrintArea" localSheetId="9" hidden="1">'i. Indirect'!$A$1:$G$25</definedName>
    <definedName name="Z_6588CF8C_0BB8_4786_9A46_0A2D10254132_.wvu.PrintArea" localSheetId="10" hidden="1">'j. Cost Share'!$A$1:$G$20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Share'!$5:$5</definedName>
    <definedName name="Z_712CE29F_EFCA_4968_A7C5_599F87319D6A_.wvu.Cols" localSheetId="9" hidden="1">'i. Indirect'!$H:$I</definedName>
    <definedName name="Z_712CE29F_EFCA_4968_A7C5_599F87319D6A_.wvu.PrintArea" localSheetId="1" hidden="1">'a. Personnel'!$A$1:$N$37</definedName>
    <definedName name="Z_712CE29F_EFCA_4968_A7C5_599F87319D6A_.wvu.PrintArea" localSheetId="2" hidden="1">'b. Fringe'!$A$1:$K$21</definedName>
    <definedName name="Z_712CE29F_EFCA_4968_A7C5_599F87319D6A_.wvu.PrintArea" localSheetId="6" hidden="1">'f. Contractual'!$B$1:$G$30</definedName>
    <definedName name="Z_712CE29F_EFCA_4968_A7C5_599F87319D6A_.wvu.PrintArea" localSheetId="7" hidden="1">'g. Construction'!$B$1:$E$31</definedName>
    <definedName name="Z_712CE29F_EFCA_4968_A7C5_599F87319D6A_.wvu.PrintArea" localSheetId="8" hidden="1">'h. Other'!$B$1:$E$32</definedName>
    <definedName name="Z_712CE29F_EFCA_4968_A7C5_599F87319D6A_.wvu.PrintArea" localSheetId="9" hidden="1">'i. Indirect'!$A$1:$G$25</definedName>
    <definedName name="Z_712CE29F_EFCA_4968_A7C5_599F87319D6A_.wvu.PrintArea" localSheetId="10" hidden="1">'j. Cost Share'!$A$1:$G$20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Share'!$5:$5</definedName>
    <definedName name="Z_BF352FCE_C1BE_4B84_9561_6030FEF6A15F_.wvu.Cols" localSheetId="9" hidden="1">'i. Indirect'!$H:$I</definedName>
    <definedName name="Z_BF352FCE_C1BE_4B84_9561_6030FEF6A15F_.wvu.PrintArea" localSheetId="1" hidden="1">'a. Personnel'!$A$1:$N$37</definedName>
    <definedName name="Z_BF352FCE_C1BE_4B84_9561_6030FEF6A15F_.wvu.PrintArea" localSheetId="2" hidden="1">'b. Fringe'!$A$1:$K$21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Share'!$5:$5</definedName>
    <definedName name="Z_D5CEF8EB_A9A7_4458_BF65_8F18E34CBA87_.wvu.Cols" localSheetId="9" hidden="1">'i. Indirect'!$H:$I</definedName>
    <definedName name="Z_D5CEF8EB_A9A7_4458_BF65_8F18E34CBA87_.wvu.PrintArea" localSheetId="1" hidden="1">'a. Personnel'!$A$1:$N$37</definedName>
    <definedName name="Z_D5CEF8EB_A9A7_4458_BF65_8F18E34CBA87_.wvu.PrintArea" localSheetId="2" hidden="1">'b. Fringe'!$A$1:$K$21</definedName>
    <definedName name="Z_D5CEF8EB_A9A7_4458_BF65_8F18E34CBA87_.wvu.PrintArea" localSheetId="6" hidden="1">'f. Contractual'!$B$1:$G$30</definedName>
    <definedName name="Z_D5CEF8EB_A9A7_4458_BF65_8F18E34CBA87_.wvu.PrintArea" localSheetId="7" hidden="1">'g. Construction'!$B$1:$E$31</definedName>
    <definedName name="Z_D5CEF8EB_A9A7_4458_BF65_8F18E34CBA87_.wvu.PrintArea" localSheetId="8" hidden="1">'h. Other'!$B$1:$E$32</definedName>
    <definedName name="Z_D5CEF8EB_A9A7_4458_BF65_8F18E34CBA87_.wvu.PrintArea" localSheetId="9" hidden="1">'i. Indirect'!$A$1:$G$25</definedName>
    <definedName name="Z_D5CEF8EB_A9A7_4458_BF65_8F18E34CBA87_.wvu.PrintArea" localSheetId="10" hidden="1">'j. Cost Share'!$A$1:$G$20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Share'!$5:$5</definedName>
    <definedName name="Z_D7FF18E2_A72D_4088_BD59_9D74A43C39A8_.wvu.Cols" localSheetId="9" hidden="1">'i. Indirect'!$H:$I</definedName>
    <definedName name="Z_D7FF18E2_A72D_4088_BD59_9D74A43C39A8_.wvu.PrintArea" localSheetId="1" hidden="1">'a. Personnel'!$A$1:$N$37</definedName>
    <definedName name="Z_D7FF18E2_A72D_4088_BD59_9D74A43C39A8_.wvu.PrintArea" localSheetId="2" hidden="1">'b. Fringe'!$A$1:$K$21</definedName>
    <definedName name="Z_D7FF18E2_A72D_4088_BD59_9D74A43C39A8_.wvu.PrintArea" localSheetId="6" hidden="1">'f. Contractual'!$B$1:$G$30</definedName>
    <definedName name="Z_D7FF18E2_A72D_4088_BD59_9D74A43C39A8_.wvu.PrintArea" localSheetId="7" hidden="1">'g. Construction'!$B$1:$E$31</definedName>
    <definedName name="Z_D7FF18E2_A72D_4088_BD59_9D74A43C39A8_.wvu.PrintArea" localSheetId="8" hidden="1">'h. Other'!$B$1:$E$32</definedName>
    <definedName name="Z_D7FF18E2_A72D_4088_BD59_9D74A43C39A8_.wvu.PrintArea" localSheetId="9" hidden="1">'i. Indirect'!$A$1:$G$25</definedName>
    <definedName name="Z_D7FF18E2_A72D_4088_BD59_9D74A43C39A8_.wvu.PrintArea" localSheetId="10" hidden="1">'j. Cost Share'!$A$1:$G$20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Share'!$5:$5</definedName>
  </definedNames>
  <calcPr calcId="152511"/>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workbook>
</file>

<file path=xl/calcChain.xml><?xml version="1.0" encoding="utf-8"?>
<calcChain xmlns="http://schemas.openxmlformats.org/spreadsheetml/2006/main">
  <c r="H25" i="19" l="1"/>
  <c r="H23" i="19"/>
  <c r="H22" i="19"/>
  <c r="H21" i="19"/>
  <c r="H20" i="19"/>
  <c r="H19" i="19"/>
  <c r="H18" i="19"/>
  <c r="H17" i="19"/>
  <c r="H28" i="19"/>
  <c r="F26" i="19"/>
  <c r="E26" i="19"/>
  <c r="H10" i="19"/>
  <c r="H9" i="19"/>
  <c r="G12" i="19"/>
  <c r="H28" i="13" l="1"/>
  <c r="H25" i="13"/>
  <c r="H23" i="13"/>
  <c r="H22" i="13"/>
  <c r="H21" i="13"/>
  <c r="H20" i="13"/>
  <c r="H19" i="13"/>
  <c r="H18" i="13"/>
  <c r="H17" i="13"/>
  <c r="F26" i="13"/>
  <c r="E26" i="13"/>
  <c r="H10" i="13"/>
  <c r="H9" i="13"/>
  <c r="G12" i="13"/>
  <c r="E10" i="2" l="1"/>
  <c r="F1" i="19" l="1"/>
  <c r="C1" i="19"/>
  <c r="F17" i="11"/>
  <c r="E17" i="11"/>
  <c r="D13" i="1" s="1"/>
  <c r="G9" i="19" s="1"/>
  <c r="D17" i="11"/>
  <c r="E15" i="10"/>
  <c r="E14" i="10"/>
  <c r="E13" i="10"/>
  <c r="E12" i="10"/>
  <c r="D16" i="10"/>
  <c r="C16" i="10"/>
  <c r="B16" i="10"/>
  <c r="C30" i="9"/>
  <c r="C22" i="9"/>
  <c r="C14" i="9"/>
  <c r="F27" i="7"/>
  <c r="E27" i="7"/>
  <c r="D27" i="7"/>
  <c r="G22" i="7"/>
  <c r="F22" i="7"/>
  <c r="E22" i="7"/>
  <c r="D22" i="7"/>
  <c r="F13" i="7"/>
  <c r="F29" i="7" s="1"/>
  <c r="E13" i="7"/>
  <c r="D13" i="7"/>
  <c r="H13" i="3"/>
  <c r="E13" i="3"/>
  <c r="B13" i="3"/>
  <c r="G9" i="13" l="1"/>
  <c r="C31" i="9"/>
  <c r="E29" i="7"/>
  <c r="G27" i="7"/>
  <c r="D29" i="7"/>
  <c r="E16" i="10"/>
  <c r="G16" i="11" l="1"/>
  <c r="G15" i="11"/>
  <c r="G14" i="11"/>
  <c r="G13" i="11"/>
  <c r="G12" i="11"/>
  <c r="G11" i="11"/>
  <c r="G10" i="11"/>
  <c r="G9" i="11"/>
  <c r="G8" i="11"/>
  <c r="G7" i="11"/>
  <c r="G17" i="11" s="1"/>
  <c r="G6" i="11"/>
  <c r="K8" i="4" l="1"/>
  <c r="F1" i="13"/>
  <c r="C1" i="13"/>
  <c r="E7" i="5" l="1"/>
  <c r="K29" i="4" l="1"/>
  <c r="K27" i="4"/>
  <c r="K26" i="4"/>
  <c r="K25" i="4"/>
  <c r="K24" i="4"/>
  <c r="K30" i="4" s="1"/>
  <c r="K21" i="4"/>
  <c r="K19" i="4"/>
  <c r="K18" i="4"/>
  <c r="K17" i="4"/>
  <c r="K16" i="4"/>
  <c r="K22" i="4" s="1"/>
  <c r="K13" i="4"/>
  <c r="K9" i="4"/>
  <c r="K10" i="4"/>
  <c r="K14" i="4" s="1"/>
  <c r="K11" i="4"/>
  <c r="K7" i="4"/>
  <c r="K31" i="4" l="1"/>
  <c r="D14" i="1"/>
  <c r="C15" i="8"/>
  <c r="C22" i="8"/>
  <c r="C28" i="1" s="1"/>
  <c r="E22" i="19" s="1"/>
  <c r="C29" i="8"/>
  <c r="G6" i="7"/>
  <c r="G7" i="7"/>
  <c r="G8" i="7"/>
  <c r="G13" i="7" s="1"/>
  <c r="G29" i="7" s="1"/>
  <c r="G9" i="7"/>
  <c r="G10" i="7"/>
  <c r="G11" i="7"/>
  <c r="G12" i="7"/>
  <c r="B24" i="1"/>
  <c r="C24" i="1"/>
  <c r="D24" i="1"/>
  <c r="G16" i="7"/>
  <c r="G17" i="7"/>
  <c r="G18" i="7"/>
  <c r="G19" i="7"/>
  <c r="G20" i="7"/>
  <c r="G21" i="7"/>
  <c r="B25" i="1"/>
  <c r="C25" i="1"/>
  <c r="D25" i="1"/>
  <c r="G25" i="7"/>
  <c r="G26" i="7"/>
  <c r="D26" i="1"/>
  <c r="E8" i="6"/>
  <c r="E9" i="6"/>
  <c r="E10" i="6"/>
  <c r="E11" i="6"/>
  <c r="E12" i="6"/>
  <c r="E13" i="6"/>
  <c r="E14" i="6"/>
  <c r="E17" i="6"/>
  <c r="E18" i="6"/>
  <c r="E25" i="6" s="1"/>
  <c r="E19" i="6"/>
  <c r="E20" i="6"/>
  <c r="E21" i="6"/>
  <c r="E22" i="6"/>
  <c r="E23" i="6"/>
  <c r="E24" i="6"/>
  <c r="E27" i="6"/>
  <c r="E28" i="6"/>
  <c r="E35" i="6" s="1"/>
  <c r="E29" i="6"/>
  <c r="E30" i="6"/>
  <c r="E31" i="6"/>
  <c r="E32" i="6"/>
  <c r="E33" i="6"/>
  <c r="E34" i="6"/>
  <c r="E8" i="5"/>
  <c r="E9" i="5"/>
  <c r="E10" i="5"/>
  <c r="E11" i="5"/>
  <c r="E12" i="5"/>
  <c r="E13" i="5"/>
  <c r="E16" i="5"/>
  <c r="E17" i="5"/>
  <c r="E22" i="5" s="1"/>
  <c r="E18" i="5"/>
  <c r="E19" i="5"/>
  <c r="E20" i="5"/>
  <c r="E21" i="5"/>
  <c r="E24" i="5"/>
  <c r="E30" i="5" s="1"/>
  <c r="E25" i="5"/>
  <c r="E26" i="5"/>
  <c r="E27" i="5"/>
  <c r="E28" i="5"/>
  <c r="E29" i="5"/>
  <c r="D7" i="3"/>
  <c r="K7" i="3" s="1"/>
  <c r="G7" i="3"/>
  <c r="J7" i="3"/>
  <c r="D8" i="3"/>
  <c r="G8" i="3"/>
  <c r="G13" i="3" s="1"/>
  <c r="J8" i="3"/>
  <c r="J13" i="3" s="1"/>
  <c r="D9" i="3"/>
  <c r="G9" i="3"/>
  <c r="J9" i="3"/>
  <c r="D10" i="3"/>
  <c r="G10" i="3"/>
  <c r="J10" i="3"/>
  <c r="D11" i="3"/>
  <c r="G11" i="3"/>
  <c r="J11" i="3"/>
  <c r="D12" i="3"/>
  <c r="G12" i="3"/>
  <c r="J12" i="3"/>
  <c r="E8" i="2"/>
  <c r="H8" i="2"/>
  <c r="K8" i="2"/>
  <c r="L8" i="2"/>
  <c r="E9" i="2"/>
  <c r="H9" i="2"/>
  <c r="K9" i="2"/>
  <c r="L9" i="2"/>
  <c r="H10" i="2"/>
  <c r="H34" i="2" s="1"/>
  <c r="K10" i="2"/>
  <c r="K34" i="2" s="1"/>
  <c r="L10" i="2"/>
  <c r="E11" i="2"/>
  <c r="H11" i="2"/>
  <c r="K11" i="2"/>
  <c r="L11" i="2"/>
  <c r="E12" i="2"/>
  <c r="H12" i="2"/>
  <c r="K12" i="2"/>
  <c r="L12" i="2"/>
  <c r="E13" i="2"/>
  <c r="H13" i="2"/>
  <c r="K13" i="2"/>
  <c r="M13" i="2" s="1"/>
  <c r="L13" i="2"/>
  <c r="E14" i="2"/>
  <c r="H14" i="2"/>
  <c r="M14" i="2" s="1"/>
  <c r="K14" i="2"/>
  <c r="L14" i="2"/>
  <c r="E15" i="2"/>
  <c r="H15" i="2"/>
  <c r="M15" i="2" s="1"/>
  <c r="K15" i="2"/>
  <c r="L15" i="2"/>
  <c r="E16" i="2"/>
  <c r="H16" i="2"/>
  <c r="K16" i="2"/>
  <c r="L16" i="2"/>
  <c r="E17" i="2"/>
  <c r="H17" i="2"/>
  <c r="M17" i="2" s="1"/>
  <c r="K17" i="2"/>
  <c r="L17" i="2"/>
  <c r="E18" i="2"/>
  <c r="H18" i="2"/>
  <c r="K18" i="2"/>
  <c r="L18" i="2"/>
  <c r="E19" i="2"/>
  <c r="H19" i="2"/>
  <c r="K19" i="2"/>
  <c r="L19" i="2"/>
  <c r="E20" i="2"/>
  <c r="H20" i="2"/>
  <c r="K20" i="2"/>
  <c r="L20" i="2"/>
  <c r="E21" i="2"/>
  <c r="H21" i="2"/>
  <c r="M21" i="2" s="1"/>
  <c r="K21" i="2"/>
  <c r="L21" i="2"/>
  <c r="E22" i="2"/>
  <c r="H22" i="2"/>
  <c r="K22" i="2"/>
  <c r="L22" i="2"/>
  <c r="E23" i="2"/>
  <c r="H23" i="2"/>
  <c r="K23" i="2"/>
  <c r="L23" i="2"/>
  <c r="E24" i="2"/>
  <c r="H24" i="2"/>
  <c r="K24" i="2"/>
  <c r="L24" i="2"/>
  <c r="E25" i="2"/>
  <c r="H25" i="2"/>
  <c r="K25" i="2"/>
  <c r="L25" i="2"/>
  <c r="E26" i="2"/>
  <c r="H26" i="2"/>
  <c r="K26" i="2"/>
  <c r="L26" i="2"/>
  <c r="E27" i="2"/>
  <c r="H27" i="2"/>
  <c r="K27" i="2"/>
  <c r="L27" i="2"/>
  <c r="E28" i="2"/>
  <c r="H28" i="2"/>
  <c r="K28" i="2"/>
  <c r="L28" i="2"/>
  <c r="E29" i="2"/>
  <c r="H29" i="2"/>
  <c r="K29" i="2"/>
  <c r="L29" i="2"/>
  <c r="M29" i="2"/>
  <c r="E30" i="2"/>
  <c r="H30" i="2"/>
  <c r="M30" i="2" s="1"/>
  <c r="K30" i="2"/>
  <c r="L30" i="2"/>
  <c r="E31" i="2"/>
  <c r="H31" i="2"/>
  <c r="M31" i="2" s="1"/>
  <c r="K31" i="2"/>
  <c r="L31" i="2"/>
  <c r="E32" i="2"/>
  <c r="H32" i="2"/>
  <c r="K32" i="2"/>
  <c r="L32" i="2"/>
  <c r="E33" i="2"/>
  <c r="H33" i="2"/>
  <c r="M33" i="2" s="1"/>
  <c r="K33" i="2"/>
  <c r="L33" i="2"/>
  <c r="C34" i="2"/>
  <c r="F34" i="2"/>
  <c r="I34" i="2"/>
  <c r="L34" i="2"/>
  <c r="D12" i="1"/>
  <c r="D13" i="3" l="1"/>
  <c r="E14" i="5"/>
  <c r="E15" i="6"/>
  <c r="E34" i="2"/>
  <c r="C30" i="8"/>
  <c r="G8" i="13"/>
  <c r="G8" i="19"/>
  <c r="G10" i="19"/>
  <c r="G10" i="13"/>
  <c r="E36" i="6"/>
  <c r="E31" i="5"/>
  <c r="E22" i="13"/>
  <c r="K13" i="3"/>
  <c r="M34" i="2"/>
  <c r="M25" i="2"/>
  <c r="M23" i="2"/>
  <c r="M22" i="2"/>
  <c r="M9" i="2"/>
  <c r="B31" i="1"/>
  <c r="D25" i="19" s="1"/>
  <c r="M27" i="2"/>
  <c r="M26" i="2"/>
  <c r="M19" i="2"/>
  <c r="M18" i="2"/>
  <c r="M11" i="2"/>
  <c r="D31" i="1"/>
  <c r="C31" i="1"/>
  <c r="C29" i="1"/>
  <c r="B29" i="1"/>
  <c r="D23" i="19" s="1"/>
  <c r="B28" i="1"/>
  <c r="D22" i="19" s="1"/>
  <c r="C22" i="1"/>
  <c r="E20" i="19" s="1"/>
  <c r="D21" i="1"/>
  <c r="F19" i="19" s="1"/>
  <c r="B20" i="1"/>
  <c r="D18" i="19" s="1"/>
  <c r="K8" i="3"/>
  <c r="M10" i="2"/>
  <c r="C26" i="1"/>
  <c r="C27" i="1" s="1"/>
  <c r="E24" i="1"/>
  <c r="E25" i="1"/>
  <c r="F25" i="1" s="1"/>
  <c r="M32" i="2"/>
  <c r="M28" i="2"/>
  <c r="M24" i="2"/>
  <c r="M20" i="2"/>
  <c r="M16" i="2"/>
  <c r="M12" i="2"/>
  <c r="M8" i="2"/>
  <c r="D18" i="1"/>
  <c r="K12" i="3"/>
  <c r="K10" i="3"/>
  <c r="D29" i="1"/>
  <c r="D15" i="1"/>
  <c r="K11" i="3"/>
  <c r="B26" i="1"/>
  <c r="D27" i="1"/>
  <c r="D28" i="1"/>
  <c r="C20" i="1"/>
  <c r="E18" i="19" s="1"/>
  <c r="F23" i="19" l="1"/>
  <c r="F23" i="13"/>
  <c r="E23" i="19"/>
  <c r="E23" i="13"/>
  <c r="E25" i="19"/>
  <c r="E25" i="13"/>
  <c r="F25" i="13"/>
  <c r="F25" i="19"/>
  <c r="F22" i="13"/>
  <c r="F22" i="19"/>
  <c r="F21" i="19"/>
  <c r="F21" i="13"/>
  <c r="E21" i="19"/>
  <c r="E21" i="13"/>
  <c r="F16" i="19"/>
  <c r="F16" i="13"/>
  <c r="E20" i="13"/>
  <c r="F19" i="13"/>
  <c r="E18" i="13"/>
  <c r="D22" i="13"/>
  <c r="D25" i="13"/>
  <c r="D23" i="13"/>
  <c r="D18" i="13"/>
  <c r="B21" i="1"/>
  <c r="D19" i="19" s="1"/>
  <c r="E31" i="1"/>
  <c r="B22" i="1"/>
  <c r="D20" i="19" s="1"/>
  <c r="C21" i="1"/>
  <c r="E19" i="19" s="1"/>
  <c r="D20" i="1"/>
  <c r="F18" i="19" s="1"/>
  <c r="D19" i="1"/>
  <c r="C19" i="1"/>
  <c r="C18" i="1"/>
  <c r="B18" i="1"/>
  <c r="D16" i="19" s="1"/>
  <c r="H16" i="19" s="1"/>
  <c r="H24" i="19" s="1"/>
  <c r="H26" i="19" s="1"/>
  <c r="E26" i="1"/>
  <c r="B27" i="1"/>
  <c r="D21" i="19" s="1"/>
  <c r="E29" i="1"/>
  <c r="E28" i="1"/>
  <c r="D22" i="1"/>
  <c r="F20" i="19" s="1"/>
  <c r="B19" i="1"/>
  <c r="F17" i="19" l="1"/>
  <c r="F17" i="13"/>
  <c r="F24" i="19"/>
  <c r="E17" i="13"/>
  <c r="E17" i="19"/>
  <c r="E16" i="19"/>
  <c r="E24" i="19" s="1"/>
  <c r="E16" i="13"/>
  <c r="D17" i="13"/>
  <c r="D17" i="19"/>
  <c r="F20" i="13"/>
  <c r="E19" i="13"/>
  <c r="E24" i="13" s="1"/>
  <c r="F18" i="13"/>
  <c r="D19" i="13"/>
  <c r="D21" i="13"/>
  <c r="D20" i="13"/>
  <c r="D16" i="13"/>
  <c r="H16" i="13" s="1"/>
  <c r="H24" i="13" s="1"/>
  <c r="H26" i="13" s="1"/>
  <c r="E21" i="1"/>
  <c r="C30" i="1"/>
  <c r="C32" i="1" s="1"/>
  <c r="E20" i="1"/>
  <c r="E18" i="1"/>
  <c r="E27" i="1"/>
  <c r="E19" i="1"/>
  <c r="B30" i="1"/>
  <c r="B32" i="1" s="1"/>
  <c r="D30" i="1"/>
  <c r="D32" i="1" s="1"/>
  <c r="E22" i="1"/>
  <c r="D24" i="13" l="1"/>
  <c r="D26" i="13" s="1"/>
  <c r="D24" i="19"/>
  <c r="D26" i="19" s="1"/>
  <c r="F24" i="13"/>
  <c r="E13" i="1"/>
  <c r="E30" i="1"/>
  <c r="E14" i="1"/>
  <c r="E12" i="1"/>
  <c r="F13" i="1" l="1"/>
  <c r="C13" i="1"/>
  <c r="F9" i="19" s="1"/>
  <c r="E15" i="1"/>
  <c r="F28" i="1" s="1"/>
  <c r="F12" i="1"/>
  <c r="C14" i="1"/>
  <c r="F10" i="19" s="1"/>
  <c r="F14" i="1"/>
  <c r="E32" i="1"/>
  <c r="C19" i="11" s="1"/>
  <c r="G19" i="11" s="1"/>
  <c r="C12" i="1"/>
  <c r="F8" i="19" s="1"/>
  <c r="H8" i="19" l="1"/>
  <c r="H12" i="19" s="1"/>
  <c r="F12" i="19"/>
  <c r="F10" i="13"/>
  <c r="F9" i="13"/>
  <c r="F8" i="13"/>
  <c r="F31" i="1"/>
  <c r="F26" i="1"/>
  <c r="F24" i="1"/>
  <c r="F27" i="1"/>
  <c r="F20" i="1"/>
  <c r="F22" i="1"/>
  <c r="F29" i="1"/>
  <c r="F19" i="1"/>
  <c r="F30" i="1"/>
  <c r="F32" i="1" s="1"/>
  <c r="C15" i="1"/>
  <c r="F21" i="1"/>
  <c r="F15" i="1"/>
  <c r="F18" i="1"/>
  <c r="H8" i="13" l="1"/>
  <c r="H12" i="13" s="1"/>
  <c r="F12" i="13"/>
</calcChain>
</file>

<file path=xl/sharedStrings.xml><?xml version="1.0" encoding="utf-8"?>
<sst xmlns="http://schemas.openxmlformats.org/spreadsheetml/2006/main" count="393" uniqueCount="207">
  <si>
    <t>Engineering estimate</t>
  </si>
  <si>
    <t>Site must be prepared for construction of platform.</t>
  </si>
  <si>
    <t>Applicant Name:</t>
  </si>
  <si>
    <t>Budget Information - Non Construction Programs</t>
  </si>
  <si>
    <t>OMB Approval No. 0348-0044</t>
  </si>
  <si>
    <t>Section A - Budget Summary</t>
  </si>
  <si>
    <t>Grant Program Function or Activity</t>
  </si>
  <si>
    <t>Catalog of Federal Domestic Assistance Number</t>
  </si>
  <si>
    <t>Estimated Unobligated Funds</t>
  </si>
  <si>
    <t>New or Revised Budget</t>
  </si>
  <si>
    <t xml:space="preserve">Non-Federal </t>
  </si>
  <si>
    <t>Federal</t>
  </si>
  <si>
    <t>Non-Federal</t>
  </si>
  <si>
    <t>(a)</t>
  </si>
  <si>
    <t>(b)</t>
  </si>
  <si>
    <t>(d)</t>
  </si>
  <si>
    <t>(e)</t>
  </si>
  <si>
    <t>(f)</t>
  </si>
  <si>
    <t>(g)</t>
  </si>
  <si>
    <t>1.</t>
  </si>
  <si>
    <t>2.</t>
  </si>
  <si>
    <t>3.</t>
  </si>
  <si>
    <t>4.</t>
  </si>
  <si>
    <t>5.</t>
  </si>
  <si>
    <t>Section B - Budget Categories</t>
  </si>
  <si>
    <t>6.</t>
  </si>
  <si>
    <t>Object Class Categories</t>
  </si>
  <si>
    <t>Grant Program, Function or Activity</t>
  </si>
  <si>
    <t>Total (5)</t>
  </si>
  <si>
    <t>a.  Personnel</t>
  </si>
  <si>
    <t>b.  Fringe Benefits</t>
  </si>
  <si>
    <t>c.  Travel</t>
  </si>
  <si>
    <t>d.  Equipment</t>
  </si>
  <si>
    <t>e.  Supplies</t>
  </si>
  <si>
    <t>f.  Contractual</t>
  </si>
  <si>
    <t>g.  Construction</t>
  </si>
  <si>
    <t>h.  Other</t>
  </si>
  <si>
    <t>i.  Total Direct Charges (sum of 6a-6h)</t>
  </si>
  <si>
    <t>j.  Indirect Charges</t>
  </si>
  <si>
    <t>7.</t>
  </si>
  <si>
    <t>Program Income</t>
  </si>
  <si>
    <t>Previous Edition Usable</t>
  </si>
  <si>
    <t>Prescribed by OMB Circular A-102</t>
  </si>
  <si>
    <t>Authorized for Local Reproduction</t>
  </si>
  <si>
    <t>Vendor 
Name/Organization</t>
  </si>
  <si>
    <t xml:space="preserve">Cost Share Item </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</si>
  <si>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</si>
  <si>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</si>
  <si>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</si>
  <si>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</si>
  <si>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</si>
  <si>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</si>
  <si>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</si>
  <si>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</si>
  <si>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</si>
  <si>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</si>
  <si>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</si>
  <si>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</si>
  <si>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</si>
  <si>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</si>
  <si>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</si>
  <si>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</si>
  <si>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</si>
  <si>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</si>
  <si>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</si>
  <si>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</si>
  <si>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Sub-Recipient
Name/Organization</t>
  </si>
  <si>
    <t>CATEGORY</t>
  </si>
  <si>
    <t>Rate Basis</t>
  </si>
  <si>
    <t>Pay Rate
($/Hr)</t>
  </si>
  <si>
    <t>Actual Salary</t>
  </si>
  <si>
    <t>Total Personnel Costs</t>
  </si>
  <si>
    <t>No. of Travelers</t>
  </si>
  <si>
    <t>No. of Days</t>
  </si>
  <si>
    <t>Cost per Trip</t>
  </si>
  <si>
    <t>Basis for Estimating Costs</t>
  </si>
  <si>
    <t>Domestic Travel</t>
  </si>
  <si>
    <t>International Travel</t>
  </si>
  <si>
    <t>Project Total</t>
  </si>
  <si>
    <t>Date of Submission:</t>
  </si>
  <si>
    <t xml:space="preserve"> Cost             </t>
  </si>
  <si>
    <t xml:space="preserve">Organization/Source                 </t>
  </si>
  <si>
    <t>Total Project Cost Share</t>
  </si>
  <si>
    <t>FFRDC
Name/Organization</t>
  </si>
  <si>
    <t>Total Contractual</t>
  </si>
  <si>
    <t>f. Contractual</t>
  </si>
  <si>
    <t>Cost Share</t>
  </si>
  <si>
    <t>Project Total Dollars</t>
  </si>
  <si>
    <t>Project Total Hours</t>
  </si>
  <si>
    <t>Position Title</t>
  </si>
  <si>
    <t>Total Budget Period 1</t>
  </si>
  <si>
    <t>Total Budget Period 2</t>
  </si>
  <si>
    <t>Total Budget Period 3</t>
  </si>
  <si>
    <t>Instructions and Summary</t>
  </si>
  <si>
    <t>Total</t>
  </si>
  <si>
    <t>PROJECT 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</si>
  <si>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</si>
  <si>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</si>
  <si>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</si>
  <si>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</si>
  <si>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</si>
  <si>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</si>
  <si>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</si>
  <si>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</si>
  <si>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</si>
  <si>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</si>
  <si>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</si>
  <si>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Totals</t>
  </si>
  <si>
    <t>Cash</t>
  </si>
  <si>
    <t>(May be award recipient or sub-recipient)</t>
  </si>
  <si>
    <t>Cost Share Percent of Award:</t>
  </si>
  <si>
    <t xml:space="preserve">Total Project Cost:  </t>
  </si>
  <si>
    <t>Sub-recipient</t>
  </si>
  <si>
    <t>Vendor</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</si>
  <si>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</si>
  <si>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</si>
  <si>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</si>
  <si>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</si>
  <si>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</si>
  <si>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</si>
  <si>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</si>
  <si>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</si>
  <si>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</si>
  <si>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</si>
  <si>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</si>
  <si>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</si>
  <si>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</si>
  <si>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</si>
  <si>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</si>
  <si>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</si>
  <si>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</si>
  <si>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</si>
  <si>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</si>
  <si>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</si>
  <si>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</si>
  <si>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</si>
  <si>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</si>
  <si>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</si>
  <si>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OMB Number: 1910-5162</t>
  </si>
  <si>
    <t xml:space="preserve">Total Project </t>
  </si>
  <si>
    <t>% of Project</t>
  </si>
  <si>
    <t>Total Costs</t>
  </si>
  <si>
    <r>
      <t xml:space="preserve">Comments </t>
    </r>
    <r>
      <rPr>
        <sz val="10"/>
        <rFont val="Arial"/>
        <family val="2"/>
      </rPr>
      <t>(as needed)</t>
    </r>
  </si>
  <si>
    <t>Additional Explanation (as needed):</t>
  </si>
  <si>
    <t>Cost Share %</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</si>
  <si>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</si>
  <si>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</si>
  <si>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</si>
  <si>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</si>
  <si>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</si>
  <si>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You must provide an explanation (below or in a separate attachment) and show how your indirect cost rate was applied to this budget in order to come up with the indirect costs shown.</t>
  </si>
  <si>
    <t xml:space="preserve">                                                             Budget Period 1</t>
  </si>
  <si>
    <t xml:space="preserve">                                                             Budget Period 2</t>
  </si>
  <si>
    <t xml:space="preserve">                                                              Budget Period 3</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</si>
  <si>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</si>
  <si>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</si>
  <si>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</si>
  <si>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</si>
  <si>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 xml:space="preserve">Please read the instructions on each worksheet tab before starting. If you have any questions, please ask your EERE contact!  </t>
  </si>
  <si>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</si>
  <si>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</si>
  <si>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</si>
  <si>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</si>
  <si>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</si>
  <si>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</si>
  <si>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</si>
  <si>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</si>
  <si>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</si>
  <si>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</si>
  <si>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</si>
  <si>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</si>
  <si>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</si>
  <si>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</si>
  <si>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t>Proposed Budget Period Dates</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</si>
  <si>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</si>
  <si>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</si>
  <si>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</si>
  <si>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</si>
  <si>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</si>
  <si>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</si>
  <si>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</si>
  <si>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</si>
  <si>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</si>
  <si>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Vendor Quote - Attached</t>
  </si>
  <si>
    <t xml:space="preserve">Type (Cash or In Kind) </t>
  </si>
  <si>
    <t>Lodging per Traveler</t>
  </si>
  <si>
    <t>Flight per Traveler</t>
  </si>
  <si>
    <t>Vehicle per Traveler</t>
  </si>
  <si>
    <t>Per Diem Per Traveler</t>
  </si>
  <si>
    <t>(c)</t>
  </si>
  <si>
    <t xml:space="preserve">EERE 335 Detailed Budget Justification </t>
  </si>
  <si>
    <t>Expiration Date: 02/28/2018</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</si>
  <si>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Each budget period is rounded to the nearest dollar.</t>
    </r>
  </si>
  <si>
    <r>
      <t>INSTRUCTIONS - PLEASE READ!!!</t>
    </r>
    <r>
      <rPr>
        <b/>
        <sz val="10"/>
        <rFont val="Arial"/>
        <family val="2"/>
      </rPr>
      <t xml:space="preserve">
1. </t>
    </r>
    <r>
      <rPr>
        <sz val="10"/>
        <rFont val="Arial"/>
        <family val="2"/>
      </rPr>
      <t xml:space="preserve"> Identify Foreign and Domestic Travel as separate items. Examples of Purpose of Travel are subrecipient site visits, DOE meetings, project mgmt. meetings, etc. Examples of Basis for Estimating Costs are past trips, travel quotes, GSA rates, etc.   
</t>
    </r>
    <r>
      <rPr>
        <b/>
        <sz val="10"/>
        <rFont val="Arial"/>
        <family val="2"/>
      </rPr>
      <t>2.</t>
    </r>
    <r>
      <rPr>
        <sz val="10"/>
        <rFont val="Arial"/>
        <family val="2"/>
      </rPr>
      <t xml:space="preserve">  All listed travel must be necessary for performance of the Statement of Project Objectives.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t>
    </r>
    <r>
      <rPr>
        <sz val="10"/>
        <color rgb="FFFF0000"/>
        <rFont val="Arial"/>
        <family val="2"/>
      </rPr>
      <t>4. Each budget period is rounded to the nearest dollar.</t>
    </r>
  </si>
  <si>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sz val="10"/>
        <color rgb="FFFF0000"/>
        <rFont val="Arial"/>
        <family val="2"/>
      </rPr>
      <t>4. Each budget period is rounded to the nearest dollar.</t>
    </r>
  </si>
  <si>
    <r>
      <t>INSTRUCTIONS - PLEASE READ!!!</t>
    </r>
    <r>
      <rPr>
        <b/>
        <sz val="10"/>
        <rFont val="Arial"/>
        <family val="2"/>
      </rPr>
      <t xml:space="preserve">
1.</t>
    </r>
    <r>
      <rPr>
        <sz val="10"/>
        <rFont val="Arial"/>
        <family val="2"/>
      </rPr>
      <t xml:space="preserve"> List project costs solely for employees of the entity completing this form.  All personnel costs for subrecipients and vendors must be included under f. Contractual.
</t>
    </r>
    <r>
      <rPr>
        <b/>
        <sz val="10"/>
        <rFont val="Arial"/>
        <family val="2"/>
      </rPr>
      <t>2.</t>
    </r>
    <r>
      <rPr>
        <sz val="10"/>
        <rFont val="Arial"/>
        <family val="2"/>
      </rPr>
      <t xml:space="preserve"> All personnel should be identified by position title and not employee name. Enter the amount of time (e.g., hours or % of time) and the base pay rate and the total direct personnel compensation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employees (e.g. Technician working 4000 hours) the number of employees for that position title must be identified.  
</t>
    </r>
    <r>
      <rPr>
        <sz val="10"/>
        <color rgb="FFFF0000"/>
        <rFont val="Arial"/>
        <family val="2"/>
      </rPr>
      <t>5.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</si>
  <si>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vendor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b/>
        <sz val="10"/>
        <rFont val="Arial"/>
        <family val="2"/>
      </rPr>
      <t>4.</t>
    </r>
    <r>
      <rPr>
        <sz val="10"/>
        <rFont val="Arial"/>
        <family val="2"/>
      </rPr>
      <t xml:space="preserve"> Add rows as needed. If rows are added, formulas/calculations may need to be adjusted by the preparer. 
</t>
    </r>
    <r>
      <rPr>
        <sz val="10"/>
        <color rgb="FFFF0000"/>
        <rFont val="Arial"/>
        <family val="2"/>
      </rPr>
      <t>5.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</si>
  <si>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Each budget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</si>
  <si>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Share.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Share contribution, nor can the Recipient claim "unrecovered indirect costs"</t>
    </r>
    <r>
      <rPr>
        <sz val="10"/>
        <rFont val="Arial"/>
        <family val="2"/>
      </rPr>
      <t xml:space="preserve"> </t>
    </r>
    <r>
      <rPr>
        <b/>
        <sz val="10"/>
        <rFont val="Arial"/>
        <family val="2"/>
      </rPr>
      <t>as a Cost Share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budget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</si>
  <si>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sz val="10"/>
        <color rgb="FFFF0000"/>
        <rFont val="Arial"/>
        <family val="2"/>
      </rPr>
      <t>3. Each budget period is rounded to the nearest dollar.</t>
    </r>
  </si>
  <si>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</si>
  <si>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r>
      <t>SF-424A</t>
    </r>
    <r>
      <rPr>
        <sz val="9"/>
        <rFont val="Arial"/>
        <family val="2"/>
      </rPr>
      <t xml:space="preserve"> (Rev. 4-92) </t>
    </r>
  </si>
  <si>
    <r>
      <t xml:space="preserve">k.  </t>
    </r>
    <r>
      <rPr>
        <b/>
        <sz val="11"/>
        <rFont val="Arial"/>
        <family val="2"/>
      </rPr>
      <t>Totals</t>
    </r>
    <r>
      <rPr>
        <sz val="11"/>
        <rFont val="Arial"/>
        <family val="2"/>
      </rPr>
      <t xml:space="preserve"> (sum of 6i-6j)</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</si>
  <si>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Subrecipients (partners, sub-awardees): Subrecipients shall submit a Budget Justification describing all project costs and calculations when their total proposed budget exceeds either (1) $250,000 or (2) 25% of total award costs.</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t>
    </r>
    <r>
      <rPr>
        <sz val="10"/>
        <color rgb="FFFF0000"/>
        <rFont val="Arial"/>
        <family val="2"/>
      </rPr>
      <t>5. Each budget period is rounded to the nearest dollar.</t>
    </r>
  </si>
  <si>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If using this form for invoice submission, fill out tabs a. through j. with total costs for just the proposed invoice and fill out tab k. per the instructions on that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If your project contains more than three budget periods, consult your EERE contact before adding additional budget period rows or columns. </t>
    </r>
    <r>
      <rPr>
        <b/>
        <sz val="10"/>
        <rFont val="Arial"/>
        <family val="2"/>
      </rPr>
      <t xml:space="preserve">
</t>
    </r>
    <r>
      <rPr>
        <b/>
        <sz val="10"/>
        <color rgb="FFFF0000"/>
        <rFont val="Arial"/>
        <family val="2"/>
      </rPr>
      <t>8.</t>
    </r>
    <r>
      <rPr>
        <sz val="10"/>
        <color rgb="FFFF0000"/>
        <rFont val="Arial"/>
        <family val="2"/>
      </rPr>
      <t xml:space="preserve"> ALL budget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</si>
  <si>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share proposed must be provided in the table below. All items in the chart below must be identified within the applicable cost category tabs a. through i. in addition to the detailed presentation of the cash or cash value of all cost share proposed provided in the table below. Identify the source organization &amp; amount of each cost share item proposed in the award. 
</t>
    </r>
    <r>
      <rPr>
        <b/>
        <sz val="10"/>
        <rFont val="Arial"/>
        <family val="2"/>
      </rPr>
      <t xml:space="preserve">2. </t>
    </r>
    <r>
      <rPr>
        <u/>
        <sz val="10"/>
        <rFont val="Arial"/>
        <family val="2"/>
      </rPr>
      <t>Cash Cost Share</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Vendors may not provide cost share.</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Share</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share items include volunteer personnel hours, the donation of space or use of equipment, etc. The cash value and calculations thereof for all In Kind cost share items must be justified and explained in the Cost Share Item section below. All cost share items must be necessary to the performance of the project. If questions exist, consult your DOE contact before filling out In Kind cost share in this section. Vendors may not provide cost share.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share. This prohibition includes FFRDC sub-recipients. Non-Federal sources include any source not originally derived from Federal funds. Cost sharing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Share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Share contribution,</t>
    </r>
    <r>
      <rPr>
        <b/>
        <sz val="10"/>
        <rFont val="Arial"/>
        <family val="2"/>
      </rPr>
      <t xml:space="preserve"> without prior approval.        </t>
    </r>
    <r>
      <rPr>
        <sz val="10"/>
        <rFont val="Arial"/>
        <family val="2"/>
      </rPr>
      <t xml:space="preserve">                                                                                                                                                                                                                                                                                                                </t>
    </r>
    <r>
      <rPr>
        <b/>
        <sz val="10"/>
        <color rgb="FFFF0000"/>
        <rFont val="Arial"/>
        <family val="2"/>
      </rPr>
      <t>8.</t>
    </r>
    <r>
      <rPr>
        <sz val="10"/>
        <color rgb="FFFF0000"/>
        <rFont val="Arial"/>
        <family val="2"/>
      </rPr>
      <t xml:space="preserve"> Each budget period is rounded to the nearest dollar. </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</si>
  <si>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(Form EERE 335).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</si>
</sst>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6" x14ac:knownFonts="1">
    <font>
      <sz val="10"/>
      <name val="Arial"/>
    </font>
    <font>
      <sz val="10"/>
      <name val="Arial"/>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sz val="7"/>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top/>
      <bottom style="medium">
        <color indexed="10"/>
      </bottom>
      <diagonal/>
    </border>
    <border>
      <left style="medium">
        <color indexed="64"/>
      </left>
      <right style="thin">
        <color indexed="64"/>
      </right>
      <top/>
      <bottom style="medium">
        <color indexed="10"/>
      </bottom>
      <diagonal/>
    </border>
    <border>
      <left style="thin">
        <color indexed="64"/>
      </left>
      <right/>
      <top/>
      <bottom style="medium">
        <color indexed="10"/>
      </bottom>
      <diagonal/>
    </border>
  </borders>
  <cellStyleXfs count="5">
    <xf numFmtId="0" fontId="0" fillId="0" borderId="0"/>
    <xf numFmtId="44" fontId="1" fillId="0" borderId="0" applyFont="0" applyFill="0" applyBorder="0" applyAlignment="0" applyProtection="0"/>
    <xf numFmtId="0" fontId="5" fillId="0" borderId="0"/>
    <xf numFmtId="0" fontId="30" fillId="0" borderId="0"/>
    <xf numFmtId="9" fontId="1" fillId="0" borderId="0" applyFont="0" applyFill="0" applyBorder="0" applyAlignment="0" applyProtection="0"/>
  </cellStyleXfs>
  <cellXfs count="624">
    <xf numFmtId="0" fontId="0" fillId="0" borderId="0" xfId="0"/>
    <xf numFmtId="0" fontId="9" fillId="0" borderId="0" xfId="0" applyFont="1" applyAlignment="1">
      <alignment vertical="center" wrapText="1"/>
    </xf>
    <xf numFmtId="0" fontId="11" fillId="0" borderId="0" xfId="0" applyFont="1" applyAlignment="1">
      <alignment vertical="center" wrapText="1"/>
    </xf>
    <xf numFmtId="0" fontId="5" fillId="0" borderId="0" xfId="0" applyFont="1" applyAlignment="1" applyProtection="1">
      <alignment vertical="top" wrapText="1"/>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1" fontId="5" fillId="0" borderId="1" xfId="0" applyNumberFormat="1" applyFont="1" applyBorder="1" applyAlignment="1" applyProtection="1">
      <alignment horizontal="left" vertical="top" wrapText="1"/>
      <protection locked="0"/>
    </xf>
    <xf numFmtId="0" fontId="5" fillId="0" borderId="0" xfId="0" applyFont="1" applyAlignment="1" applyProtection="1">
      <alignment vertical="top" wrapText="1"/>
      <protection locked="0"/>
    </xf>
    <xf numFmtId="0" fontId="5" fillId="0" borderId="15" xfId="0" applyFont="1" applyBorder="1" applyAlignment="1" applyProtection="1">
      <alignment horizontal="left" vertical="top" wrapText="1"/>
      <protection locked="0"/>
    </xf>
    <xf numFmtId="1" fontId="5" fillId="0" borderId="8" xfId="0" applyNumberFormat="1" applyFont="1" applyBorder="1" applyAlignment="1" applyProtection="1">
      <alignment horizontal="center" vertical="top" wrapText="1"/>
      <protection locked="0"/>
    </xf>
    <xf numFmtId="1" fontId="5" fillId="0" borderId="8" xfId="0" applyNumberFormat="1" applyFont="1" applyBorder="1" applyAlignment="1" applyProtection="1">
      <alignment horizontal="lef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Fill="1" applyBorder="1" applyAlignment="1" applyProtection="1">
      <alignment horizontal="left" vertical="top" wrapText="1"/>
      <protection locked="0"/>
    </xf>
    <xf numFmtId="0" fontId="4" fillId="3" borderId="23" xfId="0" applyNumberFormat="1" applyFont="1" applyFill="1" applyBorder="1" applyAlignment="1" applyProtection="1">
      <alignment horizontal="left" vertical="center" wrapText="1"/>
      <protection locked="0"/>
    </xf>
    <xf numFmtId="0" fontId="4" fillId="3" borderId="24"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0" fontId="5" fillId="0" borderId="26"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26"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9"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 fillId="0" borderId="0" xfId="0" applyNumberFormat="1" applyFont="1" applyBorder="1" applyAlignment="1">
      <alignment horizontal="left" vertical="center"/>
    </xf>
    <xf numFmtId="49" fontId="27" fillId="0" borderId="0" xfId="0" applyNumberFormat="1" applyFont="1" applyBorder="1" applyAlignment="1">
      <alignment horizontal="left" vertical="center" wrapText="1"/>
    </xf>
    <xf numFmtId="49" fontId="2" fillId="0" borderId="0" xfId="0" applyNumberFormat="1" applyFont="1" applyBorder="1" applyAlignment="1">
      <alignment horizontal="right" vertical="center" wrapText="1"/>
    </xf>
    <xf numFmtId="49" fontId="27"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11"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32"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0" fontId="3" fillId="4" borderId="28" xfId="0" applyFont="1" applyFill="1" applyBorder="1" applyAlignment="1" applyProtection="1">
      <alignment horizontal="center" vertical="center" wrapText="1"/>
    </xf>
    <xf numFmtId="0" fontId="3" fillId="4" borderId="7" xfId="0" applyFont="1" applyFill="1" applyBorder="1" applyAlignment="1" applyProtection="1">
      <alignment horizontal="left" vertical="center" wrapText="1"/>
    </xf>
    <xf numFmtId="165" fontId="5" fillId="4" borderId="8" xfId="0" applyNumberFormat="1" applyFont="1" applyFill="1" applyBorder="1" applyAlignment="1" applyProtection="1">
      <alignment horizontal="right" vertical="center" wrapText="1"/>
    </xf>
    <xf numFmtId="0" fontId="3" fillId="4" borderId="6" xfId="0" applyFont="1" applyFill="1" applyBorder="1" applyAlignment="1" applyProtection="1">
      <alignment horizontal="left" vertical="center" wrapText="1"/>
    </xf>
    <xf numFmtId="0" fontId="3" fillId="4" borderId="29" xfId="0" applyFont="1" applyFill="1" applyBorder="1" applyAlignment="1" applyProtection="1">
      <alignment horizontal="right" vertical="center" wrapText="1"/>
    </xf>
    <xf numFmtId="165" fontId="5" fillId="4" borderId="4" xfId="0" applyNumberFormat="1" applyFont="1" applyFill="1" applyBorder="1" applyAlignment="1" applyProtection="1">
      <alignment horizontal="right" vertical="center" wrapText="1"/>
    </xf>
    <xf numFmtId="0" fontId="3" fillId="4" borderId="28" xfId="0" applyFont="1" applyFill="1" applyBorder="1" applyAlignment="1" applyProtection="1">
      <alignment horizontal="right" vertical="center" wrapText="1"/>
    </xf>
    <xf numFmtId="0" fontId="4" fillId="4" borderId="28" xfId="0" applyFont="1" applyFill="1" applyBorder="1" applyAlignment="1" applyProtection="1">
      <alignment horizontal="center" vertical="center" wrapText="1"/>
    </xf>
    <xf numFmtId="0" fontId="4" fillId="4" borderId="30" xfId="0" applyFont="1" applyFill="1" applyBorder="1" applyAlignment="1" applyProtection="1">
      <alignment horizontal="center" vertical="center" wrapText="1"/>
    </xf>
    <xf numFmtId="0" fontId="4" fillId="4" borderId="31" xfId="0" applyFont="1" applyFill="1" applyBorder="1" applyAlignment="1" applyProtection="1">
      <alignment horizontal="center" vertical="center" wrapText="1"/>
    </xf>
    <xf numFmtId="165" fontId="5" fillId="4" borderId="1" xfId="0" applyNumberFormat="1" applyFont="1" applyFill="1" applyBorder="1" applyAlignment="1" applyProtection="1">
      <alignment horizontal="right" vertical="center" wrapText="1"/>
    </xf>
    <xf numFmtId="165" fontId="5" fillId="4" borderId="32" xfId="0" applyNumberFormat="1" applyFont="1" applyFill="1" applyBorder="1" applyAlignment="1" applyProtection="1">
      <alignment horizontal="right" vertical="center" wrapText="1"/>
    </xf>
    <xf numFmtId="0" fontId="5" fillId="5" borderId="19" xfId="0" applyFont="1" applyFill="1" applyBorder="1" applyAlignment="1" applyProtection="1">
      <alignment horizontal="center" vertical="center" wrapText="1"/>
    </xf>
    <xf numFmtId="0" fontId="3" fillId="6" borderId="33"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2" fillId="6" borderId="35" xfId="0" applyFont="1" applyFill="1" applyBorder="1" applyAlignment="1" applyProtection="1">
      <alignment horizontal="left" vertical="center" wrapText="1"/>
    </xf>
    <xf numFmtId="0" fontId="2" fillId="6" borderId="36" xfId="0" applyFont="1" applyFill="1" applyBorder="1" applyAlignment="1" applyProtection="1">
      <alignment horizontal="left" vertical="center" wrapText="1"/>
    </xf>
    <xf numFmtId="0" fontId="3" fillId="6" borderId="37" xfId="0" applyFont="1" applyFill="1" applyBorder="1" applyAlignment="1" applyProtection="1">
      <alignment horizontal="center" vertical="center" wrapText="1"/>
    </xf>
    <xf numFmtId="0" fontId="3" fillId="6" borderId="38" xfId="0" applyFont="1" applyFill="1" applyBorder="1" applyAlignment="1" applyProtection="1">
      <alignment horizontal="center" vertical="center" wrapText="1"/>
    </xf>
    <xf numFmtId="0" fontId="3" fillId="6" borderId="39" xfId="0" applyFont="1" applyFill="1" applyBorder="1" applyAlignment="1" applyProtection="1">
      <alignment horizontal="center" vertical="center" wrapText="1"/>
    </xf>
    <xf numFmtId="0" fontId="3" fillId="6" borderId="15" xfId="0" applyFont="1" applyFill="1" applyBorder="1" applyAlignment="1" applyProtection="1">
      <alignment horizontal="left" vertical="center" wrapText="1"/>
    </xf>
    <xf numFmtId="0" fontId="3" fillId="6" borderId="2" xfId="0" applyFont="1" applyFill="1" applyBorder="1" applyAlignment="1" applyProtection="1">
      <alignment horizontal="left" vertical="center" wrapText="1"/>
    </xf>
    <xf numFmtId="0" fontId="3" fillId="6" borderId="40" xfId="0" applyFont="1" applyFill="1" applyBorder="1" applyAlignment="1" applyProtection="1">
      <alignment horizontal="left" vertical="center" wrapText="1"/>
    </xf>
    <xf numFmtId="0" fontId="3" fillId="6" borderId="41" xfId="0" applyFont="1" applyFill="1" applyBorder="1" applyAlignment="1" applyProtection="1">
      <alignment horizontal="left" vertical="center" wrapText="1"/>
    </xf>
    <xf numFmtId="0" fontId="3" fillId="6" borderId="41" xfId="0" applyFont="1" applyFill="1" applyBorder="1" applyAlignment="1" applyProtection="1">
      <alignment horizontal="right" vertical="center" wrapText="1"/>
    </xf>
    <xf numFmtId="0" fontId="3" fillId="6" borderId="22" xfId="0" applyFont="1" applyFill="1" applyBorder="1" applyAlignment="1" applyProtection="1">
      <alignment horizontal="right" vertical="center" wrapText="1"/>
    </xf>
    <xf numFmtId="0" fontId="5" fillId="5" borderId="8" xfId="0" applyFont="1" applyFill="1" applyBorder="1" applyAlignment="1" applyProtection="1">
      <alignment horizontal="right" vertical="center" wrapText="1"/>
      <protection locked="0"/>
    </xf>
    <xf numFmtId="164" fontId="5" fillId="5" borderId="8" xfId="0" applyNumberFormat="1" applyFont="1" applyFill="1" applyBorder="1" applyAlignment="1" applyProtection="1">
      <alignment horizontal="right" vertical="center" wrapText="1"/>
      <protection locked="0"/>
    </xf>
    <xf numFmtId="1" fontId="5" fillId="5" borderId="12" xfId="0" applyNumberFormat="1" applyFont="1" applyFill="1" applyBorder="1" applyAlignment="1" applyProtection="1">
      <alignment horizontal="right" vertical="center" wrapText="1"/>
      <protection locked="0"/>
    </xf>
    <xf numFmtId="164" fontId="5" fillId="5" borderId="12" xfId="0" applyNumberFormat="1" applyFont="1" applyFill="1" applyBorder="1" applyAlignment="1" applyProtection="1">
      <alignment horizontal="right" vertical="center" wrapText="1"/>
      <protection locked="0"/>
    </xf>
    <xf numFmtId="0" fontId="5" fillId="5" borderId="1" xfId="0" applyFont="1" applyFill="1" applyBorder="1" applyAlignment="1" applyProtection="1">
      <alignment horizontal="right" vertical="center" wrapText="1"/>
      <protection locked="0"/>
    </xf>
    <xf numFmtId="164" fontId="5" fillId="5" borderId="1" xfId="0" applyNumberFormat="1" applyFont="1" applyFill="1" applyBorder="1" applyAlignment="1" applyProtection="1">
      <alignment horizontal="right" vertical="center" wrapText="1"/>
      <protection locked="0"/>
    </xf>
    <xf numFmtId="1" fontId="5" fillId="5" borderId="3" xfId="0" applyNumberFormat="1" applyFont="1" applyFill="1" applyBorder="1" applyAlignment="1" applyProtection="1">
      <alignment horizontal="right" vertical="center" wrapText="1"/>
      <protection locked="0"/>
    </xf>
    <xf numFmtId="164" fontId="5" fillId="5" borderId="3" xfId="0" applyNumberFormat="1" applyFont="1" applyFill="1" applyBorder="1" applyAlignment="1" applyProtection="1">
      <alignment horizontal="right" vertical="center" wrapText="1"/>
      <protection locked="0"/>
    </xf>
    <xf numFmtId="1" fontId="5" fillId="5" borderId="1" xfId="0" applyNumberFormat="1" applyFont="1" applyFill="1" applyBorder="1" applyAlignment="1" applyProtection="1">
      <alignment horizontal="right" vertical="center" wrapText="1"/>
      <protection locked="0"/>
    </xf>
    <xf numFmtId="0" fontId="4" fillId="6" borderId="38" xfId="0" applyFont="1" applyFill="1" applyBorder="1" applyAlignment="1" applyProtection="1">
      <alignment horizontal="center" vertical="center" wrapText="1"/>
    </xf>
    <xf numFmtId="164" fontId="4" fillId="6" borderId="38" xfId="0" applyNumberFormat="1" applyFont="1" applyFill="1" applyBorder="1" applyAlignment="1" applyProtection="1">
      <alignment horizontal="center" vertical="center" wrapText="1"/>
    </xf>
    <xf numFmtId="0" fontId="35" fillId="4" borderId="6" xfId="0" applyFont="1" applyFill="1" applyBorder="1" applyAlignment="1" applyProtection="1">
      <alignment horizontal="left" vertical="center" wrapText="1"/>
    </xf>
    <xf numFmtId="0" fontId="35" fillId="4" borderId="1" xfId="0" applyFont="1" applyFill="1" applyBorder="1" applyAlignment="1" applyProtection="1">
      <alignment horizontal="right" vertical="center" wrapText="1"/>
    </xf>
    <xf numFmtId="164" fontId="35" fillId="4" borderId="1" xfId="0" applyNumberFormat="1" applyFont="1" applyFill="1" applyBorder="1" applyAlignment="1" applyProtection="1">
      <alignment horizontal="right" vertical="center" wrapText="1"/>
    </xf>
    <xf numFmtId="165" fontId="35" fillId="4" borderId="8" xfId="0" applyNumberFormat="1" applyFont="1" applyFill="1" applyBorder="1" applyAlignment="1" applyProtection="1">
      <alignment horizontal="right" vertical="center" wrapText="1"/>
    </xf>
    <xf numFmtId="1" fontId="35" fillId="4" borderId="3" xfId="0" applyNumberFormat="1" applyFont="1" applyFill="1" applyBorder="1" applyAlignment="1" applyProtection="1">
      <alignment horizontal="right" vertical="center" wrapText="1"/>
    </xf>
    <xf numFmtId="164" fontId="35" fillId="4" borderId="12" xfId="0" applyNumberFormat="1" applyFont="1" applyFill="1" applyBorder="1" applyAlignment="1" applyProtection="1">
      <alignment horizontal="right" vertical="center" wrapText="1"/>
    </xf>
    <xf numFmtId="165" fontId="35" fillId="4" borderId="12" xfId="0" applyNumberFormat="1" applyFont="1" applyFill="1" applyBorder="1" applyAlignment="1" applyProtection="1">
      <alignment horizontal="right" vertical="center" wrapText="1"/>
    </xf>
    <xf numFmtId="0" fontId="35" fillId="4" borderId="26" xfId="0" applyFont="1" applyFill="1" applyBorder="1" applyAlignment="1" applyProtection="1">
      <alignment horizontal="left" vertical="center" wrapText="1"/>
    </xf>
    <xf numFmtId="0" fontId="35" fillId="4" borderId="44" xfId="0" applyFont="1" applyFill="1" applyBorder="1" applyAlignment="1" applyProtection="1">
      <alignment horizontal="left" vertical="center" wrapText="1"/>
    </xf>
    <xf numFmtId="0" fontId="35" fillId="4" borderId="32" xfId="0" applyFont="1" applyFill="1" applyBorder="1" applyAlignment="1" applyProtection="1">
      <alignment horizontal="right" vertical="center" wrapText="1"/>
    </xf>
    <xf numFmtId="164" fontId="35" fillId="4" borderId="32" xfId="0" applyNumberFormat="1" applyFont="1" applyFill="1" applyBorder="1" applyAlignment="1" applyProtection="1">
      <alignment horizontal="right" vertical="center" wrapText="1"/>
    </xf>
    <xf numFmtId="165" fontId="35" fillId="4" borderId="38" xfId="0" applyNumberFormat="1" applyFont="1" applyFill="1" applyBorder="1" applyAlignment="1" applyProtection="1">
      <alignment horizontal="right" vertical="center" wrapText="1"/>
    </xf>
    <xf numFmtId="1" fontId="35" fillId="4" borderId="20" xfId="0" applyNumberFormat="1" applyFont="1" applyFill="1" applyBorder="1" applyAlignment="1" applyProtection="1">
      <alignment horizontal="right" vertical="center" wrapText="1"/>
    </xf>
    <xf numFmtId="164" fontId="35" fillId="4" borderId="45" xfId="0" applyNumberFormat="1" applyFont="1" applyFill="1" applyBorder="1" applyAlignment="1" applyProtection="1">
      <alignment horizontal="right" vertical="center" wrapText="1"/>
    </xf>
    <xf numFmtId="165" fontId="35" fillId="4" borderId="45" xfId="0" applyNumberFormat="1" applyFont="1" applyFill="1" applyBorder="1" applyAlignment="1" applyProtection="1">
      <alignment horizontal="right" vertical="center" wrapText="1"/>
    </xf>
    <xf numFmtId="0" fontId="35" fillId="4" borderId="39" xfId="0" applyFont="1" applyFill="1" applyBorder="1" applyAlignment="1" applyProtection="1">
      <alignment horizontal="left" vertical="center" wrapText="1"/>
    </xf>
    <xf numFmtId="0" fontId="5" fillId="4" borderId="28" xfId="0" applyFont="1" applyFill="1" applyBorder="1" applyAlignment="1" applyProtection="1">
      <alignment horizontal="right" vertical="center" wrapText="1"/>
      <protection locked="0"/>
    </xf>
    <xf numFmtId="0" fontId="3" fillId="4" borderId="28" xfId="0" applyFont="1" applyFill="1" applyBorder="1" applyAlignment="1" applyProtection="1">
      <alignment horizontal="right" vertical="center" wrapText="1"/>
      <protection locked="0"/>
    </xf>
    <xf numFmtId="164" fontId="3" fillId="4" borderId="28" xfId="0" applyNumberFormat="1" applyFont="1" applyFill="1" applyBorder="1" applyAlignment="1" applyProtection="1">
      <alignment horizontal="right" vertical="center" wrapText="1"/>
      <protection locked="0"/>
    </xf>
    <xf numFmtId="0" fontId="3" fillId="4" borderId="34" xfId="0" applyFont="1" applyFill="1" applyBorder="1" applyAlignment="1" applyProtection="1">
      <alignment horizontal="right" vertical="center" wrapText="1"/>
      <protection locked="0"/>
    </xf>
    <xf numFmtId="165" fontId="5" fillId="4" borderId="12" xfId="0" applyNumberFormat="1" applyFont="1" applyFill="1" applyBorder="1" applyAlignment="1" applyProtection="1">
      <alignment horizontal="right" vertical="center" wrapText="1"/>
      <protection locked="0"/>
    </xf>
    <xf numFmtId="165" fontId="5" fillId="4" borderId="8" xfId="0" applyNumberFormat="1" applyFont="1" applyFill="1" applyBorder="1" applyAlignment="1" applyProtection="1">
      <alignment horizontal="right" vertical="center" wrapText="1"/>
      <protection locked="0"/>
    </xf>
    <xf numFmtId="1" fontId="5" fillId="4" borderId="12" xfId="0" applyNumberFormat="1" applyFont="1" applyFill="1" applyBorder="1" applyAlignment="1" applyProtection="1">
      <alignment horizontal="right" vertical="center" wrapText="1"/>
      <protection locked="0"/>
    </xf>
    <xf numFmtId="49" fontId="4" fillId="6" borderId="42" xfId="2" applyNumberFormat="1" applyFont="1" applyFill="1" applyBorder="1" applyAlignment="1" applyProtection="1">
      <alignment horizontal="center" vertical="center" wrapText="1"/>
    </xf>
    <xf numFmtId="0" fontId="4" fillId="6" borderId="43" xfId="2" applyFont="1" applyFill="1" applyBorder="1" applyAlignment="1">
      <alignment horizontal="center" vertical="center" wrapText="1"/>
    </xf>
    <xf numFmtId="0" fontId="7" fillId="6" borderId="2" xfId="0" applyFont="1" applyFill="1" applyBorder="1" applyAlignment="1">
      <alignment vertical="center" wrapText="1"/>
    </xf>
    <xf numFmtId="49" fontId="4" fillId="6" borderId="1" xfId="2" applyNumberFormat="1" applyFont="1" applyFill="1" applyBorder="1" applyAlignment="1" applyProtection="1">
      <alignment horizontal="center" vertical="center" wrapText="1"/>
    </xf>
    <xf numFmtId="0" fontId="4" fillId="6" borderId="1" xfId="2" applyFont="1" applyFill="1" applyBorder="1" applyAlignment="1">
      <alignment horizontal="center" vertical="center" wrapText="1"/>
    </xf>
    <xf numFmtId="0" fontId="7" fillId="6" borderId="19" xfId="2" applyFont="1" applyFill="1" applyBorder="1" applyAlignment="1">
      <alignment vertical="center" wrapText="1"/>
    </xf>
    <xf numFmtId="49" fontId="4" fillId="4" borderId="22" xfId="2" applyNumberFormat="1" applyFont="1" applyFill="1" applyBorder="1" applyAlignment="1">
      <alignment horizontal="right" vertical="center" wrapText="1"/>
    </xf>
    <xf numFmtId="165" fontId="3" fillId="4" borderId="32" xfId="2" applyNumberFormat="1" applyFont="1" applyFill="1" applyBorder="1" applyAlignment="1">
      <alignment horizontal="center" vertical="center" wrapText="1"/>
    </xf>
    <xf numFmtId="9" fontId="3" fillId="4" borderId="32" xfId="2" applyNumberFormat="1" applyFont="1" applyFill="1" applyBorder="1" applyAlignment="1">
      <alignment horizontal="center" vertical="center" wrapText="1"/>
    </xf>
    <xf numFmtId="165" fontId="4" fillId="4" borderId="21" xfId="2" applyNumberFormat="1" applyFont="1" applyFill="1" applyBorder="1" applyAlignment="1">
      <alignment horizontal="center" vertical="center" wrapText="1"/>
    </xf>
    <xf numFmtId="165" fontId="31" fillId="4" borderId="1" xfId="2" applyNumberFormat="1" applyFont="1" applyFill="1" applyBorder="1" applyAlignment="1" applyProtection="1">
      <alignment horizontal="center" vertical="center" wrapText="1"/>
    </xf>
    <xf numFmtId="165" fontId="31" fillId="4" borderId="1" xfId="2" applyNumberFormat="1" applyFont="1" applyFill="1" applyBorder="1" applyAlignment="1">
      <alignment horizontal="center" vertical="center" wrapText="1"/>
    </xf>
    <xf numFmtId="165" fontId="31" fillId="4" borderId="19" xfId="2" applyNumberFormat="1" applyFont="1" applyFill="1" applyBorder="1" applyAlignment="1">
      <alignment horizontal="center" vertical="center" wrapText="1"/>
    </xf>
    <xf numFmtId="6" fontId="31" fillId="4" borderId="1" xfId="2" applyNumberFormat="1" applyFont="1" applyFill="1" applyBorder="1" applyAlignment="1" applyProtection="1">
      <alignment horizontal="center" vertical="center" wrapText="1"/>
    </xf>
    <xf numFmtId="9" fontId="31" fillId="4" borderId="1" xfId="2" applyNumberFormat="1" applyFont="1" applyFill="1" applyBorder="1" applyAlignment="1" applyProtection="1">
      <alignment horizontal="center" vertical="center" wrapText="1"/>
    </xf>
    <xf numFmtId="9" fontId="31" fillId="4" borderId="1" xfId="2" applyNumberFormat="1" applyFont="1" applyFill="1" applyBorder="1" applyAlignment="1">
      <alignment horizontal="center" vertical="center" wrapText="1"/>
    </xf>
    <xf numFmtId="165" fontId="5" fillId="4" borderId="8" xfId="0" applyNumberFormat="1" applyFont="1" applyFill="1" applyBorder="1" applyAlignment="1" applyProtection="1">
      <alignment horizontal="right" vertical="top" wrapText="1"/>
      <protection locked="0"/>
    </xf>
    <xf numFmtId="164" fontId="5" fillId="4" borderId="28" xfId="0" applyNumberFormat="1" applyFont="1" applyFill="1" applyBorder="1" applyAlignment="1" applyProtection="1">
      <alignment horizontal="center" vertical="top" wrapText="1"/>
      <protection locked="0"/>
    </xf>
    <xf numFmtId="1" fontId="5" fillId="4" borderId="28" xfId="0" applyNumberFormat="1" applyFont="1" applyFill="1" applyBorder="1" applyAlignment="1" applyProtection="1">
      <alignment horizontal="center" vertical="top" wrapText="1"/>
      <protection locked="0"/>
    </xf>
    <xf numFmtId="0" fontId="5" fillId="4" borderId="34" xfId="0" applyFont="1" applyFill="1" applyBorder="1" applyAlignment="1" applyProtection="1">
      <alignment horizontal="left" vertical="top" wrapText="1"/>
      <protection locked="0"/>
    </xf>
    <xf numFmtId="164" fontId="5" fillId="5" borderId="8" xfId="0" applyNumberFormat="1" applyFont="1" applyFill="1" applyBorder="1" applyAlignment="1" applyProtection="1">
      <alignment horizontal="center" vertical="top" wrapText="1"/>
      <protection locked="0"/>
    </xf>
    <xf numFmtId="1" fontId="5" fillId="5" borderId="8" xfId="0" applyNumberFormat="1"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right" vertical="top" wrapText="1"/>
      <protection locked="0"/>
    </xf>
    <xf numFmtId="0" fontId="5" fillId="5" borderId="26" xfId="0" applyFont="1" applyFill="1" applyBorder="1" applyAlignment="1" applyProtection="1">
      <alignment horizontal="left" vertical="top" wrapText="1"/>
      <protection locked="0"/>
    </xf>
    <xf numFmtId="164" fontId="5" fillId="5" borderId="1" xfId="0" applyNumberFormat="1" applyFont="1" applyFill="1" applyBorder="1" applyAlignment="1" applyProtection="1">
      <alignment horizontal="center" vertical="top" wrapText="1"/>
      <protection locked="0"/>
    </xf>
    <xf numFmtId="1" fontId="5" fillId="5" borderId="1" xfId="0" applyNumberFormat="1" applyFont="1" applyFill="1" applyBorder="1" applyAlignment="1" applyProtection="1">
      <alignment horizontal="center" vertical="top" wrapText="1"/>
      <protection locked="0"/>
    </xf>
    <xf numFmtId="0" fontId="5" fillId="5" borderId="19" xfId="0" applyFont="1" applyFill="1" applyBorder="1" applyAlignment="1" applyProtection="1">
      <alignment horizontal="left" vertical="top" wrapText="1"/>
      <protection locked="0"/>
    </xf>
    <xf numFmtId="164" fontId="5" fillId="5" borderId="28" xfId="0" applyNumberFormat="1" applyFont="1" applyFill="1" applyBorder="1" applyAlignment="1" applyProtection="1">
      <alignment horizontal="center" vertical="top" wrapText="1"/>
      <protection locked="0"/>
    </xf>
    <xf numFmtId="0" fontId="5" fillId="5" borderId="34" xfId="0" applyFont="1" applyFill="1" applyBorder="1" applyAlignment="1" applyProtection="1">
      <alignment horizontal="left" vertical="top" wrapText="1"/>
      <protection locked="0"/>
    </xf>
    <xf numFmtId="164" fontId="3" fillId="4" borderId="28" xfId="0" applyNumberFormat="1" applyFont="1" applyFill="1" applyBorder="1" applyAlignment="1" applyProtection="1">
      <alignment horizontal="center" vertical="top" wrapText="1"/>
      <protection locked="0"/>
    </xf>
    <xf numFmtId="1" fontId="3" fillId="4" borderId="28" xfId="0" applyNumberFormat="1" applyFont="1" applyFill="1" applyBorder="1" applyAlignment="1" applyProtection="1">
      <alignment horizontal="center" vertical="top" wrapText="1"/>
      <protection locked="0"/>
    </xf>
    <xf numFmtId="0" fontId="3" fillId="4" borderId="34" xfId="0" applyFont="1" applyFill="1" applyBorder="1" applyAlignment="1" applyProtection="1">
      <alignment horizontal="left" vertical="top" wrapText="1"/>
      <protection locked="0"/>
    </xf>
    <xf numFmtId="164" fontId="5" fillId="6" borderId="8" xfId="0" applyNumberFormat="1" applyFont="1" applyFill="1" applyBorder="1" applyAlignment="1" applyProtection="1">
      <alignment horizontal="center" vertical="top" wrapText="1"/>
      <protection locked="0"/>
    </xf>
    <xf numFmtId="165" fontId="5" fillId="6" borderId="8" xfId="0" applyNumberFormat="1" applyFont="1" applyFill="1" applyBorder="1" applyAlignment="1" applyProtection="1">
      <alignment horizontal="right" vertical="top" wrapText="1"/>
      <protection locked="0"/>
    </xf>
    <xf numFmtId="0" fontId="5" fillId="6" borderId="26" xfId="0" applyFont="1" applyFill="1" applyBorder="1" applyAlignment="1" applyProtection="1">
      <alignment horizontal="left" vertical="top" wrapText="1"/>
      <protection locked="0"/>
    </xf>
    <xf numFmtId="0" fontId="5" fillId="5" borderId="8" xfId="0"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center" vertical="top" wrapText="1"/>
      <protection locked="0"/>
    </xf>
    <xf numFmtId="0" fontId="5" fillId="5" borderId="1" xfId="0" applyFont="1" applyFill="1" applyBorder="1" applyAlignment="1" applyProtection="1">
      <alignment horizontal="center" vertical="top" wrapText="1"/>
      <protection locked="0"/>
    </xf>
    <xf numFmtId="165" fontId="5" fillId="5" borderId="1" xfId="0" applyNumberFormat="1" applyFont="1" applyFill="1" applyBorder="1" applyAlignment="1" applyProtection="1">
      <alignment horizontal="right" vertical="top" wrapText="1"/>
      <protection locked="0"/>
    </xf>
    <xf numFmtId="0" fontId="5" fillId="4" borderId="28" xfId="0" applyFont="1" applyFill="1" applyBorder="1" applyAlignment="1" applyProtection="1">
      <alignment horizontal="center" vertical="top" wrapText="1"/>
      <protection locked="0"/>
    </xf>
    <xf numFmtId="165" fontId="5" fillId="4" borderId="28" xfId="0" applyNumberFormat="1" applyFont="1" applyFill="1" applyBorder="1" applyAlignment="1" applyProtection="1">
      <alignment horizontal="right" vertical="top" wrapText="1"/>
      <protection locked="0"/>
    </xf>
    <xf numFmtId="0" fontId="5" fillId="4" borderId="34"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164" fontId="5" fillId="5" borderId="8" xfId="0" applyNumberFormat="1" applyFont="1" applyFill="1" applyBorder="1" applyAlignment="1" applyProtection="1">
      <alignment horizontal="right" vertical="top" wrapText="1"/>
      <protection locked="0"/>
    </xf>
    <xf numFmtId="164" fontId="5" fillId="5" borderId="1" xfId="0" applyNumberFormat="1" applyFont="1" applyFill="1" applyBorder="1" applyAlignment="1" applyProtection="1">
      <alignment horizontal="right" vertical="top" wrapText="1"/>
      <protection locked="0"/>
    </xf>
    <xf numFmtId="0" fontId="5" fillId="5" borderId="26" xfId="0" applyFont="1" applyFill="1" applyBorder="1" applyAlignment="1" applyProtection="1">
      <alignment horizontal="center" vertical="top" wrapText="1"/>
      <protection locked="0"/>
    </xf>
    <xf numFmtId="0" fontId="5" fillId="5" borderId="19" xfId="0" applyFont="1" applyFill="1" applyBorder="1" applyAlignment="1" applyProtection="1">
      <alignment horizontal="center" vertical="top" wrapText="1"/>
      <protection locked="0"/>
    </xf>
    <xf numFmtId="164" fontId="5" fillId="4" borderId="28" xfId="0" applyNumberFormat="1" applyFont="1" applyFill="1" applyBorder="1" applyAlignment="1" applyProtection="1">
      <alignment horizontal="right" vertical="top" wrapText="1"/>
      <protection locked="0"/>
    </xf>
    <xf numFmtId="0" fontId="3" fillId="4" borderId="28" xfId="0" applyFont="1" applyFill="1" applyBorder="1" applyAlignment="1" applyProtection="1">
      <alignment horizontal="center" vertical="top" wrapText="1"/>
      <protection locked="0"/>
    </xf>
    <xf numFmtId="164" fontId="3" fillId="4" borderId="28" xfId="0" applyNumberFormat="1" applyFont="1" applyFill="1" applyBorder="1" applyAlignment="1" applyProtection="1">
      <alignment horizontal="right" vertical="top" wrapText="1"/>
      <protection locked="0"/>
    </xf>
    <xf numFmtId="0" fontId="3" fillId="4" borderId="34" xfId="0" applyFont="1" applyFill="1" applyBorder="1" applyAlignment="1" applyProtection="1">
      <alignment horizontal="center" vertical="top" wrapText="1"/>
      <protection locked="0"/>
    </xf>
    <xf numFmtId="0" fontId="5" fillId="0" borderId="7" xfId="0" applyFont="1" applyFill="1" applyBorder="1" applyAlignment="1" applyProtection="1">
      <alignment vertical="top" wrapText="1"/>
      <protection locked="0"/>
    </xf>
    <xf numFmtId="165" fontId="5" fillId="0" borderId="8" xfId="0" applyNumberFormat="1" applyFont="1" applyFill="1" applyBorder="1" applyAlignment="1" applyProtection="1">
      <alignment horizontal="right" vertical="top" wrapText="1"/>
      <protection locked="0"/>
    </xf>
    <xf numFmtId="165" fontId="5" fillId="0" borderId="12"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165" fontId="5" fillId="0" borderId="3" xfId="0" applyNumberFormat="1" applyFont="1" applyFill="1" applyBorder="1" applyAlignment="1" applyProtection="1">
      <alignment horizontal="right" vertical="top" wrapText="1"/>
      <protection locked="0"/>
    </xf>
    <xf numFmtId="0" fontId="5" fillId="0" borderId="0" xfId="0" applyFont="1" applyFill="1" applyAlignment="1" applyProtection="1">
      <alignment vertical="top" wrapText="1"/>
      <protection locked="0"/>
    </xf>
    <xf numFmtId="165" fontId="5" fillId="0" borderId="0" xfId="0" applyNumberFormat="1" applyFont="1" applyFill="1" applyAlignment="1" applyProtection="1">
      <alignment horizontal="right" vertical="top" wrapText="1"/>
      <protection locked="0"/>
    </xf>
    <xf numFmtId="1" fontId="5" fillId="0" borderId="0" xfId="0" applyNumberFormat="1" applyFont="1" applyFill="1" applyAlignment="1" applyProtection="1">
      <alignment horizontal="right" vertical="top" wrapText="1"/>
      <protection locked="0"/>
    </xf>
    <xf numFmtId="165" fontId="3" fillId="0" borderId="0" xfId="0" applyNumberFormat="1" applyFont="1" applyFill="1" applyAlignment="1" applyProtection="1">
      <alignment horizontal="right" vertical="top" wrapText="1"/>
      <protection locked="0"/>
    </xf>
    <xf numFmtId="0" fontId="3" fillId="4" borderId="44" xfId="0" applyFont="1" applyFill="1" applyBorder="1" applyAlignment="1" applyProtection="1">
      <alignment horizontal="right" vertical="top" wrapText="1"/>
      <protection locked="0"/>
    </xf>
    <xf numFmtId="165" fontId="3" fillId="4" borderId="26" xfId="0" applyNumberFormat="1" applyFont="1" applyFill="1" applyBorder="1" applyAlignment="1" applyProtection="1">
      <alignment horizontal="right" vertical="top" wrapText="1"/>
      <protection locked="0"/>
    </xf>
    <xf numFmtId="0" fontId="3" fillId="4" borderId="33" xfId="0"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vertical="top" wrapText="1"/>
      <protection locked="0"/>
    </xf>
    <xf numFmtId="1" fontId="5" fillId="4" borderId="28" xfId="0" applyNumberFormat="1" applyFont="1" applyFill="1" applyBorder="1" applyAlignment="1" applyProtection="1">
      <alignment vertical="top" wrapText="1"/>
      <protection locked="0"/>
    </xf>
    <xf numFmtId="1" fontId="3" fillId="4" borderId="28" xfId="0" applyNumberFormat="1" applyFont="1" applyFill="1" applyBorder="1" applyAlignment="1" applyProtection="1">
      <alignment vertical="top" wrapText="1"/>
      <protection locked="0"/>
    </xf>
    <xf numFmtId="1" fontId="5" fillId="5" borderId="8" xfId="0" applyNumberFormat="1" applyFont="1" applyFill="1" applyBorder="1" applyAlignment="1" applyProtection="1">
      <alignment horizontal="left" vertical="top" wrapText="1"/>
      <protection locked="0"/>
    </xf>
    <xf numFmtId="1" fontId="5" fillId="5" borderId="1" xfId="0" applyNumberFormat="1" applyFont="1" applyFill="1" applyBorder="1" applyAlignment="1" applyProtection="1">
      <alignment horizontal="left" vertical="top" wrapText="1"/>
      <protection locked="0"/>
    </xf>
    <xf numFmtId="1" fontId="5" fillId="4" borderId="28" xfId="0" applyNumberFormat="1" applyFont="1" applyFill="1" applyBorder="1" applyAlignment="1" applyProtection="1">
      <alignment horizontal="left" vertical="top" wrapText="1"/>
      <protection locked="0"/>
    </xf>
    <xf numFmtId="165" fontId="4" fillId="6" borderId="38" xfId="0" applyNumberFormat="1" applyFont="1" applyFill="1" applyBorder="1" applyAlignment="1" applyProtection="1">
      <alignment horizontal="center" vertical="center" wrapText="1"/>
    </xf>
    <xf numFmtId="1" fontId="4" fillId="6" borderId="38" xfId="0" applyNumberFormat="1" applyFont="1" applyFill="1" applyBorder="1" applyAlignment="1" applyProtection="1">
      <alignment horizontal="center" vertical="center" wrapText="1"/>
    </xf>
    <xf numFmtId="165" fontId="5" fillId="5" borderId="12" xfId="0" applyNumberFormat="1" applyFont="1" applyFill="1" applyBorder="1" applyAlignment="1" applyProtection="1">
      <alignment horizontal="right" vertical="top" wrapText="1"/>
      <protection locked="0"/>
    </xf>
    <xf numFmtId="165" fontId="5" fillId="5" borderId="3" xfId="0" applyNumberFormat="1" applyFont="1" applyFill="1" applyBorder="1" applyAlignment="1" applyProtection="1">
      <alignment horizontal="right" vertical="top" wrapText="1"/>
      <protection locked="0"/>
    </xf>
    <xf numFmtId="165" fontId="3" fillId="4" borderId="19" xfId="0" applyNumberFormat="1" applyFont="1" applyFill="1" applyBorder="1" applyAlignment="1" applyProtection="1">
      <alignment horizontal="right" vertical="top" wrapText="1"/>
      <protection locked="0"/>
    </xf>
    <xf numFmtId="165" fontId="3" fillId="4" borderId="18" xfId="0" applyNumberFormat="1" applyFont="1" applyFill="1" applyBorder="1" applyAlignment="1" applyProtection="1">
      <alignment horizontal="right" vertical="top" wrapText="1"/>
      <protection locked="0"/>
    </xf>
    <xf numFmtId="0" fontId="3" fillId="4" borderId="36" xfId="0" applyFont="1" applyFill="1" applyBorder="1" applyAlignment="1" applyProtection="1">
      <alignment horizontal="left" vertical="top" wrapText="1"/>
      <protection locked="0"/>
    </xf>
    <xf numFmtId="1" fontId="3" fillId="4" borderId="28" xfId="0" applyNumberFormat="1" applyFont="1" applyFill="1" applyBorder="1" applyAlignment="1" applyProtection="1">
      <alignment horizontal="right" vertical="top" wrapText="1"/>
      <protection locked="0"/>
    </xf>
    <xf numFmtId="0" fontId="5" fillId="0" borderId="56" xfId="0" applyFont="1" applyBorder="1" applyAlignment="1" applyProtection="1">
      <alignment vertical="center" wrapText="1"/>
      <protection locked="0"/>
    </xf>
    <xf numFmtId="0" fontId="5" fillId="5" borderId="56" xfId="0" applyFont="1" applyFill="1" applyBorder="1" applyAlignment="1" applyProtection="1">
      <alignment horizontal="right" vertical="center" wrapText="1"/>
      <protection locked="0"/>
    </xf>
    <xf numFmtId="164" fontId="5" fillId="5" borderId="56" xfId="0" applyNumberFormat="1" applyFont="1" applyFill="1" applyBorder="1" applyAlignment="1" applyProtection="1">
      <alignment horizontal="right" vertical="center" wrapText="1"/>
      <protection locked="0"/>
    </xf>
    <xf numFmtId="165" fontId="5" fillId="4" borderId="4" xfId="0" applyNumberFormat="1" applyFont="1" applyFill="1" applyBorder="1" applyAlignment="1" applyProtection="1">
      <alignment horizontal="right" vertical="center" wrapText="1"/>
      <protection locked="0"/>
    </xf>
    <xf numFmtId="1" fontId="5" fillId="5" borderId="56" xfId="0" applyNumberFormat="1" applyFont="1" applyFill="1" applyBorder="1" applyAlignment="1" applyProtection="1">
      <alignment horizontal="right" vertical="center" wrapText="1"/>
      <protection locked="0"/>
    </xf>
    <xf numFmtId="1" fontId="5" fillId="4" borderId="9" xfId="0" applyNumberFormat="1" applyFont="1" applyFill="1" applyBorder="1" applyAlignment="1" applyProtection="1">
      <alignment horizontal="right" vertical="center" wrapText="1"/>
      <protection locked="0"/>
    </xf>
    <xf numFmtId="165" fontId="5" fillId="4" borderId="9" xfId="0"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left" vertical="center" wrapText="1"/>
      <protection locked="0"/>
    </xf>
    <xf numFmtId="165" fontId="5" fillId="5" borderId="8" xfId="1" applyNumberFormat="1" applyFont="1" applyFill="1" applyBorder="1" applyAlignment="1" applyProtection="1">
      <alignment horizontal="right" vertical="top" wrapText="1"/>
      <protection locked="0"/>
    </xf>
    <xf numFmtId="165" fontId="5" fillId="5" borderId="1" xfId="1" applyNumberFormat="1" applyFont="1" applyFill="1" applyBorder="1" applyAlignment="1" applyProtection="1">
      <alignment horizontal="right" vertical="top" wrapText="1"/>
      <protection locked="0"/>
    </xf>
    <xf numFmtId="165" fontId="5" fillId="6" borderId="8" xfId="1" applyNumberFormat="1" applyFont="1" applyFill="1" applyBorder="1" applyAlignment="1" applyProtection="1">
      <alignment horizontal="right" vertical="top" wrapText="1"/>
      <protection locked="0"/>
    </xf>
    <xf numFmtId="165" fontId="5" fillId="4" borderId="28" xfId="1" applyNumberFormat="1" applyFont="1" applyFill="1" applyBorder="1" applyAlignment="1" applyProtection="1">
      <alignment horizontal="right" vertical="top" wrapText="1"/>
      <protection locked="0"/>
    </xf>
    <xf numFmtId="1" fontId="5" fillId="5" borderId="8" xfId="0" applyNumberFormat="1"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horizontal="right" vertical="top" wrapText="1"/>
      <protection locked="0"/>
    </xf>
    <xf numFmtId="1" fontId="5" fillId="6" borderId="8" xfId="0" applyNumberFormat="1" applyFont="1" applyFill="1" applyBorder="1" applyAlignment="1" applyProtection="1">
      <alignment horizontal="right" vertical="top" wrapText="1"/>
      <protection locked="0"/>
    </xf>
    <xf numFmtId="1" fontId="5" fillId="4" borderId="28" xfId="0" applyNumberFormat="1" applyFont="1" applyFill="1" applyBorder="1" applyAlignment="1" applyProtection="1">
      <alignment horizontal="right" vertical="top" wrapText="1"/>
      <protection locked="0"/>
    </xf>
    <xf numFmtId="1" fontId="5" fillId="5" borderId="28" xfId="0" applyNumberFormat="1" applyFont="1" applyFill="1" applyBorder="1" applyAlignment="1" applyProtection="1">
      <alignment horizontal="right" vertical="top" wrapText="1"/>
      <protection locked="0"/>
    </xf>
    <xf numFmtId="165" fontId="5" fillId="5" borderId="28" xfId="1" applyNumberFormat="1" applyFont="1" applyFill="1" applyBorder="1" applyAlignment="1" applyProtection="1">
      <alignment horizontal="right" vertical="top" wrapText="1"/>
      <protection locked="0"/>
    </xf>
    <xf numFmtId="165" fontId="3" fillId="4" borderId="28" xfId="1" applyNumberFormat="1" applyFont="1" applyFill="1" applyBorder="1" applyAlignment="1" applyProtection="1">
      <alignment horizontal="right" vertical="top" wrapText="1"/>
      <protection locked="0"/>
    </xf>
    <xf numFmtId="1" fontId="3" fillId="4" borderId="28" xfId="0" applyNumberFormat="1" applyFont="1" applyFill="1" applyBorder="1" applyAlignment="1" applyProtection="1">
      <alignment horizontal="left" vertical="top" wrapText="1"/>
      <protection locked="0"/>
    </xf>
    <xf numFmtId="44" fontId="7" fillId="6" borderId="1" xfId="1" applyFont="1" applyFill="1" applyBorder="1" applyAlignment="1" applyProtection="1">
      <alignment horizontal="center" wrapText="1"/>
      <protection locked="0"/>
    </xf>
    <xf numFmtId="165" fontId="7" fillId="5" borderId="1" xfId="1" applyNumberFormat="1" applyFont="1" applyFill="1" applyBorder="1" applyAlignment="1" applyProtection="1">
      <alignment horizontal="center" wrapText="1"/>
      <protection locked="0"/>
    </xf>
    <xf numFmtId="9" fontId="34" fillId="4" borderId="2" xfId="2" applyNumberFormat="1" applyFont="1" applyFill="1" applyBorder="1" applyAlignment="1" applyProtection="1">
      <alignment horizontal="left" vertical="center" wrapText="1"/>
    </xf>
    <xf numFmtId="0" fontId="5" fillId="5" borderId="7"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35" fillId="5" borderId="6" xfId="0" applyFont="1" applyFill="1" applyBorder="1" applyAlignment="1" applyProtection="1">
      <alignment horizontal="left" vertical="top" wrapText="1"/>
      <protection locked="0"/>
    </xf>
    <xf numFmtId="0" fontId="3" fillId="6" borderId="7" xfId="0" applyFont="1" applyFill="1" applyBorder="1" applyAlignment="1" applyProtection="1">
      <alignment horizontal="center" vertical="top" wrapText="1"/>
      <protection locked="0"/>
    </xf>
    <xf numFmtId="0" fontId="3" fillId="6" borderId="30" xfId="0" applyFont="1" applyFill="1" applyBorder="1" applyAlignment="1" applyProtection="1">
      <alignment horizontal="center" vertical="top" wrapText="1"/>
      <protection locked="0"/>
    </xf>
    <xf numFmtId="0" fontId="3" fillId="5" borderId="33" xfId="0" applyFont="1" applyFill="1" applyBorder="1" applyAlignment="1" applyProtection="1">
      <alignment horizontal="right" vertical="top" wrapText="1"/>
      <protection locked="0"/>
    </xf>
    <xf numFmtId="0" fontId="5" fillId="5" borderId="29" xfId="0" applyFont="1" applyFill="1" applyBorder="1" applyAlignment="1" applyProtection="1">
      <alignment horizontal="left" vertical="top" wrapText="1"/>
      <protection locked="0"/>
    </xf>
    <xf numFmtId="164" fontId="5" fillId="5" borderId="56" xfId="0" applyNumberFormat="1" applyFont="1" applyFill="1" applyBorder="1" applyAlignment="1" applyProtection="1">
      <alignment horizontal="center" vertical="top" wrapText="1"/>
      <protection locked="0"/>
    </xf>
    <xf numFmtId="1" fontId="5" fillId="5" borderId="56" xfId="0" applyNumberFormat="1" applyFont="1" applyFill="1" applyBorder="1" applyAlignment="1" applyProtection="1">
      <alignment horizontal="right" vertical="top" wrapText="1"/>
      <protection locked="0"/>
    </xf>
    <xf numFmtId="165" fontId="5" fillId="5" borderId="56" xfId="1" applyNumberFormat="1" applyFont="1" applyFill="1" applyBorder="1" applyAlignment="1" applyProtection="1">
      <alignment horizontal="right" vertical="top" wrapText="1"/>
      <protection locked="0"/>
    </xf>
    <xf numFmtId="165" fontId="5" fillId="4" borderId="4" xfId="0" applyNumberFormat="1" applyFont="1" applyFill="1" applyBorder="1" applyAlignment="1" applyProtection="1">
      <alignment horizontal="right" vertical="top" wrapText="1"/>
      <protection locked="0"/>
    </xf>
    <xf numFmtId="0" fontId="5" fillId="5" borderId="18" xfId="0" applyFont="1" applyFill="1" applyBorder="1" applyAlignment="1" applyProtection="1">
      <alignment horizontal="left" vertical="top" wrapText="1"/>
      <protection locked="0"/>
    </xf>
    <xf numFmtId="0" fontId="5" fillId="0" borderId="15" xfId="0" applyFont="1" applyBorder="1" applyAlignment="1" applyProtection="1">
      <alignment horizontal="center" vertical="center"/>
      <protection locked="0"/>
    </xf>
    <xf numFmtId="0" fontId="5" fillId="4" borderId="36" xfId="0" applyFont="1" applyFill="1" applyBorder="1" applyAlignment="1" applyProtection="1">
      <alignment horizontal="center" vertical="center" wrapText="1"/>
      <protection locked="0"/>
    </xf>
    <xf numFmtId="0" fontId="35" fillId="4" borderId="2" xfId="0" applyFont="1" applyFill="1" applyBorder="1" applyAlignment="1" applyProtection="1">
      <alignment horizontal="center" vertical="center"/>
    </xf>
    <xf numFmtId="0" fontId="35" fillId="4" borderId="22" xfId="0" applyFont="1" applyFill="1" applyBorder="1" applyAlignment="1" applyProtection="1">
      <alignment horizontal="center" vertical="center"/>
    </xf>
    <xf numFmtId="0" fontId="5" fillId="5" borderId="56" xfId="0" applyFont="1" applyFill="1" applyBorder="1" applyAlignment="1" applyProtection="1">
      <alignment horizontal="center" vertical="top" wrapText="1"/>
      <protection locked="0"/>
    </xf>
    <xf numFmtId="165" fontId="5" fillId="5" borderId="56" xfId="0" applyNumberFormat="1" applyFont="1" applyFill="1" applyBorder="1" applyAlignment="1" applyProtection="1">
      <alignment horizontal="right" vertical="top" wrapText="1"/>
      <protection locked="0"/>
    </xf>
    <xf numFmtId="165" fontId="5" fillId="4" borderId="56" xfId="0" applyNumberFormat="1" applyFont="1" applyFill="1" applyBorder="1" applyAlignment="1" applyProtection="1">
      <alignment horizontal="right" vertical="top" wrapText="1"/>
      <protection locked="0"/>
    </xf>
    <xf numFmtId="1" fontId="5" fillId="5" borderId="56" xfId="0" applyNumberFormat="1" applyFont="1" applyFill="1" applyBorder="1" applyAlignment="1" applyProtection="1">
      <alignment horizontal="center" vertical="top" wrapText="1"/>
      <protection locked="0"/>
    </xf>
    <xf numFmtId="0" fontId="5" fillId="5" borderId="7" xfId="0" applyFont="1" applyFill="1" applyBorder="1" applyAlignment="1" applyProtection="1">
      <alignment vertical="top" wrapText="1"/>
      <protection locked="0"/>
    </xf>
    <xf numFmtId="0" fontId="5" fillId="5" borderId="6" xfId="0" applyFont="1" applyFill="1" applyBorder="1" applyAlignment="1" applyProtection="1">
      <alignment vertical="top" wrapText="1"/>
      <protection locked="0"/>
    </xf>
    <xf numFmtId="164" fontId="5" fillId="5" borderId="56" xfId="0" applyNumberFormat="1" applyFont="1" applyFill="1" applyBorder="1" applyAlignment="1" applyProtection="1">
      <alignment horizontal="right" vertical="top" wrapText="1"/>
      <protection locked="0"/>
    </xf>
    <xf numFmtId="0" fontId="3" fillId="5" borderId="7" xfId="0" applyFont="1" applyFill="1" applyBorder="1" applyAlignment="1" applyProtection="1">
      <alignment vertical="top" wrapText="1"/>
      <protection locked="0"/>
    </xf>
    <xf numFmtId="0" fontId="5" fillId="5" borderId="29" xfId="0" applyFont="1" applyFill="1" applyBorder="1" applyAlignment="1" applyProtection="1">
      <alignment vertical="top" wrapText="1"/>
      <protection locked="0"/>
    </xf>
    <xf numFmtId="0" fontId="3" fillId="5" borderId="7" xfId="0" applyFont="1" applyFill="1" applyBorder="1" applyAlignment="1" applyProtection="1">
      <alignment horizontal="left" vertical="top" wrapText="1"/>
      <protection locked="0"/>
    </xf>
    <xf numFmtId="0" fontId="5" fillId="5" borderId="18" xfId="0" applyFont="1" applyFill="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5" fillId="0" borderId="40"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49" fontId="2" fillId="0" borderId="0" xfId="0" applyNumberFormat="1" applyFont="1" applyAlignment="1">
      <alignment vertical="center" wrapText="1"/>
    </xf>
    <xf numFmtId="1" fontId="5" fillId="5" borderId="8" xfId="0" applyNumberFormat="1" applyFont="1" applyFill="1" applyBorder="1" applyAlignment="1" applyProtection="1">
      <alignment vertical="top" wrapText="1"/>
      <protection locked="0"/>
    </xf>
    <xf numFmtId="165" fontId="5" fillId="5" borderId="4" xfId="0" applyNumberFormat="1" applyFont="1" applyFill="1" applyBorder="1" applyAlignment="1" applyProtection="1">
      <alignment horizontal="right" vertical="top" wrapText="1"/>
      <protection locked="0"/>
    </xf>
    <xf numFmtId="1" fontId="5" fillId="5" borderId="56" xfId="0" applyNumberFormat="1" applyFont="1" applyFill="1" applyBorder="1" applyAlignment="1" applyProtection="1">
      <alignment vertical="top" wrapText="1"/>
      <protection locked="0"/>
    </xf>
    <xf numFmtId="1" fontId="5" fillId="5" borderId="56" xfId="0" applyNumberFormat="1" applyFont="1" applyFill="1" applyBorder="1" applyAlignment="1" applyProtection="1">
      <alignment horizontal="left" vertical="top" wrapText="1"/>
      <protection locked="0"/>
    </xf>
    <xf numFmtId="0" fontId="3" fillId="5" borderId="7" xfId="0" applyFont="1" applyFill="1" applyBorder="1" applyAlignment="1" applyProtection="1">
      <alignment horizontal="center" vertical="top" wrapText="1"/>
      <protection locked="0"/>
    </xf>
    <xf numFmtId="0" fontId="35" fillId="5" borderId="19" xfId="0" applyFont="1" applyFill="1" applyBorder="1" applyAlignment="1" applyProtection="1">
      <alignment horizontal="center" vertical="center" wrapText="1"/>
    </xf>
    <xf numFmtId="0" fontId="5" fillId="4" borderId="18" xfId="0" applyFont="1" applyFill="1" applyBorder="1" applyAlignment="1" applyProtection="1">
      <alignment horizontal="center" vertical="center" wrapText="1"/>
    </xf>
    <xf numFmtId="10" fontId="5" fillId="4" borderId="8" xfId="0" applyNumberFormat="1" applyFont="1" applyFill="1" applyBorder="1" applyAlignment="1" applyProtection="1">
      <alignment horizontal="center" vertical="center" wrapText="1"/>
    </xf>
    <xf numFmtId="10" fontId="5" fillId="4" borderId="32" xfId="0" applyNumberFormat="1" applyFont="1" applyFill="1" applyBorder="1" applyAlignment="1" applyProtection="1">
      <alignment horizontal="center" vertical="center" wrapText="1"/>
    </xf>
    <xf numFmtId="10" fontId="7" fillId="5" borderId="1" xfId="0" applyNumberFormat="1" applyFont="1" applyFill="1" applyBorder="1" applyAlignment="1" applyProtection="1">
      <alignment horizontal="center" wrapText="1"/>
      <protection locked="0"/>
    </xf>
    <xf numFmtId="165" fontId="4" fillId="4" borderId="32" xfId="1" applyNumberFormat="1" applyFont="1" applyFill="1" applyBorder="1" applyAlignment="1" applyProtection="1">
      <alignment horizontal="center" wrapText="1"/>
    </xf>
    <xf numFmtId="164" fontId="0" fillId="0" borderId="0" xfId="0" applyNumberFormat="1"/>
    <xf numFmtId="165" fontId="3" fillId="4" borderId="28" xfId="0" applyNumberFormat="1" applyFont="1" applyFill="1" applyBorder="1" applyAlignment="1" applyProtection="1">
      <alignment horizontal="right" vertical="center" wrapText="1"/>
    </xf>
    <xf numFmtId="1" fontId="3" fillId="4" borderId="28" xfId="0" applyNumberFormat="1" applyFont="1" applyFill="1" applyBorder="1" applyAlignment="1" applyProtection="1">
      <alignment horizontal="right" vertical="center" wrapText="1"/>
    </xf>
    <xf numFmtId="6" fontId="7" fillId="0" borderId="2" xfId="2" applyNumberFormat="1" applyFont="1" applyBorder="1" applyAlignment="1" applyProtection="1">
      <alignment horizontal="left" vertical="center" wrapText="1"/>
      <protection locked="0"/>
    </xf>
    <xf numFmtId="3" fontId="7" fillId="5" borderId="1" xfId="2" applyNumberFormat="1" applyFont="1" applyFill="1" applyBorder="1" applyAlignment="1" applyProtection="1">
      <alignment horizontal="center" vertical="center" wrapText="1"/>
      <protection locked="0"/>
    </xf>
    <xf numFmtId="10" fontId="7" fillId="5"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4" borderId="1" xfId="2" applyNumberFormat="1" applyFont="1" applyFill="1" applyBorder="1" applyAlignment="1" applyProtection="1">
      <alignment horizontal="center" vertical="center" wrapText="1"/>
      <protection locked="0"/>
    </xf>
    <xf numFmtId="165" fontId="7" fillId="4" borderId="19"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6" borderId="2" xfId="0" applyFont="1" applyFill="1" applyBorder="1" applyAlignment="1" applyProtection="1">
      <alignment horizontal="center" vertical="top" wrapText="1"/>
      <protection locked="0"/>
    </xf>
    <xf numFmtId="0" fontId="5" fillId="4" borderId="36" xfId="0" applyFont="1" applyFill="1" applyBorder="1" applyAlignment="1" applyProtection="1">
      <alignment horizontal="center" vertical="top" wrapText="1"/>
      <protection locked="0"/>
    </xf>
    <xf numFmtId="0" fontId="5" fillId="6" borderId="36" xfId="0" applyFont="1" applyFill="1" applyBorder="1" applyAlignment="1" applyProtection="1">
      <alignment horizontal="center" vertical="top" wrapText="1"/>
      <protection locked="0"/>
    </xf>
    <xf numFmtId="0" fontId="5" fillId="0" borderId="36" xfId="0" applyFont="1" applyBorder="1" applyAlignment="1" applyProtection="1">
      <alignment horizontal="center" vertical="top" wrapText="1"/>
      <protection locked="0"/>
    </xf>
    <xf numFmtId="165" fontId="3" fillId="4" borderId="28" xfId="0" applyNumberFormat="1" applyFont="1" applyFill="1" applyBorder="1" applyAlignment="1" applyProtection="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49" fontId="5" fillId="0" borderId="0" xfId="0" applyNumberFormat="1" applyFont="1" applyAlignment="1" applyProtection="1">
      <alignment horizontal="left" vertical="top"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6" borderId="49" xfId="0" applyFont="1" applyFill="1" applyBorder="1" applyAlignment="1" applyProtection="1">
      <alignment horizontal="center" vertical="center" wrapText="1"/>
      <protection locked="0"/>
    </xf>
    <xf numFmtId="164" fontId="3" fillId="6" borderId="50" xfId="0" applyNumberFormat="1" applyFont="1" applyFill="1" applyBorder="1" applyAlignment="1" applyProtection="1">
      <alignment horizontal="center" vertical="center" wrapText="1"/>
      <protection locked="0"/>
    </xf>
    <xf numFmtId="1" fontId="3" fillId="6" borderId="50" xfId="0" applyNumberFormat="1" applyFont="1" applyFill="1" applyBorder="1" applyAlignment="1" applyProtection="1">
      <alignment horizontal="center" vertical="center" wrapText="1"/>
      <protection locked="0"/>
    </xf>
    <xf numFmtId="167" fontId="3" fillId="6" borderId="50" xfId="1" applyNumberFormat="1" applyFont="1" applyFill="1" applyBorder="1" applyAlignment="1" applyProtection="1">
      <alignment horizontal="center" vertical="center" wrapText="1"/>
      <protection locked="0"/>
    </xf>
    <xf numFmtId="165" fontId="3" fillId="6" borderId="50" xfId="0" applyNumberFormat="1" applyFont="1" applyFill="1" applyBorder="1" applyAlignment="1" applyProtection="1">
      <alignment horizontal="center" vertical="center" wrapText="1"/>
      <protection locked="0"/>
    </xf>
    <xf numFmtId="0" fontId="3" fillId="6" borderId="51" xfId="0" applyFont="1" applyFill="1" applyBorder="1" applyAlignment="1" applyProtection="1">
      <alignment horizontal="center" vertical="center" wrapText="1"/>
      <protection locked="0"/>
    </xf>
    <xf numFmtId="0" fontId="3" fillId="6" borderId="33"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5" fillId="4" borderId="67" xfId="0" applyFont="1" applyFill="1" applyBorder="1" applyAlignment="1" applyProtection="1">
      <alignment horizontal="center" vertical="top" wrapText="1"/>
      <protection locked="0"/>
    </xf>
    <xf numFmtId="0" fontId="34" fillId="4" borderId="63" xfId="0" applyFont="1" applyFill="1" applyBorder="1" applyAlignment="1" applyProtection="1">
      <alignment horizontal="left" vertical="top" wrapText="1"/>
      <protection locked="0"/>
    </xf>
    <xf numFmtId="164" fontId="35" fillId="4" borderId="64" xfId="0" applyNumberFormat="1" applyFont="1" applyFill="1" applyBorder="1" applyAlignment="1" applyProtection="1">
      <alignment horizontal="center" vertical="top" wrapText="1"/>
      <protection locked="0"/>
    </xf>
    <xf numFmtId="1" fontId="35" fillId="4" borderId="64" xfId="0" applyNumberFormat="1" applyFont="1" applyFill="1" applyBorder="1" applyAlignment="1" applyProtection="1">
      <alignment horizontal="right" vertical="top" wrapText="1"/>
      <protection locked="0"/>
    </xf>
    <xf numFmtId="165" fontId="35" fillId="4" borderId="64" xfId="1" applyNumberFormat="1" applyFont="1" applyFill="1" applyBorder="1" applyAlignment="1" applyProtection="1">
      <alignment horizontal="right" vertical="top" wrapText="1"/>
      <protection locked="0"/>
    </xf>
    <xf numFmtId="165" fontId="35" fillId="4" borderId="64" xfId="0" applyNumberFormat="1" applyFont="1" applyFill="1" applyBorder="1" applyAlignment="1" applyProtection="1">
      <alignment horizontal="right" vertical="top" wrapText="1"/>
      <protection locked="0"/>
    </xf>
    <xf numFmtId="0" fontId="35" fillId="4" borderId="65"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165" fontId="5" fillId="4" borderId="28" xfId="0" applyNumberFormat="1" applyFont="1" applyFill="1" applyBorder="1" applyAlignment="1" applyProtection="1">
      <alignment horizontal="right" vertical="top" wrapText="1"/>
    </xf>
    <xf numFmtId="49"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4" fillId="6" borderId="52" xfId="0" applyFont="1" applyFill="1" applyBorder="1" applyAlignment="1" applyProtection="1">
      <alignment horizontal="center" vertical="center" wrapText="1"/>
      <protection locked="0"/>
    </xf>
    <xf numFmtId="0" fontId="4" fillId="6" borderId="50" xfId="0" applyFont="1" applyFill="1" applyBorder="1" applyAlignment="1" applyProtection="1">
      <alignment horizontal="center" vertical="center" wrapText="1"/>
      <protection locked="0"/>
    </xf>
    <xf numFmtId="165" fontId="4" fillId="6" borderId="50" xfId="0" applyNumberFormat="1" applyFont="1" applyFill="1" applyBorder="1" applyAlignment="1" applyProtection="1">
      <alignment horizontal="center" vertical="center" wrapText="1"/>
      <protection locked="0"/>
    </xf>
    <xf numFmtId="1" fontId="4" fillId="6" borderId="50" xfId="0" applyNumberFormat="1" applyFont="1" applyFill="1" applyBorder="1" applyAlignment="1" applyProtection="1">
      <alignment horizontal="center" vertical="center" wrapText="1"/>
      <protection locked="0"/>
    </xf>
    <xf numFmtId="0" fontId="4" fillId="6" borderId="51" xfId="0" applyFont="1" applyFill="1" applyBorder="1" applyAlignment="1" applyProtection="1">
      <alignment horizontal="center" vertical="center" wrapText="1"/>
      <protection locked="0"/>
    </xf>
    <xf numFmtId="0" fontId="3" fillId="0" borderId="0" xfId="0" applyFont="1" applyFill="1" applyAlignment="1" applyProtection="1">
      <alignment vertical="top" wrapText="1"/>
      <protection locked="0"/>
    </xf>
    <xf numFmtId="0" fontId="35" fillId="4" borderId="63" xfId="0" applyFont="1" applyFill="1" applyBorder="1" applyAlignment="1" applyProtection="1">
      <alignment horizontal="center" vertical="top" wrapText="1"/>
      <protection locked="0"/>
    </xf>
    <xf numFmtId="0" fontId="35" fillId="4" borderId="64" xfId="0" applyFont="1" applyFill="1" applyBorder="1" applyAlignment="1" applyProtection="1">
      <alignment horizontal="center" vertical="top" wrapText="1"/>
      <protection locked="0"/>
    </xf>
    <xf numFmtId="1" fontId="35" fillId="4" borderId="64"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3" fillId="6" borderId="36" xfId="0" applyFont="1" applyFill="1" applyBorder="1" applyAlignment="1" applyProtection="1">
      <alignment horizontal="center" vertical="center" wrapText="1"/>
      <protection locked="0"/>
    </xf>
    <xf numFmtId="0" fontId="4" fillId="6" borderId="33" xfId="0" applyFont="1" applyFill="1" applyBorder="1" applyAlignment="1" applyProtection="1">
      <alignment horizontal="center" vertical="center" wrapText="1"/>
      <protection locked="0"/>
    </xf>
    <xf numFmtId="0" fontId="4" fillId="6" borderId="28" xfId="0" applyFont="1" applyFill="1" applyBorder="1" applyAlignment="1" applyProtection="1">
      <alignment horizontal="center" vertical="center" wrapText="1"/>
      <protection locked="0"/>
    </xf>
    <xf numFmtId="164" fontId="4" fillId="6" borderId="28" xfId="0" applyNumberFormat="1" applyFont="1" applyFill="1" applyBorder="1" applyAlignment="1" applyProtection="1">
      <alignment horizontal="center" vertical="center" wrapText="1"/>
      <protection locked="0"/>
    </xf>
    <xf numFmtId="165" fontId="4" fillId="6" borderId="28" xfId="0" applyNumberFormat="1" applyFont="1" applyFill="1" applyBorder="1" applyAlignment="1" applyProtection="1">
      <alignment horizontal="center" vertical="center" wrapText="1"/>
      <protection locked="0"/>
    </xf>
    <xf numFmtId="1" fontId="4" fillId="6" borderId="28" xfId="0" applyNumberFormat="1" applyFont="1" applyFill="1" applyBorder="1" applyAlignment="1" applyProtection="1">
      <alignment horizontal="center" vertical="center" wrapText="1"/>
      <protection locked="0"/>
    </xf>
    <xf numFmtId="0" fontId="4" fillId="6" borderId="34" xfId="0" applyFont="1" applyFill="1" applyBorder="1" applyAlignment="1" applyProtection="1">
      <alignment horizontal="center" vertical="center" wrapText="1"/>
      <protection locked="0"/>
    </xf>
    <xf numFmtId="164" fontId="35" fillId="4" borderId="64" xfId="0" applyNumberFormat="1" applyFont="1" applyFill="1" applyBorder="1" applyAlignment="1" applyProtection="1">
      <alignment horizontal="right" vertical="top" wrapText="1"/>
      <protection locked="0"/>
    </xf>
    <xf numFmtId="49" fontId="2" fillId="0" borderId="0" xfId="0" applyNumberFormat="1" applyFont="1" applyAlignment="1" applyProtection="1">
      <alignment horizontal="right" vertical="top" wrapText="1"/>
      <protection locked="0"/>
    </xf>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horizontal="right" vertical="top" wrapText="1"/>
      <protection locked="0"/>
    </xf>
    <xf numFmtId="0" fontId="4" fillId="0" borderId="0" xfId="0" applyFont="1" applyBorder="1" applyAlignment="1" applyProtection="1">
      <alignment horizontal="right" vertical="top" wrapText="1"/>
      <protection locked="0"/>
    </xf>
    <xf numFmtId="0" fontId="4" fillId="6" borderId="53" xfId="0" applyFont="1" applyFill="1" applyBorder="1" applyAlignment="1" applyProtection="1">
      <alignment horizontal="center" vertical="center" wrapText="1"/>
      <protection locked="0"/>
    </xf>
    <xf numFmtId="165" fontId="4" fillId="6" borderId="34" xfId="0" applyNumberFormat="1" applyFont="1" applyFill="1" applyBorder="1" applyAlignment="1" applyProtection="1">
      <alignment horizontal="center" vertical="center" wrapText="1"/>
      <protection locked="0"/>
    </xf>
    <xf numFmtId="0" fontId="34" fillId="4" borderId="63" xfId="0" applyFont="1" applyFill="1" applyBorder="1" applyAlignment="1" applyProtection="1">
      <alignment vertical="top" wrapText="1"/>
      <protection locked="0"/>
    </xf>
    <xf numFmtId="0" fontId="35" fillId="4" borderId="63" xfId="0" applyFont="1" applyFill="1" applyBorder="1" applyAlignment="1" applyProtection="1">
      <alignment vertical="top" wrapText="1"/>
      <protection locked="0"/>
    </xf>
    <xf numFmtId="165" fontId="35" fillId="4" borderId="66" xfId="0" applyNumberFormat="1" applyFont="1" applyFill="1" applyBorder="1" applyAlignment="1" applyProtection="1">
      <alignment horizontal="right" vertical="top" wrapText="1"/>
      <protection locked="0"/>
    </xf>
    <xf numFmtId="165" fontId="35" fillId="4" borderId="68" xfId="0" applyNumberFormat="1" applyFont="1" applyFill="1" applyBorder="1" applyAlignment="1" applyProtection="1">
      <alignment horizontal="right" vertical="top" wrapText="1"/>
      <protection locked="0"/>
    </xf>
    <xf numFmtId="165" fontId="34" fillId="4" borderId="65" xfId="0" applyNumberFormat="1" applyFont="1" applyFill="1" applyBorder="1" applyAlignment="1" applyProtection="1">
      <alignment horizontal="right" vertical="top" wrapText="1"/>
      <protection locked="0"/>
    </xf>
    <xf numFmtId="0" fontId="3" fillId="4" borderId="22" xfId="0" applyFont="1" applyFill="1" applyBorder="1" applyAlignment="1" applyProtection="1">
      <alignment horizontal="center" vertical="top" wrapText="1"/>
      <protection locked="0"/>
    </xf>
    <xf numFmtId="0" fontId="34" fillId="4" borderId="67" xfId="0" applyFont="1" applyFill="1" applyBorder="1" applyAlignment="1" applyProtection="1">
      <alignment vertical="center" wrapText="1"/>
      <protection locked="0"/>
    </xf>
    <xf numFmtId="0" fontId="20" fillId="0" borderId="0" xfId="0" applyFont="1" applyFill="1" applyAlignment="1" applyProtection="1">
      <alignment horizontal="center" vertical="top" wrapText="1"/>
      <protection locked="0"/>
    </xf>
    <xf numFmtId="0" fontId="20" fillId="0" borderId="0" xfId="0" applyFont="1" applyFill="1" applyBorder="1" applyAlignment="1" applyProtection="1">
      <alignment horizontal="right" vertical="top" wrapText="1"/>
      <protection locked="0"/>
    </xf>
    <xf numFmtId="165" fontId="20" fillId="0" borderId="0" xfId="0" applyNumberFormat="1" applyFont="1" applyFill="1" applyBorder="1" applyAlignment="1" applyProtection="1">
      <alignment horizontal="right" vertical="top" wrapText="1"/>
      <protection locked="0"/>
    </xf>
    <xf numFmtId="0" fontId="20" fillId="0" borderId="0" xfId="0" applyFont="1" applyFill="1" applyAlignment="1" applyProtection="1">
      <alignment vertical="top" wrapText="1"/>
      <protection locked="0"/>
    </xf>
    <xf numFmtId="0" fontId="3" fillId="4" borderId="36" xfId="0" applyFont="1" applyFill="1" applyBorder="1" applyAlignment="1" applyProtection="1">
      <alignment horizontal="center" vertical="top" wrapText="1"/>
      <protection locked="0"/>
    </xf>
    <xf numFmtId="1" fontId="5" fillId="0" borderId="0" xfId="0" applyNumberFormat="1" applyFont="1" applyAlignment="1" applyProtection="1">
      <alignment horizontal="right" vertical="top" wrapText="1"/>
      <protection locked="0"/>
    </xf>
    <xf numFmtId="165" fontId="3" fillId="0" borderId="0" xfId="0" applyNumberFormat="1" applyFont="1" applyAlignment="1" applyProtection="1">
      <alignment horizontal="right" vertical="top" wrapText="1"/>
      <protection locked="0"/>
    </xf>
    <xf numFmtId="165" fontId="3" fillId="4" borderId="32" xfId="0" applyNumberFormat="1" applyFont="1" applyFill="1" applyBorder="1" applyAlignment="1" applyProtection="1">
      <alignment horizontal="right" vertical="top" wrapText="1"/>
    </xf>
    <xf numFmtId="165" fontId="3" fillId="4" borderId="21" xfId="0" applyNumberFormat="1" applyFont="1" applyFill="1" applyBorder="1" applyAlignment="1" applyProtection="1">
      <alignment horizontal="right" vertical="top" wrapText="1"/>
    </xf>
    <xf numFmtId="165" fontId="3" fillId="4" borderId="34" xfId="0" applyNumberFormat="1" applyFont="1" applyFill="1" applyBorder="1" applyAlignment="1" applyProtection="1">
      <alignment horizontal="right" vertical="top" wrapText="1"/>
    </xf>
    <xf numFmtId="165" fontId="2" fillId="0" borderId="0" xfId="0" applyNumberFormat="1" applyFont="1" applyAlignment="1" applyProtection="1">
      <alignment horizontal="right" vertical="top" wrapText="1"/>
      <protection locked="0"/>
    </xf>
    <xf numFmtId="49" fontId="10" fillId="0" borderId="0" xfId="0" applyNumberFormat="1" applyFont="1" applyAlignment="1" applyProtection="1">
      <alignment horizontal="center" vertical="center" wrapText="1"/>
      <protection locked="0"/>
    </xf>
    <xf numFmtId="1" fontId="5" fillId="0" borderId="0" xfId="0" applyNumberFormat="1" applyFont="1" applyAlignment="1" applyProtection="1">
      <alignment vertical="top" wrapText="1"/>
      <protection locked="0"/>
    </xf>
    <xf numFmtId="0" fontId="3" fillId="6" borderId="36" xfId="0" applyFont="1" applyFill="1" applyBorder="1" applyAlignment="1" applyProtection="1">
      <alignment horizontal="center" vertical="top" wrapText="1"/>
      <protection locked="0"/>
    </xf>
    <xf numFmtId="1" fontId="35" fillId="4" borderId="64"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35" fillId="4" borderId="64" xfId="0" applyNumberFormat="1" applyFont="1" applyFill="1" applyBorder="1" applyAlignment="1" applyProtection="1">
      <alignment horizontal="left" vertical="top" wrapText="1"/>
      <protection locked="0"/>
    </xf>
    <xf numFmtId="165" fontId="3" fillId="4" borderId="55" xfId="0" applyNumberFormat="1" applyFont="1" applyFill="1" applyBorder="1" applyAlignment="1" applyProtection="1">
      <alignment horizontal="right" vertical="top" wrapText="1"/>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NumberFormat="1" applyFont="1" applyFill="1" applyBorder="1" applyAlignment="1" applyProtection="1">
      <alignment horizontal="left" vertical="center" wrapText="1" indent="1"/>
      <protection locked="0"/>
    </xf>
    <xf numFmtId="0" fontId="11" fillId="0" borderId="0" xfId="0"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wrapText="1"/>
      <protection locked="0"/>
    </xf>
    <xf numFmtId="0" fontId="5" fillId="0" borderId="0" xfId="0" applyFont="1" applyFill="1" applyBorder="1" applyAlignment="1" applyProtection="1">
      <alignment wrapText="1"/>
      <protection locked="0"/>
    </xf>
    <xf numFmtId="49" fontId="7" fillId="6" borderId="42" xfId="0" applyNumberFormat="1" applyFont="1" applyFill="1" applyBorder="1" applyAlignment="1" applyProtection="1">
      <alignment horizontal="left" vertical="top" wrapText="1"/>
      <protection locked="0"/>
    </xf>
    <xf numFmtId="49" fontId="4" fillId="6" borderId="27" xfId="0" applyNumberFormat="1" applyFont="1" applyFill="1" applyBorder="1" applyAlignment="1" applyProtection="1">
      <alignment horizontal="center" vertical="top" wrapText="1"/>
      <protection locked="0"/>
    </xf>
    <xf numFmtId="0" fontId="4" fillId="6" borderId="2" xfId="0" applyFont="1" applyFill="1" applyBorder="1" applyAlignment="1" applyProtection="1">
      <alignment horizontal="right" wrapText="1"/>
      <protection locked="0"/>
    </xf>
    <xf numFmtId="0" fontId="7" fillId="6" borderId="1" xfId="0" applyFont="1" applyFill="1" applyBorder="1" applyAlignment="1" applyProtection="1">
      <alignment wrapText="1"/>
      <protection locked="0"/>
    </xf>
    <xf numFmtId="166" fontId="4" fillId="6" borderId="1" xfId="4" applyNumberFormat="1" applyFont="1" applyFill="1" applyBorder="1" applyAlignment="1" applyProtection="1">
      <alignment horizontal="center" vertical="top" wrapText="1"/>
      <protection locked="0"/>
    </xf>
    <xf numFmtId="9" fontId="31" fillId="0" borderId="0" xfId="0" applyNumberFormat="1" applyFont="1" applyFill="1" applyBorder="1" applyAlignment="1" applyProtection="1">
      <alignment horizontal="center" wrapText="1"/>
      <protection locked="0"/>
    </xf>
    <xf numFmtId="165" fontId="31" fillId="0" borderId="0" xfId="0" applyNumberFormat="1" applyFont="1" applyFill="1" applyBorder="1" applyAlignment="1" applyProtection="1">
      <alignment horizontal="center" wrapText="1"/>
      <protection locked="0"/>
    </xf>
    <xf numFmtId="0" fontId="7" fillId="0" borderId="2" xfId="0" applyFont="1" applyBorder="1" applyAlignment="1" applyProtection="1">
      <alignment horizontal="right" wrapText="1"/>
      <protection locked="0"/>
    </xf>
    <xf numFmtId="166" fontId="4" fillId="4" borderId="1" xfId="4" applyNumberFormat="1" applyFont="1" applyFill="1" applyBorder="1" applyAlignment="1" applyProtection="1">
      <alignment horizontal="center" wrapText="1"/>
      <protection locked="0"/>
    </xf>
    <xf numFmtId="0" fontId="7" fillId="0" borderId="0" xfId="0" applyFont="1" applyFill="1" applyBorder="1" applyAlignment="1" applyProtection="1">
      <alignment horizontal="center" wrapText="1"/>
      <protection locked="0"/>
    </xf>
    <xf numFmtId="165" fontId="7" fillId="0" borderId="0" xfId="0" applyNumberFormat="1" applyFont="1"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4" fontId="5" fillId="0" borderId="0" xfId="0" applyNumberFormat="1" applyFont="1" applyFill="1" applyBorder="1" applyAlignment="1" applyProtection="1">
      <alignment horizontal="center" vertical="top" wrapText="1"/>
      <protection locked="0"/>
    </xf>
    <xf numFmtId="165" fontId="4" fillId="6" borderId="1" xfId="1" applyNumberFormat="1" applyFont="1" applyFill="1" applyBorder="1" applyAlignment="1" applyProtection="1">
      <alignment horizontal="center" wrapText="1"/>
      <protection locked="0"/>
    </xf>
    <xf numFmtId="0" fontId="4" fillId="0" borderId="22" xfId="0" applyFont="1" applyBorder="1" applyAlignment="1" applyProtection="1">
      <alignment horizontal="right" wrapText="1"/>
      <protection locked="0"/>
    </xf>
    <xf numFmtId="165" fontId="5" fillId="0" borderId="0" xfId="0" applyNumberFormat="1" applyFont="1" applyAlignment="1" applyProtection="1">
      <alignment horizontal="center" vertical="top" wrapText="1"/>
      <protection locked="0"/>
    </xf>
    <xf numFmtId="0" fontId="4" fillId="0" borderId="0" xfId="0" applyFont="1" applyFill="1" applyBorder="1" applyAlignment="1" applyProtection="1">
      <alignment horizontal="left" vertical="top" wrapText="1" indent="1"/>
      <protection locked="0"/>
    </xf>
    <xf numFmtId="0" fontId="5" fillId="0" borderId="0" xfId="0" applyFont="1" applyFill="1" applyBorder="1" applyAlignment="1" applyProtection="1">
      <alignment vertical="top" wrapText="1"/>
      <protection locked="0"/>
    </xf>
    <xf numFmtId="0" fontId="5" fillId="0" borderId="0" xfId="0" applyFont="1" applyBorder="1" applyAlignment="1" applyProtection="1">
      <alignment wrapText="1"/>
      <protection locked="0"/>
    </xf>
    <xf numFmtId="0" fontId="0" fillId="0" borderId="0" xfId="0" applyAlignment="1" applyProtection="1">
      <alignment wrapText="1"/>
      <protection locked="0"/>
    </xf>
    <xf numFmtId="0" fontId="4" fillId="6" borderId="49" xfId="0" applyFont="1" applyFill="1" applyBorder="1" applyAlignment="1" applyProtection="1">
      <alignment horizontal="left" vertical="top" wrapText="1"/>
      <protection locked="0"/>
    </xf>
    <xf numFmtId="1" fontId="4" fillId="6" borderId="50" xfId="0" applyNumberFormat="1" applyFont="1" applyFill="1" applyBorder="1" applyAlignment="1" applyProtection="1">
      <alignment horizontal="center" vertical="top" wrapText="1"/>
      <protection locked="0"/>
    </xf>
    <xf numFmtId="0" fontId="4" fillId="6" borderId="50" xfId="0" applyFont="1" applyFill="1" applyBorder="1" applyAlignment="1" applyProtection="1">
      <alignment horizontal="center" vertical="top" wrapText="1"/>
      <protection locked="0"/>
    </xf>
    <xf numFmtId="0" fontId="4" fillId="6" borderId="51" xfId="0" applyFont="1" applyFill="1" applyBorder="1" applyAlignment="1" applyProtection="1">
      <alignment horizontal="center" vertical="top" wrapText="1"/>
      <protection locked="0"/>
    </xf>
    <xf numFmtId="0" fontId="35" fillId="4" borderId="46" xfId="0" applyFont="1" applyFill="1" applyBorder="1" applyAlignment="1" applyProtection="1">
      <alignment horizontal="left" vertical="top" wrapText="1"/>
      <protection locked="0"/>
    </xf>
    <xf numFmtId="1" fontId="35" fillId="4" borderId="47" xfId="0" applyNumberFormat="1" applyFont="1" applyFill="1" applyBorder="1" applyAlignment="1" applyProtection="1">
      <alignment horizontal="center" vertical="top" wrapText="1"/>
      <protection locked="0"/>
    </xf>
    <xf numFmtId="1" fontId="35" fillId="4" borderId="47" xfId="0" applyNumberFormat="1" applyFont="1" applyFill="1" applyBorder="1" applyAlignment="1" applyProtection="1">
      <alignment horizontal="left" vertical="top" wrapText="1"/>
      <protection locked="0"/>
    </xf>
    <xf numFmtId="165" fontId="35" fillId="4" borderId="54" xfId="0" applyNumberFormat="1" applyFont="1" applyFill="1" applyBorder="1" applyAlignment="1" applyProtection="1">
      <alignment horizontal="right" vertical="top" wrapText="1"/>
      <protection locked="0"/>
    </xf>
    <xf numFmtId="165" fontId="34" fillId="4" borderId="48" xfId="0" applyNumberFormat="1" applyFont="1" applyFill="1" applyBorder="1" applyAlignment="1" applyProtection="1">
      <alignment horizontal="right" vertical="top" wrapText="1"/>
      <protection locked="0"/>
    </xf>
    <xf numFmtId="0" fontId="7"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center" vertical="top" wrapText="1"/>
      <protection locked="0"/>
    </xf>
    <xf numFmtId="165" fontId="18" fillId="0" borderId="0" xfId="0" applyNumberFormat="1" applyFont="1" applyAlignment="1" applyProtection="1">
      <alignment horizontal="left" vertical="top" wrapText="1"/>
      <protection locked="0"/>
    </xf>
    <xf numFmtId="10" fontId="18" fillId="0" borderId="0" xfId="0" applyNumberFormat="1" applyFont="1" applyAlignment="1" applyProtection="1">
      <alignment horizontal="center" vertical="top" wrapText="1"/>
      <protection locked="0"/>
    </xf>
    <xf numFmtId="164" fontId="18" fillId="0" borderId="0" xfId="0" applyNumberFormat="1" applyFont="1" applyAlignment="1" applyProtection="1">
      <alignment horizontal="right" vertical="top" wrapText="1"/>
      <protection locked="0"/>
    </xf>
    <xf numFmtId="164" fontId="18" fillId="0" borderId="0" xfId="0" applyNumberFormat="1" applyFont="1" applyBorder="1" applyAlignment="1" applyProtection="1">
      <alignment horizontal="right" vertical="top" wrapText="1"/>
      <protection locked="0"/>
    </xf>
    <xf numFmtId="165" fontId="3" fillId="4" borderId="53" xfId="0" applyNumberFormat="1" applyFont="1" applyFill="1" applyBorder="1" applyAlignment="1" applyProtection="1">
      <alignment horizontal="right" vertical="top" wrapText="1"/>
    </xf>
    <xf numFmtId="165" fontId="3" fillId="4" borderId="35" xfId="0" applyNumberFormat="1" applyFont="1" applyFill="1" applyBorder="1" applyAlignment="1" applyProtection="1">
      <alignment horizontal="right" vertical="top" wrapText="1"/>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164" fontId="7" fillId="0" borderId="1" xfId="0" applyNumberFormat="1" applyFont="1" applyBorder="1" applyAlignment="1" applyProtection="1">
      <alignment horizontal="right" vertical="center"/>
      <protection locked="0"/>
    </xf>
    <xf numFmtId="164" fontId="7" fillId="0" borderId="1" xfId="0" applyNumberFormat="1" applyFont="1" applyBorder="1" applyAlignment="1">
      <alignment horizontal="right" vertical="center"/>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center" vertical="center"/>
      <protection locked="0"/>
    </xf>
    <xf numFmtId="164" fontId="7" fillId="0" borderId="8" xfId="0" applyNumberFormat="1" applyFont="1" applyBorder="1" applyAlignment="1" applyProtection="1">
      <alignment horizontal="right" vertical="center"/>
      <protection locked="0"/>
    </xf>
    <xf numFmtId="164" fontId="7" fillId="0" borderId="8" xfId="0" applyNumberFormat="1" applyFont="1" applyBorder="1" applyAlignment="1">
      <alignment horizontal="right" vertical="center"/>
    </xf>
    <xf numFmtId="0" fontId="7" fillId="0" borderId="8" xfId="0" applyFont="1" applyBorder="1" applyAlignment="1">
      <alignment horizontal="center" vertical="center"/>
    </xf>
    <xf numFmtId="164" fontId="7" fillId="0" borderId="14" xfId="0" applyNumberFormat="1" applyFont="1" applyBorder="1" applyAlignment="1" applyProtection="1">
      <alignment horizontal="right" vertical="center"/>
      <protection locked="0"/>
    </xf>
    <xf numFmtId="164" fontId="7" fillId="0" borderId="56" xfId="0" applyNumberFormat="1" applyFont="1" applyBorder="1" applyAlignment="1">
      <alignment horizontal="right" vertical="center"/>
    </xf>
    <xf numFmtId="164" fontId="7" fillId="0" borderId="3" xfId="0" applyNumberFormat="1" applyFont="1" applyBorder="1" applyAlignment="1" applyProtection="1">
      <alignment horizontal="right" vertical="center"/>
      <protection locked="0"/>
    </xf>
    <xf numFmtId="0" fontId="24" fillId="0" borderId="0" xfId="0" applyFont="1" applyBorder="1" applyAlignment="1">
      <alignment vertical="center"/>
    </xf>
    <xf numFmtId="164" fontId="7" fillId="0" borderId="9" xfId="0" applyNumberFormat="1" applyFont="1" applyBorder="1" applyAlignment="1" applyProtection="1">
      <alignment horizontal="right" vertical="center"/>
      <protection locked="0"/>
    </xf>
    <xf numFmtId="164" fontId="7" fillId="0" borderId="9" xfId="0" applyNumberFormat="1" applyFont="1" applyBorder="1" applyAlignment="1">
      <alignment horizontal="right" vertical="center"/>
    </xf>
    <xf numFmtId="164" fontId="7" fillId="5" borderId="9" xfId="0" applyNumberFormat="1" applyFont="1" applyFill="1" applyBorder="1" applyAlignment="1">
      <alignment horizontal="right" vertical="center"/>
    </xf>
    <xf numFmtId="164" fontId="7" fillId="0" borderId="4" xfId="0" applyNumberFormat="1" applyFont="1" applyBorder="1" applyAlignment="1">
      <alignment horizontal="right" vertical="center"/>
    </xf>
    <xf numFmtId="165" fontId="7" fillId="0" borderId="3" xfId="0" applyNumberFormat="1" applyFont="1" applyBorder="1" applyAlignment="1" applyProtection="1">
      <alignment horizontal="right" vertical="center"/>
      <protection locked="0"/>
    </xf>
    <xf numFmtId="165" fontId="7" fillId="0" borderId="1" xfId="0" applyNumberFormat="1" applyFont="1" applyBorder="1" applyAlignment="1">
      <alignment horizontal="right" vertical="center"/>
    </xf>
    <xf numFmtId="49" fontId="24" fillId="0" borderId="0" xfId="0" applyNumberFormat="1" applyFont="1" applyBorder="1" applyAlignment="1">
      <alignment vertical="center"/>
    </xf>
    <xf numFmtId="165" fontId="7" fillId="0" borderId="0" xfId="0" applyNumberFormat="1" applyFont="1" applyBorder="1" applyAlignment="1">
      <alignment horizontal="right" vertical="center"/>
    </xf>
    <xf numFmtId="0" fontId="24" fillId="0" borderId="0" xfId="0" applyFont="1" applyAlignment="1">
      <alignment vertical="center"/>
    </xf>
    <xf numFmtId="0" fontId="23" fillId="0" borderId="0" xfId="0" applyFont="1" applyAlignment="1">
      <alignment horizontal="right" vertical="center" wrapText="1"/>
    </xf>
    <xf numFmtId="0" fontId="7" fillId="0" borderId="0" xfId="0" applyFont="1" applyBorder="1" applyAlignment="1" applyProtection="1">
      <alignment horizontal="right" vertical="center"/>
      <protection locked="0"/>
    </xf>
    <xf numFmtId="0" fontId="7" fillId="0" borderId="0" xfId="0" applyFont="1" applyAlignment="1">
      <alignment vertical="center"/>
    </xf>
    <xf numFmtId="0" fontId="7" fillId="0" borderId="4" xfId="0" applyFont="1" applyBorder="1" applyAlignment="1">
      <alignment horizontal="center" vertical="center"/>
    </xf>
    <xf numFmtId="0" fontId="7" fillId="0" borderId="56"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top"/>
    </xf>
    <xf numFmtId="0" fontId="7" fillId="0" borderId="4" xfId="0" applyFont="1" applyBorder="1" applyAlignment="1">
      <alignment horizontal="center" vertical="top"/>
    </xf>
    <xf numFmtId="2" fontId="7" fillId="0" borderId="10" xfId="0" applyNumberFormat="1" applyFont="1" applyBorder="1" applyAlignment="1">
      <alignment horizontal="right" vertical="center"/>
    </xf>
    <xf numFmtId="164" fontId="7" fillId="5" borderId="1" xfId="0" applyNumberFormat="1" applyFont="1" applyFill="1" applyBorder="1" applyAlignment="1" applyProtection="1">
      <alignment horizontal="right" vertical="top" wrapText="1"/>
    </xf>
    <xf numFmtId="2" fontId="7" fillId="0" borderId="11" xfId="0" applyNumberFormat="1" applyFont="1" applyBorder="1" applyAlignment="1">
      <alignment horizontal="right" vertical="center"/>
    </xf>
    <xf numFmtId="0" fontId="7" fillId="0" borderId="7" xfId="0" applyFont="1" applyBorder="1" applyAlignment="1">
      <alignment horizontal="center" vertical="center"/>
    </xf>
    <xf numFmtId="49" fontId="7" fillId="0" borderId="3" xfId="0" applyNumberFormat="1" applyFont="1" applyBorder="1" applyAlignment="1" applyProtection="1">
      <alignment horizontal="left" vertical="center"/>
      <protection locked="0"/>
    </xf>
    <xf numFmtId="0" fontId="7" fillId="0" borderId="13" xfId="0" applyFont="1" applyBorder="1" applyAlignment="1">
      <alignment vertical="center"/>
    </xf>
    <xf numFmtId="0" fontId="7" fillId="0" borderId="10" xfId="0" applyFont="1" applyBorder="1" applyAlignment="1">
      <alignment vertical="center"/>
    </xf>
    <xf numFmtId="164" fontId="7" fillId="5" borderId="8" xfId="0" applyNumberFormat="1" applyFont="1" applyFill="1" applyBorder="1" applyAlignment="1" applyProtection="1">
      <alignment horizontal="right" vertical="top" wrapText="1"/>
    </xf>
    <xf numFmtId="0" fontId="7" fillId="0" borderId="0" xfId="0" applyFont="1" applyBorder="1" applyAlignment="1">
      <alignment vertical="center"/>
    </xf>
    <xf numFmtId="49" fontId="7" fillId="0" borderId="10" xfId="0" applyNumberFormat="1" applyFont="1" applyBorder="1" applyAlignment="1">
      <alignment vertical="center"/>
    </xf>
    <xf numFmtId="49" fontId="33" fillId="0" borderId="0" xfId="0" applyNumberFormat="1" applyFont="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Border="1" applyAlignment="1">
      <alignment horizontal="right" vertical="center" wrapText="1"/>
    </xf>
    <xf numFmtId="0" fontId="4" fillId="6" borderId="36" xfId="0" applyFont="1" applyFill="1" applyBorder="1" applyAlignment="1" applyProtection="1">
      <alignment horizontal="center" vertical="center" wrapText="1"/>
    </xf>
    <xf numFmtId="0" fontId="4" fillId="6" borderId="28"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5" fillId="0" borderId="57"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58"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5" fillId="0" borderId="59"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29" fillId="6" borderId="31" xfId="0" applyNumberFormat="1" applyFont="1" applyFill="1" applyBorder="1" applyAlignment="1" applyProtection="1">
      <alignment horizontal="center" vertical="center" wrapText="1"/>
    </xf>
    <xf numFmtId="0" fontId="18" fillId="6" borderId="55" xfId="0" applyNumberFormat="1" applyFont="1" applyFill="1" applyBorder="1" applyAlignment="1" applyProtection="1">
      <alignment horizontal="center" vertical="center" wrapText="1"/>
    </xf>
    <xf numFmtId="0" fontId="18" fillId="6" borderId="30" xfId="0" applyNumberFormat="1" applyFont="1" applyFill="1" applyBorder="1" applyAlignment="1" applyProtection="1">
      <alignment horizontal="center" vertical="center" wrapText="1"/>
    </xf>
    <xf numFmtId="0" fontId="22" fillId="6" borderId="31" xfId="0" applyNumberFormat="1" applyFont="1" applyFill="1" applyBorder="1" applyAlignment="1" applyProtection="1">
      <alignment horizontal="left" vertical="center" wrapText="1" readingOrder="1"/>
    </xf>
    <xf numFmtId="0" fontId="22" fillId="6" borderId="55" xfId="0" applyNumberFormat="1" applyFont="1" applyFill="1" applyBorder="1" applyAlignment="1" applyProtection="1">
      <alignment horizontal="left" vertical="center" wrapText="1" readingOrder="1"/>
    </xf>
    <xf numFmtId="0" fontId="22" fillId="6" borderId="30" xfId="0" applyNumberFormat="1" applyFont="1" applyFill="1" applyBorder="1" applyAlignment="1" applyProtection="1">
      <alignment horizontal="left" vertical="center" wrapText="1" readingOrder="1"/>
    </xf>
    <xf numFmtId="0" fontId="2" fillId="4" borderId="60" xfId="0" applyFont="1" applyFill="1" applyBorder="1" applyAlignment="1" applyProtection="1">
      <alignment horizontal="center" vertical="center" wrapText="1"/>
    </xf>
    <xf numFmtId="0" fontId="2" fillId="4" borderId="61" xfId="0" applyFont="1" applyFill="1" applyBorder="1" applyAlignment="1" applyProtection="1">
      <alignment horizontal="center" vertical="center" wrapText="1"/>
    </xf>
    <xf numFmtId="0" fontId="2" fillId="4" borderId="62" xfId="0" applyFont="1" applyFill="1" applyBorder="1" applyAlignment="1" applyProtection="1">
      <alignment horizontal="center" vertical="center" wrapText="1"/>
    </xf>
    <xf numFmtId="0" fontId="4" fillId="6" borderId="49" xfId="0" applyFont="1" applyFill="1" applyBorder="1" applyAlignment="1" applyProtection="1">
      <alignment horizontal="center" vertical="center" wrapText="1"/>
    </xf>
    <xf numFmtId="0" fontId="4" fillId="6" borderId="37" xfId="0" applyFont="1" applyFill="1" applyBorder="1" applyAlignment="1" applyProtection="1">
      <alignment horizontal="center" vertical="center" wrapText="1"/>
    </xf>
    <xf numFmtId="0" fontId="17" fillId="6" borderId="57"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58"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6" borderId="59" xfId="0" applyFont="1" applyFill="1" applyBorder="1" applyAlignment="1">
      <alignment horizontal="left" vertical="center" wrapText="1"/>
    </xf>
    <xf numFmtId="0" fontId="3" fillId="0" borderId="25" xfId="0" applyFont="1" applyBorder="1" applyAlignment="1">
      <alignment vertical="center" wrapText="1"/>
    </xf>
    <xf numFmtId="165" fontId="4" fillId="6" borderId="49" xfId="0" applyNumberFormat="1" applyFont="1" applyFill="1" applyBorder="1" applyAlignment="1" applyProtection="1">
      <alignment horizontal="center" vertical="center" wrapText="1"/>
    </xf>
    <xf numFmtId="165" fontId="4" fillId="6" borderId="37" xfId="0" applyNumberFormat="1" applyFont="1" applyFill="1" applyBorder="1" applyAlignment="1" applyProtection="1">
      <alignment horizontal="center" vertical="center" wrapText="1"/>
    </xf>
    <xf numFmtId="0" fontId="4" fillId="6" borderId="51" xfId="0" applyFont="1" applyFill="1" applyBorder="1" applyAlignment="1" applyProtection="1">
      <alignment horizontal="center" vertical="center" wrapText="1"/>
    </xf>
    <xf numFmtId="0" fontId="4" fillId="6" borderId="39" xfId="0" applyFont="1" applyFill="1" applyBorder="1" applyAlignment="1" applyProtection="1">
      <alignment horizontal="center" vertical="center" wrapText="1"/>
    </xf>
    <xf numFmtId="165" fontId="4" fillId="6" borderId="50" xfId="0" applyNumberFormat="1" applyFont="1" applyFill="1" applyBorder="1" applyAlignment="1" applyProtection="1">
      <alignment horizontal="center" vertical="center" wrapText="1"/>
    </xf>
    <xf numFmtId="165" fontId="4" fillId="6" borderId="38" xfId="0" applyNumberFormat="1" applyFont="1" applyFill="1" applyBorder="1" applyAlignment="1" applyProtection="1">
      <alignment horizontal="center" vertical="center" wrapText="1"/>
    </xf>
    <xf numFmtId="49" fontId="10" fillId="0" borderId="25" xfId="0" applyNumberFormat="1" applyFont="1" applyBorder="1" applyAlignment="1">
      <alignment horizontal="center" vertical="center" wrapText="1"/>
    </xf>
    <xf numFmtId="1" fontId="4" fillId="6" borderId="50" xfId="0" applyNumberFormat="1" applyFont="1" applyFill="1" applyBorder="1" applyAlignment="1" applyProtection="1">
      <alignment horizontal="center" vertical="center" wrapText="1"/>
    </xf>
    <xf numFmtId="1" fontId="4" fillId="6" borderId="38"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0" fontId="4" fillId="6" borderId="27"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3" fillId="0" borderId="0" xfId="0" applyFont="1" applyBorder="1" applyAlignment="1">
      <alignment vertical="center" wrapText="1"/>
    </xf>
    <xf numFmtId="0" fontId="5" fillId="0" borderId="31" xfId="0" applyFont="1" applyBorder="1" applyAlignment="1" applyProtection="1">
      <alignment vertical="top" wrapText="1"/>
      <protection locked="0"/>
    </xf>
    <xf numFmtId="0" fontId="5" fillId="0" borderId="55"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3" fillId="6" borderId="31" xfId="0" applyNumberFormat="1" applyFont="1" applyFill="1" applyBorder="1" applyAlignment="1">
      <alignment horizontal="left" vertical="center" wrapText="1"/>
    </xf>
    <xf numFmtId="0" fontId="3" fillId="6" borderId="55" xfId="0" applyNumberFormat="1" applyFont="1" applyFill="1" applyBorder="1" applyAlignment="1">
      <alignment horizontal="left" vertical="center" wrapText="1"/>
    </xf>
    <xf numFmtId="0" fontId="3" fillId="6" borderId="30" xfId="0" applyNumberFormat="1" applyFont="1" applyFill="1" applyBorder="1" applyAlignment="1">
      <alignment horizontal="left" vertical="center" wrapText="1"/>
    </xf>
    <xf numFmtId="0" fontId="5" fillId="5" borderId="57" xfId="0" applyFont="1" applyFill="1" applyBorder="1" applyAlignment="1" applyProtection="1">
      <alignment horizontal="left" vertical="center" wrapText="1"/>
      <protection locked="0"/>
    </xf>
    <xf numFmtId="0" fontId="5" fillId="5" borderId="23" xfId="0" applyFont="1" applyFill="1" applyBorder="1" applyAlignment="1" applyProtection="1">
      <alignment horizontal="left" vertical="center" wrapText="1"/>
      <protection locked="0"/>
    </xf>
    <xf numFmtId="0" fontId="5" fillId="5" borderId="24"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58" xfId="0" applyFont="1" applyFill="1" applyBorder="1" applyAlignment="1" applyProtection="1">
      <alignment horizontal="left" vertical="center" wrapText="1"/>
      <protection locked="0"/>
    </xf>
    <xf numFmtId="0" fontId="5" fillId="5" borderId="25" xfId="0" applyFont="1" applyFill="1" applyBorder="1" applyAlignment="1" applyProtection="1">
      <alignment horizontal="left" vertical="center" wrapText="1"/>
      <protection locked="0"/>
    </xf>
    <xf numFmtId="0" fontId="5" fillId="5" borderId="59" xfId="0" applyFont="1" applyFill="1" applyBorder="1" applyAlignment="1" applyProtection="1">
      <alignment horizontal="left" vertical="center" wrapText="1"/>
      <protection locked="0"/>
    </xf>
    <xf numFmtId="0" fontId="3" fillId="6" borderId="57" xfId="0" applyFont="1" applyFill="1" applyBorder="1" applyAlignment="1">
      <alignment horizontal="left" vertical="center" wrapText="1"/>
    </xf>
    <xf numFmtId="49" fontId="4" fillId="6" borderId="27" xfId="2" applyNumberFormat="1" applyFont="1" applyFill="1" applyBorder="1" applyAlignment="1" applyProtection="1">
      <alignment horizontal="center" vertical="center" wrapText="1"/>
    </xf>
    <xf numFmtId="0" fontId="17" fillId="6" borderId="31" xfId="0" applyFont="1" applyFill="1" applyBorder="1" applyAlignment="1" applyProtection="1">
      <alignment horizontal="left" vertical="center" wrapText="1"/>
      <protection locked="0"/>
    </xf>
    <xf numFmtId="0" fontId="17" fillId="6" borderId="55" xfId="0" applyFont="1" applyFill="1" applyBorder="1" applyAlignment="1" applyProtection="1">
      <alignment horizontal="left" vertical="center" wrapText="1"/>
      <protection locked="0"/>
    </xf>
    <xf numFmtId="0" fontId="17" fillId="6" borderId="30" xfId="0" applyFont="1" applyFill="1" applyBorder="1" applyAlignment="1" applyProtection="1">
      <alignment horizontal="left" vertical="center" wrapText="1"/>
      <protection locked="0"/>
    </xf>
    <xf numFmtId="0" fontId="5" fillId="0" borderId="57"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6" borderId="55" xfId="0" applyFont="1" applyFill="1" applyBorder="1" applyAlignment="1" applyProtection="1">
      <alignment horizontal="left" vertical="top" wrapText="1"/>
      <protection locked="0"/>
    </xf>
    <xf numFmtId="0" fontId="4" fillId="6" borderId="30" xfId="0" applyFont="1" applyFill="1" applyBorder="1" applyAlignment="1" applyProtection="1">
      <alignment horizontal="left" vertical="top" wrapText="1"/>
      <protection locked="0"/>
    </xf>
    <xf numFmtId="0" fontId="14" fillId="0" borderId="25" xfId="0" applyFont="1" applyBorder="1" applyAlignment="1" applyProtection="1">
      <alignment horizontal="center" vertical="center" wrapText="1"/>
      <protection locked="0"/>
    </xf>
    <xf numFmtId="0" fontId="13" fillId="6" borderId="31" xfId="0" applyFont="1" applyFill="1" applyBorder="1" applyAlignment="1" applyProtection="1">
      <alignment horizontal="left" vertical="center" wrapText="1"/>
      <protection locked="0"/>
    </xf>
    <xf numFmtId="0" fontId="13" fillId="6" borderId="55" xfId="0" applyFont="1" applyFill="1" applyBorder="1" applyAlignment="1" applyProtection="1">
      <alignment horizontal="left" vertical="center" wrapText="1"/>
      <protection locked="0"/>
    </xf>
    <xf numFmtId="0" fontId="13" fillId="6" borderId="30" xfId="0" applyFont="1" applyFill="1" applyBorder="1" applyAlignment="1" applyProtection="1">
      <alignment horizontal="left" vertical="center" wrapText="1"/>
      <protection locked="0"/>
    </xf>
    <xf numFmtId="0" fontId="4" fillId="6" borderId="31" xfId="0" applyFont="1" applyFill="1" applyBorder="1" applyAlignment="1" applyProtection="1">
      <alignment horizontal="center" vertical="top" wrapText="1"/>
      <protection locked="0"/>
    </xf>
    <xf numFmtId="0" fontId="4" fillId="6" borderId="55" xfId="0" applyFont="1" applyFill="1" applyBorder="1" applyAlignment="1" applyProtection="1">
      <alignment horizontal="center" vertical="top" wrapText="1"/>
      <protection locked="0"/>
    </xf>
    <xf numFmtId="0" fontId="4" fillId="6" borderId="30" xfId="0" applyFont="1" applyFill="1" applyBorder="1" applyAlignment="1" applyProtection="1">
      <alignment horizontal="center" vertical="top" wrapText="1"/>
      <protection locked="0"/>
    </xf>
    <xf numFmtId="0" fontId="2" fillId="0" borderId="0" xfId="0" applyNumberFormat="1" applyFont="1" applyAlignment="1" applyProtection="1">
      <alignment horizontal="right" vertical="top" wrapText="1"/>
      <protection locked="0"/>
    </xf>
    <xf numFmtId="49" fontId="10" fillId="0" borderId="0" xfId="0" applyNumberFormat="1" applyFont="1" applyBorder="1" applyAlignment="1" applyProtection="1">
      <alignment horizontal="center" vertical="center" wrapText="1"/>
      <protection locked="0"/>
    </xf>
    <xf numFmtId="49" fontId="4" fillId="0" borderId="31" xfId="0" applyNumberFormat="1" applyFont="1" applyBorder="1" applyAlignment="1" applyProtection="1">
      <alignment horizontal="left" wrapText="1"/>
      <protection locked="0"/>
    </xf>
    <xf numFmtId="49" fontId="4" fillId="0" borderId="55" xfId="0" applyNumberFormat="1" applyFont="1" applyBorder="1" applyAlignment="1" applyProtection="1">
      <alignment horizontal="left" wrapText="1"/>
      <protection locked="0"/>
    </xf>
    <xf numFmtId="49" fontId="4" fillId="0" borderId="30" xfId="0" applyNumberFormat="1" applyFont="1" applyBorder="1" applyAlignment="1" applyProtection="1">
      <alignment horizontal="left" wrapText="1"/>
      <protection locked="0"/>
    </xf>
    <xf numFmtId="0" fontId="14" fillId="0" borderId="0" xfId="0" applyFont="1" applyBorder="1" applyAlignment="1" applyProtection="1">
      <alignment horizontal="center" vertical="center" wrapText="1"/>
      <protection locked="0"/>
    </xf>
    <xf numFmtId="0" fontId="5" fillId="6" borderId="31" xfId="0" applyFont="1" applyFill="1" applyBorder="1" applyAlignment="1" applyProtection="1">
      <alignment horizontal="left" vertical="center" wrapText="1"/>
      <protection locked="0"/>
    </xf>
    <xf numFmtId="0" fontId="5" fillId="6" borderId="55" xfId="0" applyFont="1" applyFill="1" applyBorder="1" applyAlignment="1" applyProtection="1">
      <alignment horizontal="left" vertical="center" wrapText="1"/>
      <protection locked="0"/>
    </xf>
    <xf numFmtId="0" fontId="5" fillId="6" borderId="30" xfId="0" applyFont="1" applyFill="1" applyBorder="1" applyAlignment="1" applyProtection="1">
      <alignment horizontal="left" vertical="center" wrapText="1"/>
      <protection locked="0"/>
    </xf>
    <xf numFmtId="49" fontId="10" fillId="0" borderId="25" xfId="0" applyNumberFormat="1" applyFont="1" applyBorder="1" applyAlignment="1" applyProtection="1">
      <alignment horizontal="center" vertical="center"/>
      <protection locked="0"/>
    </xf>
    <xf numFmtId="0" fontId="5" fillId="6" borderId="31" xfId="0" applyNumberFormat="1" applyFont="1" applyFill="1" applyBorder="1" applyAlignment="1" applyProtection="1">
      <alignment horizontal="left" vertical="center" wrapText="1"/>
      <protection locked="0"/>
    </xf>
    <xf numFmtId="49" fontId="4" fillId="6" borderId="27" xfId="0" applyNumberFormat="1" applyFont="1" applyFill="1" applyBorder="1" applyAlignment="1" applyProtection="1">
      <alignment horizontal="center" vertical="top" wrapText="1"/>
      <protection locked="0"/>
    </xf>
    <xf numFmtId="0" fontId="0" fillId="6" borderId="43" xfId="0" applyFill="1" applyBorder="1" applyAlignment="1" applyProtection="1">
      <alignment horizontal="center" vertical="top" wrapText="1"/>
      <protection locked="0"/>
    </xf>
    <xf numFmtId="166" fontId="4" fillId="6" borderId="1" xfId="4" applyNumberFormat="1" applyFont="1" applyFill="1" applyBorder="1" applyAlignment="1" applyProtection="1">
      <alignment horizontal="center" vertical="top" wrapText="1"/>
      <protection locked="0"/>
    </xf>
    <xf numFmtId="0" fontId="0" fillId="6" borderId="19"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5" fillId="0" borderId="16"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17" xfId="0" applyFont="1" applyBorder="1" applyAlignment="1" applyProtection="1">
      <alignment vertical="top" wrapText="1"/>
      <protection locked="0"/>
    </xf>
    <xf numFmtId="166" fontId="4" fillId="5" borderId="1" xfId="4" applyNumberFormat="1" applyFont="1"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166" fontId="4" fillId="4" borderId="1" xfId="4" applyNumberFormat="1" applyFont="1" applyFill="1" applyBorder="1" applyAlignment="1" applyProtection="1">
      <alignment horizontal="center" wrapText="1"/>
      <protection locked="0"/>
    </xf>
    <xf numFmtId="0" fontId="0" fillId="4" borderId="19" xfId="0" applyFill="1" applyBorder="1" applyAlignment="1" applyProtection="1">
      <alignment horizontal="center" wrapText="1"/>
      <protection locked="0"/>
    </xf>
    <xf numFmtId="165" fontId="4" fillId="6" borderId="1" xfId="1" applyNumberFormat="1" applyFont="1" applyFill="1" applyBorder="1" applyAlignment="1" applyProtection="1">
      <alignment horizontal="center" wrapText="1"/>
      <protection locked="0"/>
    </xf>
    <xf numFmtId="0" fontId="0" fillId="6" borderId="19" xfId="0" applyFill="1" applyBorder="1" applyAlignment="1" applyProtection="1">
      <alignment horizontal="center" wrapText="1"/>
      <protection locked="0"/>
    </xf>
    <xf numFmtId="0" fontId="25" fillId="6" borderId="31" xfId="0" applyFont="1" applyFill="1" applyBorder="1" applyAlignment="1" applyProtection="1">
      <protection locked="0"/>
    </xf>
    <xf numFmtId="0" fontId="26" fillId="6" borderId="55" xfId="0" applyFont="1" applyFill="1" applyBorder="1" applyAlignment="1" applyProtection="1">
      <protection locked="0"/>
    </xf>
    <xf numFmtId="0" fontId="26" fillId="6" borderId="30" xfId="0" applyFont="1" applyFill="1" applyBorder="1" applyAlignment="1" applyProtection="1">
      <protection locked="0"/>
    </xf>
    <xf numFmtId="0" fontId="4" fillId="6" borderId="31" xfId="0" applyFont="1" applyFill="1" applyBorder="1" applyAlignment="1" applyProtection="1">
      <alignment horizontal="left" vertical="center" wrapText="1" indent="1"/>
      <protection locked="0"/>
    </xf>
    <xf numFmtId="0" fontId="4" fillId="6" borderId="55" xfId="0" applyFont="1" applyFill="1" applyBorder="1" applyAlignment="1" applyProtection="1">
      <alignment horizontal="left" vertical="center" wrapText="1" indent="1"/>
      <protection locked="0"/>
    </xf>
    <xf numFmtId="0" fontId="4" fillId="6" borderId="30" xfId="0" applyFont="1" applyFill="1" applyBorder="1" applyAlignment="1" applyProtection="1">
      <alignment horizontal="left" vertical="center" wrapText="1" indent="1"/>
      <protection locked="0"/>
    </xf>
    <xf numFmtId="0" fontId="3" fillId="5" borderId="31" xfId="0" applyFont="1" applyFill="1" applyBorder="1" applyAlignment="1" applyProtection="1">
      <alignment horizontal="left" vertical="center" wrapText="1"/>
      <protection locked="0"/>
    </xf>
    <xf numFmtId="0" fontId="5" fillId="5" borderId="55"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165" fontId="4" fillId="4" borderId="32" xfId="1" applyNumberFormat="1" applyFont="1" applyFill="1" applyBorder="1" applyAlignment="1" applyProtection="1">
      <alignment horizontal="center" wrapText="1"/>
      <protection locked="0"/>
    </xf>
    <xf numFmtId="0" fontId="0" fillId="4" borderId="21"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4" fontId="18" fillId="0" borderId="0" xfId="0" applyNumberFormat="1" applyFont="1" applyAlignment="1" applyProtection="1">
      <alignment horizontal="right" vertical="top" wrapText="1"/>
      <protection locked="0"/>
    </xf>
    <xf numFmtId="164" fontId="18" fillId="0" borderId="0" xfId="0" applyNumberFormat="1" applyFont="1" applyBorder="1" applyAlignment="1" applyProtection="1">
      <alignment horizontal="right" vertical="top" wrapText="1"/>
      <protection locked="0"/>
    </xf>
    <xf numFmtId="0" fontId="18" fillId="0" borderId="0" xfId="0" applyFont="1" applyAlignment="1" applyProtection="1">
      <alignment horizontal="right" vertical="top" wrapText="1"/>
      <protection locked="0"/>
    </xf>
    <xf numFmtId="0" fontId="4" fillId="0" borderId="13" xfId="0" applyFont="1" applyBorder="1" applyAlignment="1">
      <alignment horizontal="center" vertical="center"/>
    </xf>
    <xf numFmtId="0" fontId="7" fillId="2" borderId="13" xfId="0" applyFont="1" applyFill="1" applyBorder="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10" xfId="0" applyFont="1" applyBorder="1" applyAlignment="1" applyProtection="1">
      <alignment horizontal="left" wrapText="1" indent="1"/>
      <protection locked="0"/>
    </xf>
    <xf numFmtId="0" fontId="7" fillId="0" borderId="11" xfId="0" applyFont="1" applyBorder="1" applyAlignment="1" applyProtection="1">
      <alignment horizontal="left" wrapText="1" indent="1"/>
      <protection locked="0"/>
    </xf>
    <xf numFmtId="0" fontId="22"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right" vertical="center"/>
    </xf>
    <xf numFmtId="0" fontId="4" fillId="0" borderId="10" xfId="0" applyFont="1" applyBorder="1" applyAlignment="1">
      <alignment vertical="center"/>
    </xf>
    <xf numFmtId="0" fontId="7" fillId="2" borderId="10" xfId="0" applyFont="1" applyFill="1" applyBorder="1" applyAlignment="1">
      <alignment vertical="center"/>
    </xf>
    <xf numFmtId="0" fontId="7" fillId="0" borderId="5" xfId="0" applyFont="1" applyBorder="1" applyAlignment="1">
      <alignment horizontal="center" vertical="center" wrapText="1"/>
    </xf>
    <xf numFmtId="0" fontId="7" fillId="0" borderId="5" xfId="0" applyFont="1" applyBorder="1" applyAlignment="1">
      <alignment vertical="center"/>
    </xf>
    <xf numFmtId="0" fontId="7" fillId="0" borderId="4" xfId="0" applyFont="1" applyBorder="1" applyAlignment="1">
      <alignment horizontal="center" vertical="center" wrapText="1"/>
    </xf>
    <xf numFmtId="0" fontId="7" fillId="0" borderId="4" xfId="0" applyFont="1" applyBorder="1" applyAlignment="1">
      <alignment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vertical="center"/>
    </xf>
    <xf numFmtId="49" fontId="7" fillId="0" borderId="13" xfId="0" applyNumberFormat="1" applyFont="1" applyBorder="1" applyAlignment="1">
      <alignment horizontal="right" vertical="center"/>
    </xf>
    <xf numFmtId="49" fontId="7" fillId="0" borderId="11" xfId="0" applyNumberFormat="1" applyFont="1" applyBorder="1" applyAlignment="1">
      <alignment horizontal="right" vertical="center"/>
    </xf>
    <xf numFmtId="0" fontId="7" fillId="0" borderId="13" xfId="0" applyFont="1" applyBorder="1" applyAlignment="1">
      <alignment vertical="center"/>
    </xf>
    <xf numFmtId="0" fontId="7" fillId="0" borderId="29" xfId="0" applyFont="1" applyBorder="1" applyAlignment="1">
      <alignment vertical="center"/>
    </xf>
    <xf numFmtId="0" fontId="7" fillId="0" borderId="11" xfId="0" applyFont="1" applyBorder="1" applyAlignment="1">
      <alignment vertical="center"/>
    </xf>
    <xf numFmtId="0" fontId="7" fillId="0" borderId="7" xfId="0" applyFont="1" applyBorder="1" applyAlignment="1">
      <alignment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7" fillId="0" borderId="56"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vertical="center"/>
    </xf>
    <xf numFmtId="0" fontId="21" fillId="0" borderId="0" xfId="0" applyFont="1" applyAlignment="1">
      <alignment horizontal="center" vertical="center"/>
    </xf>
    <xf numFmtId="0" fontId="21" fillId="0" borderId="0" xfId="0" applyFont="1" applyAlignment="1">
      <alignment horizontal="center"/>
    </xf>
    <xf numFmtId="0" fontId="5" fillId="0" borderId="0" xfId="0" applyFont="1" applyAlignment="1"/>
    <xf numFmtId="0" fontId="7" fillId="0" borderId="6" xfId="0" applyFont="1" applyBorder="1" applyAlignment="1">
      <alignment vertical="center"/>
    </xf>
    <xf numFmtId="0" fontId="7" fillId="2" borderId="6" xfId="0" applyFont="1" applyFill="1" applyBorder="1" applyAlignment="1">
      <alignment vertical="center"/>
    </xf>
    <xf numFmtId="0" fontId="24" fillId="0" borderId="0" xfId="0" applyFont="1" applyAlignment="1">
      <alignment horizontal="center" vertical="center"/>
    </xf>
    <xf numFmtId="0" fontId="5" fillId="0" borderId="0" xfId="0" applyFont="1" applyAlignment="1">
      <alignment horizontal="center"/>
    </xf>
    <xf numFmtId="0" fontId="24" fillId="0" borderId="0" xfId="0" applyFont="1" applyAlignment="1">
      <alignment horizontal="right" vertical="center"/>
    </xf>
  </cellXfs>
  <cellStyles count="5">
    <cellStyle name="Currency" xfId="1" builtinId="4"/>
    <cellStyle name="Normal" xfId="0" builtinId="0"/>
    <cellStyle name="Normal 2" xfId="2"/>
    <cellStyle name="Normal 3" xfId="3"/>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91"/>
  <sheetViews>
    <sheetView showGridLines="0" tabSelected="1" zoomScale="90" workbookViewId="0">
      <selection activeCell="G18" sqref="G18"/>
    </sheetView>
  </sheetViews>
  <sheetFormatPr defaultColWidth="9.140625" defaultRowHeight="12.75" x14ac:dyDescent="0.2"/>
  <cols>
    <col min="1" max="1" width="24.140625" style="53" customWidth="1"/>
    <col min="2" max="4" width="16.42578125" style="53" customWidth="1"/>
    <col min="5" max="6" width="16.42578125" style="54" customWidth="1"/>
    <col min="7" max="7" width="42.140625" style="22" customWidth="1"/>
    <col min="8" max="20" width="9.28515625" style="54" customWidth="1"/>
    <col min="21" max="16384" width="9.140625" style="54"/>
  </cols>
  <sheetData>
    <row r="1" spans="1:14" s="22" customFormat="1" ht="11.25" customHeight="1" x14ac:dyDescent="0.2">
      <c r="A1" s="39" t="s">
        <v>190</v>
      </c>
      <c r="B1" s="40"/>
      <c r="C1" s="460" t="s">
        <v>93</v>
      </c>
      <c r="D1" s="460"/>
      <c r="E1" s="460"/>
      <c r="F1" s="460"/>
      <c r="G1" s="41" t="s">
        <v>138</v>
      </c>
    </row>
    <row r="2" spans="1:14" s="22" customFormat="1" ht="11.25" customHeight="1" x14ac:dyDescent="0.2">
      <c r="A2" s="42"/>
      <c r="B2" s="40"/>
      <c r="C2" s="460"/>
      <c r="D2" s="460"/>
      <c r="E2" s="460"/>
      <c r="F2" s="460"/>
      <c r="G2" s="41" t="s">
        <v>191</v>
      </c>
    </row>
    <row r="3" spans="1:14" s="45" customFormat="1" ht="16.5" customHeight="1" x14ac:dyDescent="0.2">
      <c r="A3" s="43" t="s">
        <v>100</v>
      </c>
      <c r="B3" s="461"/>
      <c r="C3" s="461"/>
      <c r="D3" s="462" t="s">
        <v>79</v>
      </c>
      <c r="E3" s="462"/>
      <c r="F3" s="462"/>
      <c r="G3" s="44"/>
    </row>
    <row r="4" spans="1:14" s="45" customFormat="1" ht="15" customHeight="1" x14ac:dyDescent="0.2">
      <c r="A4" s="43" t="s">
        <v>96</v>
      </c>
      <c r="B4" s="472"/>
      <c r="C4" s="472"/>
      <c r="D4" s="462" t="s">
        <v>97</v>
      </c>
      <c r="E4" s="462"/>
      <c r="F4" s="462"/>
      <c r="G4" s="44"/>
    </row>
    <row r="5" spans="1:14" s="45" customFormat="1" ht="10.5" customHeight="1" thickBot="1" x14ac:dyDescent="0.25">
      <c r="A5" s="43"/>
      <c r="B5" s="46"/>
      <c r="C5" s="46"/>
      <c r="D5" s="43"/>
      <c r="E5" s="43"/>
      <c r="F5" s="43"/>
      <c r="G5" s="47" t="s">
        <v>109</v>
      </c>
    </row>
    <row r="6" spans="1:14" s="16" customFormat="1" ht="15.75" customHeight="1" thickBot="1" x14ac:dyDescent="0.25">
      <c r="A6" s="473" t="s">
        <v>158</v>
      </c>
      <c r="B6" s="474"/>
      <c r="C6" s="474"/>
      <c r="D6" s="474"/>
      <c r="E6" s="474"/>
      <c r="F6" s="474"/>
      <c r="G6" s="475"/>
    </row>
    <row r="7" spans="1:14" s="16" customFormat="1" ht="228.75" customHeight="1" thickBot="1" x14ac:dyDescent="0.25">
      <c r="A7" s="476" t="s">
        <v>204</v>
      </c>
      <c r="B7" s="477"/>
      <c r="C7" s="477"/>
      <c r="D7" s="477"/>
      <c r="E7" s="477"/>
      <c r="F7" s="477"/>
      <c r="G7" s="478"/>
      <c r="I7" s="45"/>
      <c r="J7" s="45"/>
      <c r="K7" s="45"/>
      <c r="L7" s="45"/>
      <c r="M7" s="45"/>
      <c r="N7" s="45"/>
    </row>
    <row r="8" spans="1:14" s="16" customFormat="1" ht="7.5" customHeight="1" thickBot="1" x14ac:dyDescent="0.25">
      <c r="A8" s="48"/>
      <c r="B8" s="48"/>
      <c r="C8" s="48"/>
      <c r="D8" s="48"/>
      <c r="E8" s="48"/>
      <c r="F8" s="48"/>
      <c r="G8" s="49"/>
      <c r="I8" s="45"/>
      <c r="J8" s="45"/>
      <c r="K8" s="45"/>
      <c r="L8" s="45"/>
      <c r="M8" s="45"/>
      <c r="N8" s="45"/>
    </row>
    <row r="9" spans="1:14" s="16" customFormat="1" ht="29.25" customHeight="1" thickBot="1" x14ac:dyDescent="0.25">
      <c r="A9" s="463" t="s">
        <v>179</v>
      </c>
      <c r="B9" s="464"/>
      <c r="C9" s="464"/>
      <c r="D9" s="464"/>
      <c r="E9" s="464"/>
      <c r="F9" s="464"/>
      <c r="G9" s="465"/>
      <c r="I9" s="45"/>
      <c r="J9" s="45"/>
      <c r="K9" s="45"/>
      <c r="L9" s="45"/>
      <c r="M9" s="45"/>
      <c r="N9" s="45"/>
    </row>
    <row r="10" spans="1:14" s="16" customFormat="1" ht="9.75" customHeight="1" thickBot="1" x14ac:dyDescent="0.25">
      <c r="A10" s="86" t="s">
        <v>5</v>
      </c>
      <c r="B10" s="79"/>
      <c r="C10" s="70"/>
      <c r="D10" s="70"/>
      <c r="E10" s="70"/>
      <c r="F10" s="70"/>
      <c r="G10" s="78"/>
      <c r="I10" s="45"/>
      <c r="J10" s="45"/>
      <c r="K10" s="45"/>
      <c r="L10" s="45"/>
      <c r="M10" s="45"/>
      <c r="N10" s="45"/>
    </row>
    <row r="11" spans="1:14" s="16" customFormat="1" ht="15" thickBot="1" x14ac:dyDescent="0.25">
      <c r="A11" s="479"/>
      <c r="B11" s="83"/>
      <c r="C11" s="84" t="s">
        <v>11</v>
      </c>
      <c r="D11" s="84" t="s">
        <v>86</v>
      </c>
      <c r="E11" s="84" t="s">
        <v>141</v>
      </c>
      <c r="F11" s="84" t="s">
        <v>144</v>
      </c>
      <c r="G11" s="85" t="s">
        <v>173</v>
      </c>
      <c r="I11" s="45"/>
      <c r="J11" s="45"/>
      <c r="K11" s="45"/>
      <c r="L11" s="45"/>
      <c r="M11" s="45"/>
      <c r="N11" s="45"/>
    </row>
    <row r="12" spans="1:14" s="16" customFormat="1" ht="14.25" x14ac:dyDescent="0.2">
      <c r="A12" s="480"/>
      <c r="B12" s="71" t="s">
        <v>54</v>
      </c>
      <c r="C12" s="72">
        <f>E12-D12</f>
        <v>0</v>
      </c>
      <c r="D12" s="72">
        <f>'j. Cost Share'!D17</f>
        <v>0</v>
      </c>
      <c r="E12" s="72">
        <f>B32</f>
        <v>0</v>
      </c>
      <c r="F12" s="269">
        <f>IF(E12&gt;0,D12/E12,0)</f>
        <v>0</v>
      </c>
      <c r="G12" s="267" t="s">
        <v>178</v>
      </c>
      <c r="I12" s="45"/>
      <c r="J12" s="45"/>
      <c r="K12" s="45"/>
      <c r="L12" s="45"/>
      <c r="M12" s="45"/>
      <c r="N12" s="45"/>
    </row>
    <row r="13" spans="1:14" s="16" customFormat="1" ht="14.25" x14ac:dyDescent="0.2">
      <c r="A13" s="480"/>
      <c r="B13" s="73" t="s">
        <v>57</v>
      </c>
      <c r="C13" s="72">
        <f>E13-D13</f>
        <v>0</v>
      </c>
      <c r="D13" s="72">
        <f>'j. Cost Share'!E17</f>
        <v>0</v>
      </c>
      <c r="E13" s="72">
        <f>C32</f>
        <v>0</v>
      </c>
      <c r="F13" s="269">
        <f t="shared" ref="F13:F15" si="0">IF(E13&gt;0,D13/E13,0)</f>
        <v>0</v>
      </c>
      <c r="G13" s="267"/>
      <c r="I13" s="45"/>
      <c r="J13" s="45"/>
      <c r="K13" s="45"/>
      <c r="L13" s="45"/>
      <c r="M13" s="45"/>
      <c r="N13" s="45"/>
    </row>
    <row r="14" spans="1:14" s="16" customFormat="1" ht="14.25" x14ac:dyDescent="0.2">
      <c r="A14" s="480"/>
      <c r="B14" s="73" t="s">
        <v>55</v>
      </c>
      <c r="C14" s="72">
        <f>E14-D14</f>
        <v>0</v>
      </c>
      <c r="D14" s="72">
        <f>'j. Cost Share'!F17</f>
        <v>0</v>
      </c>
      <c r="E14" s="72">
        <f>D32</f>
        <v>0</v>
      </c>
      <c r="F14" s="269">
        <f t="shared" si="0"/>
        <v>0</v>
      </c>
      <c r="G14" s="82"/>
      <c r="I14" s="45"/>
      <c r="J14" s="45"/>
      <c r="K14" s="45"/>
      <c r="L14" s="45"/>
      <c r="M14" s="45"/>
      <c r="N14" s="45"/>
    </row>
    <row r="15" spans="1:14" s="16" customFormat="1" ht="15" thickBot="1" x14ac:dyDescent="0.25">
      <c r="A15" s="481"/>
      <c r="B15" s="74" t="s">
        <v>94</v>
      </c>
      <c r="C15" s="75">
        <f>SUM(C12:C14)</f>
        <v>0</v>
      </c>
      <c r="D15" s="75">
        <f>SUM(D12:D14)</f>
        <v>0</v>
      </c>
      <c r="E15" s="75">
        <f>SUM(E12:E14)</f>
        <v>0</v>
      </c>
      <c r="F15" s="269">
        <f t="shared" si="0"/>
        <v>0</v>
      </c>
      <c r="G15" s="268"/>
      <c r="I15" s="45"/>
      <c r="J15" s="45"/>
      <c r="K15" s="45"/>
      <c r="L15" s="45"/>
      <c r="M15" s="45"/>
      <c r="N15" s="45"/>
    </row>
    <row r="16" spans="1:14" s="16" customFormat="1" ht="9.75" customHeight="1" thickBot="1" x14ac:dyDescent="0.25">
      <c r="A16" s="87" t="s">
        <v>24</v>
      </c>
      <c r="B16" s="76"/>
      <c r="C16" s="77"/>
      <c r="D16" s="77"/>
      <c r="E16" s="77"/>
      <c r="F16" s="77"/>
      <c r="G16" s="78"/>
      <c r="I16" s="45"/>
      <c r="J16" s="45"/>
      <c r="K16" s="45"/>
      <c r="L16" s="45"/>
      <c r="M16" s="45"/>
      <c r="N16" s="45"/>
    </row>
    <row r="17" spans="1:14" s="50" customFormat="1" ht="15" thickBot="1" x14ac:dyDescent="0.25">
      <c r="A17" s="88" t="s">
        <v>67</v>
      </c>
      <c r="B17" s="89" t="s">
        <v>54</v>
      </c>
      <c r="C17" s="89" t="s">
        <v>57</v>
      </c>
      <c r="D17" s="89" t="s">
        <v>55</v>
      </c>
      <c r="E17" s="89" t="s">
        <v>56</v>
      </c>
      <c r="F17" s="89" t="s">
        <v>140</v>
      </c>
      <c r="G17" s="90" t="s">
        <v>142</v>
      </c>
      <c r="I17" s="45"/>
      <c r="J17" s="45"/>
      <c r="K17" s="45"/>
      <c r="L17" s="45"/>
      <c r="M17" s="45"/>
      <c r="N17" s="45"/>
    </row>
    <row r="18" spans="1:14" s="16" customFormat="1" ht="15.75" customHeight="1" x14ac:dyDescent="0.2">
      <c r="A18" s="91" t="s">
        <v>46</v>
      </c>
      <c r="B18" s="72">
        <f>'a. Personnel'!E34</f>
        <v>0</v>
      </c>
      <c r="C18" s="72">
        <f>'a. Personnel'!H34</f>
        <v>0</v>
      </c>
      <c r="D18" s="72">
        <f>'a. Personnel'!K34</f>
        <v>0</v>
      </c>
      <c r="E18" s="72">
        <f t="shared" ref="E18:E28" si="1">SUM(B18:D18)</f>
        <v>0</v>
      </c>
      <c r="F18" s="269">
        <f>IF(E18&gt;0,E18/E15,0)</f>
        <v>0</v>
      </c>
      <c r="G18" s="17"/>
      <c r="H18" s="51"/>
      <c r="I18" s="45"/>
      <c r="J18" s="45"/>
      <c r="K18" s="45"/>
      <c r="L18" s="45"/>
      <c r="M18" s="45"/>
      <c r="N18" s="45"/>
    </row>
    <row r="19" spans="1:14" s="16" customFormat="1" ht="15.75" customHeight="1" x14ac:dyDescent="0.2">
      <c r="A19" s="92" t="s">
        <v>47</v>
      </c>
      <c r="B19" s="80">
        <f>'b. Fringe'!D13</f>
        <v>0</v>
      </c>
      <c r="C19" s="80">
        <f>'b. Fringe'!G13</f>
        <v>0</v>
      </c>
      <c r="D19" s="80">
        <f>'b. Fringe'!J13</f>
        <v>0</v>
      </c>
      <c r="E19" s="72">
        <f t="shared" si="1"/>
        <v>0</v>
      </c>
      <c r="F19" s="269">
        <f>IF(E19&gt;0,E19/E15,0)</f>
        <v>0</v>
      </c>
      <c r="G19" s="18"/>
      <c r="H19" s="51"/>
      <c r="I19" s="45"/>
      <c r="J19" s="45"/>
      <c r="K19" s="45"/>
      <c r="L19" s="45"/>
      <c r="M19" s="45"/>
      <c r="N19" s="45"/>
    </row>
    <row r="20" spans="1:14" s="16" customFormat="1" ht="15.75" customHeight="1" x14ac:dyDescent="0.2">
      <c r="A20" s="92" t="s">
        <v>48</v>
      </c>
      <c r="B20" s="80">
        <f>'c. Travel'!K14</f>
        <v>0</v>
      </c>
      <c r="C20" s="80">
        <f>'c. Travel'!K22</f>
        <v>0</v>
      </c>
      <c r="D20" s="80">
        <f>'c. Travel'!K30</f>
        <v>0</v>
      </c>
      <c r="E20" s="72">
        <f t="shared" si="1"/>
        <v>0</v>
      </c>
      <c r="F20" s="269">
        <f>IF(E20&gt;0,E20/E15,0)</f>
        <v>0</v>
      </c>
      <c r="G20" s="18"/>
      <c r="H20" s="51"/>
      <c r="I20" s="45"/>
      <c r="J20" s="45"/>
      <c r="K20" s="45"/>
      <c r="L20" s="45"/>
      <c r="M20" s="45"/>
      <c r="N20" s="45"/>
    </row>
    <row r="21" spans="1:14" s="16" customFormat="1" ht="15.75" customHeight="1" x14ac:dyDescent="0.2">
      <c r="A21" s="92" t="s">
        <v>49</v>
      </c>
      <c r="B21" s="80">
        <f>'d. Equipment'!E14</f>
        <v>0</v>
      </c>
      <c r="C21" s="80">
        <f>'d. Equipment'!E22</f>
        <v>0</v>
      </c>
      <c r="D21" s="80">
        <f>'d. Equipment'!E30</f>
        <v>0</v>
      </c>
      <c r="E21" s="72">
        <f t="shared" si="1"/>
        <v>0</v>
      </c>
      <c r="F21" s="269">
        <f>IF(E21&gt;0,E21/E15,0)</f>
        <v>0</v>
      </c>
      <c r="G21" s="18"/>
      <c r="H21" s="51"/>
      <c r="I21" s="45"/>
      <c r="J21" s="45"/>
      <c r="K21" s="45"/>
      <c r="L21" s="45"/>
      <c r="M21" s="45"/>
      <c r="N21" s="45"/>
    </row>
    <row r="22" spans="1:14" s="16" customFormat="1" ht="15.75" customHeight="1" x14ac:dyDescent="0.2">
      <c r="A22" s="92" t="s">
        <v>50</v>
      </c>
      <c r="B22" s="80">
        <f>'e. Supplies'!E15</f>
        <v>0</v>
      </c>
      <c r="C22" s="80">
        <f>'e. Supplies'!E25</f>
        <v>0</v>
      </c>
      <c r="D22" s="80">
        <f>'e. Supplies'!E35</f>
        <v>0</v>
      </c>
      <c r="E22" s="72">
        <f t="shared" si="1"/>
        <v>0</v>
      </c>
      <c r="F22" s="269">
        <f>IF(E22&gt;0,E22/E15,0)</f>
        <v>0</v>
      </c>
      <c r="G22" s="18"/>
      <c r="H22" s="51"/>
      <c r="I22" s="45"/>
      <c r="J22" s="45"/>
      <c r="K22" s="45"/>
      <c r="L22" s="45"/>
      <c r="M22" s="45"/>
      <c r="N22" s="45"/>
    </row>
    <row r="23" spans="1:14" s="16" customFormat="1" ht="14.25" x14ac:dyDescent="0.2">
      <c r="A23" s="93" t="s">
        <v>85</v>
      </c>
      <c r="B23" s="80"/>
      <c r="C23" s="80"/>
      <c r="D23" s="80"/>
      <c r="E23" s="72"/>
      <c r="F23" s="269"/>
      <c r="G23" s="18"/>
      <c r="H23" s="51"/>
      <c r="I23" s="45"/>
      <c r="J23" s="45"/>
      <c r="K23" s="45"/>
      <c r="L23" s="45"/>
      <c r="M23" s="45"/>
      <c r="N23" s="45"/>
    </row>
    <row r="24" spans="1:14" s="16" customFormat="1" ht="14.25" x14ac:dyDescent="0.2">
      <c r="A24" s="94" t="s">
        <v>112</v>
      </c>
      <c r="B24" s="80">
        <f>'f. Contractual'!D13</f>
        <v>0</v>
      </c>
      <c r="C24" s="80">
        <f>'f. Contractual'!E13</f>
        <v>0</v>
      </c>
      <c r="D24" s="80">
        <f>'f. Contractual'!F13</f>
        <v>0</v>
      </c>
      <c r="E24" s="72">
        <f>SUM(B24:D24)</f>
        <v>0</v>
      </c>
      <c r="F24" s="269">
        <f>IF(E24&gt;0,E24/E15,0)</f>
        <v>0</v>
      </c>
      <c r="G24" s="18"/>
      <c r="H24" s="51"/>
      <c r="I24" s="45"/>
      <c r="J24" s="45"/>
      <c r="K24" s="45"/>
      <c r="L24" s="45"/>
      <c r="M24" s="45"/>
      <c r="N24" s="45"/>
    </row>
    <row r="25" spans="1:14" s="16" customFormat="1" ht="14.25" x14ac:dyDescent="0.2">
      <c r="A25" s="94" t="s">
        <v>113</v>
      </c>
      <c r="B25" s="72">
        <f>'f. Contractual'!D22</f>
        <v>0</v>
      </c>
      <c r="C25" s="72">
        <f>'f. Contractual'!E22</f>
        <v>0</v>
      </c>
      <c r="D25" s="72">
        <f>'f. Contractual'!F22</f>
        <v>0</v>
      </c>
      <c r="E25" s="72">
        <f>SUM(B25:D25)</f>
        <v>0</v>
      </c>
      <c r="F25" s="269">
        <f>IF(E25&gt;0,E25/E15,0)</f>
        <v>0</v>
      </c>
      <c r="G25" s="18"/>
      <c r="H25" s="51"/>
      <c r="I25" s="45"/>
      <c r="J25" s="45"/>
      <c r="K25" s="45"/>
      <c r="L25" s="45"/>
      <c r="M25" s="45"/>
      <c r="N25" s="45"/>
    </row>
    <row r="26" spans="1:14" s="16" customFormat="1" ht="14.25" x14ac:dyDescent="0.2">
      <c r="A26" s="94" t="s">
        <v>115</v>
      </c>
      <c r="B26" s="72">
        <f>'f. Contractual'!D27</f>
        <v>0</v>
      </c>
      <c r="C26" s="72">
        <f>'f. Contractual'!E27</f>
        <v>0</v>
      </c>
      <c r="D26" s="72">
        <f>'f. Contractual'!F27</f>
        <v>0</v>
      </c>
      <c r="E26" s="72">
        <f t="shared" si="1"/>
        <v>0</v>
      </c>
      <c r="F26" s="269">
        <f>IF(E26&gt;0,E26/E15,0)</f>
        <v>0</v>
      </c>
      <c r="G26" s="18"/>
      <c r="H26" s="51"/>
      <c r="I26" s="45"/>
      <c r="J26" s="45"/>
      <c r="K26" s="45"/>
      <c r="L26" s="45"/>
      <c r="M26" s="45"/>
      <c r="N26" s="45"/>
    </row>
    <row r="27" spans="1:14" s="16" customFormat="1" ht="14.25" x14ac:dyDescent="0.2">
      <c r="A27" s="95" t="s">
        <v>114</v>
      </c>
      <c r="B27" s="72">
        <f>SUM(B24:B26)</f>
        <v>0</v>
      </c>
      <c r="C27" s="72">
        <f>SUM(C24:C26)</f>
        <v>0</v>
      </c>
      <c r="D27" s="72">
        <f>SUM(D24:D26)</f>
        <v>0</v>
      </c>
      <c r="E27" s="72">
        <f t="shared" si="1"/>
        <v>0</v>
      </c>
      <c r="F27" s="269">
        <f>IF(E27&gt;0,E27/E15,0)</f>
        <v>0</v>
      </c>
      <c r="G27" s="18"/>
      <c r="H27" s="51"/>
      <c r="I27" s="45"/>
      <c r="J27" s="45"/>
      <c r="K27" s="45"/>
      <c r="L27" s="45"/>
      <c r="M27" s="45"/>
      <c r="N27" s="45"/>
    </row>
    <row r="28" spans="1:14" s="16" customFormat="1" ht="15.75" customHeight="1" x14ac:dyDescent="0.2">
      <c r="A28" s="92" t="s">
        <v>51</v>
      </c>
      <c r="B28" s="72">
        <f>'g. Construction'!C15</f>
        <v>0</v>
      </c>
      <c r="C28" s="72">
        <f>'g. Construction'!C22</f>
        <v>0</v>
      </c>
      <c r="D28" s="72">
        <f>'g. Construction'!C29</f>
        <v>0</v>
      </c>
      <c r="E28" s="72">
        <f t="shared" si="1"/>
        <v>0</v>
      </c>
      <c r="F28" s="269">
        <f>IF(E28&gt;0,E28/E15,0)</f>
        <v>0</v>
      </c>
      <c r="G28" s="19"/>
      <c r="H28" s="51"/>
      <c r="I28" s="45"/>
      <c r="J28" s="45"/>
      <c r="K28" s="45"/>
      <c r="L28" s="45"/>
      <c r="M28" s="45"/>
      <c r="N28" s="45"/>
    </row>
    <row r="29" spans="1:14" s="16" customFormat="1" ht="15.75" customHeight="1" x14ac:dyDescent="0.2">
      <c r="A29" s="92" t="s">
        <v>52</v>
      </c>
      <c r="B29" s="80">
        <f>'h. Other'!C14</f>
        <v>0</v>
      </c>
      <c r="C29" s="80">
        <f>'h. Other'!C22</f>
        <v>0</v>
      </c>
      <c r="D29" s="80">
        <f>'h. Other'!C30</f>
        <v>0</v>
      </c>
      <c r="E29" s="72">
        <f>SUM(B29:D29)</f>
        <v>0</v>
      </c>
      <c r="F29" s="269">
        <f>IF(E29&gt;0,E29/E15,0)</f>
        <v>0</v>
      </c>
      <c r="G29" s="18"/>
      <c r="H29" s="51"/>
      <c r="I29" s="45"/>
      <c r="J29" s="45"/>
      <c r="K29" s="45"/>
      <c r="L29" s="45"/>
      <c r="M29" s="45"/>
      <c r="N29" s="45"/>
    </row>
    <row r="30" spans="1:14" s="16" customFormat="1" ht="15.75" customHeight="1" x14ac:dyDescent="0.2">
      <c r="A30" s="92" t="s">
        <v>120</v>
      </c>
      <c r="B30" s="80">
        <f>B18+B19+B20+B21+B22+B27+B28+B29</f>
        <v>0</v>
      </c>
      <c r="C30" s="80">
        <f>C18+C19+C20+C21+C22+C27+C28+C29</f>
        <v>0</v>
      </c>
      <c r="D30" s="80">
        <f>D18+D19+D20+D21+D22+D27+D28+D29</f>
        <v>0</v>
      </c>
      <c r="E30" s="80">
        <f>E18+E19+E20+E21+E22+E27+E28+E29</f>
        <v>0</v>
      </c>
      <c r="F30" s="269">
        <f>IF(E30&gt;0,E30/E15,0)</f>
        <v>0</v>
      </c>
      <c r="G30" s="18"/>
      <c r="H30" s="51"/>
      <c r="I30" s="45"/>
      <c r="J30" s="45"/>
      <c r="K30" s="45"/>
      <c r="L30" s="45"/>
      <c r="M30" s="45"/>
      <c r="N30" s="45"/>
    </row>
    <row r="31" spans="1:14" s="16" customFormat="1" ht="15.75" customHeight="1" x14ac:dyDescent="0.2">
      <c r="A31" s="92" t="s">
        <v>53</v>
      </c>
      <c r="B31" s="80">
        <f>'i. Indirect'!B16</f>
        <v>0</v>
      </c>
      <c r="C31" s="80">
        <f>'i. Indirect'!C16</f>
        <v>0</v>
      </c>
      <c r="D31" s="80">
        <f>'i. Indirect'!D16</f>
        <v>0</v>
      </c>
      <c r="E31" s="72">
        <f>SUM(B31:D31)</f>
        <v>0</v>
      </c>
      <c r="F31" s="269">
        <f>IF(E31&gt;0,E31/E15,0)</f>
        <v>0</v>
      </c>
      <c r="G31" s="18"/>
      <c r="H31" s="51"/>
      <c r="I31" s="45"/>
      <c r="J31" s="45"/>
      <c r="K31" s="45"/>
      <c r="L31" s="45"/>
      <c r="M31" s="45"/>
      <c r="N31" s="45"/>
    </row>
    <row r="32" spans="1:14" s="16" customFormat="1" ht="15.75" customHeight="1" thickBot="1" x14ac:dyDescent="0.25">
      <c r="A32" s="96" t="s">
        <v>141</v>
      </c>
      <c r="B32" s="81">
        <f>B30+B31</f>
        <v>0</v>
      </c>
      <c r="C32" s="81">
        <f>C30+C31</f>
        <v>0</v>
      </c>
      <c r="D32" s="81">
        <f>D30+D31</f>
        <v>0</v>
      </c>
      <c r="E32" s="81">
        <f>E30+E31</f>
        <v>0</v>
      </c>
      <c r="F32" s="270">
        <f>F30+F31</f>
        <v>0</v>
      </c>
      <c r="G32" s="20"/>
      <c r="H32" s="51"/>
    </row>
    <row r="33" spans="1:7" s="16" customFormat="1" ht="8.25" customHeight="1" thickBot="1" x14ac:dyDescent="0.25">
      <c r="A33" s="48"/>
      <c r="B33" s="48"/>
      <c r="C33" s="48"/>
      <c r="D33" s="48"/>
      <c r="G33" s="51"/>
    </row>
    <row r="34" spans="1:7" s="16" customFormat="1" x14ac:dyDescent="0.2">
      <c r="A34" s="466" t="s">
        <v>143</v>
      </c>
      <c r="B34" s="467"/>
      <c r="C34" s="467"/>
      <c r="D34" s="467"/>
      <c r="E34" s="467"/>
      <c r="F34" s="467"/>
      <c r="G34" s="468"/>
    </row>
    <row r="35" spans="1:7" s="16" customFormat="1" ht="10.5" customHeight="1" thickBot="1" x14ac:dyDescent="0.25">
      <c r="A35" s="469"/>
      <c r="B35" s="470"/>
      <c r="C35" s="470"/>
      <c r="D35" s="470"/>
      <c r="E35" s="470"/>
      <c r="F35" s="470"/>
      <c r="G35" s="471"/>
    </row>
    <row r="36" spans="1:7" s="16" customFormat="1" x14ac:dyDescent="0.2">
      <c r="A36" s="48"/>
      <c r="B36" s="48"/>
      <c r="C36" s="48"/>
      <c r="D36" s="48"/>
      <c r="G36" s="51"/>
    </row>
    <row r="37" spans="1:7" s="16" customFormat="1" x14ac:dyDescent="0.2">
      <c r="A37" s="48"/>
      <c r="B37" s="48"/>
      <c r="C37" s="48"/>
      <c r="D37" s="48"/>
      <c r="G37" s="51"/>
    </row>
    <row r="38" spans="1:7" s="16" customFormat="1" x14ac:dyDescent="0.2">
      <c r="A38" s="48"/>
      <c r="B38" s="48"/>
      <c r="C38" s="48"/>
      <c r="D38" s="48"/>
      <c r="G38" s="51"/>
    </row>
    <row r="39" spans="1:7" s="16" customFormat="1" x14ac:dyDescent="0.2">
      <c r="A39" s="52"/>
      <c r="B39" s="52"/>
      <c r="C39" s="52"/>
      <c r="D39" s="52"/>
      <c r="G39" s="51"/>
    </row>
    <row r="40" spans="1:7" s="16" customFormat="1" x14ac:dyDescent="0.2">
      <c r="A40" s="48"/>
      <c r="B40" s="48"/>
      <c r="C40" s="48"/>
      <c r="D40" s="48"/>
      <c r="G40" s="51"/>
    </row>
    <row r="41" spans="1:7" s="16" customFormat="1" x14ac:dyDescent="0.2">
      <c r="A41" s="48"/>
      <c r="B41" s="48"/>
      <c r="C41" s="48"/>
      <c r="D41" s="48"/>
      <c r="G41" s="51"/>
    </row>
    <row r="42" spans="1:7" s="16" customFormat="1" x14ac:dyDescent="0.2">
      <c r="A42" s="48"/>
      <c r="B42" s="48"/>
      <c r="C42" s="48"/>
      <c r="D42" s="48"/>
      <c r="G42" s="51"/>
    </row>
    <row r="43" spans="1:7" s="16" customFormat="1" x14ac:dyDescent="0.2">
      <c r="A43" s="48"/>
      <c r="B43" s="48"/>
      <c r="C43" s="48"/>
      <c r="D43" s="48"/>
      <c r="G43" s="51"/>
    </row>
    <row r="44" spans="1:7" s="16" customFormat="1" x14ac:dyDescent="0.2">
      <c r="A44" s="48"/>
      <c r="B44" s="48"/>
      <c r="C44" s="48"/>
      <c r="D44" s="48"/>
      <c r="G44" s="51"/>
    </row>
    <row r="45" spans="1:7" s="16" customFormat="1" x14ac:dyDescent="0.2">
      <c r="A45" s="48"/>
      <c r="B45" s="48"/>
      <c r="C45" s="48"/>
      <c r="D45" s="48"/>
      <c r="G45" s="51"/>
    </row>
    <row r="46" spans="1:7" s="16" customFormat="1" x14ac:dyDescent="0.2">
      <c r="A46" s="48"/>
      <c r="B46" s="48"/>
      <c r="C46" s="48"/>
      <c r="D46" s="48"/>
      <c r="G46" s="51"/>
    </row>
    <row r="47" spans="1:7" s="16" customFormat="1" x14ac:dyDescent="0.2">
      <c r="A47" s="48"/>
      <c r="B47" s="48"/>
      <c r="C47" s="48"/>
      <c r="D47" s="48"/>
      <c r="G47" s="51"/>
    </row>
    <row r="48" spans="1:7" s="16" customFormat="1" x14ac:dyDescent="0.2">
      <c r="A48" s="48"/>
      <c r="B48" s="48"/>
      <c r="C48" s="48"/>
      <c r="D48" s="48"/>
      <c r="G48" s="51"/>
    </row>
    <row r="49" spans="1:7" s="16" customFormat="1" x14ac:dyDescent="0.2">
      <c r="A49" s="48"/>
      <c r="B49" s="48"/>
      <c r="C49" s="48"/>
      <c r="D49" s="48"/>
      <c r="G49" s="51"/>
    </row>
    <row r="50" spans="1:7" s="16" customFormat="1" x14ac:dyDescent="0.2">
      <c r="A50" s="48"/>
      <c r="B50" s="48"/>
      <c r="C50" s="48"/>
      <c r="D50" s="48"/>
      <c r="G50" s="51"/>
    </row>
    <row r="51" spans="1:7" s="16" customFormat="1" x14ac:dyDescent="0.2">
      <c r="A51" s="48"/>
      <c r="B51" s="48"/>
      <c r="C51" s="48"/>
      <c r="D51" s="48"/>
      <c r="G51" s="51"/>
    </row>
    <row r="52" spans="1:7" s="16" customFormat="1" x14ac:dyDescent="0.2">
      <c r="A52" s="48"/>
      <c r="B52" s="48"/>
      <c r="C52" s="48"/>
      <c r="D52" s="48"/>
      <c r="G52" s="51"/>
    </row>
    <row r="53" spans="1:7" s="16" customFormat="1" x14ac:dyDescent="0.2">
      <c r="A53" s="48"/>
      <c r="B53" s="48"/>
      <c r="C53" s="48"/>
      <c r="D53" s="48"/>
      <c r="G53" s="51"/>
    </row>
    <row r="54" spans="1:7" s="16" customFormat="1" x14ac:dyDescent="0.2">
      <c r="A54" s="48"/>
      <c r="B54" s="48"/>
      <c r="C54" s="48"/>
      <c r="D54" s="48"/>
      <c r="G54" s="51"/>
    </row>
    <row r="55" spans="1:7" s="16" customFormat="1" x14ac:dyDescent="0.2">
      <c r="A55" s="48"/>
      <c r="B55" s="48"/>
      <c r="C55" s="48"/>
      <c r="D55" s="48"/>
      <c r="G55" s="51"/>
    </row>
    <row r="56" spans="1:7" s="16" customFormat="1" x14ac:dyDescent="0.2">
      <c r="A56" s="48"/>
      <c r="B56" s="48"/>
      <c r="C56" s="48"/>
      <c r="D56" s="48"/>
      <c r="G56" s="51"/>
    </row>
    <row r="57" spans="1:7" s="16" customFormat="1" x14ac:dyDescent="0.2">
      <c r="A57" s="48"/>
      <c r="B57" s="48"/>
      <c r="C57" s="48"/>
      <c r="D57" s="48"/>
      <c r="G57" s="51"/>
    </row>
    <row r="58" spans="1:7" s="16" customFormat="1" x14ac:dyDescent="0.2">
      <c r="A58" s="48"/>
      <c r="B58" s="48"/>
      <c r="C58" s="48"/>
      <c r="D58" s="48"/>
      <c r="G58" s="51"/>
    </row>
    <row r="59" spans="1:7" s="16" customFormat="1" x14ac:dyDescent="0.2">
      <c r="A59" s="48"/>
      <c r="B59" s="48"/>
      <c r="C59" s="48"/>
      <c r="D59" s="48"/>
      <c r="G59" s="51"/>
    </row>
    <row r="60" spans="1:7" s="16" customFormat="1" x14ac:dyDescent="0.2">
      <c r="A60" s="48"/>
      <c r="B60" s="48"/>
      <c r="C60" s="48"/>
      <c r="D60" s="48"/>
      <c r="G60" s="51"/>
    </row>
    <row r="61" spans="1:7" s="16" customFormat="1" x14ac:dyDescent="0.2">
      <c r="A61" s="48"/>
      <c r="B61" s="48"/>
      <c r="C61" s="48"/>
      <c r="D61" s="48"/>
      <c r="G61" s="51"/>
    </row>
    <row r="62" spans="1:7" s="16" customFormat="1" x14ac:dyDescent="0.2">
      <c r="A62" s="48"/>
      <c r="B62" s="48"/>
      <c r="C62" s="48"/>
      <c r="D62" s="48"/>
      <c r="G62" s="51"/>
    </row>
    <row r="63" spans="1:7" s="16" customFormat="1" x14ac:dyDescent="0.2">
      <c r="A63" s="48"/>
      <c r="B63" s="48"/>
      <c r="C63" s="48"/>
      <c r="D63" s="48"/>
      <c r="G63" s="51"/>
    </row>
    <row r="64" spans="1:7" s="16" customFormat="1" x14ac:dyDescent="0.2">
      <c r="A64" s="48"/>
      <c r="B64" s="48"/>
      <c r="C64" s="48"/>
      <c r="D64" s="48"/>
      <c r="G64" s="51"/>
    </row>
    <row r="65" spans="1:7" s="16" customFormat="1" x14ac:dyDescent="0.2">
      <c r="A65" s="48"/>
      <c r="B65" s="48"/>
      <c r="C65" s="48"/>
      <c r="D65" s="48"/>
      <c r="G65" s="51"/>
    </row>
    <row r="66" spans="1:7" s="16" customFormat="1" x14ac:dyDescent="0.2">
      <c r="A66" s="48"/>
      <c r="B66" s="48"/>
      <c r="C66" s="48"/>
      <c r="D66" s="48"/>
      <c r="G66" s="51"/>
    </row>
    <row r="67" spans="1:7" s="16" customFormat="1" x14ac:dyDescent="0.2">
      <c r="A67" s="48"/>
      <c r="B67" s="48"/>
      <c r="C67" s="48"/>
      <c r="D67" s="48"/>
      <c r="G67" s="51"/>
    </row>
    <row r="68" spans="1:7" s="16" customFormat="1" x14ac:dyDescent="0.2">
      <c r="A68" s="48"/>
      <c r="B68" s="48"/>
      <c r="C68" s="48"/>
      <c r="D68" s="48"/>
      <c r="G68" s="51"/>
    </row>
    <row r="69" spans="1:7" s="16" customFormat="1" x14ac:dyDescent="0.2">
      <c r="A69" s="48"/>
      <c r="B69" s="48"/>
      <c r="C69" s="48"/>
      <c r="D69" s="48"/>
      <c r="G69" s="51"/>
    </row>
    <row r="70" spans="1:7" s="16" customFormat="1" x14ac:dyDescent="0.2">
      <c r="A70" s="48"/>
      <c r="B70" s="48"/>
      <c r="C70" s="48"/>
      <c r="D70" s="48"/>
      <c r="G70" s="51"/>
    </row>
    <row r="71" spans="1:7" s="16" customFormat="1" x14ac:dyDescent="0.2">
      <c r="A71" s="48"/>
      <c r="B71" s="48"/>
      <c r="C71" s="48"/>
      <c r="D71" s="48"/>
      <c r="G71" s="51"/>
    </row>
    <row r="72" spans="1:7" s="16" customFormat="1" x14ac:dyDescent="0.2">
      <c r="A72" s="48"/>
      <c r="B72" s="48"/>
      <c r="C72" s="48"/>
      <c r="D72" s="48"/>
      <c r="G72" s="51"/>
    </row>
    <row r="73" spans="1:7" s="16" customFormat="1" x14ac:dyDescent="0.2">
      <c r="A73" s="48"/>
      <c r="B73" s="48"/>
      <c r="C73" s="48"/>
      <c r="D73" s="48"/>
      <c r="G73" s="51"/>
    </row>
    <row r="74" spans="1:7" s="16" customFormat="1" x14ac:dyDescent="0.2">
      <c r="A74" s="48"/>
      <c r="B74" s="48"/>
      <c r="C74" s="48"/>
      <c r="D74" s="48"/>
      <c r="G74" s="51"/>
    </row>
    <row r="75" spans="1:7" s="16" customFormat="1" x14ac:dyDescent="0.2">
      <c r="A75" s="48"/>
      <c r="B75" s="48"/>
      <c r="C75" s="48"/>
      <c r="D75" s="48"/>
      <c r="G75" s="51"/>
    </row>
    <row r="76" spans="1:7" s="16" customFormat="1" x14ac:dyDescent="0.2">
      <c r="A76" s="48"/>
      <c r="B76" s="48"/>
      <c r="C76" s="48"/>
      <c r="D76" s="48"/>
      <c r="G76" s="51"/>
    </row>
    <row r="77" spans="1:7" s="16" customFormat="1" x14ac:dyDescent="0.2">
      <c r="A77" s="48"/>
      <c r="B77" s="48"/>
      <c r="C77" s="48"/>
      <c r="D77" s="48"/>
      <c r="G77" s="51"/>
    </row>
    <row r="78" spans="1:7" s="16" customFormat="1" x14ac:dyDescent="0.2">
      <c r="A78" s="48"/>
      <c r="B78" s="48"/>
      <c r="C78" s="48"/>
      <c r="D78" s="48"/>
      <c r="G78" s="51"/>
    </row>
    <row r="79" spans="1:7" s="16" customFormat="1" x14ac:dyDescent="0.2">
      <c r="A79" s="48"/>
      <c r="B79" s="48"/>
      <c r="C79" s="48"/>
      <c r="D79" s="48"/>
      <c r="G79" s="51"/>
    </row>
    <row r="80" spans="1:7" s="16" customFormat="1" x14ac:dyDescent="0.2">
      <c r="A80" s="48"/>
      <c r="B80" s="48"/>
      <c r="C80" s="48"/>
      <c r="D80" s="48"/>
      <c r="G80" s="51"/>
    </row>
    <row r="81" spans="1:7" s="16" customFormat="1" x14ac:dyDescent="0.2">
      <c r="A81" s="48"/>
      <c r="B81" s="48"/>
      <c r="C81" s="48"/>
      <c r="D81" s="48"/>
      <c r="G81" s="51"/>
    </row>
    <row r="82" spans="1:7" s="16" customFormat="1" x14ac:dyDescent="0.2">
      <c r="A82" s="48"/>
      <c r="B82" s="48"/>
      <c r="C82" s="48"/>
      <c r="D82" s="48"/>
      <c r="G82" s="51"/>
    </row>
    <row r="83" spans="1:7" s="16" customFormat="1" x14ac:dyDescent="0.2">
      <c r="A83" s="48"/>
      <c r="B83" s="48"/>
      <c r="C83" s="48"/>
      <c r="D83" s="48"/>
      <c r="G83" s="51"/>
    </row>
    <row r="84" spans="1:7" s="16" customFormat="1" x14ac:dyDescent="0.2">
      <c r="A84" s="48"/>
      <c r="B84" s="48"/>
      <c r="C84" s="48"/>
      <c r="D84" s="48"/>
      <c r="G84" s="51"/>
    </row>
    <row r="85" spans="1:7" s="16" customFormat="1" x14ac:dyDescent="0.2">
      <c r="A85" s="48"/>
      <c r="B85" s="48"/>
      <c r="C85" s="48"/>
      <c r="D85" s="48"/>
      <c r="G85" s="51"/>
    </row>
    <row r="86" spans="1:7" s="16" customFormat="1" x14ac:dyDescent="0.2">
      <c r="A86" s="48"/>
      <c r="B86" s="48"/>
      <c r="C86" s="48"/>
      <c r="D86" s="48"/>
      <c r="G86" s="51"/>
    </row>
    <row r="87" spans="1:7" s="16" customFormat="1" x14ac:dyDescent="0.2">
      <c r="A87" s="48"/>
      <c r="B87" s="48"/>
      <c r="C87" s="48"/>
      <c r="D87" s="48"/>
      <c r="G87" s="51"/>
    </row>
    <row r="88" spans="1:7" s="16" customFormat="1" x14ac:dyDescent="0.2">
      <c r="A88" s="48"/>
      <c r="B88" s="48"/>
      <c r="C88" s="48"/>
      <c r="D88" s="48"/>
      <c r="G88" s="51"/>
    </row>
    <row r="89" spans="1:7" s="16" customFormat="1" x14ac:dyDescent="0.2">
      <c r="A89" s="48"/>
      <c r="B89" s="48"/>
      <c r="C89" s="48"/>
      <c r="D89" s="48"/>
      <c r="G89" s="51"/>
    </row>
    <row r="90" spans="1:7" s="16" customFormat="1" x14ac:dyDescent="0.2">
      <c r="A90" s="48"/>
      <c r="B90" s="48"/>
      <c r="C90" s="48"/>
      <c r="D90" s="48"/>
      <c r="G90" s="51"/>
    </row>
    <row r="91" spans="1:7" s="16" customFormat="1" x14ac:dyDescent="0.2">
      <c r="A91" s="48"/>
      <c r="B91" s="48"/>
      <c r="C91" s="48"/>
      <c r="D91" s="48"/>
      <c r="G91" s="51"/>
    </row>
  </sheetData>
  <sheetProtection sheet="1" objects="1" scenarios="1" formatCells="0" formatColumns="0" formatRows="0" selectLockedCells="1"/>
  <customSheetViews>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6"/>
      <headerFooter alignWithMargins="0"/>
    </customSheetView>
  </customSheetViews>
  <mergeCells count="10">
    <mergeCell ref="C1:F2"/>
    <mergeCell ref="B3:C3"/>
    <mergeCell ref="D3:F3"/>
    <mergeCell ref="A9:G9"/>
    <mergeCell ref="A34:G35"/>
    <mergeCell ref="B4:C4"/>
    <mergeCell ref="D4:F4"/>
    <mergeCell ref="A6:G6"/>
    <mergeCell ref="A7:G7"/>
    <mergeCell ref="A11:A15"/>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499984740745262"/>
    <pageSetUpPr fitToPage="1"/>
  </sheetPr>
  <dimension ref="A1:K87"/>
  <sheetViews>
    <sheetView showGridLines="0" zoomScale="90" zoomScaleNormal="90" workbookViewId="0">
      <selection activeCell="A3" sqref="A3:G3"/>
    </sheetView>
  </sheetViews>
  <sheetFormatPr defaultColWidth="9.140625" defaultRowHeight="12.75" x14ac:dyDescent="0.2"/>
  <cols>
    <col min="1" max="1" width="39.7109375" style="401" bestFit="1" customWidth="1"/>
    <col min="2" max="4" width="21.28515625" style="401" customWidth="1"/>
    <col min="5" max="5" width="24.140625" style="401" customWidth="1"/>
    <col min="6" max="6" width="31.42578125" style="401" customWidth="1"/>
    <col min="7" max="7" width="7" style="401" customWidth="1"/>
    <col min="8" max="8" width="23.7109375" style="401" hidden="1" customWidth="1"/>
    <col min="9" max="9" width="9.140625" style="401" hidden="1" customWidth="1"/>
    <col min="10" max="10" width="6.5703125" style="401" customWidth="1"/>
    <col min="11" max="16384" width="9.140625" style="401"/>
  </cols>
  <sheetData>
    <row r="1" spans="1:11" s="375" customFormat="1" ht="10.5" customHeight="1" x14ac:dyDescent="0.2">
      <c r="A1" s="531" t="s">
        <v>121</v>
      </c>
      <c r="B1" s="531"/>
      <c r="C1" s="531"/>
      <c r="D1" s="531"/>
      <c r="F1" s="556"/>
      <c r="G1" s="557"/>
      <c r="H1" s="292"/>
    </row>
    <row r="2" spans="1:11" s="376" customFormat="1" ht="18.75" thickBot="1" x14ac:dyDescent="0.25">
      <c r="A2" s="550" t="s">
        <v>125</v>
      </c>
      <c r="B2" s="550"/>
      <c r="C2" s="550"/>
      <c r="D2" s="550"/>
      <c r="E2" s="550"/>
      <c r="F2" s="550"/>
      <c r="G2" s="550"/>
      <c r="H2" s="293"/>
    </row>
    <row r="3" spans="1:11" s="296" customFormat="1" ht="116.25" customHeight="1" thickBot="1" x14ac:dyDescent="0.25">
      <c r="A3" s="551" t="s">
        <v>198</v>
      </c>
      <c r="B3" s="548"/>
      <c r="C3" s="548"/>
      <c r="D3" s="548"/>
      <c r="E3" s="548"/>
      <c r="F3" s="548"/>
      <c r="G3" s="549"/>
      <c r="H3" s="14"/>
      <c r="I3" s="15"/>
      <c r="J3" s="377"/>
      <c r="K3" s="378"/>
    </row>
    <row r="4" spans="1:11" s="376" customFormat="1" ht="6.75" customHeight="1" thickBot="1" x14ac:dyDescent="0.3">
      <c r="A4" s="379"/>
      <c r="B4" s="379"/>
      <c r="C4" s="379"/>
      <c r="D4" s="379"/>
      <c r="E4" s="380"/>
      <c r="F4" s="379"/>
      <c r="G4" s="379"/>
      <c r="H4" s="379"/>
      <c r="I4" s="379"/>
      <c r="J4" s="381"/>
    </row>
    <row r="5" spans="1:11" s="376" customFormat="1" ht="15" x14ac:dyDescent="0.25">
      <c r="A5" s="382"/>
      <c r="B5" s="383" t="s">
        <v>54</v>
      </c>
      <c r="C5" s="383" t="s">
        <v>57</v>
      </c>
      <c r="D5" s="383" t="s">
        <v>55</v>
      </c>
      <c r="E5" s="383" t="s">
        <v>94</v>
      </c>
      <c r="F5" s="552" t="s">
        <v>135</v>
      </c>
      <c r="G5" s="553"/>
      <c r="H5" s="380"/>
      <c r="I5" s="380"/>
      <c r="J5" s="381"/>
    </row>
    <row r="6" spans="1:11" s="376" customFormat="1" ht="14.25" customHeight="1" x14ac:dyDescent="0.25">
      <c r="A6" s="384" t="s">
        <v>126</v>
      </c>
      <c r="B6" s="385"/>
      <c r="C6" s="385"/>
      <c r="D6" s="385"/>
      <c r="E6" s="386"/>
      <c r="F6" s="554"/>
      <c r="G6" s="555"/>
      <c r="H6" s="387"/>
      <c r="I6" s="388"/>
      <c r="J6" s="381"/>
    </row>
    <row r="7" spans="1:11" s="376" customFormat="1" ht="15" x14ac:dyDescent="0.25">
      <c r="A7" s="389" t="s">
        <v>127</v>
      </c>
      <c r="B7" s="271">
        <v>0</v>
      </c>
      <c r="C7" s="271">
        <v>0</v>
      </c>
      <c r="D7" s="271">
        <v>0</v>
      </c>
      <c r="E7" s="390"/>
      <c r="F7" s="561"/>
      <c r="G7" s="562"/>
      <c r="H7" s="391"/>
      <c r="I7" s="392"/>
      <c r="J7" s="381"/>
    </row>
    <row r="8" spans="1:11" s="376" customFormat="1" ht="15" x14ac:dyDescent="0.25">
      <c r="A8" s="389" t="s">
        <v>128</v>
      </c>
      <c r="B8" s="271">
        <v>0</v>
      </c>
      <c r="C8" s="271">
        <v>0</v>
      </c>
      <c r="D8" s="271">
        <v>0</v>
      </c>
      <c r="E8" s="390"/>
      <c r="F8" s="561"/>
      <c r="G8" s="562"/>
      <c r="H8" s="391"/>
      <c r="I8" s="392"/>
      <c r="J8" s="381"/>
    </row>
    <row r="9" spans="1:11" s="376" customFormat="1" ht="15" x14ac:dyDescent="0.25">
      <c r="A9" s="389" t="s">
        <v>136</v>
      </c>
      <c r="B9" s="271">
        <v>0</v>
      </c>
      <c r="C9" s="271">
        <v>0</v>
      </c>
      <c r="D9" s="271">
        <v>0</v>
      </c>
      <c r="E9" s="393"/>
      <c r="F9" s="563"/>
      <c r="G9" s="562"/>
      <c r="H9" s="394"/>
      <c r="I9" s="381"/>
      <c r="J9" s="381"/>
    </row>
    <row r="10" spans="1:11" s="376" customFormat="1" ht="15" x14ac:dyDescent="0.25">
      <c r="A10" s="389" t="s">
        <v>129</v>
      </c>
      <c r="B10" s="271">
        <v>0</v>
      </c>
      <c r="C10" s="271">
        <v>0</v>
      </c>
      <c r="D10" s="271">
        <v>0</v>
      </c>
      <c r="E10" s="393"/>
      <c r="F10" s="563"/>
      <c r="G10" s="562"/>
      <c r="H10" s="394"/>
      <c r="I10" s="381"/>
      <c r="J10" s="381"/>
    </row>
    <row r="11" spans="1:11" s="376" customFormat="1" ht="15" customHeight="1" x14ac:dyDescent="0.25">
      <c r="A11" s="384" t="s">
        <v>130</v>
      </c>
      <c r="B11" s="228"/>
      <c r="C11" s="228"/>
      <c r="D11" s="228"/>
      <c r="E11" s="395"/>
      <c r="F11" s="566"/>
      <c r="G11" s="567"/>
      <c r="H11" s="394"/>
      <c r="I11" s="381"/>
      <c r="J11" s="381"/>
    </row>
    <row r="12" spans="1:11" s="376" customFormat="1" ht="15" customHeight="1" x14ac:dyDescent="0.25">
      <c r="A12" s="389" t="s">
        <v>131</v>
      </c>
      <c r="B12" s="229"/>
      <c r="C12" s="229"/>
      <c r="D12" s="229"/>
      <c r="E12" s="393">
        <f>ROUND(SUM(B12:D12),0)</f>
        <v>0</v>
      </c>
      <c r="F12" s="564"/>
      <c r="G12" s="565"/>
      <c r="H12" s="394"/>
      <c r="I12" s="381"/>
      <c r="J12" s="381"/>
    </row>
    <row r="13" spans="1:11" s="376" customFormat="1" ht="15" customHeight="1" x14ac:dyDescent="0.25">
      <c r="A13" s="389" t="s">
        <v>132</v>
      </c>
      <c r="B13" s="229"/>
      <c r="C13" s="229"/>
      <c r="D13" s="229"/>
      <c r="E13" s="393">
        <f>ROUND(SUM(B13:D13),0)</f>
        <v>0</v>
      </c>
      <c r="F13" s="564"/>
      <c r="G13" s="565"/>
      <c r="H13" s="394"/>
      <c r="I13" s="381"/>
      <c r="J13" s="381"/>
    </row>
    <row r="14" spans="1:11" s="376" customFormat="1" ht="15" customHeight="1" x14ac:dyDescent="0.25">
      <c r="A14" s="389" t="s">
        <v>137</v>
      </c>
      <c r="B14" s="229"/>
      <c r="C14" s="229"/>
      <c r="D14" s="229"/>
      <c r="E14" s="393">
        <f>ROUND(SUM(B14:D14),0)</f>
        <v>0</v>
      </c>
      <c r="F14" s="579"/>
      <c r="G14" s="565"/>
      <c r="H14" s="394"/>
      <c r="I14" s="381"/>
      <c r="J14" s="381"/>
    </row>
    <row r="15" spans="1:11" s="376" customFormat="1" ht="15" customHeight="1" x14ac:dyDescent="0.25">
      <c r="A15" s="389" t="s">
        <v>133</v>
      </c>
      <c r="B15" s="229"/>
      <c r="C15" s="229"/>
      <c r="D15" s="229"/>
      <c r="E15" s="393">
        <f>ROUND(SUM(B15:D15),0)</f>
        <v>0</v>
      </c>
      <c r="F15" s="579"/>
      <c r="G15" s="565"/>
      <c r="H15" s="394"/>
      <c r="I15" s="381"/>
      <c r="J15" s="381"/>
    </row>
    <row r="16" spans="1:11" s="376" customFormat="1" ht="15" customHeight="1" thickBot="1" x14ac:dyDescent="0.3">
      <c r="A16" s="396" t="s">
        <v>134</v>
      </c>
      <c r="B16" s="272">
        <f>ROUND(SUM(B12:B15),0)</f>
        <v>0</v>
      </c>
      <c r="C16" s="272">
        <f>ROUND(SUM(C12:C15),0)</f>
        <v>0</v>
      </c>
      <c r="D16" s="272">
        <f>ROUND(SUM(D12:D15),0)</f>
        <v>0</v>
      </c>
      <c r="E16" s="272">
        <f>ROUND(SUM(E12:E15),0)</f>
        <v>0</v>
      </c>
      <c r="F16" s="577"/>
      <c r="G16" s="578"/>
      <c r="H16" s="298"/>
    </row>
    <row r="17" spans="1:11" s="376" customFormat="1" ht="6" customHeight="1" thickBot="1" x14ac:dyDescent="0.25">
      <c r="A17" s="297"/>
      <c r="B17" s="324"/>
      <c r="C17" s="298"/>
      <c r="D17" s="397"/>
      <c r="E17" s="299"/>
      <c r="F17" s="298"/>
      <c r="G17" s="397"/>
      <c r="H17" s="298"/>
    </row>
    <row r="18" spans="1:11" s="376" customFormat="1" ht="48" customHeight="1" thickBot="1" x14ac:dyDescent="0.25">
      <c r="A18" s="571" t="s">
        <v>146</v>
      </c>
      <c r="B18" s="572"/>
      <c r="C18" s="572"/>
      <c r="D18" s="572"/>
      <c r="E18" s="572"/>
      <c r="F18" s="572"/>
      <c r="G18" s="573"/>
      <c r="H18" s="398"/>
      <c r="I18" s="398"/>
      <c r="J18" s="398"/>
    </row>
    <row r="19" spans="1:11" s="376" customFormat="1" ht="146.25" customHeight="1" thickBot="1" x14ac:dyDescent="0.25">
      <c r="A19" s="574" t="s">
        <v>200</v>
      </c>
      <c r="B19" s="575"/>
      <c r="C19" s="575"/>
      <c r="D19" s="575"/>
      <c r="E19" s="575"/>
      <c r="F19" s="575"/>
      <c r="G19" s="576"/>
      <c r="H19" s="13"/>
      <c r="I19" s="13"/>
      <c r="J19" s="13"/>
    </row>
    <row r="20" spans="1:11" s="376" customFormat="1" ht="7.5" customHeight="1" thickBot="1" x14ac:dyDescent="0.25">
      <c r="A20" s="13"/>
      <c r="B20" s="13"/>
      <c r="C20" s="13"/>
      <c r="D20" s="13"/>
      <c r="E20" s="13"/>
      <c r="F20" s="13"/>
      <c r="G20" s="13"/>
      <c r="H20" s="13"/>
      <c r="I20" s="13"/>
      <c r="J20" s="13"/>
    </row>
    <row r="21" spans="1:11" s="376" customFormat="1" ht="16.5" thickBot="1" x14ac:dyDescent="0.3">
      <c r="A21" s="568" t="s">
        <v>150</v>
      </c>
      <c r="B21" s="569"/>
      <c r="C21" s="569"/>
      <c r="D21" s="569"/>
      <c r="E21" s="569"/>
      <c r="F21" s="569"/>
      <c r="G21" s="570"/>
      <c r="H21" s="13"/>
      <c r="I21" s="13"/>
      <c r="J21" s="13"/>
    </row>
    <row r="22" spans="1:11" s="376" customFormat="1" ht="6" customHeight="1" thickBot="1" x14ac:dyDescent="0.25">
      <c r="A22" s="13"/>
      <c r="B22" s="13"/>
      <c r="C22" s="13"/>
      <c r="D22" s="13"/>
      <c r="E22" s="13"/>
      <c r="F22" s="13"/>
      <c r="G22" s="13"/>
      <c r="H22" s="13"/>
      <c r="I22" s="13"/>
      <c r="J22" s="13"/>
    </row>
    <row r="23" spans="1:11" s="376" customFormat="1" ht="57.75" customHeight="1" x14ac:dyDescent="0.2">
      <c r="A23" s="466" t="s">
        <v>147</v>
      </c>
      <c r="B23" s="467"/>
      <c r="C23" s="467"/>
      <c r="D23" s="467"/>
      <c r="E23" s="467"/>
      <c r="F23" s="467"/>
      <c r="G23" s="468"/>
      <c r="H23" s="399"/>
      <c r="I23" s="399"/>
      <c r="J23" s="399"/>
      <c r="K23" s="381"/>
    </row>
    <row r="24" spans="1:11" s="376" customFormat="1" ht="24.75" customHeight="1" x14ac:dyDescent="0.2">
      <c r="A24" s="558"/>
      <c r="B24" s="559"/>
      <c r="C24" s="559"/>
      <c r="D24" s="559"/>
      <c r="E24" s="559"/>
      <c r="F24" s="559"/>
      <c r="G24" s="560"/>
      <c r="H24" s="399"/>
      <c r="I24" s="399"/>
      <c r="J24" s="399"/>
      <c r="K24" s="381"/>
    </row>
    <row r="25" spans="1:11" s="376" customFormat="1" ht="4.5" customHeight="1" thickBot="1" x14ac:dyDescent="0.25">
      <c r="A25" s="469"/>
      <c r="B25" s="470"/>
      <c r="C25" s="470"/>
      <c r="D25" s="470"/>
      <c r="E25" s="470"/>
      <c r="F25" s="470"/>
      <c r="G25" s="471"/>
      <c r="H25" s="399"/>
      <c r="I25" s="399"/>
      <c r="J25" s="399"/>
      <c r="K25" s="381"/>
    </row>
    <row r="26" spans="1:11" s="376" customFormat="1" x14ac:dyDescent="0.2">
      <c r="B26" s="400"/>
    </row>
    <row r="27" spans="1:11" s="376" customFormat="1" x14ac:dyDescent="0.2"/>
    <row r="28" spans="1:11" s="376" customFormat="1" x14ac:dyDescent="0.2"/>
    <row r="29" spans="1:11" s="376" customFormat="1" x14ac:dyDescent="0.2"/>
    <row r="30" spans="1:11" s="376" customFormat="1" x14ac:dyDescent="0.2"/>
    <row r="31" spans="1:11" s="376" customFormat="1" x14ac:dyDescent="0.2"/>
    <row r="32" spans="1:11" s="376" customFormat="1" x14ac:dyDescent="0.2"/>
    <row r="33" s="376" customFormat="1" x14ac:dyDescent="0.2"/>
    <row r="34" s="376" customFormat="1" x14ac:dyDescent="0.2"/>
    <row r="35" s="376" customFormat="1" x14ac:dyDescent="0.2"/>
    <row r="36" s="376" customFormat="1" x14ac:dyDescent="0.2"/>
    <row r="37" s="376" customFormat="1" x14ac:dyDescent="0.2"/>
    <row r="38" s="376" customFormat="1" x14ac:dyDescent="0.2"/>
    <row r="39" s="376" customFormat="1" x14ac:dyDescent="0.2"/>
    <row r="40" s="376" customFormat="1" x14ac:dyDescent="0.2"/>
    <row r="41" s="376" customFormat="1" x14ac:dyDescent="0.2"/>
    <row r="42" s="376" customFormat="1" x14ac:dyDescent="0.2"/>
    <row r="43" s="376" customFormat="1" x14ac:dyDescent="0.2"/>
    <row r="44" s="376" customFormat="1" x14ac:dyDescent="0.2"/>
    <row r="45" s="376" customFormat="1" x14ac:dyDescent="0.2"/>
    <row r="46" s="376" customFormat="1" x14ac:dyDescent="0.2"/>
    <row r="47" s="376" customFormat="1" x14ac:dyDescent="0.2"/>
    <row r="48" s="376" customFormat="1" x14ac:dyDescent="0.2"/>
    <row r="49" s="376" customFormat="1" x14ac:dyDescent="0.2"/>
    <row r="50" s="376" customFormat="1" x14ac:dyDescent="0.2"/>
    <row r="51" s="376" customFormat="1" x14ac:dyDescent="0.2"/>
    <row r="52" s="376" customFormat="1" x14ac:dyDescent="0.2"/>
    <row r="53" s="376" customFormat="1" x14ac:dyDescent="0.2"/>
    <row r="54" s="376" customFormat="1" x14ac:dyDescent="0.2"/>
    <row r="55" s="376" customFormat="1" x14ac:dyDescent="0.2"/>
    <row r="56" s="376" customFormat="1" x14ac:dyDescent="0.2"/>
    <row r="57" s="376" customFormat="1" x14ac:dyDescent="0.2"/>
    <row r="58" s="376" customFormat="1" x14ac:dyDescent="0.2"/>
    <row r="59" s="376" customFormat="1" x14ac:dyDescent="0.2"/>
    <row r="60" s="376" customFormat="1" x14ac:dyDescent="0.2"/>
    <row r="61" s="376" customFormat="1" x14ac:dyDescent="0.2"/>
    <row r="62" s="376" customFormat="1" x14ac:dyDescent="0.2"/>
    <row r="63" s="376" customFormat="1" x14ac:dyDescent="0.2"/>
    <row r="64" s="376" customFormat="1" x14ac:dyDescent="0.2"/>
    <row r="65" s="376" customFormat="1" x14ac:dyDescent="0.2"/>
    <row r="66" s="376" customFormat="1" x14ac:dyDescent="0.2"/>
    <row r="67" s="376" customFormat="1" x14ac:dyDescent="0.2"/>
    <row r="68" s="376" customFormat="1" x14ac:dyDescent="0.2"/>
    <row r="69" s="376" customFormat="1" x14ac:dyDescent="0.2"/>
    <row r="70" s="376" customFormat="1" x14ac:dyDescent="0.2"/>
    <row r="71" s="376" customFormat="1" x14ac:dyDescent="0.2"/>
    <row r="72" s="376" customFormat="1" x14ac:dyDescent="0.2"/>
    <row r="73" s="376" customFormat="1" x14ac:dyDescent="0.2"/>
    <row r="74" s="376" customFormat="1" x14ac:dyDescent="0.2"/>
    <row r="75" s="376" customFormat="1" x14ac:dyDescent="0.2"/>
    <row r="76" s="376" customFormat="1" x14ac:dyDescent="0.2"/>
    <row r="77" s="376" customFormat="1" x14ac:dyDescent="0.2"/>
    <row r="78" s="376" customFormat="1" x14ac:dyDescent="0.2"/>
    <row r="79" s="376" customFormat="1" x14ac:dyDescent="0.2"/>
    <row r="80" s="376" customFormat="1" x14ac:dyDescent="0.2"/>
    <row r="81" spans="9:10" s="376" customFormat="1" x14ac:dyDescent="0.2"/>
    <row r="82" spans="9:10" x14ac:dyDescent="0.2">
      <c r="I82" s="376"/>
      <c r="J82" s="376"/>
    </row>
    <row r="83" spans="9:10" x14ac:dyDescent="0.2">
      <c r="I83" s="376"/>
      <c r="J83" s="376"/>
    </row>
    <row r="84" spans="9:10" x14ac:dyDescent="0.2">
      <c r="I84" s="376"/>
      <c r="J84" s="376"/>
    </row>
    <row r="85" spans="9:10" x14ac:dyDescent="0.2">
      <c r="I85" s="376"/>
      <c r="J85" s="376"/>
    </row>
    <row r="86" spans="9:10" x14ac:dyDescent="0.2">
      <c r="I86" s="376"/>
      <c r="J86" s="376"/>
    </row>
    <row r="87" spans="9:10" x14ac:dyDescent="0.2">
      <c r="I87" s="376"/>
      <c r="J87" s="376"/>
    </row>
  </sheetData>
  <sheetProtection sheet="1" objects="1" scenarios="1" formatCells="0" formatColumns="0" formatRows="0" insertRows="0" deleteRows="0" selectLockedCells="1"/>
  <customSheetViews>
    <customSheetView guid="{D7FF18E2-A72D-4088-BD59-9D74A43C39A8}" scale="90" showPageBreaks="1" fitToPage="1" printArea="1" hiddenColumns="1">
      <selection activeCell="A5" sqref="A5"/>
      <pageMargins left="0.5" right="0.5" top="0.25" bottom="0.5" header="0.5" footer="0.5"/>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5"/>
      <headerFooter alignWithMargins="0">
        <oddFooter>&amp;Li. Indirect Costs</oddFooter>
      </headerFooter>
    </customSheetView>
    <customSheetView guid="{BF352FCE-C1BE-4B84-9561-6030FEF6A15F}" scale="90" showPageBreaks="1" hiddenColumns="1">
      <selection sqref="A1:D1"/>
      <pageMargins left="0.25" right="0.25" top="0.25" bottom="0.5" header="0.5" footer="0.5"/>
      <pageSetup scale="80" fitToWidth="0" fitToHeight="0" orientation="landscape" r:id="rId6"/>
      <headerFooter alignWithMargins="0">
        <oddFooter>&amp;Li. Indirect Costs</oddFooter>
      </headerFooter>
    </customSheetView>
  </customSheetViews>
  <mergeCells count="20">
    <mergeCell ref="A23:G25"/>
    <mergeCell ref="A1:D1"/>
    <mergeCell ref="F8:G8"/>
    <mergeCell ref="F9:G9"/>
    <mergeCell ref="F10:G10"/>
    <mergeCell ref="F12:G12"/>
    <mergeCell ref="F11:G11"/>
    <mergeCell ref="A21:G21"/>
    <mergeCell ref="A18:G18"/>
    <mergeCell ref="F13:G13"/>
    <mergeCell ref="F7:G7"/>
    <mergeCell ref="A19:G19"/>
    <mergeCell ref="F16:G16"/>
    <mergeCell ref="F14:G14"/>
    <mergeCell ref="F15:G15"/>
    <mergeCell ref="A2:G2"/>
    <mergeCell ref="A3:G3"/>
    <mergeCell ref="F5:G5"/>
    <mergeCell ref="F6:G6"/>
    <mergeCell ref="F1:G1"/>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4.9989318521683403E-2"/>
    <pageSetUpPr fitToPage="1"/>
  </sheetPr>
  <dimension ref="A1:L22"/>
  <sheetViews>
    <sheetView showGridLines="0" zoomScale="90" workbookViewId="0">
      <selection activeCell="A3" sqref="A3:G3"/>
    </sheetView>
  </sheetViews>
  <sheetFormatPr defaultColWidth="9.140625" defaultRowHeight="12.75" x14ac:dyDescent="0.2"/>
  <cols>
    <col min="1" max="1" width="22.28515625" style="302" customWidth="1"/>
    <col min="2" max="2" width="15.140625" style="298" customWidth="1"/>
    <col min="3" max="3" width="61.85546875" style="299" customWidth="1"/>
    <col min="4" max="6" width="12" style="299" customWidth="1"/>
    <col min="7" max="7" width="14.7109375" style="325" customWidth="1"/>
    <col min="8" max="16384" width="9.140625" style="7"/>
  </cols>
  <sheetData>
    <row r="1" spans="1:12" s="321" customFormat="1" ht="11.25" x14ac:dyDescent="0.2">
      <c r="A1" s="531" t="s">
        <v>122</v>
      </c>
      <c r="B1" s="531"/>
      <c r="C1" s="531"/>
      <c r="D1" s="320"/>
      <c r="E1" s="541"/>
      <c r="F1" s="541"/>
      <c r="G1" s="541"/>
      <c r="H1" s="320"/>
    </row>
    <row r="2" spans="1:12" s="323" customFormat="1" ht="18.75" thickBot="1" x14ac:dyDescent="0.25">
      <c r="A2" s="534" t="s">
        <v>86</v>
      </c>
      <c r="B2" s="534"/>
      <c r="C2" s="534"/>
      <c r="D2" s="534"/>
      <c r="E2" s="534"/>
      <c r="F2" s="534"/>
      <c r="G2" s="534"/>
      <c r="H2" s="322"/>
      <c r="I2" s="322"/>
      <c r="J2" s="322"/>
      <c r="K2" s="322"/>
      <c r="L2" s="322"/>
    </row>
    <row r="3" spans="1:12" s="29" customFormat="1" ht="282" customHeight="1" thickBot="1" x14ac:dyDescent="0.25">
      <c r="A3" s="535" t="s">
        <v>205</v>
      </c>
      <c r="B3" s="548"/>
      <c r="C3" s="548"/>
      <c r="D3" s="548"/>
      <c r="E3" s="548"/>
      <c r="F3" s="548"/>
      <c r="G3" s="549"/>
    </row>
    <row r="4" spans="1:12" ht="21" customHeight="1" thickBot="1" x14ac:dyDescent="0.25">
      <c r="A4" s="297"/>
    </row>
    <row r="5" spans="1:12" s="294" customFormat="1" ht="42.75" customHeight="1" thickBot="1" x14ac:dyDescent="0.25">
      <c r="A5" s="402" t="s">
        <v>81</v>
      </c>
      <c r="B5" s="403" t="s">
        <v>184</v>
      </c>
      <c r="C5" s="403" t="s">
        <v>45</v>
      </c>
      <c r="D5" s="404" t="s">
        <v>54</v>
      </c>
      <c r="E5" s="404" t="s">
        <v>57</v>
      </c>
      <c r="F5" s="404" t="s">
        <v>55</v>
      </c>
      <c r="G5" s="405" t="s">
        <v>82</v>
      </c>
    </row>
    <row r="6" spans="1:12" ht="26.25" thickBot="1" x14ac:dyDescent="0.25">
      <c r="A6" s="406" t="s">
        <v>177</v>
      </c>
      <c r="B6" s="407" t="s">
        <v>108</v>
      </c>
      <c r="C6" s="408" t="s">
        <v>154</v>
      </c>
      <c r="D6" s="409">
        <v>13600</v>
      </c>
      <c r="E6" s="409"/>
      <c r="F6" s="409"/>
      <c r="G6" s="410">
        <f t="shared" ref="G6:G16" si="0">SUM(D6:F6)</f>
        <v>13600</v>
      </c>
    </row>
    <row r="7" spans="1:12" x14ac:dyDescent="0.2">
      <c r="A7" s="8"/>
      <c r="B7" s="9"/>
      <c r="C7" s="10"/>
      <c r="D7" s="202"/>
      <c r="E7" s="202"/>
      <c r="F7" s="202"/>
      <c r="G7" s="192">
        <f t="shared" si="0"/>
        <v>0</v>
      </c>
    </row>
    <row r="8" spans="1:12" x14ac:dyDescent="0.2">
      <c r="A8" s="8"/>
      <c r="B8" s="9"/>
      <c r="C8" s="10"/>
      <c r="D8" s="202"/>
      <c r="E8" s="202"/>
      <c r="F8" s="202"/>
      <c r="G8" s="204">
        <f t="shared" si="0"/>
        <v>0</v>
      </c>
    </row>
    <row r="9" spans="1:12" x14ac:dyDescent="0.2">
      <c r="A9" s="8"/>
      <c r="B9" s="9"/>
      <c r="C9" s="10"/>
      <c r="D9" s="202"/>
      <c r="E9" s="202"/>
      <c r="F9" s="202"/>
      <c r="G9" s="204">
        <f t="shared" si="0"/>
        <v>0</v>
      </c>
    </row>
    <row r="10" spans="1:12" x14ac:dyDescent="0.2">
      <c r="A10" s="8"/>
      <c r="B10" s="9"/>
      <c r="C10" s="10"/>
      <c r="D10" s="202"/>
      <c r="E10" s="202"/>
      <c r="F10" s="202"/>
      <c r="G10" s="204">
        <f t="shared" si="0"/>
        <v>0</v>
      </c>
    </row>
    <row r="11" spans="1:12" x14ac:dyDescent="0.2">
      <c r="A11" s="8"/>
      <c r="B11" s="9"/>
      <c r="C11" s="10"/>
      <c r="D11" s="202"/>
      <c r="E11" s="202"/>
      <c r="F11" s="202"/>
      <c r="G11" s="204">
        <f t="shared" si="0"/>
        <v>0</v>
      </c>
    </row>
    <row r="12" spans="1:12" x14ac:dyDescent="0.2">
      <c r="A12" s="8"/>
      <c r="B12" s="9"/>
      <c r="C12" s="10"/>
      <c r="D12" s="202"/>
      <c r="E12" s="202"/>
      <c r="F12" s="202"/>
      <c r="G12" s="204">
        <f t="shared" si="0"/>
        <v>0</v>
      </c>
    </row>
    <row r="13" spans="1:12" x14ac:dyDescent="0.2">
      <c r="A13" s="5"/>
      <c r="B13" s="4"/>
      <c r="C13" s="6"/>
      <c r="D13" s="202"/>
      <c r="E13" s="202"/>
      <c r="F13" s="202"/>
      <c r="G13" s="204">
        <f t="shared" si="0"/>
        <v>0</v>
      </c>
    </row>
    <row r="14" spans="1:12" x14ac:dyDescent="0.2">
      <c r="A14" s="5"/>
      <c r="B14" s="4"/>
      <c r="C14" s="6"/>
      <c r="D14" s="203"/>
      <c r="E14" s="203"/>
      <c r="F14" s="203"/>
      <c r="G14" s="204">
        <f t="shared" si="0"/>
        <v>0</v>
      </c>
    </row>
    <row r="15" spans="1:12" x14ac:dyDescent="0.2">
      <c r="A15" s="5"/>
      <c r="B15" s="4"/>
      <c r="C15" s="6"/>
      <c r="D15" s="203"/>
      <c r="E15" s="203"/>
      <c r="F15" s="203"/>
      <c r="G15" s="204">
        <f t="shared" si="0"/>
        <v>0</v>
      </c>
    </row>
    <row r="16" spans="1:12" ht="13.5" thickBot="1" x14ac:dyDescent="0.25">
      <c r="A16" s="5"/>
      <c r="B16" s="4"/>
      <c r="C16" s="6"/>
      <c r="D16" s="203"/>
      <c r="E16" s="203"/>
      <c r="F16" s="203"/>
      <c r="G16" s="205">
        <f t="shared" si="0"/>
        <v>0</v>
      </c>
    </row>
    <row r="17" spans="1:7" s="294" customFormat="1" ht="13.5" thickBot="1" x14ac:dyDescent="0.25">
      <c r="A17" s="206"/>
      <c r="B17" s="161"/>
      <c r="C17" s="207" t="s">
        <v>107</v>
      </c>
      <c r="D17" s="418">
        <f>ROUND(SUM(D7:D16),0)</f>
        <v>0</v>
      </c>
      <c r="E17" s="418">
        <f>ROUND(SUM(E7:E16),0)</f>
        <v>0</v>
      </c>
      <c r="F17" s="418">
        <f>ROUND(SUM(F7:F16),0)</f>
        <v>0</v>
      </c>
      <c r="G17" s="419">
        <f>ROUND(SUM(G7:G16),0)</f>
        <v>0</v>
      </c>
    </row>
    <row r="18" spans="1:7" s="411" customFormat="1" ht="9" customHeight="1" x14ac:dyDescent="0.2">
      <c r="C18" s="412"/>
      <c r="D18" s="413"/>
      <c r="E18" s="580"/>
      <c r="F18" s="580"/>
      <c r="G18" s="413"/>
    </row>
    <row r="19" spans="1:7" s="411" customFormat="1" ht="15.75" x14ac:dyDescent="0.2">
      <c r="A19" s="582" t="s">
        <v>111</v>
      </c>
      <c r="B19" s="582"/>
      <c r="C19" s="414">
        <f>'Instructions and Summary'!E32</f>
        <v>0</v>
      </c>
      <c r="D19" s="581" t="s">
        <v>110</v>
      </c>
      <c r="E19" s="581"/>
      <c r="F19" s="581"/>
      <c r="G19" s="415">
        <f>IF(C19&gt;0,G17/C19,0)</f>
        <v>0</v>
      </c>
    </row>
    <row r="20" spans="1:7" s="411" customFormat="1" ht="4.5" customHeight="1" thickBot="1" x14ac:dyDescent="0.25">
      <c r="A20" s="412"/>
      <c r="B20" s="413"/>
      <c r="E20" s="416"/>
      <c r="F20" s="417"/>
      <c r="G20" s="413"/>
    </row>
    <row r="21" spans="1:7" x14ac:dyDescent="0.2">
      <c r="A21" s="524" t="s">
        <v>143</v>
      </c>
      <c r="B21" s="525"/>
      <c r="C21" s="525"/>
      <c r="D21" s="525"/>
      <c r="E21" s="525"/>
      <c r="F21" s="525"/>
      <c r="G21" s="526"/>
    </row>
    <row r="22" spans="1:7" ht="13.5" thickBot="1" x14ac:dyDescent="0.25">
      <c r="A22" s="527"/>
      <c r="B22" s="528"/>
      <c r="C22" s="528"/>
      <c r="D22" s="528"/>
      <c r="E22" s="528"/>
      <c r="F22" s="528"/>
      <c r="G22" s="529"/>
    </row>
  </sheetData>
  <sheetProtection sheet="1" objects="1" scenarios="1" formatCells="0" formatColumns="0" formatRows="0" insertRows="0" deleteRows="0" selectLockedCells="1"/>
  <customSheetViews>
    <customSheetView guid="{D7FF18E2-A72D-4088-BD59-9D74A43C39A8}" scale="90" showPageBreaks="1" printArea="1">
      <selection activeCell="I15" sqref="I15"/>
      <pageMargins left="0.5" right="0.5" top="0.25" bottom="0.35" header="0.5" footer="0.25"/>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5" right="0.5" top="0.25" bottom="0.35" header="0.5" footer="0.25"/>
      <printOptions horizontalCentered="1"/>
      <pageSetup scale="86" orientation="landscape" r:id="rId6"/>
      <headerFooter alignWithMargins="0">
        <oddFooter>&amp;LCost Share&amp;RPage &amp;P of &amp;N</oddFooter>
      </headerFooter>
    </customSheetView>
  </customSheetViews>
  <mergeCells count="8">
    <mergeCell ref="A21:G22"/>
    <mergeCell ref="A2:G2"/>
    <mergeCell ref="A1:C1"/>
    <mergeCell ref="A3:G3"/>
    <mergeCell ref="E18:F18"/>
    <mergeCell ref="D19:F19"/>
    <mergeCell ref="A19:B19"/>
    <mergeCell ref="E1:G1"/>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workbookViewId="0">
      <selection activeCell="L15" sqref="L15"/>
    </sheetView>
  </sheetViews>
  <sheetFormatPr defaultRowHeight="12.75" x14ac:dyDescent="0.2"/>
  <cols>
    <col min="1" max="1" width="2.42578125" customWidth="1"/>
    <col min="2" max="2" width="33.5703125" bestFit="1" customWidth="1"/>
    <col min="3" max="3" width="17.28515625" customWidth="1"/>
    <col min="4" max="4" width="17.85546875" customWidth="1"/>
    <col min="5" max="5" width="16.140625" customWidth="1"/>
    <col min="6" max="6" width="17.140625" customWidth="1"/>
    <col min="7" max="7" width="21" customWidth="1"/>
    <col min="8" max="8" width="19.140625" customWidth="1"/>
    <col min="257" max="257" width="2.42578125" customWidth="1"/>
    <col min="258" max="258" width="17.85546875" customWidth="1"/>
    <col min="259" max="259" width="17.28515625" customWidth="1"/>
    <col min="260" max="260" width="17.85546875" customWidth="1"/>
    <col min="261" max="261" width="16.140625" customWidth="1"/>
    <col min="262" max="262" width="17.140625" customWidth="1"/>
    <col min="263" max="263" width="21" customWidth="1"/>
    <col min="264" max="264" width="19.140625" customWidth="1"/>
    <col min="513" max="513" width="2.42578125" customWidth="1"/>
    <col min="514" max="514" width="17.85546875" customWidth="1"/>
    <col min="515" max="515" width="17.28515625" customWidth="1"/>
    <col min="516" max="516" width="17.85546875" customWidth="1"/>
    <col min="517" max="517" width="16.140625" customWidth="1"/>
    <col min="518" max="518" width="17.140625" customWidth="1"/>
    <col min="519" max="519" width="21" customWidth="1"/>
    <col min="520" max="520" width="19.140625" customWidth="1"/>
    <col min="769" max="769" width="2.42578125" customWidth="1"/>
    <col min="770" max="770" width="17.85546875" customWidth="1"/>
    <col min="771" max="771" width="17.28515625" customWidth="1"/>
    <col min="772" max="772" width="17.85546875" customWidth="1"/>
    <col min="773" max="773" width="16.140625" customWidth="1"/>
    <col min="774" max="774" width="17.140625" customWidth="1"/>
    <col min="775" max="775" width="21" customWidth="1"/>
    <col min="776" max="776" width="19.140625" customWidth="1"/>
    <col min="1025" max="1025" width="2.42578125" customWidth="1"/>
    <col min="1026" max="1026" width="17.85546875" customWidth="1"/>
    <col min="1027" max="1027" width="17.28515625" customWidth="1"/>
    <col min="1028" max="1028" width="17.85546875" customWidth="1"/>
    <col min="1029" max="1029" width="16.140625" customWidth="1"/>
    <col min="1030" max="1030" width="17.140625" customWidth="1"/>
    <col min="1031" max="1031" width="21" customWidth="1"/>
    <col min="1032" max="1032" width="19.140625" customWidth="1"/>
    <col min="1281" max="1281" width="2.42578125" customWidth="1"/>
    <col min="1282" max="1282" width="17.85546875" customWidth="1"/>
    <col min="1283" max="1283" width="17.28515625" customWidth="1"/>
    <col min="1284" max="1284" width="17.85546875" customWidth="1"/>
    <col min="1285" max="1285" width="16.140625" customWidth="1"/>
    <col min="1286" max="1286" width="17.140625" customWidth="1"/>
    <col min="1287" max="1287" width="21" customWidth="1"/>
    <col min="1288" max="1288" width="19.140625" customWidth="1"/>
    <col min="1537" max="1537" width="2.42578125" customWidth="1"/>
    <col min="1538" max="1538" width="17.85546875" customWidth="1"/>
    <col min="1539" max="1539" width="17.28515625" customWidth="1"/>
    <col min="1540" max="1540" width="17.85546875" customWidth="1"/>
    <col min="1541" max="1541" width="16.140625" customWidth="1"/>
    <col min="1542" max="1542" width="17.140625" customWidth="1"/>
    <col min="1543" max="1543" width="21" customWidth="1"/>
    <col min="1544" max="1544" width="19.140625" customWidth="1"/>
    <col min="1793" max="1793" width="2.42578125" customWidth="1"/>
    <col min="1794" max="1794" width="17.85546875" customWidth="1"/>
    <col min="1795" max="1795" width="17.28515625" customWidth="1"/>
    <col min="1796" max="1796" width="17.85546875" customWidth="1"/>
    <col min="1797" max="1797" width="16.140625" customWidth="1"/>
    <col min="1798" max="1798" width="17.140625" customWidth="1"/>
    <col min="1799" max="1799" width="21" customWidth="1"/>
    <col min="1800" max="1800" width="19.140625" customWidth="1"/>
    <col min="2049" max="2049" width="2.42578125" customWidth="1"/>
    <col min="2050" max="2050" width="17.85546875" customWidth="1"/>
    <col min="2051" max="2051" width="17.28515625" customWidth="1"/>
    <col min="2052" max="2052" width="17.85546875" customWidth="1"/>
    <col min="2053" max="2053" width="16.140625" customWidth="1"/>
    <col min="2054" max="2054" width="17.140625" customWidth="1"/>
    <col min="2055" max="2055" width="21" customWidth="1"/>
    <col min="2056" max="2056" width="19.140625" customWidth="1"/>
    <col min="2305" max="2305" width="2.42578125" customWidth="1"/>
    <col min="2306" max="2306" width="17.85546875" customWidth="1"/>
    <col min="2307" max="2307" width="17.28515625" customWidth="1"/>
    <col min="2308" max="2308" width="17.85546875" customWidth="1"/>
    <col min="2309" max="2309" width="16.140625" customWidth="1"/>
    <col min="2310" max="2310" width="17.140625" customWidth="1"/>
    <col min="2311" max="2311" width="21" customWidth="1"/>
    <col min="2312" max="2312" width="19.140625" customWidth="1"/>
    <col min="2561" max="2561" width="2.42578125" customWidth="1"/>
    <col min="2562" max="2562" width="17.85546875" customWidth="1"/>
    <col min="2563" max="2563" width="17.28515625" customWidth="1"/>
    <col min="2564" max="2564" width="17.85546875" customWidth="1"/>
    <col min="2565" max="2565" width="16.140625" customWidth="1"/>
    <col min="2566" max="2566" width="17.140625" customWidth="1"/>
    <col min="2567" max="2567" width="21" customWidth="1"/>
    <col min="2568" max="2568" width="19.140625" customWidth="1"/>
    <col min="2817" max="2817" width="2.42578125" customWidth="1"/>
    <col min="2818" max="2818" width="17.85546875" customWidth="1"/>
    <col min="2819" max="2819" width="17.28515625" customWidth="1"/>
    <col min="2820" max="2820" width="17.85546875" customWidth="1"/>
    <col min="2821" max="2821" width="16.140625" customWidth="1"/>
    <col min="2822" max="2822" width="17.140625" customWidth="1"/>
    <col min="2823" max="2823" width="21" customWidth="1"/>
    <col min="2824" max="2824" width="19.140625" customWidth="1"/>
    <col min="3073" max="3073" width="2.42578125" customWidth="1"/>
    <col min="3074" max="3074" width="17.85546875" customWidth="1"/>
    <col min="3075" max="3075" width="17.28515625" customWidth="1"/>
    <col min="3076" max="3076" width="17.85546875" customWidth="1"/>
    <col min="3077" max="3077" width="16.140625" customWidth="1"/>
    <col min="3078" max="3078" width="17.140625" customWidth="1"/>
    <col min="3079" max="3079" width="21" customWidth="1"/>
    <col min="3080" max="3080" width="19.140625" customWidth="1"/>
    <col min="3329" max="3329" width="2.42578125" customWidth="1"/>
    <col min="3330" max="3330" width="17.85546875" customWidth="1"/>
    <col min="3331" max="3331" width="17.28515625" customWidth="1"/>
    <col min="3332" max="3332" width="17.85546875" customWidth="1"/>
    <col min="3333" max="3333" width="16.140625" customWidth="1"/>
    <col min="3334" max="3334" width="17.140625" customWidth="1"/>
    <col min="3335" max="3335" width="21" customWidth="1"/>
    <col min="3336" max="3336" width="19.140625" customWidth="1"/>
    <col min="3585" max="3585" width="2.42578125" customWidth="1"/>
    <col min="3586" max="3586" width="17.85546875" customWidth="1"/>
    <col min="3587" max="3587" width="17.28515625" customWidth="1"/>
    <col min="3588" max="3588" width="17.85546875" customWidth="1"/>
    <col min="3589" max="3589" width="16.140625" customWidth="1"/>
    <col min="3590" max="3590" width="17.140625" customWidth="1"/>
    <col min="3591" max="3591" width="21" customWidth="1"/>
    <col min="3592" max="3592" width="19.140625" customWidth="1"/>
    <col min="3841" max="3841" width="2.42578125" customWidth="1"/>
    <col min="3842" max="3842" width="17.85546875" customWidth="1"/>
    <col min="3843" max="3843" width="17.28515625" customWidth="1"/>
    <col min="3844" max="3844" width="17.85546875" customWidth="1"/>
    <col min="3845" max="3845" width="16.140625" customWidth="1"/>
    <col min="3846" max="3846" width="17.140625" customWidth="1"/>
    <col min="3847" max="3847" width="21" customWidth="1"/>
    <col min="3848" max="3848" width="19.140625" customWidth="1"/>
    <col min="4097" max="4097" width="2.42578125" customWidth="1"/>
    <col min="4098" max="4098" width="17.85546875" customWidth="1"/>
    <col min="4099" max="4099" width="17.28515625" customWidth="1"/>
    <col min="4100" max="4100" width="17.85546875" customWidth="1"/>
    <col min="4101" max="4101" width="16.140625" customWidth="1"/>
    <col min="4102" max="4102" width="17.140625" customWidth="1"/>
    <col min="4103" max="4103" width="21" customWidth="1"/>
    <col min="4104" max="4104" width="19.140625" customWidth="1"/>
    <col min="4353" max="4353" width="2.42578125" customWidth="1"/>
    <col min="4354" max="4354" width="17.85546875" customWidth="1"/>
    <col min="4355" max="4355" width="17.28515625" customWidth="1"/>
    <col min="4356" max="4356" width="17.85546875" customWidth="1"/>
    <col min="4357" max="4357" width="16.140625" customWidth="1"/>
    <col min="4358" max="4358" width="17.140625" customWidth="1"/>
    <col min="4359" max="4359" width="21" customWidth="1"/>
    <col min="4360" max="4360" width="19.140625" customWidth="1"/>
    <col min="4609" max="4609" width="2.42578125" customWidth="1"/>
    <col min="4610" max="4610" width="17.85546875" customWidth="1"/>
    <col min="4611" max="4611" width="17.28515625" customWidth="1"/>
    <col min="4612" max="4612" width="17.85546875" customWidth="1"/>
    <col min="4613" max="4613" width="16.140625" customWidth="1"/>
    <col min="4614" max="4614" width="17.140625" customWidth="1"/>
    <col min="4615" max="4615" width="21" customWidth="1"/>
    <col min="4616" max="4616" width="19.140625" customWidth="1"/>
    <col min="4865" max="4865" width="2.42578125" customWidth="1"/>
    <col min="4866" max="4866" width="17.85546875" customWidth="1"/>
    <col min="4867" max="4867" width="17.28515625" customWidth="1"/>
    <col min="4868" max="4868" width="17.85546875" customWidth="1"/>
    <col min="4869" max="4869" width="16.140625" customWidth="1"/>
    <col min="4870" max="4870" width="17.140625" customWidth="1"/>
    <col min="4871" max="4871" width="21" customWidth="1"/>
    <col min="4872" max="4872" width="19.140625" customWidth="1"/>
    <col min="5121" max="5121" width="2.42578125" customWidth="1"/>
    <col min="5122" max="5122" width="17.85546875" customWidth="1"/>
    <col min="5123" max="5123" width="17.28515625" customWidth="1"/>
    <col min="5124" max="5124" width="17.85546875" customWidth="1"/>
    <col min="5125" max="5125" width="16.140625" customWidth="1"/>
    <col min="5126" max="5126" width="17.140625" customWidth="1"/>
    <col min="5127" max="5127" width="21" customWidth="1"/>
    <col min="5128" max="5128" width="19.140625" customWidth="1"/>
    <col min="5377" max="5377" width="2.42578125" customWidth="1"/>
    <col min="5378" max="5378" width="17.85546875" customWidth="1"/>
    <col min="5379" max="5379" width="17.28515625" customWidth="1"/>
    <col min="5380" max="5380" width="17.85546875" customWidth="1"/>
    <col min="5381" max="5381" width="16.140625" customWidth="1"/>
    <col min="5382" max="5382" width="17.140625" customWidth="1"/>
    <col min="5383" max="5383" width="21" customWidth="1"/>
    <col min="5384" max="5384" width="19.140625" customWidth="1"/>
    <col min="5633" max="5633" width="2.42578125" customWidth="1"/>
    <col min="5634" max="5634" width="17.85546875" customWidth="1"/>
    <col min="5635" max="5635" width="17.28515625" customWidth="1"/>
    <col min="5636" max="5636" width="17.85546875" customWidth="1"/>
    <col min="5637" max="5637" width="16.140625" customWidth="1"/>
    <col min="5638" max="5638" width="17.140625" customWidth="1"/>
    <col min="5639" max="5639" width="21" customWidth="1"/>
    <col min="5640" max="5640" width="19.140625" customWidth="1"/>
    <col min="5889" max="5889" width="2.42578125" customWidth="1"/>
    <col min="5890" max="5890" width="17.85546875" customWidth="1"/>
    <col min="5891" max="5891" width="17.28515625" customWidth="1"/>
    <col min="5892" max="5892" width="17.85546875" customWidth="1"/>
    <col min="5893" max="5893" width="16.140625" customWidth="1"/>
    <col min="5894" max="5894" width="17.140625" customWidth="1"/>
    <col min="5895" max="5895" width="21" customWidth="1"/>
    <col min="5896" max="5896" width="19.140625" customWidth="1"/>
    <col min="6145" max="6145" width="2.42578125" customWidth="1"/>
    <col min="6146" max="6146" width="17.85546875" customWidth="1"/>
    <col min="6147" max="6147" width="17.28515625" customWidth="1"/>
    <col min="6148" max="6148" width="17.85546875" customWidth="1"/>
    <col min="6149" max="6149" width="16.140625" customWidth="1"/>
    <col min="6150" max="6150" width="17.140625" customWidth="1"/>
    <col min="6151" max="6151" width="21" customWidth="1"/>
    <col min="6152" max="6152" width="19.140625" customWidth="1"/>
    <col min="6401" max="6401" width="2.42578125" customWidth="1"/>
    <col min="6402" max="6402" width="17.85546875" customWidth="1"/>
    <col min="6403" max="6403" width="17.28515625" customWidth="1"/>
    <col min="6404" max="6404" width="17.85546875" customWidth="1"/>
    <col min="6405" max="6405" width="16.140625" customWidth="1"/>
    <col min="6406" max="6406" width="17.140625" customWidth="1"/>
    <col min="6407" max="6407" width="21" customWidth="1"/>
    <col min="6408" max="6408" width="19.140625" customWidth="1"/>
    <col min="6657" max="6657" width="2.42578125" customWidth="1"/>
    <col min="6658" max="6658" width="17.85546875" customWidth="1"/>
    <col min="6659" max="6659" width="17.28515625" customWidth="1"/>
    <col min="6660" max="6660" width="17.85546875" customWidth="1"/>
    <col min="6661" max="6661" width="16.140625" customWidth="1"/>
    <col min="6662" max="6662" width="17.140625" customWidth="1"/>
    <col min="6663" max="6663" width="21" customWidth="1"/>
    <col min="6664" max="6664" width="19.140625" customWidth="1"/>
    <col min="6913" max="6913" width="2.42578125" customWidth="1"/>
    <col min="6914" max="6914" width="17.85546875" customWidth="1"/>
    <col min="6915" max="6915" width="17.28515625" customWidth="1"/>
    <col min="6916" max="6916" width="17.85546875" customWidth="1"/>
    <col min="6917" max="6917" width="16.140625" customWidth="1"/>
    <col min="6918" max="6918" width="17.140625" customWidth="1"/>
    <col min="6919" max="6919" width="21" customWidth="1"/>
    <col min="6920" max="6920" width="19.140625" customWidth="1"/>
    <col min="7169" max="7169" width="2.42578125" customWidth="1"/>
    <col min="7170" max="7170" width="17.85546875" customWidth="1"/>
    <col min="7171" max="7171" width="17.28515625" customWidth="1"/>
    <col min="7172" max="7172" width="17.85546875" customWidth="1"/>
    <col min="7173" max="7173" width="16.140625" customWidth="1"/>
    <col min="7174" max="7174" width="17.140625" customWidth="1"/>
    <col min="7175" max="7175" width="21" customWidth="1"/>
    <col min="7176" max="7176" width="19.140625" customWidth="1"/>
    <col min="7425" max="7425" width="2.42578125" customWidth="1"/>
    <col min="7426" max="7426" width="17.85546875" customWidth="1"/>
    <col min="7427" max="7427" width="17.28515625" customWidth="1"/>
    <col min="7428" max="7428" width="17.85546875" customWidth="1"/>
    <col min="7429" max="7429" width="16.140625" customWidth="1"/>
    <col min="7430" max="7430" width="17.140625" customWidth="1"/>
    <col min="7431" max="7431" width="21" customWidth="1"/>
    <col min="7432" max="7432" width="19.140625" customWidth="1"/>
    <col min="7681" max="7681" width="2.42578125" customWidth="1"/>
    <col min="7682" max="7682" width="17.85546875" customWidth="1"/>
    <col min="7683" max="7683" width="17.28515625" customWidth="1"/>
    <col min="7684" max="7684" width="17.85546875" customWidth="1"/>
    <col min="7685" max="7685" width="16.140625" customWidth="1"/>
    <col min="7686" max="7686" width="17.140625" customWidth="1"/>
    <col min="7687" max="7687" width="21" customWidth="1"/>
    <col min="7688" max="7688" width="19.140625" customWidth="1"/>
    <col min="7937" max="7937" width="2.42578125" customWidth="1"/>
    <col min="7938" max="7938" width="17.85546875" customWidth="1"/>
    <col min="7939" max="7939" width="17.28515625" customWidth="1"/>
    <col min="7940" max="7940" width="17.85546875" customWidth="1"/>
    <col min="7941" max="7941" width="16.140625" customWidth="1"/>
    <col min="7942" max="7942" width="17.140625" customWidth="1"/>
    <col min="7943" max="7943" width="21" customWidth="1"/>
    <col min="7944" max="7944" width="19.140625" customWidth="1"/>
    <col min="8193" max="8193" width="2.42578125" customWidth="1"/>
    <col min="8194" max="8194" width="17.85546875" customWidth="1"/>
    <col min="8195" max="8195" width="17.28515625" customWidth="1"/>
    <col min="8196" max="8196" width="17.85546875" customWidth="1"/>
    <col min="8197" max="8197" width="16.140625" customWidth="1"/>
    <col min="8198" max="8198" width="17.140625" customWidth="1"/>
    <col min="8199" max="8199" width="21" customWidth="1"/>
    <col min="8200" max="8200" width="19.140625" customWidth="1"/>
    <col min="8449" max="8449" width="2.42578125" customWidth="1"/>
    <col min="8450" max="8450" width="17.85546875" customWidth="1"/>
    <col min="8451" max="8451" width="17.28515625" customWidth="1"/>
    <col min="8452" max="8452" width="17.85546875" customWidth="1"/>
    <col min="8453" max="8453" width="16.140625" customWidth="1"/>
    <col min="8454" max="8454" width="17.140625" customWidth="1"/>
    <col min="8455" max="8455" width="21" customWidth="1"/>
    <col min="8456" max="8456" width="19.140625" customWidth="1"/>
    <col min="8705" max="8705" width="2.42578125" customWidth="1"/>
    <col min="8706" max="8706" width="17.85546875" customWidth="1"/>
    <col min="8707" max="8707" width="17.28515625" customWidth="1"/>
    <col min="8708" max="8708" width="17.85546875" customWidth="1"/>
    <col min="8709" max="8709" width="16.140625" customWidth="1"/>
    <col min="8710" max="8710" width="17.140625" customWidth="1"/>
    <col min="8711" max="8711" width="21" customWidth="1"/>
    <col min="8712" max="8712" width="19.140625" customWidth="1"/>
    <col min="8961" max="8961" width="2.42578125" customWidth="1"/>
    <col min="8962" max="8962" width="17.85546875" customWidth="1"/>
    <col min="8963" max="8963" width="17.28515625" customWidth="1"/>
    <col min="8964" max="8964" width="17.85546875" customWidth="1"/>
    <col min="8965" max="8965" width="16.140625" customWidth="1"/>
    <col min="8966" max="8966" width="17.140625" customWidth="1"/>
    <col min="8967" max="8967" width="21" customWidth="1"/>
    <col min="8968" max="8968" width="19.140625" customWidth="1"/>
    <col min="9217" max="9217" width="2.42578125" customWidth="1"/>
    <col min="9218" max="9218" width="17.85546875" customWidth="1"/>
    <col min="9219" max="9219" width="17.28515625" customWidth="1"/>
    <col min="9220" max="9220" width="17.85546875" customWidth="1"/>
    <col min="9221" max="9221" width="16.140625" customWidth="1"/>
    <col min="9222" max="9222" width="17.140625" customWidth="1"/>
    <col min="9223" max="9223" width="21" customWidth="1"/>
    <col min="9224" max="9224" width="19.140625" customWidth="1"/>
    <col min="9473" max="9473" width="2.42578125" customWidth="1"/>
    <col min="9474" max="9474" width="17.85546875" customWidth="1"/>
    <col min="9475" max="9475" width="17.28515625" customWidth="1"/>
    <col min="9476" max="9476" width="17.85546875" customWidth="1"/>
    <col min="9477" max="9477" width="16.140625" customWidth="1"/>
    <col min="9478" max="9478" width="17.140625" customWidth="1"/>
    <col min="9479" max="9479" width="21" customWidth="1"/>
    <col min="9480" max="9480" width="19.140625" customWidth="1"/>
    <col min="9729" max="9729" width="2.42578125" customWidth="1"/>
    <col min="9730" max="9730" width="17.85546875" customWidth="1"/>
    <col min="9731" max="9731" width="17.28515625" customWidth="1"/>
    <col min="9732" max="9732" width="17.85546875" customWidth="1"/>
    <col min="9733" max="9733" width="16.140625" customWidth="1"/>
    <col min="9734" max="9734" width="17.140625" customWidth="1"/>
    <col min="9735" max="9735" width="21" customWidth="1"/>
    <col min="9736" max="9736" width="19.140625" customWidth="1"/>
    <col min="9985" max="9985" width="2.42578125" customWidth="1"/>
    <col min="9986" max="9986" width="17.85546875" customWidth="1"/>
    <col min="9987" max="9987" width="17.28515625" customWidth="1"/>
    <col min="9988" max="9988" width="17.85546875" customWidth="1"/>
    <col min="9989" max="9989" width="16.140625" customWidth="1"/>
    <col min="9990" max="9990" width="17.140625" customWidth="1"/>
    <col min="9991" max="9991" width="21" customWidth="1"/>
    <col min="9992" max="9992" width="19.140625" customWidth="1"/>
    <col min="10241" max="10241" width="2.42578125" customWidth="1"/>
    <col min="10242" max="10242" width="17.85546875" customWidth="1"/>
    <col min="10243" max="10243" width="17.28515625" customWidth="1"/>
    <col min="10244" max="10244" width="17.85546875" customWidth="1"/>
    <col min="10245" max="10245" width="16.140625" customWidth="1"/>
    <col min="10246" max="10246" width="17.140625" customWidth="1"/>
    <col min="10247" max="10247" width="21" customWidth="1"/>
    <col min="10248" max="10248" width="19.140625" customWidth="1"/>
    <col min="10497" max="10497" width="2.42578125" customWidth="1"/>
    <col min="10498" max="10498" width="17.85546875" customWidth="1"/>
    <col min="10499" max="10499" width="17.28515625" customWidth="1"/>
    <col min="10500" max="10500" width="17.85546875" customWidth="1"/>
    <col min="10501" max="10501" width="16.140625" customWidth="1"/>
    <col min="10502" max="10502" width="17.140625" customWidth="1"/>
    <col min="10503" max="10503" width="21" customWidth="1"/>
    <col min="10504" max="10504" width="19.140625" customWidth="1"/>
    <col min="10753" max="10753" width="2.42578125" customWidth="1"/>
    <col min="10754" max="10754" width="17.85546875" customWidth="1"/>
    <col min="10755" max="10755" width="17.28515625" customWidth="1"/>
    <col min="10756" max="10756" width="17.85546875" customWidth="1"/>
    <col min="10757" max="10757" width="16.140625" customWidth="1"/>
    <col min="10758" max="10758" width="17.140625" customWidth="1"/>
    <col min="10759" max="10759" width="21" customWidth="1"/>
    <col min="10760" max="10760" width="19.140625" customWidth="1"/>
    <col min="11009" max="11009" width="2.42578125" customWidth="1"/>
    <col min="11010" max="11010" width="17.85546875" customWidth="1"/>
    <col min="11011" max="11011" width="17.28515625" customWidth="1"/>
    <col min="11012" max="11012" width="17.85546875" customWidth="1"/>
    <col min="11013" max="11013" width="16.140625" customWidth="1"/>
    <col min="11014" max="11014" width="17.140625" customWidth="1"/>
    <col min="11015" max="11015" width="21" customWidth="1"/>
    <col min="11016" max="11016" width="19.140625" customWidth="1"/>
    <col min="11265" max="11265" width="2.42578125" customWidth="1"/>
    <col min="11266" max="11266" width="17.85546875" customWidth="1"/>
    <col min="11267" max="11267" width="17.28515625" customWidth="1"/>
    <col min="11268" max="11268" width="17.85546875" customWidth="1"/>
    <col min="11269" max="11269" width="16.140625" customWidth="1"/>
    <col min="11270" max="11270" width="17.140625" customWidth="1"/>
    <col min="11271" max="11271" width="21" customWidth="1"/>
    <col min="11272" max="11272" width="19.140625" customWidth="1"/>
    <col min="11521" max="11521" width="2.42578125" customWidth="1"/>
    <col min="11522" max="11522" width="17.85546875" customWidth="1"/>
    <col min="11523" max="11523" width="17.28515625" customWidth="1"/>
    <col min="11524" max="11524" width="17.85546875" customWidth="1"/>
    <col min="11525" max="11525" width="16.140625" customWidth="1"/>
    <col min="11526" max="11526" width="17.140625" customWidth="1"/>
    <col min="11527" max="11527" width="21" customWidth="1"/>
    <col min="11528" max="11528" width="19.140625" customWidth="1"/>
    <col min="11777" max="11777" width="2.42578125" customWidth="1"/>
    <col min="11778" max="11778" width="17.85546875" customWidth="1"/>
    <col min="11779" max="11779" width="17.28515625" customWidth="1"/>
    <col min="11780" max="11780" width="17.85546875" customWidth="1"/>
    <col min="11781" max="11781" width="16.140625" customWidth="1"/>
    <col min="11782" max="11782" width="17.140625" customWidth="1"/>
    <col min="11783" max="11783" width="21" customWidth="1"/>
    <col min="11784" max="11784" width="19.140625" customWidth="1"/>
    <col min="12033" max="12033" width="2.42578125" customWidth="1"/>
    <col min="12034" max="12034" width="17.85546875" customWidth="1"/>
    <col min="12035" max="12035" width="17.28515625" customWidth="1"/>
    <col min="12036" max="12036" width="17.85546875" customWidth="1"/>
    <col min="12037" max="12037" width="16.140625" customWidth="1"/>
    <col min="12038" max="12038" width="17.140625" customWidth="1"/>
    <col min="12039" max="12039" width="21" customWidth="1"/>
    <col min="12040" max="12040" width="19.140625" customWidth="1"/>
    <col min="12289" max="12289" width="2.42578125" customWidth="1"/>
    <col min="12290" max="12290" width="17.85546875" customWidth="1"/>
    <col min="12291" max="12291" width="17.28515625" customWidth="1"/>
    <col min="12292" max="12292" width="17.85546875" customWidth="1"/>
    <col min="12293" max="12293" width="16.140625" customWidth="1"/>
    <col min="12294" max="12294" width="17.140625" customWidth="1"/>
    <col min="12295" max="12295" width="21" customWidth="1"/>
    <col min="12296" max="12296" width="19.140625" customWidth="1"/>
    <col min="12545" max="12545" width="2.42578125" customWidth="1"/>
    <col min="12546" max="12546" width="17.85546875" customWidth="1"/>
    <col min="12547" max="12547" width="17.28515625" customWidth="1"/>
    <col min="12548" max="12548" width="17.85546875" customWidth="1"/>
    <col min="12549" max="12549" width="16.140625" customWidth="1"/>
    <col min="12550" max="12550" width="17.140625" customWidth="1"/>
    <col min="12551" max="12551" width="21" customWidth="1"/>
    <col min="12552" max="12552" width="19.140625" customWidth="1"/>
    <col min="12801" max="12801" width="2.42578125" customWidth="1"/>
    <col min="12802" max="12802" width="17.85546875" customWidth="1"/>
    <col min="12803" max="12803" width="17.28515625" customWidth="1"/>
    <col min="12804" max="12804" width="17.85546875" customWidth="1"/>
    <col min="12805" max="12805" width="16.140625" customWidth="1"/>
    <col min="12806" max="12806" width="17.140625" customWidth="1"/>
    <col min="12807" max="12807" width="21" customWidth="1"/>
    <col min="12808" max="12808" width="19.140625" customWidth="1"/>
    <col min="13057" max="13057" width="2.42578125" customWidth="1"/>
    <col min="13058" max="13058" width="17.85546875" customWidth="1"/>
    <col min="13059" max="13059" width="17.28515625" customWidth="1"/>
    <col min="13060" max="13060" width="17.85546875" customWidth="1"/>
    <col min="13061" max="13061" width="16.140625" customWidth="1"/>
    <col min="13062" max="13062" width="17.140625" customWidth="1"/>
    <col min="13063" max="13063" width="21" customWidth="1"/>
    <col min="13064" max="13064" width="19.140625" customWidth="1"/>
    <col min="13313" max="13313" width="2.42578125" customWidth="1"/>
    <col min="13314" max="13314" width="17.85546875" customWidth="1"/>
    <col min="13315" max="13315" width="17.28515625" customWidth="1"/>
    <col min="13316" max="13316" width="17.85546875" customWidth="1"/>
    <col min="13317" max="13317" width="16.140625" customWidth="1"/>
    <col min="13318" max="13318" width="17.140625" customWidth="1"/>
    <col min="13319" max="13319" width="21" customWidth="1"/>
    <col min="13320" max="13320" width="19.140625" customWidth="1"/>
    <col min="13569" max="13569" width="2.42578125" customWidth="1"/>
    <col min="13570" max="13570" width="17.85546875" customWidth="1"/>
    <col min="13571" max="13571" width="17.28515625" customWidth="1"/>
    <col min="13572" max="13572" width="17.85546875" customWidth="1"/>
    <col min="13573" max="13573" width="16.140625" customWidth="1"/>
    <col min="13574" max="13574" width="17.140625" customWidth="1"/>
    <col min="13575" max="13575" width="21" customWidth="1"/>
    <col min="13576" max="13576" width="19.140625" customWidth="1"/>
    <col min="13825" max="13825" width="2.42578125" customWidth="1"/>
    <col min="13826" max="13826" width="17.85546875" customWidth="1"/>
    <col min="13827" max="13827" width="17.28515625" customWidth="1"/>
    <col min="13828" max="13828" width="17.85546875" customWidth="1"/>
    <col min="13829" max="13829" width="16.140625" customWidth="1"/>
    <col min="13830" max="13830" width="17.140625" customWidth="1"/>
    <col min="13831" max="13831" width="21" customWidth="1"/>
    <col min="13832" max="13832" width="19.140625" customWidth="1"/>
    <col min="14081" max="14081" width="2.42578125" customWidth="1"/>
    <col min="14082" max="14082" width="17.85546875" customWidth="1"/>
    <col min="14083" max="14083" width="17.28515625" customWidth="1"/>
    <col min="14084" max="14084" width="17.85546875" customWidth="1"/>
    <col min="14085" max="14085" width="16.140625" customWidth="1"/>
    <col min="14086" max="14086" width="17.140625" customWidth="1"/>
    <col min="14087" max="14087" width="21" customWidth="1"/>
    <col min="14088" max="14088" width="19.140625" customWidth="1"/>
    <col min="14337" max="14337" width="2.42578125" customWidth="1"/>
    <col min="14338" max="14338" width="17.85546875" customWidth="1"/>
    <col min="14339" max="14339" width="17.28515625" customWidth="1"/>
    <col min="14340" max="14340" width="17.85546875" customWidth="1"/>
    <col min="14341" max="14341" width="16.140625" customWidth="1"/>
    <col min="14342" max="14342" width="17.140625" customWidth="1"/>
    <col min="14343" max="14343" width="21" customWidth="1"/>
    <col min="14344" max="14344" width="19.140625" customWidth="1"/>
    <col min="14593" max="14593" width="2.42578125" customWidth="1"/>
    <col min="14594" max="14594" width="17.85546875" customWidth="1"/>
    <col min="14595" max="14595" width="17.28515625" customWidth="1"/>
    <col min="14596" max="14596" width="17.85546875" customWidth="1"/>
    <col min="14597" max="14597" width="16.140625" customWidth="1"/>
    <col min="14598" max="14598" width="17.140625" customWidth="1"/>
    <col min="14599" max="14599" width="21" customWidth="1"/>
    <col min="14600" max="14600" width="19.140625" customWidth="1"/>
    <col min="14849" max="14849" width="2.42578125" customWidth="1"/>
    <col min="14850" max="14850" width="17.85546875" customWidth="1"/>
    <col min="14851" max="14851" width="17.28515625" customWidth="1"/>
    <col min="14852" max="14852" width="17.85546875" customWidth="1"/>
    <col min="14853" max="14853" width="16.140625" customWidth="1"/>
    <col min="14854" max="14854" width="17.140625" customWidth="1"/>
    <col min="14855" max="14855" width="21" customWidth="1"/>
    <col min="14856" max="14856" width="19.140625" customWidth="1"/>
    <col min="15105" max="15105" width="2.42578125" customWidth="1"/>
    <col min="15106" max="15106" width="17.85546875" customWidth="1"/>
    <col min="15107" max="15107" width="17.28515625" customWidth="1"/>
    <col min="15108" max="15108" width="17.85546875" customWidth="1"/>
    <col min="15109" max="15109" width="16.140625" customWidth="1"/>
    <col min="15110" max="15110" width="17.140625" customWidth="1"/>
    <col min="15111" max="15111" width="21" customWidth="1"/>
    <col min="15112" max="15112" width="19.140625" customWidth="1"/>
    <col min="15361" max="15361" width="2.42578125" customWidth="1"/>
    <col min="15362" max="15362" width="17.85546875" customWidth="1"/>
    <col min="15363" max="15363" width="17.28515625" customWidth="1"/>
    <col min="15364" max="15364" width="17.85546875" customWidth="1"/>
    <col min="15365" max="15365" width="16.140625" customWidth="1"/>
    <col min="15366" max="15366" width="17.140625" customWidth="1"/>
    <col min="15367" max="15367" width="21" customWidth="1"/>
    <col min="15368" max="15368" width="19.140625" customWidth="1"/>
    <col min="15617" max="15617" width="2.42578125" customWidth="1"/>
    <col min="15618" max="15618" width="17.85546875" customWidth="1"/>
    <col min="15619" max="15619" width="17.28515625" customWidth="1"/>
    <col min="15620" max="15620" width="17.85546875" customWidth="1"/>
    <col min="15621" max="15621" width="16.140625" customWidth="1"/>
    <col min="15622" max="15622" width="17.140625" customWidth="1"/>
    <col min="15623" max="15623" width="21" customWidth="1"/>
    <col min="15624" max="15624" width="19.140625" customWidth="1"/>
    <col min="15873" max="15873" width="2.42578125" customWidth="1"/>
    <col min="15874" max="15874" width="17.85546875" customWidth="1"/>
    <col min="15875" max="15875" width="17.28515625" customWidth="1"/>
    <col min="15876" max="15876" width="17.85546875" customWidth="1"/>
    <col min="15877" max="15877" width="16.140625" customWidth="1"/>
    <col min="15878" max="15878" width="17.140625" customWidth="1"/>
    <col min="15879" max="15879" width="21" customWidth="1"/>
    <col min="15880" max="15880" width="19.140625" customWidth="1"/>
    <col min="16129" max="16129" width="2.42578125" customWidth="1"/>
    <col min="16130" max="16130" width="17.85546875" customWidth="1"/>
    <col min="16131" max="16131" width="17.28515625" customWidth="1"/>
    <col min="16132" max="16132" width="17.85546875" customWidth="1"/>
    <col min="16133" max="16133" width="16.140625" customWidth="1"/>
    <col min="16134" max="16134" width="17.140625" customWidth="1"/>
    <col min="16135" max="16135" width="21" customWidth="1"/>
    <col min="16136" max="16136" width="19.140625" customWidth="1"/>
  </cols>
  <sheetData>
    <row r="1" spans="1:8" ht="14.25" x14ac:dyDescent="0.2">
      <c r="A1" s="585" t="s">
        <v>2</v>
      </c>
      <c r="B1" s="586"/>
      <c r="C1" s="587">
        <f>'Instructions and Summary'!B4</f>
        <v>0</v>
      </c>
      <c r="D1" s="587"/>
      <c r="E1" s="443" t="s">
        <v>100</v>
      </c>
      <c r="F1" s="588">
        <f>'Instructions and Summary'!B3</f>
        <v>0</v>
      </c>
      <c r="G1" s="588"/>
      <c r="H1" s="444"/>
    </row>
    <row r="2" spans="1:8" ht="18" x14ac:dyDescent="0.2">
      <c r="A2" s="589" t="s">
        <v>3</v>
      </c>
      <c r="B2" s="590"/>
      <c r="C2" s="590"/>
      <c r="D2" s="590"/>
      <c r="E2" s="590"/>
      <c r="F2" s="590"/>
      <c r="G2" s="590"/>
      <c r="H2" s="590"/>
    </row>
    <row r="3" spans="1:8" x14ac:dyDescent="0.2">
      <c r="A3" s="591" t="s">
        <v>4</v>
      </c>
      <c r="B3" s="592"/>
      <c r="C3" s="592"/>
      <c r="D3" s="592"/>
      <c r="E3" s="592"/>
      <c r="F3" s="592"/>
      <c r="G3" s="592"/>
      <c r="H3" s="592"/>
    </row>
    <row r="4" spans="1:8" ht="15" x14ac:dyDescent="0.2">
      <c r="A4" s="593" t="s">
        <v>5</v>
      </c>
      <c r="B4" s="593"/>
      <c r="C4" s="594"/>
      <c r="D4" s="594"/>
      <c r="E4" s="594"/>
      <c r="F4" s="584"/>
      <c r="G4" s="584"/>
      <c r="H4" s="584"/>
    </row>
    <row r="5" spans="1:8" ht="14.25" x14ac:dyDescent="0.2">
      <c r="A5" s="586"/>
      <c r="B5" s="595" t="s">
        <v>6</v>
      </c>
      <c r="C5" s="597" t="s">
        <v>7</v>
      </c>
      <c r="D5" s="599" t="s">
        <v>8</v>
      </c>
      <c r="E5" s="600"/>
      <c r="F5" s="601" t="s">
        <v>9</v>
      </c>
      <c r="G5" s="602"/>
      <c r="H5" s="603"/>
    </row>
    <row r="6" spans="1:8" ht="42.75" customHeight="1" x14ac:dyDescent="0.2">
      <c r="A6" s="586"/>
      <c r="B6" s="596"/>
      <c r="C6" s="598"/>
      <c r="D6" s="445" t="s">
        <v>11</v>
      </c>
      <c r="E6" s="445" t="s">
        <v>10</v>
      </c>
      <c r="F6" s="445" t="s">
        <v>11</v>
      </c>
      <c r="G6" s="445" t="s">
        <v>12</v>
      </c>
      <c r="H6" s="446" t="s">
        <v>94</v>
      </c>
    </row>
    <row r="7" spans="1:8" ht="14.25" x14ac:dyDescent="0.2">
      <c r="A7" s="447"/>
      <c r="B7" s="448" t="s">
        <v>13</v>
      </c>
      <c r="C7" s="449" t="s">
        <v>14</v>
      </c>
      <c r="D7" s="449" t="s">
        <v>189</v>
      </c>
      <c r="E7" s="449" t="s">
        <v>15</v>
      </c>
      <c r="F7" s="449" t="s">
        <v>16</v>
      </c>
      <c r="G7" s="449" t="s">
        <v>17</v>
      </c>
      <c r="H7" s="449" t="s">
        <v>18</v>
      </c>
    </row>
    <row r="8" spans="1:8" ht="14.25" x14ac:dyDescent="0.2">
      <c r="A8" s="450" t="s">
        <v>19</v>
      </c>
      <c r="B8" s="420" t="s">
        <v>54</v>
      </c>
      <c r="C8" s="421"/>
      <c r="D8" s="422"/>
      <c r="E8" s="422"/>
      <c r="F8" s="451">
        <f>'Instructions and Summary'!C12</f>
        <v>0</v>
      </c>
      <c r="G8" s="451">
        <f>'Instructions and Summary'!D12</f>
        <v>0</v>
      </c>
      <c r="H8" s="423">
        <f>ROUND(SUM(D8:G8),0)</f>
        <v>0</v>
      </c>
    </row>
    <row r="9" spans="1:8" ht="14.25" x14ac:dyDescent="0.2">
      <c r="A9" s="450" t="s">
        <v>20</v>
      </c>
      <c r="B9" s="420" t="s">
        <v>57</v>
      </c>
      <c r="C9" s="421"/>
      <c r="D9" s="422"/>
      <c r="E9" s="422"/>
      <c r="F9" s="451">
        <f>'Instructions and Summary'!C13</f>
        <v>0</v>
      </c>
      <c r="G9" s="451">
        <f>'Instructions and Summary'!D13</f>
        <v>0</v>
      </c>
      <c r="H9" s="423">
        <f>ROUND(SUM(D9:G9),0)</f>
        <v>0</v>
      </c>
    </row>
    <row r="10" spans="1:8" ht="14.25" x14ac:dyDescent="0.2">
      <c r="A10" s="450" t="s">
        <v>21</v>
      </c>
      <c r="B10" s="420" t="s">
        <v>55</v>
      </c>
      <c r="C10" s="421"/>
      <c r="D10" s="422"/>
      <c r="E10" s="422"/>
      <c r="F10" s="451">
        <f>'Instructions and Summary'!C14</f>
        <v>0</v>
      </c>
      <c r="G10" s="451">
        <f>'Instructions and Summary'!D14</f>
        <v>0</v>
      </c>
      <c r="H10" s="423">
        <f>ROUND(SUM(D10:G10),0)</f>
        <v>0</v>
      </c>
    </row>
    <row r="11" spans="1:8" ht="14.25" x14ac:dyDescent="0.2">
      <c r="A11" s="452" t="s">
        <v>22</v>
      </c>
      <c r="B11" s="424"/>
      <c r="C11" s="425"/>
      <c r="D11" s="426"/>
      <c r="E11" s="426"/>
      <c r="F11" s="426"/>
      <c r="G11" s="426"/>
      <c r="H11" s="427"/>
    </row>
    <row r="12" spans="1:8" ht="14.25" x14ac:dyDescent="0.2">
      <c r="A12" s="452" t="s">
        <v>23</v>
      </c>
      <c r="B12" s="453" t="s">
        <v>107</v>
      </c>
      <c r="C12" s="428"/>
      <c r="D12" s="427"/>
      <c r="E12" s="427"/>
      <c r="F12" s="427">
        <f>ROUND(SUM(F8:F11),0)</f>
        <v>0</v>
      </c>
      <c r="G12" s="427">
        <f>ROUND(SUM(G8:G11),0)</f>
        <v>0</v>
      </c>
      <c r="H12" s="427">
        <f>ROUND(SUM(H8:H11),0)</f>
        <v>0</v>
      </c>
    </row>
    <row r="13" spans="1:8" ht="15" x14ac:dyDescent="0.2">
      <c r="A13" s="583" t="s">
        <v>24</v>
      </c>
      <c r="B13" s="583"/>
      <c r="C13" s="584"/>
      <c r="D13" s="584"/>
      <c r="E13" s="584"/>
      <c r="F13" s="584"/>
      <c r="G13" s="584"/>
      <c r="H13" s="584"/>
    </row>
    <row r="14" spans="1:8" ht="15" x14ac:dyDescent="0.2">
      <c r="A14" s="605" t="s">
        <v>25</v>
      </c>
      <c r="B14" s="607" t="s">
        <v>26</v>
      </c>
      <c r="C14" s="608"/>
      <c r="D14" s="611" t="s">
        <v>27</v>
      </c>
      <c r="E14" s="612"/>
      <c r="F14" s="612"/>
      <c r="G14" s="612"/>
      <c r="H14" s="613" t="s">
        <v>28</v>
      </c>
    </row>
    <row r="15" spans="1:8" ht="14.25" x14ac:dyDescent="0.2">
      <c r="A15" s="606"/>
      <c r="B15" s="609"/>
      <c r="C15" s="610"/>
      <c r="D15" s="420" t="s">
        <v>54</v>
      </c>
      <c r="E15" s="420" t="s">
        <v>57</v>
      </c>
      <c r="F15" s="420" t="s">
        <v>55</v>
      </c>
      <c r="G15" s="454"/>
      <c r="H15" s="614"/>
    </row>
    <row r="16" spans="1:8" ht="14.25" x14ac:dyDescent="0.2">
      <c r="A16" s="455"/>
      <c r="B16" s="607" t="s">
        <v>29</v>
      </c>
      <c r="C16" s="607"/>
      <c r="D16" s="451">
        <f>+'Instructions and Summary'!B18</f>
        <v>0</v>
      </c>
      <c r="E16" s="451">
        <f>+'Instructions and Summary'!C18</f>
        <v>0</v>
      </c>
      <c r="F16" s="451">
        <f>+'Instructions and Summary'!D18</f>
        <v>0</v>
      </c>
      <c r="G16" s="429"/>
      <c r="H16" s="430">
        <f t="shared" ref="H16:H23" si="0">ROUND(SUM(D16:G16),0)</f>
        <v>0</v>
      </c>
    </row>
    <row r="17" spans="1:8" ht="14.25" x14ac:dyDescent="0.2">
      <c r="A17" s="456"/>
      <c r="B17" s="604" t="s">
        <v>30</v>
      </c>
      <c r="C17" s="604"/>
      <c r="D17" s="457">
        <f>'Instructions and Summary'!B19</f>
        <v>0</v>
      </c>
      <c r="E17" s="457">
        <f>'Instructions and Summary'!C19</f>
        <v>0</v>
      </c>
      <c r="F17" s="457">
        <f>'Instructions and Summary'!D19</f>
        <v>0</v>
      </c>
      <c r="G17" s="431"/>
      <c r="H17" s="423">
        <f t="shared" si="0"/>
        <v>0</v>
      </c>
    </row>
    <row r="18" spans="1:8" ht="14.25" x14ac:dyDescent="0.2">
      <c r="A18" s="458"/>
      <c r="B18" s="615" t="s">
        <v>31</v>
      </c>
      <c r="C18" s="615"/>
      <c r="D18" s="457">
        <f>'Instructions and Summary'!B20</f>
        <v>0</v>
      </c>
      <c r="E18" s="457">
        <f>'Instructions and Summary'!C20</f>
        <v>0</v>
      </c>
      <c r="F18" s="457">
        <f>'Instructions and Summary'!D20</f>
        <v>0</v>
      </c>
      <c r="G18" s="433"/>
      <c r="H18" s="423">
        <f t="shared" si="0"/>
        <v>0</v>
      </c>
    </row>
    <row r="19" spans="1:8" ht="14.25" x14ac:dyDescent="0.2">
      <c r="A19" s="456"/>
      <c r="B19" s="604" t="s">
        <v>32</v>
      </c>
      <c r="C19" s="604"/>
      <c r="D19" s="457">
        <f>'Instructions and Summary'!B21</f>
        <v>0</v>
      </c>
      <c r="E19" s="457">
        <f>'Instructions and Summary'!C21</f>
        <v>0</v>
      </c>
      <c r="F19" s="457">
        <f>'Instructions and Summary'!D21</f>
        <v>0</v>
      </c>
      <c r="G19" s="431"/>
      <c r="H19" s="423">
        <f t="shared" si="0"/>
        <v>0</v>
      </c>
    </row>
    <row r="20" spans="1:8" ht="14.25" x14ac:dyDescent="0.2">
      <c r="A20" s="458"/>
      <c r="B20" s="615" t="s">
        <v>33</v>
      </c>
      <c r="C20" s="615"/>
      <c r="D20" s="457">
        <f>'Instructions and Summary'!B22</f>
        <v>0</v>
      </c>
      <c r="E20" s="457">
        <f>'Instructions and Summary'!C22</f>
        <v>0</v>
      </c>
      <c r="F20" s="457">
        <f>'Instructions and Summary'!D22</f>
        <v>0</v>
      </c>
      <c r="G20" s="433"/>
      <c r="H20" s="423">
        <f t="shared" si="0"/>
        <v>0</v>
      </c>
    </row>
    <row r="21" spans="1:8" ht="14.25" x14ac:dyDescent="0.2">
      <c r="A21" s="456"/>
      <c r="B21" s="604" t="s">
        <v>34</v>
      </c>
      <c r="C21" s="604"/>
      <c r="D21" s="457">
        <f>'Instructions and Summary'!B27</f>
        <v>0</v>
      </c>
      <c r="E21" s="457">
        <f>'Instructions and Summary'!C27</f>
        <v>0</v>
      </c>
      <c r="F21" s="457">
        <f>'Instructions and Summary'!D27</f>
        <v>0</v>
      </c>
      <c r="G21" s="431"/>
      <c r="H21" s="423">
        <f t="shared" si="0"/>
        <v>0</v>
      </c>
    </row>
    <row r="22" spans="1:8" ht="14.25" x14ac:dyDescent="0.2">
      <c r="A22" s="458"/>
      <c r="B22" s="615" t="s">
        <v>35</v>
      </c>
      <c r="C22" s="615"/>
      <c r="D22" s="457">
        <f>'Instructions and Summary'!B28</f>
        <v>0</v>
      </c>
      <c r="E22" s="457">
        <f>'Instructions and Summary'!C28</f>
        <v>0</v>
      </c>
      <c r="F22" s="457">
        <f>'Instructions and Summary'!D28</f>
        <v>0</v>
      </c>
      <c r="G22" s="433"/>
      <c r="H22" s="423">
        <f t="shared" si="0"/>
        <v>0</v>
      </c>
    </row>
    <row r="23" spans="1:8" ht="14.25" x14ac:dyDescent="0.2">
      <c r="A23" s="456"/>
      <c r="B23" s="604" t="s">
        <v>36</v>
      </c>
      <c r="C23" s="604"/>
      <c r="D23" s="457">
        <f>'Instructions and Summary'!B29</f>
        <v>0</v>
      </c>
      <c r="E23" s="457">
        <f>'Instructions and Summary'!C29</f>
        <v>0</v>
      </c>
      <c r="F23" s="457">
        <f>'Instructions and Summary'!D29</f>
        <v>0</v>
      </c>
      <c r="G23" s="431"/>
      <c r="H23" s="423">
        <f t="shared" si="0"/>
        <v>0</v>
      </c>
    </row>
    <row r="24" spans="1:8" ht="14.25" x14ac:dyDescent="0.2">
      <c r="A24" s="458"/>
      <c r="B24" s="604" t="s">
        <v>37</v>
      </c>
      <c r="C24" s="619"/>
      <c r="D24" s="457">
        <f>SUM(D16:D23)</f>
        <v>0</v>
      </c>
      <c r="E24" s="457">
        <f t="shared" ref="E24:F24" si="1">SUM(E16:E23)</f>
        <v>0</v>
      </c>
      <c r="F24" s="457">
        <f t="shared" si="1"/>
        <v>0</v>
      </c>
      <c r="G24" s="434"/>
      <c r="H24" s="457">
        <f>ROUND(SUM(H16:H23),0)</f>
        <v>0</v>
      </c>
    </row>
    <row r="25" spans="1:8" ht="14.25" x14ac:dyDescent="0.2">
      <c r="A25" s="456"/>
      <c r="B25" s="604" t="s">
        <v>38</v>
      </c>
      <c r="C25" s="604"/>
      <c r="D25" s="457">
        <f>'Instructions and Summary'!B31</f>
        <v>0</v>
      </c>
      <c r="E25" s="457">
        <f>'Instructions and Summary'!C31</f>
        <v>0</v>
      </c>
      <c r="F25" s="457">
        <f>'Instructions and Summary'!D31</f>
        <v>0</v>
      </c>
      <c r="G25" s="431"/>
      <c r="H25" s="423">
        <f>ROUND(SUM(D25:G25),0)</f>
        <v>0</v>
      </c>
    </row>
    <row r="26" spans="1:8" ht="15" x14ac:dyDescent="0.2">
      <c r="A26" s="458"/>
      <c r="B26" s="615" t="s">
        <v>202</v>
      </c>
      <c r="C26" s="615"/>
      <c r="D26" s="435">
        <f>ROUND(SUM(D24:D25),0)</f>
        <v>0</v>
      </c>
      <c r="E26" s="435">
        <f>ROUND(SUM(E24:E25),0)</f>
        <v>0</v>
      </c>
      <c r="F26" s="435">
        <f>ROUND(SUM(F24:F25),0)</f>
        <v>0</v>
      </c>
      <c r="G26" s="434"/>
      <c r="H26" s="436">
        <f>ROUND(SUM(H24:H25),0)</f>
        <v>0</v>
      </c>
    </row>
    <row r="27" spans="1:8" ht="14.25" x14ac:dyDescent="0.2">
      <c r="A27" s="594"/>
      <c r="B27" s="594"/>
      <c r="C27" s="594"/>
      <c r="D27" s="594"/>
      <c r="E27" s="594"/>
      <c r="F27" s="594"/>
      <c r="G27" s="594"/>
      <c r="H27" s="620"/>
    </row>
    <row r="28" spans="1:8" ht="14.25" x14ac:dyDescent="0.2">
      <c r="A28" s="459" t="s">
        <v>39</v>
      </c>
      <c r="B28" s="604" t="s">
        <v>40</v>
      </c>
      <c r="C28" s="604"/>
      <c r="D28" s="437"/>
      <c r="E28" s="437"/>
      <c r="F28" s="437"/>
      <c r="G28" s="437"/>
      <c r="H28" s="438">
        <f>ROUND(SUM(D28:G28),0)</f>
        <v>0</v>
      </c>
    </row>
    <row r="29" spans="1:8" ht="14.25" x14ac:dyDescent="0.2">
      <c r="A29" s="439"/>
      <c r="B29" s="432"/>
      <c r="C29" s="432"/>
      <c r="D29" s="440"/>
      <c r="E29" s="440"/>
      <c r="F29" s="440"/>
      <c r="G29" s="440"/>
      <c r="H29" s="440"/>
    </row>
    <row r="30" spans="1:8" x14ac:dyDescent="0.2">
      <c r="A30" s="441"/>
      <c r="B30" s="441"/>
      <c r="C30" s="441"/>
      <c r="D30" s="441"/>
      <c r="E30" s="441"/>
      <c r="F30" s="441"/>
      <c r="G30" s="441"/>
      <c r="H30" s="442" t="s">
        <v>201</v>
      </c>
    </row>
    <row r="31" spans="1:8" x14ac:dyDescent="0.2">
      <c r="A31" s="621" t="s">
        <v>41</v>
      </c>
      <c r="B31" s="621"/>
      <c r="C31" s="616"/>
      <c r="D31" s="622"/>
      <c r="E31" s="622"/>
      <c r="F31" s="622"/>
      <c r="G31" s="623" t="s">
        <v>42</v>
      </c>
      <c r="H31" s="592"/>
    </row>
    <row r="32" spans="1:8" x14ac:dyDescent="0.2">
      <c r="A32" s="616" t="s">
        <v>43</v>
      </c>
      <c r="B32" s="617"/>
      <c r="C32" s="617"/>
      <c r="D32" s="617"/>
      <c r="E32" s="617"/>
      <c r="F32" s="617"/>
      <c r="G32" s="617"/>
      <c r="H32" s="618"/>
    </row>
  </sheetData>
  <sheetProtection sheet="1" objects="1" scenarios="1"/>
  <mergeCells count="35">
    <mergeCell ref="A32:H32"/>
    <mergeCell ref="B24:C24"/>
    <mergeCell ref="B25:C25"/>
    <mergeCell ref="B26:C26"/>
    <mergeCell ref="A27:H27"/>
    <mergeCell ref="B28:C28"/>
    <mergeCell ref="A31:B31"/>
    <mergeCell ref="C31:F31"/>
    <mergeCell ref="G31:H31"/>
    <mergeCell ref="B23:C23"/>
    <mergeCell ref="A14:A15"/>
    <mergeCell ref="B14:C15"/>
    <mergeCell ref="D14:G14"/>
    <mergeCell ref="H14:H15"/>
    <mergeCell ref="B16:C16"/>
    <mergeCell ref="B17:C17"/>
    <mergeCell ref="B18:C18"/>
    <mergeCell ref="B19:C19"/>
    <mergeCell ref="B20:C20"/>
    <mergeCell ref="B21:C21"/>
    <mergeCell ref="B22:C22"/>
    <mergeCell ref="A13:B13"/>
    <mergeCell ref="C13:H13"/>
    <mergeCell ref="A1:B1"/>
    <mergeCell ref="C1:D1"/>
    <mergeCell ref="F1:G1"/>
    <mergeCell ref="A2:H2"/>
    <mergeCell ref="A3:H3"/>
    <mergeCell ref="A4:B4"/>
    <mergeCell ref="C4:H4"/>
    <mergeCell ref="A5:A6"/>
    <mergeCell ref="B5:B6"/>
    <mergeCell ref="C5:C6"/>
    <mergeCell ref="D5:E5"/>
    <mergeCell ref="F5:H5"/>
  </mergeCells>
  <pageMargins left="0.7" right="0.7" top="0.75" bottom="0.75" header="0.3" footer="0.3"/>
  <pageSetup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selection activeCell="K31" sqref="K31"/>
    </sheetView>
  </sheetViews>
  <sheetFormatPr defaultRowHeight="12.75" x14ac:dyDescent="0.2"/>
  <cols>
    <col min="1" max="1" width="2.42578125" customWidth="1"/>
    <col min="2" max="2" width="33.5703125" bestFit="1" customWidth="1"/>
    <col min="3" max="3" width="17.28515625" customWidth="1"/>
    <col min="4" max="4" width="17.85546875" customWidth="1"/>
    <col min="5" max="5" width="16.140625" customWidth="1"/>
    <col min="6" max="6" width="17.140625" customWidth="1"/>
    <col min="7" max="7" width="21" customWidth="1"/>
    <col min="8" max="8" width="19.140625" customWidth="1"/>
    <col min="10" max="10" width="10.140625" bestFit="1" customWidth="1"/>
    <col min="257" max="257" width="2.42578125" customWidth="1"/>
    <col min="258" max="258" width="17.85546875" customWidth="1"/>
    <col min="259" max="259" width="17.28515625" customWidth="1"/>
    <col min="260" max="260" width="17.85546875" customWidth="1"/>
    <col min="261" max="261" width="16.140625" customWidth="1"/>
    <col min="262" max="262" width="17.140625" customWidth="1"/>
    <col min="263" max="263" width="21" customWidth="1"/>
    <col min="264" max="264" width="19.140625" customWidth="1"/>
    <col min="513" max="513" width="2.42578125" customWidth="1"/>
    <col min="514" max="514" width="17.85546875" customWidth="1"/>
    <col min="515" max="515" width="17.28515625" customWidth="1"/>
    <col min="516" max="516" width="17.85546875" customWidth="1"/>
    <col min="517" max="517" width="16.140625" customWidth="1"/>
    <col min="518" max="518" width="17.140625" customWidth="1"/>
    <col min="519" max="519" width="21" customWidth="1"/>
    <col min="520" max="520" width="19.140625" customWidth="1"/>
    <col min="769" max="769" width="2.42578125" customWidth="1"/>
    <col min="770" max="770" width="17.85546875" customWidth="1"/>
    <col min="771" max="771" width="17.28515625" customWidth="1"/>
    <col min="772" max="772" width="17.85546875" customWidth="1"/>
    <col min="773" max="773" width="16.140625" customWidth="1"/>
    <col min="774" max="774" width="17.140625" customWidth="1"/>
    <col min="775" max="775" width="21" customWidth="1"/>
    <col min="776" max="776" width="19.140625" customWidth="1"/>
    <col min="1025" max="1025" width="2.42578125" customWidth="1"/>
    <col min="1026" max="1026" width="17.85546875" customWidth="1"/>
    <col min="1027" max="1027" width="17.28515625" customWidth="1"/>
    <col min="1028" max="1028" width="17.85546875" customWidth="1"/>
    <col min="1029" max="1029" width="16.140625" customWidth="1"/>
    <col min="1030" max="1030" width="17.140625" customWidth="1"/>
    <col min="1031" max="1031" width="21" customWidth="1"/>
    <col min="1032" max="1032" width="19.140625" customWidth="1"/>
    <col min="1281" max="1281" width="2.42578125" customWidth="1"/>
    <col min="1282" max="1282" width="17.85546875" customWidth="1"/>
    <col min="1283" max="1283" width="17.28515625" customWidth="1"/>
    <col min="1284" max="1284" width="17.85546875" customWidth="1"/>
    <col min="1285" max="1285" width="16.140625" customWidth="1"/>
    <col min="1286" max="1286" width="17.140625" customWidth="1"/>
    <col min="1287" max="1287" width="21" customWidth="1"/>
    <col min="1288" max="1288" width="19.140625" customWidth="1"/>
    <col min="1537" max="1537" width="2.42578125" customWidth="1"/>
    <col min="1538" max="1538" width="17.85546875" customWidth="1"/>
    <col min="1539" max="1539" width="17.28515625" customWidth="1"/>
    <col min="1540" max="1540" width="17.85546875" customWidth="1"/>
    <col min="1541" max="1541" width="16.140625" customWidth="1"/>
    <col min="1542" max="1542" width="17.140625" customWidth="1"/>
    <col min="1543" max="1543" width="21" customWidth="1"/>
    <col min="1544" max="1544" width="19.140625" customWidth="1"/>
    <col min="1793" max="1793" width="2.42578125" customWidth="1"/>
    <col min="1794" max="1794" width="17.85546875" customWidth="1"/>
    <col min="1795" max="1795" width="17.28515625" customWidth="1"/>
    <col min="1796" max="1796" width="17.85546875" customWidth="1"/>
    <col min="1797" max="1797" width="16.140625" customWidth="1"/>
    <col min="1798" max="1798" width="17.140625" customWidth="1"/>
    <col min="1799" max="1799" width="21" customWidth="1"/>
    <col min="1800" max="1800" width="19.140625" customWidth="1"/>
    <col min="2049" max="2049" width="2.42578125" customWidth="1"/>
    <col min="2050" max="2050" width="17.85546875" customWidth="1"/>
    <col min="2051" max="2051" width="17.28515625" customWidth="1"/>
    <col min="2052" max="2052" width="17.85546875" customWidth="1"/>
    <col min="2053" max="2053" width="16.140625" customWidth="1"/>
    <col min="2054" max="2054" width="17.140625" customWidth="1"/>
    <col min="2055" max="2055" width="21" customWidth="1"/>
    <col min="2056" max="2056" width="19.140625" customWidth="1"/>
    <col min="2305" max="2305" width="2.42578125" customWidth="1"/>
    <col min="2306" max="2306" width="17.85546875" customWidth="1"/>
    <col min="2307" max="2307" width="17.28515625" customWidth="1"/>
    <col min="2308" max="2308" width="17.85546875" customWidth="1"/>
    <col min="2309" max="2309" width="16.140625" customWidth="1"/>
    <col min="2310" max="2310" width="17.140625" customWidth="1"/>
    <col min="2311" max="2311" width="21" customWidth="1"/>
    <col min="2312" max="2312" width="19.140625" customWidth="1"/>
    <col min="2561" max="2561" width="2.42578125" customWidth="1"/>
    <col min="2562" max="2562" width="17.85546875" customWidth="1"/>
    <col min="2563" max="2563" width="17.28515625" customWidth="1"/>
    <col min="2564" max="2564" width="17.85546875" customWidth="1"/>
    <col min="2565" max="2565" width="16.140625" customWidth="1"/>
    <col min="2566" max="2566" width="17.140625" customWidth="1"/>
    <col min="2567" max="2567" width="21" customWidth="1"/>
    <col min="2568" max="2568" width="19.140625" customWidth="1"/>
    <col min="2817" max="2817" width="2.42578125" customWidth="1"/>
    <col min="2818" max="2818" width="17.85546875" customWidth="1"/>
    <col min="2819" max="2819" width="17.28515625" customWidth="1"/>
    <col min="2820" max="2820" width="17.85546875" customWidth="1"/>
    <col min="2821" max="2821" width="16.140625" customWidth="1"/>
    <col min="2822" max="2822" width="17.140625" customWidth="1"/>
    <col min="2823" max="2823" width="21" customWidth="1"/>
    <col min="2824" max="2824" width="19.140625" customWidth="1"/>
    <col min="3073" max="3073" width="2.42578125" customWidth="1"/>
    <col min="3074" max="3074" width="17.85546875" customWidth="1"/>
    <col min="3075" max="3075" width="17.28515625" customWidth="1"/>
    <col min="3076" max="3076" width="17.85546875" customWidth="1"/>
    <col min="3077" max="3077" width="16.140625" customWidth="1"/>
    <col min="3078" max="3078" width="17.140625" customWidth="1"/>
    <col min="3079" max="3079" width="21" customWidth="1"/>
    <col min="3080" max="3080" width="19.140625" customWidth="1"/>
    <col min="3329" max="3329" width="2.42578125" customWidth="1"/>
    <col min="3330" max="3330" width="17.85546875" customWidth="1"/>
    <col min="3331" max="3331" width="17.28515625" customWidth="1"/>
    <col min="3332" max="3332" width="17.85546875" customWidth="1"/>
    <col min="3333" max="3333" width="16.140625" customWidth="1"/>
    <col min="3334" max="3334" width="17.140625" customWidth="1"/>
    <col min="3335" max="3335" width="21" customWidth="1"/>
    <col min="3336" max="3336" width="19.140625" customWidth="1"/>
    <col min="3585" max="3585" width="2.42578125" customWidth="1"/>
    <col min="3586" max="3586" width="17.85546875" customWidth="1"/>
    <col min="3587" max="3587" width="17.28515625" customWidth="1"/>
    <col min="3588" max="3588" width="17.85546875" customWidth="1"/>
    <col min="3589" max="3589" width="16.140625" customWidth="1"/>
    <col min="3590" max="3590" width="17.140625" customWidth="1"/>
    <col min="3591" max="3591" width="21" customWidth="1"/>
    <col min="3592" max="3592" width="19.140625" customWidth="1"/>
    <col min="3841" max="3841" width="2.42578125" customWidth="1"/>
    <col min="3842" max="3842" width="17.85546875" customWidth="1"/>
    <col min="3843" max="3843" width="17.28515625" customWidth="1"/>
    <col min="3844" max="3844" width="17.85546875" customWidth="1"/>
    <col min="3845" max="3845" width="16.140625" customWidth="1"/>
    <col min="3846" max="3846" width="17.140625" customWidth="1"/>
    <col min="3847" max="3847" width="21" customWidth="1"/>
    <col min="3848" max="3848" width="19.140625" customWidth="1"/>
    <col min="4097" max="4097" width="2.42578125" customWidth="1"/>
    <col min="4098" max="4098" width="17.85546875" customWidth="1"/>
    <col min="4099" max="4099" width="17.28515625" customWidth="1"/>
    <col min="4100" max="4100" width="17.85546875" customWidth="1"/>
    <col min="4101" max="4101" width="16.140625" customWidth="1"/>
    <col min="4102" max="4102" width="17.140625" customWidth="1"/>
    <col min="4103" max="4103" width="21" customWidth="1"/>
    <col min="4104" max="4104" width="19.140625" customWidth="1"/>
    <col min="4353" max="4353" width="2.42578125" customWidth="1"/>
    <col min="4354" max="4354" width="17.85546875" customWidth="1"/>
    <col min="4355" max="4355" width="17.28515625" customWidth="1"/>
    <col min="4356" max="4356" width="17.85546875" customWidth="1"/>
    <col min="4357" max="4357" width="16.140625" customWidth="1"/>
    <col min="4358" max="4358" width="17.140625" customWidth="1"/>
    <col min="4359" max="4359" width="21" customWidth="1"/>
    <col min="4360" max="4360" width="19.140625" customWidth="1"/>
    <col min="4609" max="4609" width="2.42578125" customWidth="1"/>
    <col min="4610" max="4610" width="17.85546875" customWidth="1"/>
    <col min="4611" max="4611" width="17.28515625" customWidth="1"/>
    <col min="4612" max="4612" width="17.85546875" customWidth="1"/>
    <col min="4613" max="4613" width="16.140625" customWidth="1"/>
    <col min="4614" max="4614" width="17.140625" customWidth="1"/>
    <col min="4615" max="4615" width="21" customWidth="1"/>
    <col min="4616" max="4616" width="19.140625" customWidth="1"/>
    <col min="4865" max="4865" width="2.42578125" customWidth="1"/>
    <col min="4866" max="4866" width="17.85546875" customWidth="1"/>
    <col min="4867" max="4867" width="17.28515625" customWidth="1"/>
    <col min="4868" max="4868" width="17.85546875" customWidth="1"/>
    <col min="4869" max="4869" width="16.140625" customWidth="1"/>
    <col min="4870" max="4870" width="17.140625" customWidth="1"/>
    <col min="4871" max="4871" width="21" customWidth="1"/>
    <col min="4872" max="4872" width="19.140625" customWidth="1"/>
    <col min="5121" max="5121" width="2.42578125" customWidth="1"/>
    <col min="5122" max="5122" width="17.85546875" customWidth="1"/>
    <col min="5123" max="5123" width="17.28515625" customWidth="1"/>
    <col min="5124" max="5124" width="17.85546875" customWidth="1"/>
    <col min="5125" max="5125" width="16.140625" customWidth="1"/>
    <col min="5126" max="5126" width="17.140625" customWidth="1"/>
    <col min="5127" max="5127" width="21" customWidth="1"/>
    <col min="5128" max="5128" width="19.140625" customWidth="1"/>
    <col min="5377" max="5377" width="2.42578125" customWidth="1"/>
    <col min="5378" max="5378" width="17.85546875" customWidth="1"/>
    <col min="5379" max="5379" width="17.28515625" customWidth="1"/>
    <col min="5380" max="5380" width="17.85546875" customWidth="1"/>
    <col min="5381" max="5381" width="16.140625" customWidth="1"/>
    <col min="5382" max="5382" width="17.140625" customWidth="1"/>
    <col min="5383" max="5383" width="21" customWidth="1"/>
    <col min="5384" max="5384" width="19.140625" customWidth="1"/>
    <col min="5633" max="5633" width="2.42578125" customWidth="1"/>
    <col min="5634" max="5634" width="17.85546875" customWidth="1"/>
    <col min="5635" max="5635" width="17.28515625" customWidth="1"/>
    <col min="5636" max="5636" width="17.85546875" customWidth="1"/>
    <col min="5637" max="5637" width="16.140625" customWidth="1"/>
    <col min="5638" max="5638" width="17.140625" customWidth="1"/>
    <col min="5639" max="5639" width="21" customWidth="1"/>
    <col min="5640" max="5640" width="19.140625" customWidth="1"/>
    <col min="5889" max="5889" width="2.42578125" customWidth="1"/>
    <col min="5890" max="5890" width="17.85546875" customWidth="1"/>
    <col min="5891" max="5891" width="17.28515625" customWidth="1"/>
    <col min="5892" max="5892" width="17.85546875" customWidth="1"/>
    <col min="5893" max="5893" width="16.140625" customWidth="1"/>
    <col min="5894" max="5894" width="17.140625" customWidth="1"/>
    <col min="5895" max="5895" width="21" customWidth="1"/>
    <col min="5896" max="5896" width="19.140625" customWidth="1"/>
    <col min="6145" max="6145" width="2.42578125" customWidth="1"/>
    <col min="6146" max="6146" width="17.85546875" customWidth="1"/>
    <col min="6147" max="6147" width="17.28515625" customWidth="1"/>
    <col min="6148" max="6148" width="17.85546875" customWidth="1"/>
    <col min="6149" max="6149" width="16.140625" customWidth="1"/>
    <col min="6150" max="6150" width="17.140625" customWidth="1"/>
    <col min="6151" max="6151" width="21" customWidth="1"/>
    <col min="6152" max="6152" width="19.140625" customWidth="1"/>
    <col min="6401" max="6401" width="2.42578125" customWidth="1"/>
    <col min="6402" max="6402" width="17.85546875" customWidth="1"/>
    <col min="6403" max="6403" width="17.28515625" customWidth="1"/>
    <col min="6404" max="6404" width="17.85546875" customWidth="1"/>
    <col min="6405" max="6405" width="16.140625" customWidth="1"/>
    <col min="6406" max="6406" width="17.140625" customWidth="1"/>
    <col min="6407" max="6407" width="21" customWidth="1"/>
    <col min="6408" max="6408" width="19.140625" customWidth="1"/>
    <col min="6657" max="6657" width="2.42578125" customWidth="1"/>
    <col min="6658" max="6658" width="17.85546875" customWidth="1"/>
    <col min="6659" max="6659" width="17.28515625" customWidth="1"/>
    <col min="6660" max="6660" width="17.85546875" customWidth="1"/>
    <col min="6661" max="6661" width="16.140625" customWidth="1"/>
    <col min="6662" max="6662" width="17.140625" customWidth="1"/>
    <col min="6663" max="6663" width="21" customWidth="1"/>
    <col min="6664" max="6664" width="19.140625" customWidth="1"/>
    <col min="6913" max="6913" width="2.42578125" customWidth="1"/>
    <col min="6914" max="6914" width="17.85546875" customWidth="1"/>
    <col min="6915" max="6915" width="17.28515625" customWidth="1"/>
    <col min="6916" max="6916" width="17.85546875" customWidth="1"/>
    <col min="6917" max="6917" width="16.140625" customWidth="1"/>
    <col min="6918" max="6918" width="17.140625" customWidth="1"/>
    <col min="6919" max="6919" width="21" customWidth="1"/>
    <col min="6920" max="6920" width="19.140625" customWidth="1"/>
    <col min="7169" max="7169" width="2.42578125" customWidth="1"/>
    <col min="7170" max="7170" width="17.85546875" customWidth="1"/>
    <col min="7171" max="7171" width="17.28515625" customWidth="1"/>
    <col min="7172" max="7172" width="17.85546875" customWidth="1"/>
    <col min="7173" max="7173" width="16.140625" customWidth="1"/>
    <col min="7174" max="7174" width="17.140625" customWidth="1"/>
    <col min="7175" max="7175" width="21" customWidth="1"/>
    <col min="7176" max="7176" width="19.140625" customWidth="1"/>
    <col min="7425" max="7425" width="2.42578125" customWidth="1"/>
    <col min="7426" max="7426" width="17.85546875" customWidth="1"/>
    <col min="7427" max="7427" width="17.28515625" customWidth="1"/>
    <col min="7428" max="7428" width="17.85546875" customWidth="1"/>
    <col min="7429" max="7429" width="16.140625" customWidth="1"/>
    <col min="7430" max="7430" width="17.140625" customWidth="1"/>
    <col min="7431" max="7431" width="21" customWidth="1"/>
    <col min="7432" max="7432" width="19.140625" customWidth="1"/>
    <col min="7681" max="7681" width="2.42578125" customWidth="1"/>
    <col min="7682" max="7682" width="17.85546875" customWidth="1"/>
    <col min="7683" max="7683" width="17.28515625" customWidth="1"/>
    <col min="7684" max="7684" width="17.85546875" customWidth="1"/>
    <col min="7685" max="7685" width="16.140625" customWidth="1"/>
    <col min="7686" max="7686" width="17.140625" customWidth="1"/>
    <col min="7687" max="7687" width="21" customWidth="1"/>
    <col min="7688" max="7688" width="19.140625" customWidth="1"/>
    <col min="7937" max="7937" width="2.42578125" customWidth="1"/>
    <col min="7938" max="7938" width="17.85546875" customWidth="1"/>
    <col min="7939" max="7939" width="17.28515625" customWidth="1"/>
    <col min="7940" max="7940" width="17.85546875" customWidth="1"/>
    <col min="7941" max="7941" width="16.140625" customWidth="1"/>
    <col min="7942" max="7942" width="17.140625" customWidth="1"/>
    <col min="7943" max="7943" width="21" customWidth="1"/>
    <col min="7944" max="7944" width="19.140625" customWidth="1"/>
    <col min="8193" max="8193" width="2.42578125" customWidth="1"/>
    <col min="8194" max="8194" width="17.85546875" customWidth="1"/>
    <col min="8195" max="8195" width="17.28515625" customWidth="1"/>
    <col min="8196" max="8196" width="17.85546875" customWidth="1"/>
    <col min="8197" max="8197" width="16.140625" customWidth="1"/>
    <col min="8198" max="8198" width="17.140625" customWidth="1"/>
    <col min="8199" max="8199" width="21" customWidth="1"/>
    <col min="8200" max="8200" width="19.140625" customWidth="1"/>
    <col min="8449" max="8449" width="2.42578125" customWidth="1"/>
    <col min="8450" max="8450" width="17.85546875" customWidth="1"/>
    <col min="8451" max="8451" width="17.28515625" customWidth="1"/>
    <col min="8452" max="8452" width="17.85546875" customWidth="1"/>
    <col min="8453" max="8453" width="16.140625" customWidth="1"/>
    <col min="8454" max="8454" width="17.140625" customWidth="1"/>
    <col min="8455" max="8455" width="21" customWidth="1"/>
    <col min="8456" max="8456" width="19.140625" customWidth="1"/>
    <col min="8705" max="8705" width="2.42578125" customWidth="1"/>
    <col min="8706" max="8706" width="17.85546875" customWidth="1"/>
    <col min="8707" max="8707" width="17.28515625" customWidth="1"/>
    <col min="8708" max="8708" width="17.85546875" customWidth="1"/>
    <col min="8709" max="8709" width="16.140625" customWidth="1"/>
    <col min="8710" max="8710" width="17.140625" customWidth="1"/>
    <col min="8711" max="8711" width="21" customWidth="1"/>
    <col min="8712" max="8712" width="19.140625" customWidth="1"/>
    <col min="8961" max="8961" width="2.42578125" customWidth="1"/>
    <col min="8962" max="8962" width="17.85546875" customWidth="1"/>
    <col min="8963" max="8963" width="17.28515625" customWidth="1"/>
    <col min="8964" max="8964" width="17.85546875" customWidth="1"/>
    <col min="8965" max="8965" width="16.140625" customWidth="1"/>
    <col min="8966" max="8966" width="17.140625" customWidth="1"/>
    <col min="8967" max="8967" width="21" customWidth="1"/>
    <col min="8968" max="8968" width="19.140625" customWidth="1"/>
    <col min="9217" max="9217" width="2.42578125" customWidth="1"/>
    <col min="9218" max="9218" width="17.85546875" customWidth="1"/>
    <col min="9219" max="9219" width="17.28515625" customWidth="1"/>
    <col min="9220" max="9220" width="17.85546875" customWidth="1"/>
    <col min="9221" max="9221" width="16.140625" customWidth="1"/>
    <col min="9222" max="9222" width="17.140625" customWidth="1"/>
    <col min="9223" max="9223" width="21" customWidth="1"/>
    <col min="9224" max="9224" width="19.140625" customWidth="1"/>
    <col min="9473" max="9473" width="2.42578125" customWidth="1"/>
    <col min="9474" max="9474" width="17.85546875" customWidth="1"/>
    <col min="9475" max="9475" width="17.28515625" customWidth="1"/>
    <col min="9476" max="9476" width="17.85546875" customWidth="1"/>
    <col min="9477" max="9477" width="16.140625" customWidth="1"/>
    <col min="9478" max="9478" width="17.140625" customWidth="1"/>
    <col min="9479" max="9479" width="21" customWidth="1"/>
    <col min="9480" max="9480" width="19.140625" customWidth="1"/>
    <col min="9729" max="9729" width="2.42578125" customWidth="1"/>
    <col min="9730" max="9730" width="17.85546875" customWidth="1"/>
    <col min="9731" max="9731" width="17.28515625" customWidth="1"/>
    <col min="9732" max="9732" width="17.85546875" customWidth="1"/>
    <col min="9733" max="9733" width="16.140625" customWidth="1"/>
    <col min="9734" max="9734" width="17.140625" customWidth="1"/>
    <col min="9735" max="9735" width="21" customWidth="1"/>
    <col min="9736" max="9736" width="19.140625" customWidth="1"/>
    <col min="9985" max="9985" width="2.42578125" customWidth="1"/>
    <col min="9986" max="9986" width="17.85546875" customWidth="1"/>
    <col min="9987" max="9987" width="17.28515625" customWidth="1"/>
    <col min="9988" max="9988" width="17.85546875" customWidth="1"/>
    <col min="9989" max="9989" width="16.140625" customWidth="1"/>
    <col min="9990" max="9990" width="17.140625" customWidth="1"/>
    <col min="9991" max="9991" width="21" customWidth="1"/>
    <col min="9992" max="9992" width="19.140625" customWidth="1"/>
    <col min="10241" max="10241" width="2.42578125" customWidth="1"/>
    <col min="10242" max="10242" width="17.85546875" customWidth="1"/>
    <col min="10243" max="10243" width="17.28515625" customWidth="1"/>
    <col min="10244" max="10244" width="17.85546875" customWidth="1"/>
    <col min="10245" max="10245" width="16.140625" customWidth="1"/>
    <col min="10246" max="10246" width="17.140625" customWidth="1"/>
    <col min="10247" max="10247" width="21" customWidth="1"/>
    <col min="10248" max="10248" width="19.140625" customWidth="1"/>
    <col min="10497" max="10497" width="2.42578125" customWidth="1"/>
    <col min="10498" max="10498" width="17.85546875" customWidth="1"/>
    <col min="10499" max="10499" width="17.28515625" customWidth="1"/>
    <col min="10500" max="10500" width="17.85546875" customWidth="1"/>
    <col min="10501" max="10501" width="16.140625" customWidth="1"/>
    <col min="10502" max="10502" width="17.140625" customWidth="1"/>
    <col min="10503" max="10503" width="21" customWidth="1"/>
    <col min="10504" max="10504" width="19.140625" customWidth="1"/>
    <col min="10753" max="10753" width="2.42578125" customWidth="1"/>
    <col min="10754" max="10754" width="17.85546875" customWidth="1"/>
    <col min="10755" max="10755" width="17.28515625" customWidth="1"/>
    <col min="10756" max="10756" width="17.85546875" customWidth="1"/>
    <col min="10757" max="10757" width="16.140625" customWidth="1"/>
    <col min="10758" max="10758" width="17.140625" customWidth="1"/>
    <col min="10759" max="10759" width="21" customWidth="1"/>
    <col min="10760" max="10760" width="19.140625" customWidth="1"/>
    <col min="11009" max="11009" width="2.42578125" customWidth="1"/>
    <col min="11010" max="11010" width="17.85546875" customWidth="1"/>
    <col min="11011" max="11011" width="17.28515625" customWidth="1"/>
    <col min="11012" max="11012" width="17.85546875" customWidth="1"/>
    <col min="11013" max="11013" width="16.140625" customWidth="1"/>
    <col min="11014" max="11014" width="17.140625" customWidth="1"/>
    <col min="11015" max="11015" width="21" customWidth="1"/>
    <col min="11016" max="11016" width="19.140625" customWidth="1"/>
    <col min="11265" max="11265" width="2.42578125" customWidth="1"/>
    <col min="11266" max="11266" width="17.85546875" customWidth="1"/>
    <col min="11267" max="11267" width="17.28515625" customWidth="1"/>
    <col min="11268" max="11268" width="17.85546875" customWidth="1"/>
    <col min="11269" max="11269" width="16.140625" customWidth="1"/>
    <col min="11270" max="11270" width="17.140625" customWidth="1"/>
    <col min="11271" max="11271" width="21" customWidth="1"/>
    <col min="11272" max="11272" width="19.140625" customWidth="1"/>
    <col min="11521" max="11521" width="2.42578125" customWidth="1"/>
    <col min="11522" max="11522" width="17.85546875" customWidth="1"/>
    <col min="11523" max="11523" width="17.28515625" customWidth="1"/>
    <col min="11524" max="11524" width="17.85546875" customWidth="1"/>
    <col min="11525" max="11525" width="16.140625" customWidth="1"/>
    <col min="11526" max="11526" width="17.140625" customWidth="1"/>
    <col min="11527" max="11527" width="21" customWidth="1"/>
    <col min="11528" max="11528" width="19.140625" customWidth="1"/>
    <col min="11777" max="11777" width="2.42578125" customWidth="1"/>
    <col min="11778" max="11778" width="17.85546875" customWidth="1"/>
    <col min="11779" max="11779" width="17.28515625" customWidth="1"/>
    <col min="11780" max="11780" width="17.85546875" customWidth="1"/>
    <col min="11781" max="11781" width="16.140625" customWidth="1"/>
    <col min="11782" max="11782" width="17.140625" customWidth="1"/>
    <col min="11783" max="11783" width="21" customWidth="1"/>
    <col min="11784" max="11784" width="19.140625" customWidth="1"/>
    <col min="12033" max="12033" width="2.42578125" customWidth="1"/>
    <col min="12034" max="12034" width="17.85546875" customWidth="1"/>
    <col min="12035" max="12035" width="17.28515625" customWidth="1"/>
    <col min="12036" max="12036" width="17.85546875" customWidth="1"/>
    <col min="12037" max="12037" width="16.140625" customWidth="1"/>
    <col min="12038" max="12038" width="17.140625" customWidth="1"/>
    <col min="12039" max="12039" width="21" customWidth="1"/>
    <col min="12040" max="12040" width="19.140625" customWidth="1"/>
    <col min="12289" max="12289" width="2.42578125" customWidth="1"/>
    <col min="12290" max="12290" width="17.85546875" customWidth="1"/>
    <col min="12291" max="12291" width="17.28515625" customWidth="1"/>
    <col min="12292" max="12292" width="17.85546875" customWidth="1"/>
    <col min="12293" max="12293" width="16.140625" customWidth="1"/>
    <col min="12294" max="12294" width="17.140625" customWidth="1"/>
    <col min="12295" max="12295" width="21" customWidth="1"/>
    <col min="12296" max="12296" width="19.140625" customWidth="1"/>
    <col min="12545" max="12545" width="2.42578125" customWidth="1"/>
    <col min="12546" max="12546" width="17.85546875" customWidth="1"/>
    <col min="12547" max="12547" width="17.28515625" customWidth="1"/>
    <col min="12548" max="12548" width="17.85546875" customWidth="1"/>
    <col min="12549" max="12549" width="16.140625" customWidth="1"/>
    <col min="12550" max="12550" width="17.140625" customWidth="1"/>
    <col min="12551" max="12551" width="21" customWidth="1"/>
    <col min="12552" max="12552" width="19.140625" customWidth="1"/>
    <col min="12801" max="12801" width="2.42578125" customWidth="1"/>
    <col min="12802" max="12802" width="17.85546875" customWidth="1"/>
    <col min="12803" max="12803" width="17.28515625" customWidth="1"/>
    <col min="12804" max="12804" width="17.85546875" customWidth="1"/>
    <col min="12805" max="12805" width="16.140625" customWidth="1"/>
    <col min="12806" max="12806" width="17.140625" customWidth="1"/>
    <col min="12807" max="12807" width="21" customWidth="1"/>
    <col min="12808" max="12808" width="19.140625" customWidth="1"/>
    <col min="13057" max="13057" width="2.42578125" customWidth="1"/>
    <col min="13058" max="13058" width="17.85546875" customWidth="1"/>
    <col min="13059" max="13059" width="17.28515625" customWidth="1"/>
    <col min="13060" max="13060" width="17.85546875" customWidth="1"/>
    <col min="13061" max="13061" width="16.140625" customWidth="1"/>
    <col min="13062" max="13062" width="17.140625" customWidth="1"/>
    <col min="13063" max="13063" width="21" customWidth="1"/>
    <col min="13064" max="13064" width="19.140625" customWidth="1"/>
    <col min="13313" max="13313" width="2.42578125" customWidth="1"/>
    <col min="13314" max="13314" width="17.85546875" customWidth="1"/>
    <col min="13315" max="13315" width="17.28515625" customWidth="1"/>
    <col min="13316" max="13316" width="17.85546875" customWidth="1"/>
    <col min="13317" max="13317" width="16.140625" customWidth="1"/>
    <col min="13318" max="13318" width="17.140625" customWidth="1"/>
    <col min="13319" max="13319" width="21" customWidth="1"/>
    <col min="13320" max="13320" width="19.140625" customWidth="1"/>
    <col min="13569" max="13569" width="2.42578125" customWidth="1"/>
    <col min="13570" max="13570" width="17.85546875" customWidth="1"/>
    <col min="13571" max="13571" width="17.28515625" customWidth="1"/>
    <col min="13572" max="13572" width="17.85546875" customWidth="1"/>
    <col min="13573" max="13573" width="16.140625" customWidth="1"/>
    <col min="13574" max="13574" width="17.140625" customWidth="1"/>
    <col min="13575" max="13575" width="21" customWidth="1"/>
    <col min="13576" max="13576" width="19.140625" customWidth="1"/>
    <col min="13825" max="13825" width="2.42578125" customWidth="1"/>
    <col min="13826" max="13826" width="17.85546875" customWidth="1"/>
    <col min="13827" max="13827" width="17.28515625" customWidth="1"/>
    <col min="13828" max="13828" width="17.85546875" customWidth="1"/>
    <col min="13829" max="13829" width="16.140625" customWidth="1"/>
    <col min="13830" max="13830" width="17.140625" customWidth="1"/>
    <col min="13831" max="13831" width="21" customWidth="1"/>
    <col min="13832" max="13832" width="19.140625" customWidth="1"/>
    <col min="14081" max="14081" width="2.42578125" customWidth="1"/>
    <col min="14082" max="14082" width="17.85546875" customWidth="1"/>
    <col min="14083" max="14083" width="17.28515625" customWidth="1"/>
    <col min="14084" max="14084" width="17.85546875" customWidth="1"/>
    <col min="14085" max="14085" width="16.140625" customWidth="1"/>
    <col min="14086" max="14086" width="17.140625" customWidth="1"/>
    <col min="14087" max="14087" width="21" customWidth="1"/>
    <col min="14088" max="14088" width="19.140625" customWidth="1"/>
    <col min="14337" max="14337" width="2.42578125" customWidth="1"/>
    <col min="14338" max="14338" width="17.85546875" customWidth="1"/>
    <col min="14339" max="14339" width="17.28515625" customWidth="1"/>
    <col min="14340" max="14340" width="17.85546875" customWidth="1"/>
    <col min="14341" max="14341" width="16.140625" customWidth="1"/>
    <col min="14342" max="14342" width="17.140625" customWidth="1"/>
    <col min="14343" max="14343" width="21" customWidth="1"/>
    <col min="14344" max="14344" width="19.140625" customWidth="1"/>
    <col min="14593" max="14593" width="2.42578125" customWidth="1"/>
    <col min="14594" max="14594" width="17.85546875" customWidth="1"/>
    <col min="14595" max="14595" width="17.28515625" customWidth="1"/>
    <col min="14596" max="14596" width="17.85546875" customWidth="1"/>
    <col min="14597" max="14597" width="16.140625" customWidth="1"/>
    <col min="14598" max="14598" width="17.140625" customWidth="1"/>
    <col min="14599" max="14599" width="21" customWidth="1"/>
    <col min="14600" max="14600" width="19.140625" customWidth="1"/>
    <col min="14849" max="14849" width="2.42578125" customWidth="1"/>
    <col min="14850" max="14850" width="17.85546875" customWidth="1"/>
    <col min="14851" max="14851" width="17.28515625" customWidth="1"/>
    <col min="14852" max="14852" width="17.85546875" customWidth="1"/>
    <col min="14853" max="14853" width="16.140625" customWidth="1"/>
    <col min="14854" max="14854" width="17.140625" customWidth="1"/>
    <col min="14855" max="14855" width="21" customWidth="1"/>
    <col min="14856" max="14856" width="19.140625" customWidth="1"/>
    <col min="15105" max="15105" width="2.42578125" customWidth="1"/>
    <col min="15106" max="15106" width="17.85546875" customWidth="1"/>
    <col min="15107" max="15107" width="17.28515625" customWidth="1"/>
    <col min="15108" max="15108" width="17.85546875" customWidth="1"/>
    <col min="15109" max="15109" width="16.140625" customWidth="1"/>
    <col min="15110" max="15110" width="17.140625" customWidth="1"/>
    <col min="15111" max="15111" width="21" customWidth="1"/>
    <col min="15112" max="15112" width="19.140625" customWidth="1"/>
    <col min="15361" max="15361" width="2.42578125" customWidth="1"/>
    <col min="15362" max="15362" width="17.85546875" customWidth="1"/>
    <col min="15363" max="15363" width="17.28515625" customWidth="1"/>
    <col min="15364" max="15364" width="17.85546875" customWidth="1"/>
    <col min="15365" max="15365" width="16.140625" customWidth="1"/>
    <col min="15366" max="15366" width="17.140625" customWidth="1"/>
    <col min="15367" max="15367" width="21" customWidth="1"/>
    <col min="15368" max="15368" width="19.140625" customWidth="1"/>
    <col min="15617" max="15617" width="2.42578125" customWidth="1"/>
    <col min="15618" max="15618" width="17.85546875" customWidth="1"/>
    <col min="15619" max="15619" width="17.28515625" customWidth="1"/>
    <col min="15620" max="15620" width="17.85546875" customWidth="1"/>
    <col min="15621" max="15621" width="16.140625" customWidth="1"/>
    <col min="15622" max="15622" width="17.140625" customWidth="1"/>
    <col min="15623" max="15623" width="21" customWidth="1"/>
    <col min="15624" max="15624" width="19.140625" customWidth="1"/>
    <col min="15873" max="15873" width="2.42578125" customWidth="1"/>
    <col min="15874" max="15874" width="17.85546875" customWidth="1"/>
    <col min="15875" max="15875" width="17.28515625" customWidth="1"/>
    <col min="15876" max="15876" width="17.85546875" customWidth="1"/>
    <col min="15877" max="15877" width="16.140625" customWidth="1"/>
    <col min="15878" max="15878" width="17.140625" customWidth="1"/>
    <col min="15879" max="15879" width="21" customWidth="1"/>
    <col min="15880" max="15880" width="19.140625" customWidth="1"/>
    <col min="16129" max="16129" width="2.42578125" customWidth="1"/>
    <col min="16130" max="16130" width="17.85546875" customWidth="1"/>
    <col min="16131" max="16131" width="17.28515625" customWidth="1"/>
    <col min="16132" max="16132" width="17.85546875" customWidth="1"/>
    <col min="16133" max="16133" width="16.140625" customWidth="1"/>
    <col min="16134" max="16134" width="17.140625" customWidth="1"/>
    <col min="16135" max="16135" width="21" customWidth="1"/>
    <col min="16136" max="16136" width="19.140625" customWidth="1"/>
  </cols>
  <sheetData>
    <row r="1" spans="1:8" ht="14.25" x14ac:dyDescent="0.2">
      <c r="A1" s="585" t="s">
        <v>2</v>
      </c>
      <c r="B1" s="586"/>
      <c r="C1" s="587">
        <f>'Instructions and Summary'!B4</f>
        <v>0</v>
      </c>
      <c r="D1" s="587"/>
      <c r="E1" s="443" t="s">
        <v>100</v>
      </c>
      <c r="F1" s="588">
        <f>'Instructions and Summary'!B3</f>
        <v>0</v>
      </c>
      <c r="G1" s="588"/>
      <c r="H1" s="444"/>
    </row>
    <row r="2" spans="1:8" ht="18" x14ac:dyDescent="0.2">
      <c r="A2" s="589" t="s">
        <v>3</v>
      </c>
      <c r="B2" s="590"/>
      <c r="C2" s="590"/>
      <c r="D2" s="590"/>
      <c r="E2" s="590"/>
      <c r="F2" s="590"/>
      <c r="G2" s="590"/>
      <c r="H2" s="590"/>
    </row>
    <row r="3" spans="1:8" x14ac:dyDescent="0.2">
      <c r="A3" s="591" t="s">
        <v>4</v>
      </c>
      <c r="B3" s="592"/>
      <c r="C3" s="592"/>
      <c r="D3" s="592"/>
      <c r="E3" s="592"/>
      <c r="F3" s="592"/>
      <c r="G3" s="592"/>
      <c r="H3" s="592"/>
    </row>
    <row r="4" spans="1:8" ht="15" x14ac:dyDescent="0.2">
      <c r="A4" s="593" t="s">
        <v>5</v>
      </c>
      <c r="B4" s="593"/>
      <c r="C4" s="594"/>
      <c r="D4" s="594"/>
      <c r="E4" s="594"/>
      <c r="F4" s="584"/>
      <c r="G4" s="584"/>
      <c r="H4" s="584"/>
    </row>
    <row r="5" spans="1:8" ht="14.25" x14ac:dyDescent="0.2">
      <c r="A5" s="586"/>
      <c r="B5" s="595" t="s">
        <v>6</v>
      </c>
      <c r="C5" s="597" t="s">
        <v>7</v>
      </c>
      <c r="D5" s="599" t="s">
        <v>8</v>
      </c>
      <c r="E5" s="600"/>
      <c r="F5" s="601" t="s">
        <v>9</v>
      </c>
      <c r="G5" s="602"/>
      <c r="H5" s="603"/>
    </row>
    <row r="6" spans="1:8" ht="42" customHeight="1" x14ac:dyDescent="0.2">
      <c r="A6" s="586"/>
      <c r="B6" s="596"/>
      <c r="C6" s="598"/>
      <c r="D6" s="445" t="s">
        <v>11</v>
      </c>
      <c r="E6" s="445" t="s">
        <v>10</v>
      </c>
      <c r="F6" s="445" t="s">
        <v>11</v>
      </c>
      <c r="G6" s="445" t="s">
        <v>12</v>
      </c>
      <c r="H6" s="446" t="s">
        <v>94</v>
      </c>
    </row>
    <row r="7" spans="1:8" ht="14.25" x14ac:dyDescent="0.2">
      <c r="A7" s="447"/>
      <c r="B7" s="448" t="s">
        <v>13</v>
      </c>
      <c r="C7" s="449" t="s">
        <v>14</v>
      </c>
      <c r="D7" s="449" t="s">
        <v>189</v>
      </c>
      <c r="E7" s="449" t="s">
        <v>15</v>
      </c>
      <c r="F7" s="449" t="s">
        <v>16</v>
      </c>
      <c r="G7" s="449" t="s">
        <v>17</v>
      </c>
      <c r="H7" s="449" t="s">
        <v>18</v>
      </c>
    </row>
    <row r="8" spans="1:8" ht="14.25" x14ac:dyDescent="0.2">
      <c r="A8" s="450" t="s">
        <v>19</v>
      </c>
      <c r="B8" s="420" t="s">
        <v>54</v>
      </c>
      <c r="C8" s="421"/>
      <c r="D8" s="422"/>
      <c r="E8" s="422"/>
      <c r="F8" s="451">
        <f>'Instructions and Summary'!C12-'Instructions and Summary'!B26</f>
        <v>0</v>
      </c>
      <c r="G8" s="451">
        <f>'Instructions and Summary'!D12</f>
        <v>0</v>
      </c>
      <c r="H8" s="423">
        <f>ROUND(SUM(D8:G8),0)</f>
        <v>0</v>
      </c>
    </row>
    <row r="9" spans="1:8" ht="14.25" x14ac:dyDescent="0.2">
      <c r="A9" s="450" t="s">
        <v>20</v>
      </c>
      <c r="B9" s="420" t="s">
        <v>57</v>
      </c>
      <c r="C9" s="421"/>
      <c r="D9" s="422"/>
      <c r="E9" s="422"/>
      <c r="F9" s="451">
        <f>'Instructions and Summary'!C13-'Instructions and Summary'!C26</f>
        <v>0</v>
      </c>
      <c r="G9" s="451">
        <f>'Instructions and Summary'!D13</f>
        <v>0</v>
      </c>
      <c r="H9" s="423">
        <f>ROUND(SUM(D9:G9),0)</f>
        <v>0</v>
      </c>
    </row>
    <row r="10" spans="1:8" ht="14.25" x14ac:dyDescent="0.2">
      <c r="A10" s="450" t="s">
        <v>21</v>
      </c>
      <c r="B10" s="420" t="s">
        <v>55</v>
      </c>
      <c r="C10" s="421"/>
      <c r="D10" s="422"/>
      <c r="E10" s="422"/>
      <c r="F10" s="451">
        <f>'Instructions and Summary'!C14-'Instructions and Summary'!D26</f>
        <v>0</v>
      </c>
      <c r="G10" s="451">
        <f>'Instructions and Summary'!D14</f>
        <v>0</v>
      </c>
      <c r="H10" s="423">
        <f>ROUND(SUM(D10:G10),0)</f>
        <v>0</v>
      </c>
    </row>
    <row r="11" spans="1:8" ht="14.25" x14ac:dyDescent="0.2">
      <c r="A11" s="452" t="s">
        <v>22</v>
      </c>
      <c r="B11" s="424"/>
      <c r="C11" s="425"/>
      <c r="D11" s="426"/>
      <c r="E11" s="426"/>
      <c r="F11" s="426"/>
      <c r="G11" s="426"/>
      <c r="H11" s="427"/>
    </row>
    <row r="12" spans="1:8" ht="14.25" x14ac:dyDescent="0.2">
      <c r="A12" s="452" t="s">
        <v>23</v>
      </c>
      <c r="B12" s="453" t="s">
        <v>107</v>
      </c>
      <c r="C12" s="428"/>
      <c r="D12" s="427"/>
      <c r="E12" s="427"/>
      <c r="F12" s="427">
        <f>ROUND(SUM(F8:F11),0)</f>
        <v>0</v>
      </c>
      <c r="G12" s="427">
        <f>ROUND(SUM(G8:G11),0)</f>
        <v>0</v>
      </c>
      <c r="H12" s="427">
        <f>ROUND(SUM(H8:H11),0)</f>
        <v>0</v>
      </c>
    </row>
    <row r="13" spans="1:8" ht="15" x14ac:dyDescent="0.2">
      <c r="A13" s="583" t="s">
        <v>24</v>
      </c>
      <c r="B13" s="583"/>
      <c r="C13" s="584"/>
      <c r="D13" s="584"/>
      <c r="E13" s="584"/>
      <c r="F13" s="584"/>
      <c r="G13" s="584"/>
      <c r="H13" s="584"/>
    </row>
    <row r="14" spans="1:8" ht="15" x14ac:dyDescent="0.2">
      <c r="A14" s="605" t="s">
        <v>25</v>
      </c>
      <c r="B14" s="607" t="s">
        <v>26</v>
      </c>
      <c r="C14" s="608"/>
      <c r="D14" s="611" t="s">
        <v>27</v>
      </c>
      <c r="E14" s="612"/>
      <c r="F14" s="612"/>
      <c r="G14" s="612"/>
      <c r="H14" s="613" t="s">
        <v>28</v>
      </c>
    </row>
    <row r="15" spans="1:8" ht="14.25" x14ac:dyDescent="0.2">
      <c r="A15" s="606"/>
      <c r="B15" s="609"/>
      <c r="C15" s="610"/>
      <c r="D15" s="420" t="s">
        <v>54</v>
      </c>
      <c r="E15" s="420" t="s">
        <v>57</v>
      </c>
      <c r="F15" s="420" t="s">
        <v>55</v>
      </c>
      <c r="G15" s="454"/>
      <c r="H15" s="614"/>
    </row>
    <row r="16" spans="1:8" ht="14.25" x14ac:dyDescent="0.2">
      <c r="A16" s="455"/>
      <c r="B16" s="607" t="s">
        <v>29</v>
      </c>
      <c r="C16" s="607"/>
      <c r="D16" s="451">
        <f>+'Instructions and Summary'!B18</f>
        <v>0</v>
      </c>
      <c r="E16" s="451">
        <f>+'Instructions and Summary'!C18</f>
        <v>0</v>
      </c>
      <c r="F16" s="451">
        <f>+'Instructions and Summary'!D18</f>
        <v>0</v>
      </c>
      <c r="G16" s="429"/>
      <c r="H16" s="430">
        <f t="shared" ref="H16:H23" si="0">ROUND(SUM(D16:G16),0)</f>
        <v>0</v>
      </c>
    </row>
    <row r="17" spans="1:10" ht="14.25" x14ac:dyDescent="0.2">
      <c r="A17" s="456"/>
      <c r="B17" s="604" t="s">
        <v>30</v>
      </c>
      <c r="C17" s="604"/>
      <c r="D17" s="457">
        <f>'Instructions and Summary'!B19</f>
        <v>0</v>
      </c>
      <c r="E17" s="457">
        <f>'Instructions and Summary'!C19</f>
        <v>0</v>
      </c>
      <c r="F17" s="457">
        <f>'Instructions and Summary'!D19</f>
        <v>0</v>
      </c>
      <c r="G17" s="431"/>
      <c r="H17" s="423">
        <f t="shared" si="0"/>
        <v>0</v>
      </c>
    </row>
    <row r="18" spans="1:10" ht="14.25" x14ac:dyDescent="0.2">
      <c r="A18" s="458"/>
      <c r="B18" s="615" t="s">
        <v>31</v>
      </c>
      <c r="C18" s="615"/>
      <c r="D18" s="457">
        <f>'Instructions and Summary'!B20</f>
        <v>0</v>
      </c>
      <c r="E18" s="457">
        <f>'Instructions and Summary'!C20</f>
        <v>0</v>
      </c>
      <c r="F18" s="457">
        <f>'Instructions and Summary'!D20</f>
        <v>0</v>
      </c>
      <c r="G18" s="433"/>
      <c r="H18" s="423">
        <f t="shared" si="0"/>
        <v>0</v>
      </c>
    </row>
    <row r="19" spans="1:10" ht="14.25" x14ac:dyDescent="0.2">
      <c r="A19" s="456"/>
      <c r="B19" s="604" t="s">
        <v>32</v>
      </c>
      <c r="C19" s="604"/>
      <c r="D19" s="457">
        <f>'Instructions and Summary'!B21</f>
        <v>0</v>
      </c>
      <c r="E19" s="457">
        <f>'Instructions and Summary'!C21</f>
        <v>0</v>
      </c>
      <c r="F19" s="457">
        <f>'Instructions and Summary'!D21</f>
        <v>0</v>
      </c>
      <c r="G19" s="431"/>
      <c r="H19" s="423">
        <f t="shared" si="0"/>
        <v>0</v>
      </c>
    </row>
    <row r="20" spans="1:10" ht="14.25" x14ac:dyDescent="0.2">
      <c r="A20" s="458"/>
      <c r="B20" s="615" t="s">
        <v>33</v>
      </c>
      <c r="C20" s="615"/>
      <c r="D20" s="457">
        <f>'Instructions and Summary'!B22</f>
        <v>0</v>
      </c>
      <c r="E20" s="457">
        <f>'Instructions and Summary'!C22</f>
        <v>0</v>
      </c>
      <c r="F20" s="457">
        <f>'Instructions and Summary'!D22</f>
        <v>0</v>
      </c>
      <c r="G20" s="433"/>
      <c r="H20" s="423">
        <f t="shared" si="0"/>
        <v>0</v>
      </c>
    </row>
    <row r="21" spans="1:10" ht="14.25" x14ac:dyDescent="0.2">
      <c r="A21" s="456"/>
      <c r="B21" s="604" t="s">
        <v>34</v>
      </c>
      <c r="C21" s="604"/>
      <c r="D21" s="457">
        <f>'Instructions and Summary'!B27-'Instructions and Summary'!B26</f>
        <v>0</v>
      </c>
      <c r="E21" s="457">
        <f>'Instructions and Summary'!C27-'Instructions and Summary'!C26</f>
        <v>0</v>
      </c>
      <c r="F21" s="457">
        <f>'Instructions and Summary'!D27-'Instructions and Summary'!D26</f>
        <v>0</v>
      </c>
      <c r="G21" s="431"/>
      <c r="H21" s="423">
        <f t="shared" si="0"/>
        <v>0</v>
      </c>
    </row>
    <row r="22" spans="1:10" ht="14.25" x14ac:dyDescent="0.2">
      <c r="A22" s="458"/>
      <c r="B22" s="615" t="s">
        <v>35</v>
      </c>
      <c r="C22" s="615"/>
      <c r="D22" s="457">
        <f>'Instructions and Summary'!B28</f>
        <v>0</v>
      </c>
      <c r="E22" s="457">
        <f>'Instructions and Summary'!C28</f>
        <v>0</v>
      </c>
      <c r="F22" s="457">
        <f>'Instructions and Summary'!D28</f>
        <v>0</v>
      </c>
      <c r="G22" s="433"/>
      <c r="H22" s="423">
        <f t="shared" si="0"/>
        <v>0</v>
      </c>
      <c r="J22" s="273"/>
    </row>
    <row r="23" spans="1:10" ht="14.25" x14ac:dyDescent="0.2">
      <c r="A23" s="456"/>
      <c r="B23" s="604" t="s">
        <v>36</v>
      </c>
      <c r="C23" s="604"/>
      <c r="D23" s="457">
        <f>'Instructions and Summary'!B29</f>
        <v>0</v>
      </c>
      <c r="E23" s="457">
        <f>'Instructions and Summary'!C29</f>
        <v>0</v>
      </c>
      <c r="F23" s="457">
        <f>'Instructions and Summary'!D29</f>
        <v>0</v>
      </c>
      <c r="G23" s="431"/>
      <c r="H23" s="423">
        <f t="shared" si="0"/>
        <v>0</v>
      </c>
    </row>
    <row r="24" spans="1:10" ht="14.25" x14ac:dyDescent="0.2">
      <c r="A24" s="458"/>
      <c r="B24" s="604" t="s">
        <v>37</v>
      </c>
      <c r="C24" s="619"/>
      <c r="D24" s="457">
        <f>SUM(D16:D23)</f>
        <v>0</v>
      </c>
      <c r="E24" s="457">
        <f t="shared" ref="E24:F24" si="1">SUM(E16:E23)</f>
        <v>0</v>
      </c>
      <c r="F24" s="457">
        <f t="shared" si="1"/>
        <v>0</v>
      </c>
      <c r="G24" s="434"/>
      <c r="H24" s="457">
        <f>ROUND(SUM(H16:H23),0)</f>
        <v>0</v>
      </c>
      <c r="J24" s="273"/>
    </row>
    <row r="25" spans="1:10" ht="14.25" x14ac:dyDescent="0.2">
      <c r="A25" s="456"/>
      <c r="B25" s="604" t="s">
        <v>38</v>
      </c>
      <c r="C25" s="604"/>
      <c r="D25" s="457">
        <f>'Instructions and Summary'!B31</f>
        <v>0</v>
      </c>
      <c r="E25" s="457">
        <f>'Instructions and Summary'!C31</f>
        <v>0</v>
      </c>
      <c r="F25" s="457">
        <f>'Instructions and Summary'!D31</f>
        <v>0</v>
      </c>
      <c r="G25" s="431"/>
      <c r="H25" s="423">
        <f>ROUND(SUM(D25:G25),0)</f>
        <v>0</v>
      </c>
    </row>
    <row r="26" spans="1:10" ht="15" x14ac:dyDescent="0.2">
      <c r="A26" s="458"/>
      <c r="B26" s="615" t="s">
        <v>202</v>
      </c>
      <c r="C26" s="615"/>
      <c r="D26" s="435">
        <f>ROUND(SUM(D24:D25),0)</f>
        <v>0</v>
      </c>
      <c r="E26" s="435">
        <f>ROUND(SUM(E24:E25),0)</f>
        <v>0</v>
      </c>
      <c r="F26" s="435">
        <f>ROUND(SUM(F24:F25),0)</f>
        <v>0</v>
      </c>
      <c r="G26" s="434"/>
      <c r="H26" s="436">
        <f>ROUND(SUM(H24:H25),0)</f>
        <v>0</v>
      </c>
    </row>
    <row r="27" spans="1:10" ht="14.25" x14ac:dyDescent="0.2">
      <c r="A27" s="594"/>
      <c r="B27" s="594"/>
      <c r="C27" s="594"/>
      <c r="D27" s="594"/>
      <c r="E27" s="594"/>
      <c r="F27" s="594"/>
      <c r="G27" s="594"/>
      <c r="H27" s="620"/>
    </row>
    <row r="28" spans="1:10" ht="14.25" x14ac:dyDescent="0.2">
      <c r="A28" s="459" t="s">
        <v>39</v>
      </c>
      <c r="B28" s="604" t="s">
        <v>40</v>
      </c>
      <c r="C28" s="604"/>
      <c r="D28" s="437"/>
      <c r="E28" s="437"/>
      <c r="F28" s="437"/>
      <c r="G28" s="437"/>
      <c r="H28" s="438">
        <f>ROUND(SUM(D28:G28),0)</f>
        <v>0</v>
      </c>
    </row>
    <row r="29" spans="1:10" ht="14.25" x14ac:dyDescent="0.2">
      <c r="A29" s="439"/>
      <c r="B29" s="432"/>
      <c r="C29" s="432"/>
      <c r="D29" s="440"/>
      <c r="E29" s="440"/>
      <c r="F29" s="440"/>
      <c r="G29" s="440"/>
      <c r="H29" s="440"/>
    </row>
    <row r="30" spans="1:10" x14ac:dyDescent="0.2">
      <c r="A30" s="441"/>
      <c r="B30" s="441"/>
      <c r="C30" s="441"/>
      <c r="D30" s="441"/>
      <c r="E30" s="441"/>
      <c r="F30" s="441"/>
      <c r="G30" s="441"/>
      <c r="H30" s="442" t="s">
        <v>201</v>
      </c>
      <c r="J30" s="273"/>
    </row>
    <row r="31" spans="1:10" x14ac:dyDescent="0.2">
      <c r="A31" s="621" t="s">
        <v>41</v>
      </c>
      <c r="B31" s="621"/>
      <c r="C31" s="616"/>
      <c r="D31" s="622"/>
      <c r="E31" s="622"/>
      <c r="F31" s="622"/>
      <c r="G31" s="623" t="s">
        <v>42</v>
      </c>
      <c r="H31" s="592"/>
    </row>
    <row r="32" spans="1:10" x14ac:dyDescent="0.2">
      <c r="A32" s="616" t="s">
        <v>43</v>
      </c>
      <c r="B32" s="617"/>
      <c r="C32" s="617"/>
      <c r="D32" s="617"/>
      <c r="E32" s="617"/>
      <c r="F32" s="617"/>
      <c r="G32" s="617"/>
      <c r="H32" s="618"/>
    </row>
  </sheetData>
  <sheetProtection sheet="1" objects="1" scenarios="1"/>
  <mergeCells count="35">
    <mergeCell ref="A32:H32"/>
    <mergeCell ref="B24:C24"/>
    <mergeCell ref="B25:C25"/>
    <mergeCell ref="B26:C26"/>
    <mergeCell ref="A27:H27"/>
    <mergeCell ref="B28:C28"/>
    <mergeCell ref="A31:B31"/>
    <mergeCell ref="C31:F31"/>
    <mergeCell ref="G31:H31"/>
    <mergeCell ref="B23:C23"/>
    <mergeCell ref="A14:A15"/>
    <mergeCell ref="B14:C15"/>
    <mergeCell ref="D14:G14"/>
    <mergeCell ref="H14:H15"/>
    <mergeCell ref="B16:C16"/>
    <mergeCell ref="B17:C17"/>
    <mergeCell ref="B18:C18"/>
    <mergeCell ref="B19:C19"/>
    <mergeCell ref="B20:C20"/>
    <mergeCell ref="B21:C21"/>
    <mergeCell ref="B22:C22"/>
    <mergeCell ref="A13:B13"/>
    <mergeCell ref="C13:H13"/>
    <mergeCell ref="A1:B1"/>
    <mergeCell ref="C1:D1"/>
    <mergeCell ref="F1:G1"/>
    <mergeCell ref="A2:H2"/>
    <mergeCell ref="A3:H3"/>
    <mergeCell ref="A4:B4"/>
    <mergeCell ref="C4:H4"/>
    <mergeCell ref="A5:A6"/>
    <mergeCell ref="B5:B6"/>
    <mergeCell ref="C5:C6"/>
    <mergeCell ref="D5:E5"/>
    <mergeCell ref="F5:H5"/>
  </mergeCells>
  <pageMargins left="0.7" right="0.7" top="0.75" bottom="0.75" header="0.3" footer="0.3"/>
  <pageSetup scale="96"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pageSetUpPr fitToPage="1"/>
  </sheetPr>
  <dimension ref="A1:N37"/>
  <sheetViews>
    <sheetView showGridLines="0" zoomScaleNormal="100" workbookViewId="0">
      <selection activeCell="C10" sqref="C10"/>
    </sheetView>
  </sheetViews>
  <sheetFormatPr defaultColWidth="9.140625" defaultRowHeight="12.75" x14ac:dyDescent="0.2"/>
  <cols>
    <col min="1" max="1" width="8.7109375" style="22" customWidth="1"/>
    <col min="2" max="2" width="28" style="22" customWidth="1"/>
    <col min="3" max="3" width="6.140625" style="33" bestFit="1" customWidth="1"/>
    <col min="4" max="4" width="7.85546875" style="34" customWidth="1"/>
    <col min="5" max="5" width="11.42578125" style="35" customWidth="1"/>
    <col min="6" max="6" width="6.140625" style="36" bestFit="1" customWidth="1"/>
    <col min="7" max="7" width="7.85546875" style="34" customWidth="1"/>
    <col min="8" max="8" width="11.42578125" style="35" customWidth="1"/>
    <col min="9" max="9" width="6.140625" style="36" bestFit="1" customWidth="1"/>
    <col min="10" max="10" width="7.85546875" style="34" customWidth="1"/>
    <col min="11" max="11" width="11.42578125" style="35" customWidth="1"/>
    <col min="12" max="12" width="8.5703125" style="37" customWidth="1"/>
    <col min="13" max="13" width="11.42578125" style="38" customWidth="1"/>
    <col min="14" max="14" width="24.140625" style="33" customWidth="1"/>
    <col min="15" max="16384" width="9.140625" style="22"/>
  </cols>
  <sheetData>
    <row r="1" spans="1:14" s="57" customFormat="1" ht="11.25" customHeight="1" x14ac:dyDescent="0.2">
      <c r="A1" s="502" t="s">
        <v>122</v>
      </c>
      <c r="B1" s="502"/>
      <c r="C1" s="261"/>
      <c r="D1" s="261"/>
      <c r="E1" s="261"/>
      <c r="F1" s="261"/>
      <c r="G1" s="261"/>
      <c r="H1" s="261"/>
      <c r="I1" s="55"/>
      <c r="J1" s="55"/>
      <c r="K1" s="55"/>
      <c r="L1" s="500"/>
      <c r="M1" s="500"/>
      <c r="N1" s="500"/>
    </row>
    <row r="2" spans="1:14" s="1" customFormat="1" ht="18.75" thickBot="1" x14ac:dyDescent="0.25">
      <c r="A2" s="497" t="s">
        <v>46</v>
      </c>
      <c r="B2" s="497"/>
      <c r="C2" s="497"/>
      <c r="D2" s="497"/>
      <c r="E2" s="497"/>
      <c r="F2" s="497"/>
      <c r="G2" s="497"/>
      <c r="H2" s="497"/>
      <c r="I2" s="497"/>
      <c r="J2" s="497"/>
      <c r="K2" s="497"/>
      <c r="L2" s="497"/>
      <c r="M2" s="497"/>
      <c r="N2" s="497"/>
    </row>
    <row r="3" spans="1:14" s="23" customFormat="1" ht="14.25" customHeight="1" x14ac:dyDescent="0.2">
      <c r="A3" s="484" t="s">
        <v>195</v>
      </c>
      <c r="B3" s="485"/>
      <c r="C3" s="485"/>
      <c r="D3" s="485"/>
      <c r="E3" s="485"/>
      <c r="F3" s="485"/>
      <c r="G3" s="485"/>
      <c r="H3" s="485"/>
      <c r="I3" s="485"/>
      <c r="J3" s="485"/>
      <c r="K3" s="485"/>
      <c r="L3" s="485"/>
      <c r="M3" s="485"/>
      <c r="N3" s="486"/>
    </row>
    <row r="4" spans="1:14" ht="90" customHeight="1" thickBot="1" x14ac:dyDescent="0.25">
      <c r="A4" s="487"/>
      <c r="B4" s="488"/>
      <c r="C4" s="488"/>
      <c r="D4" s="488"/>
      <c r="E4" s="488"/>
      <c r="F4" s="488"/>
      <c r="G4" s="488"/>
      <c r="H4" s="488"/>
      <c r="I4" s="488"/>
      <c r="J4" s="488"/>
      <c r="K4" s="488"/>
      <c r="L4" s="488"/>
      <c r="M4" s="488"/>
      <c r="N4" s="489"/>
    </row>
    <row r="5" spans="1:14" ht="7.5" customHeight="1" thickBot="1" x14ac:dyDescent="0.25">
      <c r="A5" s="24"/>
      <c r="B5" s="24"/>
      <c r="C5" s="24"/>
      <c r="D5" s="24"/>
      <c r="E5" s="24"/>
      <c r="F5" s="24"/>
      <c r="G5" s="24"/>
      <c r="H5" s="24"/>
      <c r="I5" s="24"/>
      <c r="J5" s="24"/>
      <c r="K5" s="24"/>
      <c r="L5" s="25"/>
      <c r="M5" s="26"/>
      <c r="N5" s="24"/>
    </row>
    <row r="6" spans="1:14" ht="19.5" customHeight="1" x14ac:dyDescent="0.2">
      <c r="A6" s="491" t="s">
        <v>155</v>
      </c>
      <c r="B6" s="482" t="s">
        <v>89</v>
      </c>
      <c r="C6" s="501" t="s">
        <v>54</v>
      </c>
      <c r="D6" s="501"/>
      <c r="E6" s="501"/>
      <c r="F6" s="501" t="s">
        <v>57</v>
      </c>
      <c r="G6" s="501"/>
      <c r="H6" s="501"/>
      <c r="I6" s="501" t="s">
        <v>55</v>
      </c>
      <c r="J6" s="501"/>
      <c r="K6" s="501"/>
      <c r="L6" s="498" t="s">
        <v>88</v>
      </c>
      <c r="M6" s="495" t="s">
        <v>87</v>
      </c>
      <c r="N6" s="493" t="s">
        <v>68</v>
      </c>
    </row>
    <row r="7" spans="1:14" s="27" customFormat="1" ht="45.75" thickBot="1" x14ac:dyDescent="0.25">
      <c r="A7" s="492"/>
      <c r="B7" s="483"/>
      <c r="C7" s="106" t="s">
        <v>159</v>
      </c>
      <c r="D7" s="107" t="s">
        <v>69</v>
      </c>
      <c r="E7" s="200" t="s">
        <v>90</v>
      </c>
      <c r="F7" s="201" t="s">
        <v>159</v>
      </c>
      <c r="G7" s="107" t="s">
        <v>69</v>
      </c>
      <c r="H7" s="200" t="s">
        <v>91</v>
      </c>
      <c r="I7" s="201" t="s">
        <v>159</v>
      </c>
      <c r="J7" s="107" t="s">
        <v>69</v>
      </c>
      <c r="K7" s="200" t="s">
        <v>92</v>
      </c>
      <c r="L7" s="499"/>
      <c r="M7" s="496"/>
      <c r="N7" s="494"/>
    </row>
    <row r="8" spans="1:14" s="29" customFormat="1" ht="15.75" customHeight="1" x14ac:dyDescent="0.2">
      <c r="A8" s="245">
        <v>1</v>
      </c>
      <c r="B8" s="108" t="s">
        <v>162</v>
      </c>
      <c r="C8" s="109">
        <v>2000</v>
      </c>
      <c r="D8" s="110">
        <v>85</v>
      </c>
      <c r="E8" s="111">
        <f t="shared" ref="E8:E30" si="0">C8*D8</f>
        <v>170000</v>
      </c>
      <c r="F8" s="112">
        <v>200</v>
      </c>
      <c r="G8" s="113">
        <v>50</v>
      </c>
      <c r="H8" s="111">
        <f t="shared" ref="H8:H31" si="1">F8*G8</f>
        <v>10000</v>
      </c>
      <c r="I8" s="112">
        <v>200</v>
      </c>
      <c r="J8" s="113">
        <v>50</v>
      </c>
      <c r="K8" s="111">
        <f t="shared" ref="K8:K31" si="2">I8*J8</f>
        <v>10000</v>
      </c>
      <c r="L8" s="112">
        <f>C8+F8+I8</f>
        <v>2400</v>
      </c>
      <c r="M8" s="114">
        <f>E8+H8+K8</f>
        <v>190000</v>
      </c>
      <c r="N8" s="115" t="s">
        <v>70</v>
      </c>
    </row>
    <row r="9" spans="1:14" s="29" customFormat="1" ht="15.75" customHeight="1" thickBot="1" x14ac:dyDescent="0.25">
      <c r="A9" s="246">
        <v>2</v>
      </c>
      <c r="B9" s="116" t="s">
        <v>180</v>
      </c>
      <c r="C9" s="117">
        <v>4000</v>
      </c>
      <c r="D9" s="118">
        <v>20</v>
      </c>
      <c r="E9" s="119">
        <f t="shared" si="0"/>
        <v>80000</v>
      </c>
      <c r="F9" s="120">
        <v>0</v>
      </c>
      <c r="G9" s="121">
        <v>0</v>
      </c>
      <c r="H9" s="119">
        <f t="shared" si="1"/>
        <v>0</v>
      </c>
      <c r="I9" s="120">
        <v>0</v>
      </c>
      <c r="J9" s="121">
        <v>0</v>
      </c>
      <c r="K9" s="119">
        <f t="shared" si="2"/>
        <v>0</v>
      </c>
      <c r="L9" s="120">
        <f>C9+F9+I9</f>
        <v>4000</v>
      </c>
      <c r="M9" s="122">
        <f>E9+H9+K9</f>
        <v>80000</v>
      </c>
      <c r="N9" s="123" t="s">
        <v>70</v>
      </c>
    </row>
    <row r="10" spans="1:14" s="28" customFormat="1" ht="15.75" customHeight="1" x14ac:dyDescent="0.2">
      <c r="A10" s="243"/>
      <c r="B10" s="69"/>
      <c r="C10" s="97"/>
      <c r="D10" s="98"/>
      <c r="E10" s="129">
        <f>C10*D10</f>
        <v>0</v>
      </c>
      <c r="F10" s="99"/>
      <c r="G10" s="100"/>
      <c r="H10" s="129">
        <f t="shared" si="1"/>
        <v>0</v>
      </c>
      <c r="I10" s="99"/>
      <c r="J10" s="100"/>
      <c r="K10" s="129">
        <f t="shared" si="2"/>
        <v>0</v>
      </c>
      <c r="L10" s="130">
        <f>SUM(C10+F10+I10)</f>
        <v>0</v>
      </c>
      <c r="M10" s="128">
        <f>SUM(E10+H10+K10)</f>
        <v>0</v>
      </c>
      <c r="N10" s="30"/>
    </row>
    <row r="11" spans="1:14" s="28" customFormat="1" ht="15.75" customHeight="1" x14ac:dyDescent="0.2">
      <c r="A11" s="243"/>
      <c r="B11" s="69"/>
      <c r="C11" s="97"/>
      <c r="D11" s="98"/>
      <c r="E11" s="129">
        <f t="shared" si="0"/>
        <v>0</v>
      </c>
      <c r="F11" s="99"/>
      <c r="G11" s="100"/>
      <c r="H11" s="129">
        <f t="shared" si="1"/>
        <v>0</v>
      </c>
      <c r="I11" s="99"/>
      <c r="J11" s="100"/>
      <c r="K11" s="129">
        <f t="shared" si="2"/>
        <v>0</v>
      </c>
      <c r="L11" s="130">
        <f t="shared" ref="L11:L30" si="3">SUM(C11+F11+I11)</f>
        <v>0</v>
      </c>
      <c r="M11" s="128">
        <f t="shared" ref="M11:M30" si="4">SUM(E11+H11+K11)</f>
        <v>0</v>
      </c>
      <c r="N11" s="30"/>
    </row>
    <row r="12" spans="1:14" s="28" customFormat="1" ht="15.75" customHeight="1" x14ac:dyDescent="0.2">
      <c r="A12" s="243"/>
      <c r="B12" s="69"/>
      <c r="C12" s="97"/>
      <c r="D12" s="98"/>
      <c r="E12" s="129">
        <f t="shared" si="0"/>
        <v>0</v>
      </c>
      <c r="F12" s="99"/>
      <c r="G12" s="100"/>
      <c r="H12" s="129">
        <f t="shared" si="1"/>
        <v>0</v>
      </c>
      <c r="I12" s="99"/>
      <c r="J12" s="100"/>
      <c r="K12" s="129">
        <f t="shared" si="2"/>
        <v>0</v>
      </c>
      <c r="L12" s="130">
        <f t="shared" si="3"/>
        <v>0</v>
      </c>
      <c r="M12" s="128">
        <f t="shared" si="4"/>
        <v>0</v>
      </c>
      <c r="N12" s="30"/>
    </row>
    <row r="13" spans="1:14" s="28" customFormat="1" ht="15.75" customHeight="1" x14ac:dyDescent="0.2">
      <c r="A13" s="243"/>
      <c r="B13" s="69"/>
      <c r="C13" s="97"/>
      <c r="D13" s="98"/>
      <c r="E13" s="129">
        <f t="shared" si="0"/>
        <v>0</v>
      </c>
      <c r="F13" s="99"/>
      <c r="G13" s="100"/>
      <c r="H13" s="129">
        <f t="shared" si="1"/>
        <v>0</v>
      </c>
      <c r="I13" s="99"/>
      <c r="J13" s="100"/>
      <c r="K13" s="129">
        <f t="shared" si="2"/>
        <v>0</v>
      </c>
      <c r="L13" s="130">
        <f t="shared" si="3"/>
        <v>0</v>
      </c>
      <c r="M13" s="128">
        <f t="shared" si="4"/>
        <v>0</v>
      </c>
      <c r="N13" s="30"/>
    </row>
    <row r="14" spans="1:14" s="28" customFormat="1" ht="15.75" customHeight="1" x14ac:dyDescent="0.2">
      <c r="A14" s="243"/>
      <c r="B14" s="69"/>
      <c r="C14" s="97"/>
      <c r="D14" s="98"/>
      <c r="E14" s="129">
        <f t="shared" si="0"/>
        <v>0</v>
      </c>
      <c r="F14" s="99"/>
      <c r="G14" s="100"/>
      <c r="H14" s="129">
        <f t="shared" si="1"/>
        <v>0</v>
      </c>
      <c r="I14" s="99"/>
      <c r="J14" s="100"/>
      <c r="K14" s="129">
        <f t="shared" si="2"/>
        <v>0</v>
      </c>
      <c r="L14" s="130">
        <f t="shared" si="3"/>
        <v>0</v>
      </c>
      <c r="M14" s="128">
        <f t="shared" si="4"/>
        <v>0</v>
      </c>
      <c r="N14" s="30"/>
    </row>
    <row r="15" spans="1:14" s="29" customFormat="1" ht="15.75" customHeight="1" x14ac:dyDescent="0.2">
      <c r="A15" s="243"/>
      <c r="B15" s="31"/>
      <c r="C15" s="101"/>
      <c r="D15" s="102"/>
      <c r="E15" s="129">
        <f t="shared" si="0"/>
        <v>0</v>
      </c>
      <c r="F15" s="103"/>
      <c r="G15" s="104"/>
      <c r="H15" s="129">
        <f t="shared" si="1"/>
        <v>0</v>
      </c>
      <c r="I15" s="103"/>
      <c r="J15" s="100"/>
      <c r="K15" s="129">
        <f t="shared" si="2"/>
        <v>0</v>
      </c>
      <c r="L15" s="130">
        <f t="shared" si="3"/>
        <v>0</v>
      </c>
      <c r="M15" s="128">
        <f t="shared" si="4"/>
        <v>0</v>
      </c>
      <c r="N15" s="32"/>
    </row>
    <row r="16" spans="1:14" s="29" customFormat="1" ht="15.75" customHeight="1" x14ac:dyDescent="0.2">
      <c r="A16" s="243"/>
      <c r="B16" s="31"/>
      <c r="C16" s="101"/>
      <c r="D16" s="102"/>
      <c r="E16" s="129">
        <f t="shared" si="0"/>
        <v>0</v>
      </c>
      <c r="F16" s="105"/>
      <c r="G16" s="102"/>
      <c r="H16" s="129">
        <f t="shared" si="1"/>
        <v>0</v>
      </c>
      <c r="I16" s="105"/>
      <c r="J16" s="102"/>
      <c r="K16" s="129">
        <f t="shared" si="2"/>
        <v>0</v>
      </c>
      <c r="L16" s="130">
        <f t="shared" si="3"/>
        <v>0</v>
      </c>
      <c r="M16" s="128">
        <f t="shared" si="4"/>
        <v>0</v>
      </c>
      <c r="N16" s="32"/>
    </row>
    <row r="17" spans="1:14" s="29" customFormat="1" ht="15.75" customHeight="1" x14ac:dyDescent="0.2">
      <c r="A17" s="243"/>
      <c r="B17" s="31"/>
      <c r="C17" s="101"/>
      <c r="D17" s="102"/>
      <c r="E17" s="129">
        <f t="shared" si="0"/>
        <v>0</v>
      </c>
      <c r="F17" s="105"/>
      <c r="G17" s="102"/>
      <c r="H17" s="129">
        <f t="shared" si="1"/>
        <v>0</v>
      </c>
      <c r="I17" s="105"/>
      <c r="J17" s="102"/>
      <c r="K17" s="129">
        <f t="shared" si="2"/>
        <v>0</v>
      </c>
      <c r="L17" s="130">
        <f t="shared" si="3"/>
        <v>0</v>
      </c>
      <c r="M17" s="128">
        <f t="shared" si="4"/>
        <v>0</v>
      </c>
      <c r="N17" s="32"/>
    </row>
    <row r="18" spans="1:14" s="28" customFormat="1" ht="15.75" customHeight="1" x14ac:dyDescent="0.2">
      <c r="A18" s="243"/>
      <c r="B18" s="68"/>
      <c r="C18" s="101"/>
      <c r="D18" s="102"/>
      <c r="E18" s="129">
        <f t="shared" si="0"/>
        <v>0</v>
      </c>
      <c r="F18" s="105"/>
      <c r="G18" s="102"/>
      <c r="H18" s="129">
        <f t="shared" si="1"/>
        <v>0</v>
      </c>
      <c r="I18" s="105"/>
      <c r="J18" s="102"/>
      <c r="K18" s="129">
        <f t="shared" si="2"/>
        <v>0</v>
      </c>
      <c r="L18" s="130">
        <f t="shared" si="3"/>
        <v>0</v>
      </c>
      <c r="M18" s="128">
        <f t="shared" si="4"/>
        <v>0</v>
      </c>
      <c r="N18" s="32"/>
    </row>
    <row r="19" spans="1:14" s="28" customFormat="1" ht="15.75" customHeight="1" x14ac:dyDescent="0.2">
      <c r="A19" s="243"/>
      <c r="B19" s="68"/>
      <c r="C19" s="101"/>
      <c r="D19" s="102"/>
      <c r="E19" s="129">
        <f t="shared" si="0"/>
        <v>0</v>
      </c>
      <c r="F19" s="105"/>
      <c r="G19" s="102"/>
      <c r="H19" s="129">
        <f t="shared" si="1"/>
        <v>0</v>
      </c>
      <c r="I19" s="105"/>
      <c r="J19" s="102"/>
      <c r="K19" s="129">
        <f t="shared" si="2"/>
        <v>0</v>
      </c>
      <c r="L19" s="130">
        <f t="shared" si="3"/>
        <v>0</v>
      </c>
      <c r="M19" s="128">
        <f t="shared" si="4"/>
        <v>0</v>
      </c>
      <c r="N19" s="32"/>
    </row>
    <row r="20" spans="1:14" s="28" customFormat="1" ht="15.75" customHeight="1" x14ac:dyDescent="0.2">
      <c r="A20" s="243"/>
      <c r="B20" s="68"/>
      <c r="C20" s="101"/>
      <c r="D20" s="102"/>
      <c r="E20" s="129">
        <f t="shared" si="0"/>
        <v>0</v>
      </c>
      <c r="F20" s="105"/>
      <c r="G20" s="102"/>
      <c r="H20" s="129">
        <f t="shared" si="1"/>
        <v>0</v>
      </c>
      <c r="I20" s="105"/>
      <c r="J20" s="102"/>
      <c r="K20" s="129">
        <f t="shared" si="2"/>
        <v>0</v>
      </c>
      <c r="L20" s="130">
        <f t="shared" si="3"/>
        <v>0</v>
      </c>
      <c r="M20" s="128">
        <f t="shared" si="4"/>
        <v>0</v>
      </c>
      <c r="N20" s="32"/>
    </row>
    <row r="21" spans="1:14" s="28" customFormat="1" ht="15.75" customHeight="1" x14ac:dyDescent="0.2">
      <c r="A21" s="243"/>
      <c r="B21" s="68"/>
      <c r="C21" s="101"/>
      <c r="D21" s="102"/>
      <c r="E21" s="129">
        <f t="shared" si="0"/>
        <v>0</v>
      </c>
      <c r="F21" s="105"/>
      <c r="G21" s="102"/>
      <c r="H21" s="129">
        <f t="shared" si="1"/>
        <v>0</v>
      </c>
      <c r="I21" s="105"/>
      <c r="J21" s="102"/>
      <c r="K21" s="129">
        <f t="shared" si="2"/>
        <v>0</v>
      </c>
      <c r="L21" s="130">
        <f t="shared" si="3"/>
        <v>0</v>
      </c>
      <c r="M21" s="128">
        <f t="shared" si="4"/>
        <v>0</v>
      </c>
      <c r="N21" s="32"/>
    </row>
    <row r="22" spans="1:14" s="28" customFormat="1" ht="15.75" customHeight="1" x14ac:dyDescent="0.2">
      <c r="A22" s="243"/>
      <c r="B22" s="68"/>
      <c r="C22" s="101"/>
      <c r="D22" s="102"/>
      <c r="E22" s="129">
        <f t="shared" si="0"/>
        <v>0</v>
      </c>
      <c r="F22" s="105"/>
      <c r="G22" s="102"/>
      <c r="H22" s="129">
        <f t="shared" si="1"/>
        <v>0</v>
      </c>
      <c r="I22" s="105"/>
      <c r="J22" s="102"/>
      <c r="K22" s="129">
        <f t="shared" si="2"/>
        <v>0</v>
      </c>
      <c r="L22" s="130">
        <f t="shared" si="3"/>
        <v>0</v>
      </c>
      <c r="M22" s="128">
        <f t="shared" si="4"/>
        <v>0</v>
      </c>
      <c r="N22" s="32"/>
    </row>
    <row r="23" spans="1:14" s="29" customFormat="1" ht="15.75" customHeight="1" x14ac:dyDescent="0.2">
      <c r="A23" s="243"/>
      <c r="B23" s="31"/>
      <c r="C23" s="101"/>
      <c r="D23" s="102"/>
      <c r="E23" s="129">
        <f t="shared" si="0"/>
        <v>0</v>
      </c>
      <c r="F23" s="105"/>
      <c r="G23" s="102"/>
      <c r="H23" s="129">
        <f t="shared" si="1"/>
        <v>0</v>
      </c>
      <c r="I23" s="105"/>
      <c r="J23" s="102"/>
      <c r="K23" s="129">
        <f t="shared" si="2"/>
        <v>0</v>
      </c>
      <c r="L23" s="130">
        <f t="shared" si="3"/>
        <v>0</v>
      </c>
      <c r="M23" s="128">
        <f t="shared" si="4"/>
        <v>0</v>
      </c>
      <c r="N23" s="32"/>
    </row>
    <row r="24" spans="1:14" s="29" customFormat="1" ht="15.75" customHeight="1" x14ac:dyDescent="0.2">
      <c r="A24" s="243"/>
      <c r="B24" s="31"/>
      <c r="C24" s="101"/>
      <c r="D24" s="102"/>
      <c r="E24" s="129">
        <f t="shared" si="0"/>
        <v>0</v>
      </c>
      <c r="F24" s="105"/>
      <c r="G24" s="102"/>
      <c r="H24" s="129">
        <f t="shared" si="1"/>
        <v>0</v>
      </c>
      <c r="I24" s="105"/>
      <c r="J24" s="102"/>
      <c r="K24" s="129">
        <f t="shared" si="2"/>
        <v>0</v>
      </c>
      <c r="L24" s="130">
        <f t="shared" si="3"/>
        <v>0</v>
      </c>
      <c r="M24" s="128">
        <f t="shared" si="4"/>
        <v>0</v>
      </c>
      <c r="N24" s="32"/>
    </row>
    <row r="25" spans="1:14" s="29" customFormat="1" ht="15.75" customHeight="1" x14ac:dyDescent="0.2">
      <c r="A25" s="243"/>
      <c r="B25" s="31"/>
      <c r="C25" s="101"/>
      <c r="D25" s="102"/>
      <c r="E25" s="129">
        <f t="shared" si="0"/>
        <v>0</v>
      </c>
      <c r="F25" s="105"/>
      <c r="G25" s="102"/>
      <c r="H25" s="129">
        <f t="shared" si="1"/>
        <v>0</v>
      </c>
      <c r="I25" s="105"/>
      <c r="J25" s="102"/>
      <c r="K25" s="129">
        <f t="shared" si="2"/>
        <v>0</v>
      </c>
      <c r="L25" s="130">
        <f t="shared" si="3"/>
        <v>0</v>
      </c>
      <c r="M25" s="128">
        <f t="shared" si="4"/>
        <v>0</v>
      </c>
      <c r="N25" s="32"/>
    </row>
    <row r="26" spans="1:14" s="28" customFormat="1" ht="15.75" customHeight="1" x14ac:dyDescent="0.2">
      <c r="A26" s="243"/>
      <c r="B26" s="68"/>
      <c r="C26" s="101"/>
      <c r="D26" s="102"/>
      <c r="E26" s="129">
        <f t="shared" si="0"/>
        <v>0</v>
      </c>
      <c r="F26" s="105"/>
      <c r="G26" s="102"/>
      <c r="H26" s="129">
        <f t="shared" si="1"/>
        <v>0</v>
      </c>
      <c r="I26" s="105"/>
      <c r="J26" s="102"/>
      <c r="K26" s="129">
        <f t="shared" si="2"/>
        <v>0</v>
      </c>
      <c r="L26" s="130">
        <f t="shared" si="3"/>
        <v>0</v>
      </c>
      <c r="M26" s="128">
        <f t="shared" si="4"/>
        <v>0</v>
      </c>
      <c r="N26" s="32"/>
    </row>
    <row r="27" spans="1:14" s="28" customFormat="1" ht="15.75" customHeight="1" x14ac:dyDescent="0.2">
      <c r="A27" s="243"/>
      <c r="B27" s="68"/>
      <c r="C27" s="101"/>
      <c r="D27" s="102"/>
      <c r="E27" s="129">
        <f t="shared" si="0"/>
        <v>0</v>
      </c>
      <c r="F27" s="105"/>
      <c r="G27" s="102"/>
      <c r="H27" s="129">
        <f t="shared" si="1"/>
        <v>0</v>
      </c>
      <c r="I27" s="105"/>
      <c r="J27" s="102"/>
      <c r="K27" s="129">
        <f t="shared" si="2"/>
        <v>0</v>
      </c>
      <c r="L27" s="130">
        <f t="shared" si="3"/>
        <v>0</v>
      </c>
      <c r="M27" s="128">
        <f t="shared" si="4"/>
        <v>0</v>
      </c>
      <c r="N27" s="32"/>
    </row>
    <row r="28" spans="1:14" s="28" customFormat="1" ht="15.75" customHeight="1" x14ac:dyDescent="0.2">
      <c r="A28" s="243"/>
      <c r="B28" s="68"/>
      <c r="C28" s="101"/>
      <c r="D28" s="102"/>
      <c r="E28" s="129">
        <f t="shared" si="0"/>
        <v>0</v>
      </c>
      <c r="F28" s="105"/>
      <c r="G28" s="102"/>
      <c r="H28" s="129">
        <f t="shared" si="1"/>
        <v>0</v>
      </c>
      <c r="I28" s="105"/>
      <c r="J28" s="102"/>
      <c r="K28" s="129">
        <f t="shared" si="2"/>
        <v>0</v>
      </c>
      <c r="L28" s="130">
        <f t="shared" si="3"/>
        <v>0</v>
      </c>
      <c r="M28" s="128">
        <f t="shared" si="4"/>
        <v>0</v>
      </c>
      <c r="N28" s="32"/>
    </row>
    <row r="29" spans="1:14" s="28" customFormat="1" ht="15.75" customHeight="1" x14ac:dyDescent="0.2">
      <c r="A29" s="243"/>
      <c r="B29" s="68"/>
      <c r="C29" s="101"/>
      <c r="D29" s="102"/>
      <c r="E29" s="129">
        <f t="shared" si="0"/>
        <v>0</v>
      </c>
      <c r="F29" s="105"/>
      <c r="G29" s="102"/>
      <c r="H29" s="129">
        <f t="shared" si="1"/>
        <v>0</v>
      </c>
      <c r="I29" s="105"/>
      <c r="J29" s="102"/>
      <c r="K29" s="129">
        <f t="shared" si="2"/>
        <v>0</v>
      </c>
      <c r="L29" s="130">
        <f t="shared" si="3"/>
        <v>0</v>
      </c>
      <c r="M29" s="128">
        <f t="shared" si="4"/>
        <v>0</v>
      </c>
      <c r="N29" s="32"/>
    </row>
    <row r="30" spans="1:14" s="28" customFormat="1" ht="15.75" customHeight="1" x14ac:dyDescent="0.2">
      <c r="A30" s="243"/>
      <c r="B30" s="68"/>
      <c r="C30" s="101"/>
      <c r="D30" s="102"/>
      <c r="E30" s="129">
        <f t="shared" si="0"/>
        <v>0</v>
      </c>
      <c r="F30" s="105"/>
      <c r="G30" s="102"/>
      <c r="H30" s="129">
        <f t="shared" si="1"/>
        <v>0</v>
      </c>
      <c r="I30" s="105"/>
      <c r="J30" s="102"/>
      <c r="K30" s="129">
        <f t="shared" si="2"/>
        <v>0</v>
      </c>
      <c r="L30" s="130">
        <f t="shared" si="3"/>
        <v>0</v>
      </c>
      <c r="M30" s="128">
        <f t="shared" si="4"/>
        <v>0</v>
      </c>
      <c r="N30" s="32"/>
    </row>
    <row r="31" spans="1:14" s="29" customFormat="1" ht="15.75" customHeight="1" x14ac:dyDescent="0.2">
      <c r="A31" s="243"/>
      <c r="B31" s="31"/>
      <c r="C31" s="101"/>
      <c r="D31" s="102"/>
      <c r="E31" s="129">
        <f>C31*D31</f>
        <v>0</v>
      </c>
      <c r="F31" s="105"/>
      <c r="G31" s="102"/>
      <c r="H31" s="129">
        <f t="shared" si="1"/>
        <v>0</v>
      </c>
      <c r="I31" s="105"/>
      <c r="J31" s="102"/>
      <c r="K31" s="129">
        <f t="shared" si="2"/>
        <v>0</v>
      </c>
      <c r="L31" s="130">
        <f>SUM(C31+F31+I31)</f>
        <v>0</v>
      </c>
      <c r="M31" s="128">
        <f>SUM(E31+H31+K31)</f>
        <v>0</v>
      </c>
      <c r="N31" s="32"/>
    </row>
    <row r="32" spans="1:14" s="29" customFormat="1" ht="15.75" customHeight="1" x14ac:dyDescent="0.2">
      <c r="A32" s="243"/>
      <c r="B32" s="31"/>
      <c r="C32" s="101"/>
      <c r="D32" s="102"/>
      <c r="E32" s="129">
        <f>C32*D32</f>
        <v>0</v>
      </c>
      <c r="F32" s="105"/>
      <c r="G32" s="102"/>
      <c r="H32" s="129">
        <f>F32*G32</f>
        <v>0</v>
      </c>
      <c r="I32" s="105"/>
      <c r="J32" s="102"/>
      <c r="K32" s="129">
        <f>I32*J32</f>
        <v>0</v>
      </c>
      <c r="L32" s="130">
        <f>SUM(C32+F32+I32)</f>
        <v>0</v>
      </c>
      <c r="M32" s="128">
        <f>SUM(E32+H32+K32)</f>
        <v>0</v>
      </c>
      <c r="N32" s="32"/>
    </row>
    <row r="33" spans="1:14" s="29" customFormat="1" ht="15.75" customHeight="1" thickBot="1" x14ac:dyDescent="0.25">
      <c r="A33" s="243"/>
      <c r="B33" s="208"/>
      <c r="C33" s="209"/>
      <c r="D33" s="210"/>
      <c r="E33" s="211">
        <f>C33*D33</f>
        <v>0</v>
      </c>
      <c r="F33" s="212"/>
      <c r="G33" s="210"/>
      <c r="H33" s="211">
        <f>F33*G33</f>
        <v>0</v>
      </c>
      <c r="I33" s="212"/>
      <c r="J33" s="210"/>
      <c r="K33" s="211">
        <f>I33*J33</f>
        <v>0</v>
      </c>
      <c r="L33" s="213">
        <f>SUM(C33+F33+I33)</f>
        <v>0</v>
      </c>
      <c r="M33" s="214">
        <f>SUM(E33+H33+K33)</f>
        <v>0</v>
      </c>
      <c r="N33" s="215"/>
    </row>
    <row r="34" spans="1:14" s="28" customFormat="1" ht="15.75" customHeight="1" thickBot="1" x14ac:dyDescent="0.25">
      <c r="A34" s="244"/>
      <c r="B34" s="124" t="s">
        <v>71</v>
      </c>
      <c r="C34" s="76">
        <f>SUM(C10:C33)</f>
        <v>0</v>
      </c>
      <c r="D34" s="125"/>
      <c r="E34" s="274">
        <f>ROUND(SUM(E10:E33),0)</f>
        <v>0</v>
      </c>
      <c r="F34" s="275">
        <f>SUM(F10:F33)</f>
        <v>0</v>
      </c>
      <c r="G34" s="126"/>
      <c r="H34" s="274">
        <f>ROUND(SUM(H10:H33),0)</f>
        <v>0</v>
      </c>
      <c r="I34" s="275">
        <f>SUM(I10:I33)</f>
        <v>0</v>
      </c>
      <c r="J34" s="126"/>
      <c r="K34" s="274">
        <f>ROUND(SUM(K10:K33),0)</f>
        <v>0</v>
      </c>
      <c r="L34" s="275">
        <f>J34+G34+D34</f>
        <v>0</v>
      </c>
      <c r="M34" s="274">
        <f>ROUND(SUM(K34+H34+E34),0)</f>
        <v>0</v>
      </c>
      <c r="N34" s="127"/>
    </row>
    <row r="35" spans="1:14" ht="14.25" customHeight="1" thickBot="1" x14ac:dyDescent="0.25">
      <c r="A35" s="490"/>
      <c r="B35" s="490"/>
      <c r="C35" s="490"/>
      <c r="D35" s="490"/>
      <c r="E35" s="36"/>
      <c r="F35" s="33"/>
    </row>
    <row r="36" spans="1:14" x14ac:dyDescent="0.2">
      <c r="A36" s="466" t="s">
        <v>143</v>
      </c>
      <c r="B36" s="467"/>
      <c r="C36" s="467"/>
      <c r="D36" s="467"/>
      <c r="E36" s="467"/>
      <c r="F36" s="467"/>
      <c r="G36" s="467"/>
      <c r="H36" s="467"/>
      <c r="I36" s="467"/>
      <c r="J36" s="467"/>
      <c r="K36" s="467"/>
      <c r="L36" s="467"/>
      <c r="M36" s="467"/>
      <c r="N36" s="468"/>
    </row>
    <row r="37" spans="1:14" ht="13.5" thickBot="1" x14ac:dyDescent="0.25">
      <c r="A37" s="469"/>
      <c r="B37" s="470"/>
      <c r="C37" s="470"/>
      <c r="D37" s="470"/>
      <c r="E37" s="470"/>
      <c r="F37" s="470"/>
      <c r="G37" s="470"/>
      <c r="H37" s="470"/>
      <c r="I37" s="470"/>
      <c r="J37" s="470"/>
      <c r="K37" s="470"/>
      <c r="L37" s="470"/>
      <c r="M37" s="470"/>
      <c r="N37" s="471"/>
    </row>
  </sheetData>
  <sheetProtection sheet="1" objects="1" scenarios="1" formatCells="0" formatColumns="0" formatRows="0" insertRows="0" deleteRows="0" selectLockedCells="1"/>
  <customSheetViews>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5" right="0.5" top="0.25" bottom="0.5" header="0.5" footer="0.25"/>
      <printOptions horizontalCentered="1"/>
      <pageSetup scale="80" orientation="landscape" r:id="rId6"/>
      <headerFooter alignWithMargins="0">
        <oddFooter>&amp;La. Personnel&amp;R Page &amp;P of &amp;N</oddFooter>
      </headerFooter>
    </customSheetView>
  </customSheetViews>
  <mergeCells count="14">
    <mergeCell ref="A2:N2"/>
    <mergeCell ref="L6:L7"/>
    <mergeCell ref="L1:N1"/>
    <mergeCell ref="C6:E6"/>
    <mergeCell ref="F6:H6"/>
    <mergeCell ref="I6:K6"/>
    <mergeCell ref="A1:B1"/>
    <mergeCell ref="A36:N37"/>
    <mergeCell ref="B6:B7"/>
    <mergeCell ref="A3:N4"/>
    <mergeCell ref="A35:D35"/>
    <mergeCell ref="A6:A7"/>
    <mergeCell ref="N6:N7"/>
    <mergeCell ref="M6:M7"/>
  </mergeCells>
  <phoneticPr fontId="2"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39997558519241921"/>
    <pageSetUpPr fitToPage="1"/>
  </sheetPr>
  <dimension ref="A1:O82"/>
  <sheetViews>
    <sheetView showGridLines="0" zoomScale="90" zoomScaleNormal="90" workbookViewId="0">
      <selection activeCell="A16" sqref="A16:K19"/>
    </sheetView>
  </sheetViews>
  <sheetFormatPr defaultColWidth="9.140625" defaultRowHeight="12.75" x14ac:dyDescent="0.2"/>
  <cols>
    <col min="1" max="1" width="48" style="54" customWidth="1"/>
    <col min="2" max="2" width="18.140625" style="54" bestFit="1" customWidth="1"/>
    <col min="3" max="3" width="9.140625" style="54" bestFit="1" customWidth="1"/>
    <col min="4" max="4" width="9" style="54" bestFit="1" customWidth="1"/>
    <col min="5" max="5" width="18.140625" style="54" bestFit="1" customWidth="1"/>
    <col min="6" max="6" width="9.140625" style="54" bestFit="1" customWidth="1"/>
    <col min="7" max="7" width="7.85546875" style="54" bestFit="1" customWidth="1"/>
    <col min="8" max="8" width="18.140625" style="54" bestFit="1" customWidth="1"/>
    <col min="9" max="9" width="9.140625" style="54" bestFit="1" customWidth="1"/>
    <col min="10" max="10" width="7.85546875" style="54" bestFit="1" customWidth="1"/>
    <col min="11" max="11" width="21.5703125" style="54" bestFit="1" customWidth="1"/>
    <col min="12" max="12" width="9.140625" style="54"/>
    <col min="13" max="13" width="31" style="54" bestFit="1" customWidth="1"/>
    <col min="14" max="16384" width="9.140625" style="54"/>
  </cols>
  <sheetData>
    <row r="1" spans="1:15" s="57" customFormat="1" ht="11.25" x14ac:dyDescent="0.2">
      <c r="A1" s="502" t="s">
        <v>121</v>
      </c>
      <c r="B1" s="502"/>
      <c r="C1" s="502"/>
      <c r="D1" s="502"/>
      <c r="E1" s="502"/>
      <c r="F1" s="502"/>
      <c r="G1" s="502"/>
      <c r="H1" s="502"/>
      <c r="I1" s="502"/>
      <c r="J1" s="502"/>
      <c r="K1" s="56"/>
      <c r="L1" s="55"/>
      <c r="M1" s="55"/>
    </row>
    <row r="2" spans="1:15" s="1" customFormat="1" ht="18.75" thickBot="1" x14ac:dyDescent="0.25">
      <c r="A2" s="497" t="s">
        <v>47</v>
      </c>
      <c r="B2" s="497"/>
      <c r="C2" s="497"/>
      <c r="D2" s="497"/>
      <c r="E2" s="497"/>
      <c r="F2" s="497"/>
      <c r="G2" s="497"/>
      <c r="H2" s="497"/>
      <c r="I2" s="497"/>
      <c r="J2" s="497"/>
      <c r="K2" s="497"/>
      <c r="L2" s="12"/>
      <c r="M2" s="12"/>
      <c r="N2" s="2"/>
      <c r="O2" s="2"/>
    </row>
    <row r="3" spans="1:15" s="1" customFormat="1" ht="65.25" customHeight="1" thickBot="1" x14ac:dyDescent="0.25">
      <c r="A3" s="507" t="s">
        <v>194</v>
      </c>
      <c r="B3" s="508"/>
      <c r="C3" s="508"/>
      <c r="D3" s="508"/>
      <c r="E3" s="508"/>
      <c r="F3" s="508"/>
      <c r="G3" s="508"/>
      <c r="H3" s="508"/>
      <c r="I3" s="508"/>
      <c r="J3" s="508"/>
      <c r="K3" s="509"/>
      <c r="L3" s="58"/>
      <c r="M3" s="58"/>
    </row>
    <row r="4" spans="1:15" s="1" customFormat="1" ht="10.5" customHeight="1" thickBot="1" x14ac:dyDescent="0.25">
      <c r="A4" s="58"/>
      <c r="B4" s="58"/>
      <c r="C4" s="58"/>
      <c r="D4" s="58"/>
      <c r="E4" s="58"/>
      <c r="F4" s="58"/>
      <c r="G4" s="58"/>
      <c r="H4" s="58"/>
      <c r="I4" s="58"/>
      <c r="J4" s="58"/>
      <c r="K4" s="58"/>
      <c r="L4" s="58"/>
      <c r="M4" s="58"/>
    </row>
    <row r="5" spans="1:15" s="60" customFormat="1" ht="15" x14ac:dyDescent="0.2">
      <c r="A5" s="131" t="s">
        <v>116</v>
      </c>
      <c r="B5" s="520" t="s">
        <v>54</v>
      </c>
      <c r="C5" s="520"/>
      <c r="D5" s="520"/>
      <c r="E5" s="520" t="s">
        <v>57</v>
      </c>
      <c r="F5" s="520"/>
      <c r="G5" s="520"/>
      <c r="H5" s="520" t="s">
        <v>55</v>
      </c>
      <c r="I5" s="520"/>
      <c r="J5" s="520"/>
      <c r="K5" s="132" t="s">
        <v>139</v>
      </c>
      <c r="L5" s="59"/>
    </row>
    <row r="6" spans="1:15" s="60" customFormat="1" ht="15" x14ac:dyDescent="0.2">
      <c r="A6" s="133"/>
      <c r="B6" s="134" t="s">
        <v>119</v>
      </c>
      <c r="C6" s="134" t="s">
        <v>117</v>
      </c>
      <c r="D6" s="134" t="s">
        <v>94</v>
      </c>
      <c r="E6" s="135" t="s">
        <v>119</v>
      </c>
      <c r="F6" s="135" t="s">
        <v>117</v>
      </c>
      <c r="G6" s="135" t="s">
        <v>94</v>
      </c>
      <c r="H6" s="135" t="s">
        <v>119</v>
      </c>
      <c r="I6" s="135" t="s">
        <v>117</v>
      </c>
      <c r="J6" s="135" t="s">
        <v>94</v>
      </c>
      <c r="K6" s="136"/>
    </row>
    <row r="7" spans="1:15" s="60" customFormat="1" ht="14.25" x14ac:dyDescent="0.2">
      <c r="A7" s="230" t="s">
        <v>161</v>
      </c>
      <c r="B7" s="144">
        <v>170000</v>
      </c>
      <c r="C7" s="145">
        <v>0.2</v>
      </c>
      <c r="D7" s="141">
        <f>B7*C7</f>
        <v>34000</v>
      </c>
      <c r="E7" s="142">
        <v>10000</v>
      </c>
      <c r="F7" s="146">
        <v>0.2</v>
      </c>
      <c r="G7" s="142">
        <f t="shared" ref="G7:G12" si="0">E7*F7</f>
        <v>2000</v>
      </c>
      <c r="H7" s="142">
        <v>10000</v>
      </c>
      <c r="I7" s="146">
        <v>0.2</v>
      </c>
      <c r="J7" s="142">
        <f t="shared" ref="J7:J12" si="1">H7*I7</f>
        <v>2000</v>
      </c>
      <c r="K7" s="143">
        <f>D7+G7+J7</f>
        <v>38000</v>
      </c>
    </row>
    <row r="8" spans="1:15" s="282" customFormat="1" ht="14.25" x14ac:dyDescent="0.2">
      <c r="A8" s="276"/>
      <c r="B8" s="277"/>
      <c r="C8" s="278"/>
      <c r="D8" s="280">
        <f>C8*B8</f>
        <v>0</v>
      </c>
      <c r="E8" s="277"/>
      <c r="F8" s="278"/>
      <c r="G8" s="280">
        <f t="shared" si="0"/>
        <v>0</v>
      </c>
      <c r="H8" s="277"/>
      <c r="I8" s="278"/>
      <c r="J8" s="280">
        <f t="shared" si="1"/>
        <v>0</v>
      </c>
      <c r="K8" s="281">
        <f>SUM(D8+G8+J8)</f>
        <v>0</v>
      </c>
    </row>
    <row r="9" spans="1:15" s="282" customFormat="1" ht="14.25" x14ac:dyDescent="0.2">
      <c r="A9" s="276"/>
      <c r="B9" s="277"/>
      <c r="C9" s="278"/>
      <c r="D9" s="280">
        <f>C9*B9</f>
        <v>0</v>
      </c>
      <c r="E9" s="277"/>
      <c r="F9" s="278"/>
      <c r="G9" s="280">
        <f t="shared" si="0"/>
        <v>0</v>
      </c>
      <c r="H9" s="277"/>
      <c r="I9" s="278"/>
      <c r="J9" s="280">
        <f t="shared" si="1"/>
        <v>0</v>
      </c>
      <c r="K9" s="281"/>
    </row>
    <row r="10" spans="1:15" s="282" customFormat="1" ht="14.25" x14ac:dyDescent="0.2">
      <c r="A10" s="276"/>
      <c r="B10" s="277"/>
      <c r="C10" s="278"/>
      <c r="D10" s="280">
        <f>C10*B10</f>
        <v>0</v>
      </c>
      <c r="E10" s="277"/>
      <c r="F10" s="278"/>
      <c r="G10" s="280">
        <f t="shared" si="0"/>
        <v>0</v>
      </c>
      <c r="H10" s="277"/>
      <c r="I10" s="278"/>
      <c r="J10" s="280">
        <f t="shared" si="1"/>
        <v>0</v>
      </c>
      <c r="K10" s="281">
        <f>SUM(D10+G10+J10)</f>
        <v>0</v>
      </c>
    </row>
    <row r="11" spans="1:15" s="282" customFormat="1" ht="14.25" customHeight="1" x14ac:dyDescent="0.2">
      <c r="A11" s="279"/>
      <c r="B11" s="277"/>
      <c r="C11" s="278"/>
      <c r="D11" s="280">
        <f>C11*B11</f>
        <v>0</v>
      </c>
      <c r="E11" s="277"/>
      <c r="F11" s="278"/>
      <c r="G11" s="280">
        <f t="shared" si="0"/>
        <v>0</v>
      </c>
      <c r="H11" s="277"/>
      <c r="I11" s="278"/>
      <c r="J11" s="280">
        <f t="shared" si="1"/>
        <v>0</v>
      </c>
      <c r="K11" s="281">
        <f>SUM(D11+G11+J11)</f>
        <v>0</v>
      </c>
    </row>
    <row r="12" spans="1:15" s="282" customFormat="1" ht="14.25" customHeight="1" x14ac:dyDescent="0.2">
      <c r="A12" s="279"/>
      <c r="B12" s="277"/>
      <c r="C12" s="278"/>
      <c r="D12" s="280">
        <f>C12*B12</f>
        <v>0</v>
      </c>
      <c r="E12" s="277"/>
      <c r="F12" s="278"/>
      <c r="G12" s="280">
        <f t="shared" si="0"/>
        <v>0</v>
      </c>
      <c r="H12" s="277"/>
      <c r="I12" s="278"/>
      <c r="J12" s="280">
        <f t="shared" si="1"/>
        <v>0</v>
      </c>
      <c r="K12" s="281">
        <f>SUM(D12+G12+J12)</f>
        <v>0</v>
      </c>
    </row>
    <row r="13" spans="1:15" s="22" customFormat="1" ht="15.75" thickBot="1" x14ac:dyDescent="0.25">
      <c r="A13" s="137" t="s">
        <v>118</v>
      </c>
      <c r="B13" s="138">
        <f>ROUND(SUM(B8:B12),0)</f>
        <v>0</v>
      </c>
      <c r="C13" s="139"/>
      <c r="D13" s="138">
        <f>ROUND(SUM(D8:D12),0)</f>
        <v>0</v>
      </c>
      <c r="E13" s="138">
        <f>ROUND(SUM(E8:E12),0)</f>
        <v>0</v>
      </c>
      <c r="F13" s="139"/>
      <c r="G13" s="138">
        <f>ROUND(SUM(G8:G12),0)</f>
        <v>0</v>
      </c>
      <c r="H13" s="138">
        <f>ROUND(SUM(H8:H12),0)</f>
        <v>0</v>
      </c>
      <c r="I13" s="139"/>
      <c r="J13" s="138">
        <f>ROUND(SUM(J8:J12),0)</f>
        <v>0</v>
      </c>
      <c r="K13" s="140">
        <f>ROUND(SUM(D13+G13+J13),0)</f>
        <v>0</v>
      </c>
    </row>
    <row r="14" spans="1:15" s="22" customFormat="1" ht="13.5" thickBot="1" x14ac:dyDescent="0.25">
      <c r="A14" s="21"/>
      <c r="B14" s="61"/>
      <c r="C14" s="34"/>
      <c r="D14" s="34"/>
      <c r="E14" s="34"/>
      <c r="F14" s="34"/>
      <c r="G14" s="34"/>
      <c r="H14" s="34"/>
      <c r="I14" s="35"/>
      <c r="J14" s="36"/>
      <c r="K14" s="34"/>
      <c r="L14" s="35"/>
      <c r="M14" s="36"/>
    </row>
    <row r="15" spans="1:15" s="22" customFormat="1" ht="30" customHeight="1" thickBot="1" x14ac:dyDescent="0.25">
      <c r="A15" s="519" t="s">
        <v>148</v>
      </c>
      <c r="B15" s="485"/>
      <c r="C15" s="485"/>
      <c r="D15" s="485"/>
      <c r="E15" s="485"/>
      <c r="F15" s="485"/>
      <c r="G15" s="485"/>
      <c r="H15" s="485"/>
      <c r="I15" s="485"/>
      <c r="J15" s="485"/>
      <c r="K15" s="486"/>
      <c r="L15" s="62"/>
      <c r="M15" s="62"/>
    </row>
    <row r="16" spans="1:15" s="22" customFormat="1" ht="17.25" customHeight="1" x14ac:dyDescent="0.2">
      <c r="A16" s="510" t="s">
        <v>206</v>
      </c>
      <c r="B16" s="511"/>
      <c r="C16" s="511"/>
      <c r="D16" s="511"/>
      <c r="E16" s="511"/>
      <c r="F16" s="511"/>
      <c r="G16" s="511"/>
      <c r="H16" s="511"/>
      <c r="I16" s="511"/>
      <c r="J16" s="511"/>
      <c r="K16" s="512"/>
      <c r="L16" s="63"/>
      <c r="M16" s="63"/>
    </row>
    <row r="17" spans="1:15" s="22" customFormat="1" ht="30.75" customHeight="1" x14ac:dyDescent="0.2">
      <c r="A17" s="513"/>
      <c r="B17" s="514"/>
      <c r="C17" s="514"/>
      <c r="D17" s="514"/>
      <c r="E17" s="514"/>
      <c r="F17" s="514"/>
      <c r="G17" s="514"/>
      <c r="H17" s="514"/>
      <c r="I17" s="514"/>
      <c r="J17" s="514"/>
      <c r="K17" s="515"/>
      <c r="L17" s="64"/>
      <c r="M17" s="64"/>
    </row>
    <row r="18" spans="1:15" s="22" customFormat="1" ht="12.75" customHeight="1" x14ac:dyDescent="0.2">
      <c r="A18" s="513"/>
      <c r="B18" s="514"/>
      <c r="C18" s="514"/>
      <c r="D18" s="514"/>
      <c r="E18" s="514"/>
      <c r="F18" s="514"/>
      <c r="G18" s="514"/>
      <c r="H18" s="514"/>
      <c r="I18" s="514"/>
      <c r="J18" s="514"/>
      <c r="K18" s="515"/>
      <c r="L18" s="63"/>
      <c r="M18" s="63"/>
    </row>
    <row r="19" spans="1:15" s="22" customFormat="1" ht="92.25" customHeight="1" thickBot="1" x14ac:dyDescent="0.25">
      <c r="A19" s="516"/>
      <c r="B19" s="517"/>
      <c r="C19" s="517"/>
      <c r="D19" s="517"/>
      <c r="E19" s="517"/>
      <c r="F19" s="517"/>
      <c r="G19" s="517"/>
      <c r="H19" s="517"/>
      <c r="I19" s="517"/>
      <c r="J19" s="517"/>
      <c r="K19" s="518"/>
      <c r="L19" s="64"/>
      <c r="M19" s="64"/>
    </row>
    <row r="20" spans="1:15" s="22" customFormat="1" ht="9" customHeight="1" thickBot="1" x14ac:dyDescent="0.25">
      <c r="A20" s="503"/>
      <c r="B20" s="503"/>
      <c r="C20" s="503"/>
      <c r="D20" s="503"/>
      <c r="E20" s="503"/>
      <c r="F20" s="503"/>
      <c r="G20" s="503"/>
      <c r="H20" s="503"/>
      <c r="I20" s="503"/>
      <c r="J20" s="503"/>
      <c r="K20" s="503"/>
      <c r="L20" s="65"/>
      <c r="M20" s="66"/>
      <c r="N20" s="66"/>
      <c r="O20" s="66"/>
    </row>
    <row r="21" spans="1:15" s="22" customFormat="1" ht="38.25" customHeight="1" thickBot="1" x14ac:dyDescent="0.25">
      <c r="A21" s="504" t="s">
        <v>149</v>
      </c>
      <c r="B21" s="505"/>
      <c r="C21" s="505"/>
      <c r="D21" s="505"/>
      <c r="E21" s="505"/>
      <c r="F21" s="505"/>
      <c r="G21" s="505"/>
      <c r="H21" s="505"/>
      <c r="I21" s="505"/>
      <c r="J21" s="505"/>
      <c r="K21" s="506"/>
      <c r="L21" s="67"/>
      <c r="M21" s="67"/>
      <c r="N21" s="66"/>
      <c r="O21" s="66"/>
    </row>
    <row r="22" spans="1:15" s="22" customFormat="1" x14ac:dyDescent="0.2">
      <c r="L22" s="66"/>
      <c r="M22" s="66"/>
      <c r="N22" s="66"/>
      <c r="O22" s="66"/>
    </row>
    <row r="23" spans="1:15" s="22" customFormat="1" x14ac:dyDescent="0.2"/>
    <row r="24" spans="1:15" s="22" customFormat="1" x14ac:dyDescent="0.2"/>
    <row r="25" spans="1:15" s="22" customFormat="1" x14ac:dyDescent="0.2"/>
    <row r="26" spans="1:15" s="22" customFormat="1" x14ac:dyDescent="0.2"/>
    <row r="27" spans="1:15" s="22" customFormat="1" x14ac:dyDescent="0.2"/>
    <row r="28" spans="1:15" s="22" customFormat="1" x14ac:dyDescent="0.2"/>
    <row r="29" spans="1:15" s="22" customFormat="1" x14ac:dyDescent="0.2"/>
    <row r="30" spans="1:15" s="22" customFormat="1" x14ac:dyDescent="0.2"/>
    <row r="31" spans="1:15" s="22" customFormat="1" x14ac:dyDescent="0.2"/>
    <row r="32" spans="1:15" s="22" customFormat="1" x14ac:dyDescent="0.2"/>
    <row r="33" s="22" customFormat="1" x14ac:dyDescent="0.2"/>
    <row r="34" s="22" customFormat="1" x14ac:dyDescent="0.2"/>
    <row r="35" s="22" customFormat="1" x14ac:dyDescent="0.2"/>
    <row r="36" s="22" customFormat="1" x14ac:dyDescent="0.2"/>
    <row r="37" s="22" customFormat="1" x14ac:dyDescent="0.2"/>
    <row r="38" s="22" customFormat="1" x14ac:dyDescent="0.2"/>
    <row r="39" s="22" customFormat="1" x14ac:dyDescent="0.2"/>
    <row r="40" s="22" customFormat="1" x14ac:dyDescent="0.2"/>
    <row r="41" s="22" customFormat="1" x14ac:dyDescent="0.2"/>
    <row r="42" s="22" customFormat="1" x14ac:dyDescent="0.2"/>
    <row r="43" s="22" customFormat="1" x14ac:dyDescent="0.2"/>
    <row r="44" s="22" customFormat="1" x14ac:dyDescent="0.2"/>
    <row r="45" s="22" customFormat="1" x14ac:dyDescent="0.2"/>
    <row r="46" s="22" customFormat="1" x14ac:dyDescent="0.2"/>
    <row r="47" s="22" customFormat="1" x14ac:dyDescent="0.2"/>
    <row r="48" s="22" customFormat="1" x14ac:dyDescent="0.2"/>
    <row r="49" s="22" customFormat="1" x14ac:dyDescent="0.2"/>
    <row r="50" s="22" customFormat="1" x14ac:dyDescent="0.2"/>
    <row r="51" s="22" customFormat="1" x14ac:dyDescent="0.2"/>
    <row r="52" s="22" customFormat="1" x14ac:dyDescent="0.2"/>
    <row r="53" s="22" customFormat="1" x14ac:dyDescent="0.2"/>
    <row r="54" s="22" customFormat="1" x14ac:dyDescent="0.2"/>
    <row r="55" s="22" customFormat="1" x14ac:dyDescent="0.2"/>
    <row r="56" s="22" customFormat="1" x14ac:dyDescent="0.2"/>
    <row r="57" s="22" customFormat="1" x14ac:dyDescent="0.2"/>
    <row r="58" s="22" customFormat="1" x14ac:dyDescent="0.2"/>
    <row r="59" s="22" customFormat="1" x14ac:dyDescent="0.2"/>
    <row r="60" s="22" customFormat="1" x14ac:dyDescent="0.2"/>
    <row r="61" s="22" customFormat="1" x14ac:dyDescent="0.2"/>
    <row r="62" s="22" customFormat="1" x14ac:dyDescent="0.2"/>
    <row r="63" s="22" customFormat="1" x14ac:dyDescent="0.2"/>
    <row r="64" s="22" customFormat="1" x14ac:dyDescent="0.2"/>
    <row r="65" s="22" customFormat="1" x14ac:dyDescent="0.2"/>
    <row r="66" s="22" customFormat="1" x14ac:dyDescent="0.2"/>
    <row r="67" s="22" customFormat="1" x14ac:dyDescent="0.2"/>
    <row r="68" s="22" customFormat="1" x14ac:dyDescent="0.2"/>
    <row r="69" s="22" customFormat="1" x14ac:dyDescent="0.2"/>
    <row r="70" s="22" customFormat="1" x14ac:dyDescent="0.2"/>
    <row r="71" s="22" customFormat="1" x14ac:dyDescent="0.2"/>
    <row r="72" s="22" customFormat="1" x14ac:dyDescent="0.2"/>
    <row r="73" s="22" customFormat="1" x14ac:dyDescent="0.2"/>
    <row r="74" s="22" customFormat="1" x14ac:dyDescent="0.2"/>
    <row r="75" s="22" customFormat="1" x14ac:dyDescent="0.2"/>
    <row r="76" s="22" customFormat="1" x14ac:dyDescent="0.2"/>
    <row r="77" s="22" customFormat="1" x14ac:dyDescent="0.2"/>
    <row r="78" s="22" customFormat="1" x14ac:dyDescent="0.2"/>
    <row r="79" s="22" customFormat="1" x14ac:dyDescent="0.2"/>
    <row r="80" s="22" customFormat="1" x14ac:dyDescent="0.2"/>
    <row r="81" s="22" customFormat="1" x14ac:dyDescent="0.2"/>
    <row r="82" s="22" customFormat="1" x14ac:dyDescent="0.2"/>
  </sheetData>
  <sheetProtection formatCells="0" formatColumns="0" formatRows="0" insertRows="0" deleteRows="0" selectLockedCells="1"/>
  <customSheetViews>
    <customSheetView guid="{D7FF18E2-A72D-4088-BD59-9D74A43C39A8}" scale="90" showPageBreaks="1" fitToPage="1" printArea="1">
      <selection activeCell="F7" sqref="F7:F9"/>
      <pageMargins left="0.25" right="0.25" top="0.25" bottom="0.5" header="0.5" footer="0.25"/>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2"/>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25" right="0.25" top="0.25" bottom="0.5" header="0.5" footer="0.25"/>
      <pageSetup scale="81" orientation="landscape" r:id="rId6"/>
      <headerFooter alignWithMargins="0">
        <oddFooter>&amp;Lb. Fringe Benefits</oddFooter>
      </headerFooter>
    </customSheetView>
  </customSheetViews>
  <mergeCells count="10">
    <mergeCell ref="A1:J1"/>
    <mergeCell ref="A2:K2"/>
    <mergeCell ref="A20:K20"/>
    <mergeCell ref="A21:K21"/>
    <mergeCell ref="A3:K3"/>
    <mergeCell ref="A16:K19"/>
    <mergeCell ref="A15:K15"/>
    <mergeCell ref="E5:G5"/>
    <mergeCell ref="H5:J5"/>
    <mergeCell ref="B5:D5"/>
  </mergeCells>
  <phoneticPr fontId="2"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249977111117893"/>
    <pageSetUpPr fitToPage="1"/>
  </sheetPr>
  <dimension ref="A1:P34"/>
  <sheetViews>
    <sheetView zoomScale="90" zoomScaleNormal="90" workbookViewId="0">
      <selection activeCell="J10" sqref="J10"/>
    </sheetView>
  </sheetViews>
  <sheetFormatPr defaultColWidth="9.140625" defaultRowHeight="12.75" x14ac:dyDescent="0.2"/>
  <cols>
    <col min="1" max="1" width="7.7109375" style="7" customWidth="1"/>
    <col min="2" max="2" width="53.7109375" style="7" customWidth="1"/>
    <col min="3" max="4" width="14.140625" style="298" customWidth="1"/>
    <col min="5" max="5" width="6.28515625" style="299" bestFit="1" customWidth="1"/>
    <col min="6" max="6" width="9.7109375" style="299" customWidth="1"/>
    <col min="7" max="9" width="8.7109375" style="300" customWidth="1"/>
    <col min="10" max="10" width="9.85546875" style="300" customWidth="1"/>
    <col min="11" max="11" width="9.85546875" style="301" bestFit="1" customWidth="1"/>
    <col min="12" max="12" width="28" style="302" customWidth="1"/>
    <col min="13" max="16384" width="9.140625" style="7"/>
  </cols>
  <sheetData>
    <row r="1" spans="1:16" s="294" customFormat="1" ht="12.75" customHeight="1" x14ac:dyDescent="0.2">
      <c r="A1" s="531" t="s">
        <v>121</v>
      </c>
      <c r="B1" s="531"/>
      <c r="C1" s="288"/>
      <c r="D1" s="289"/>
      <c r="E1" s="289"/>
      <c r="F1" s="289"/>
      <c r="G1" s="290"/>
      <c r="H1" s="290"/>
      <c r="I1" s="290"/>
      <c r="J1" s="290"/>
      <c r="K1" s="291"/>
      <c r="L1" s="292"/>
      <c r="M1" s="293"/>
    </row>
    <row r="2" spans="1:16" s="296" customFormat="1" ht="15.75" customHeight="1" thickBot="1" x14ac:dyDescent="0.25">
      <c r="A2" s="530" t="s">
        <v>48</v>
      </c>
      <c r="B2" s="530"/>
      <c r="C2" s="530"/>
      <c r="D2" s="530"/>
      <c r="E2" s="530"/>
      <c r="F2" s="530"/>
      <c r="G2" s="530"/>
      <c r="H2" s="530"/>
      <c r="I2" s="530"/>
      <c r="J2" s="530"/>
      <c r="K2" s="530"/>
      <c r="L2" s="530"/>
      <c r="M2" s="295"/>
      <c r="N2" s="295"/>
      <c r="O2" s="295"/>
      <c r="P2" s="295"/>
    </row>
    <row r="3" spans="1:16" ht="89.25" customHeight="1" thickBot="1" x14ac:dyDescent="0.25">
      <c r="A3" s="521" t="s">
        <v>193</v>
      </c>
      <c r="B3" s="522"/>
      <c r="C3" s="522"/>
      <c r="D3" s="522"/>
      <c r="E3" s="522"/>
      <c r="F3" s="522"/>
      <c r="G3" s="522"/>
      <c r="H3" s="522"/>
      <c r="I3" s="522"/>
      <c r="J3" s="522"/>
      <c r="K3" s="522"/>
      <c r="L3" s="523"/>
    </row>
    <row r="4" spans="1:16" ht="7.5" customHeight="1" thickBot="1" x14ac:dyDescent="0.25">
      <c r="B4" s="297"/>
    </row>
    <row r="5" spans="1:16" s="294" customFormat="1" ht="42" customHeight="1" thickBot="1" x14ac:dyDescent="0.25">
      <c r="A5" s="303" t="s">
        <v>155</v>
      </c>
      <c r="B5" s="303" t="s">
        <v>163</v>
      </c>
      <c r="C5" s="304" t="s">
        <v>123</v>
      </c>
      <c r="D5" s="304" t="s">
        <v>124</v>
      </c>
      <c r="E5" s="305" t="s">
        <v>73</v>
      </c>
      <c r="F5" s="305" t="s">
        <v>72</v>
      </c>
      <c r="G5" s="306" t="s">
        <v>185</v>
      </c>
      <c r="H5" s="306" t="s">
        <v>186</v>
      </c>
      <c r="I5" s="306" t="s">
        <v>187</v>
      </c>
      <c r="J5" s="306" t="s">
        <v>188</v>
      </c>
      <c r="K5" s="307" t="s">
        <v>74</v>
      </c>
      <c r="L5" s="308" t="s">
        <v>75</v>
      </c>
    </row>
    <row r="6" spans="1:16" s="294" customFormat="1" ht="15.75" thickBot="1" x14ac:dyDescent="0.25">
      <c r="A6" s="285"/>
      <c r="B6" s="309" t="s">
        <v>76</v>
      </c>
      <c r="C6" s="532" t="s">
        <v>151</v>
      </c>
      <c r="D6" s="532"/>
      <c r="E6" s="532"/>
      <c r="F6" s="532"/>
      <c r="G6" s="532"/>
      <c r="H6" s="532"/>
      <c r="I6" s="532"/>
      <c r="J6" s="532"/>
      <c r="K6" s="532"/>
      <c r="L6" s="533"/>
      <c r="M6" s="310"/>
    </row>
    <row r="7" spans="1:16" s="318" customFormat="1" ht="13.5" customHeight="1" thickBot="1" x14ac:dyDescent="0.25">
      <c r="A7" s="311">
        <v>1</v>
      </c>
      <c r="B7" s="312" t="s">
        <v>174</v>
      </c>
      <c r="C7" s="313"/>
      <c r="D7" s="313"/>
      <c r="E7" s="314">
        <v>2</v>
      </c>
      <c r="F7" s="314">
        <v>2</v>
      </c>
      <c r="G7" s="315">
        <v>250</v>
      </c>
      <c r="H7" s="315">
        <v>500</v>
      </c>
      <c r="I7" s="315">
        <v>100</v>
      </c>
      <c r="J7" s="315">
        <v>160</v>
      </c>
      <c r="K7" s="316">
        <f>SUM(G7:J7)*F7</f>
        <v>2020</v>
      </c>
      <c r="L7" s="317" t="s">
        <v>181</v>
      </c>
    </row>
    <row r="8" spans="1:16" x14ac:dyDescent="0.2">
      <c r="A8" s="258"/>
      <c r="B8" s="231"/>
      <c r="C8" s="151"/>
      <c r="D8" s="151"/>
      <c r="E8" s="220"/>
      <c r="F8" s="220"/>
      <c r="G8" s="216"/>
      <c r="H8" s="216"/>
      <c r="I8" s="216"/>
      <c r="J8" s="216"/>
      <c r="K8" s="147">
        <f>SUM(G8:J8)*F8</f>
        <v>0</v>
      </c>
      <c r="L8" s="154"/>
    </row>
    <row r="9" spans="1:16" x14ac:dyDescent="0.2">
      <c r="A9" s="258"/>
      <c r="B9" s="232"/>
      <c r="C9" s="155"/>
      <c r="D9" s="155"/>
      <c r="E9" s="221"/>
      <c r="F9" s="221"/>
      <c r="G9" s="217"/>
      <c r="H9" s="217"/>
      <c r="I9" s="217"/>
      <c r="J9" s="217"/>
      <c r="K9" s="147">
        <f t="shared" ref="K9:K13" si="0">SUM(G9:J9)*F9</f>
        <v>0</v>
      </c>
      <c r="L9" s="157"/>
    </row>
    <row r="10" spans="1:16" x14ac:dyDescent="0.2">
      <c r="A10" s="258"/>
      <c r="B10" s="233"/>
      <c r="C10" s="155"/>
      <c r="D10" s="155"/>
      <c r="E10" s="221"/>
      <c r="F10" s="221"/>
      <c r="G10" s="217"/>
      <c r="H10" s="217"/>
      <c r="I10" s="217"/>
      <c r="J10" s="217"/>
      <c r="K10" s="147">
        <f t="shared" si="0"/>
        <v>0</v>
      </c>
      <c r="L10" s="157"/>
    </row>
    <row r="11" spans="1:16" x14ac:dyDescent="0.2">
      <c r="A11" s="258"/>
      <c r="B11" s="232"/>
      <c r="C11" s="155"/>
      <c r="D11" s="155"/>
      <c r="E11" s="221"/>
      <c r="F11" s="221"/>
      <c r="G11" s="217"/>
      <c r="H11" s="217"/>
      <c r="I11" s="217"/>
      <c r="J11" s="217"/>
      <c r="K11" s="147">
        <f t="shared" si="0"/>
        <v>0</v>
      </c>
      <c r="L11" s="157"/>
    </row>
    <row r="12" spans="1:16" x14ac:dyDescent="0.2">
      <c r="A12" s="283"/>
      <c r="B12" s="234" t="s">
        <v>77</v>
      </c>
      <c r="C12" s="163"/>
      <c r="D12" s="163"/>
      <c r="E12" s="222"/>
      <c r="F12" s="222"/>
      <c r="G12" s="218"/>
      <c r="H12" s="218"/>
      <c r="I12" s="218"/>
      <c r="J12" s="218"/>
      <c r="K12" s="164"/>
      <c r="L12" s="165"/>
    </row>
    <row r="13" spans="1:16" ht="13.5" thickBot="1" x14ac:dyDescent="0.25">
      <c r="A13" s="259"/>
      <c r="B13" s="237"/>
      <c r="C13" s="238"/>
      <c r="D13" s="238"/>
      <c r="E13" s="239"/>
      <c r="F13" s="239"/>
      <c r="G13" s="240"/>
      <c r="H13" s="240"/>
      <c r="I13" s="240"/>
      <c r="J13" s="240"/>
      <c r="K13" s="147">
        <f t="shared" si="0"/>
        <v>0</v>
      </c>
      <c r="L13" s="242"/>
    </row>
    <row r="14" spans="1:16" ht="13.5" thickBot="1" x14ac:dyDescent="0.25">
      <c r="A14" s="284"/>
      <c r="B14" s="193" t="s">
        <v>58</v>
      </c>
      <c r="C14" s="148"/>
      <c r="D14" s="148"/>
      <c r="E14" s="223"/>
      <c r="F14" s="223"/>
      <c r="G14" s="219"/>
      <c r="H14" s="219"/>
      <c r="I14" s="219"/>
      <c r="J14" s="219"/>
      <c r="K14" s="287">
        <f>ROUND(SUM(K8:K13),0)</f>
        <v>0</v>
      </c>
      <c r="L14" s="150"/>
    </row>
    <row r="15" spans="1:16" s="294" customFormat="1" ht="15.75" thickBot="1" x14ac:dyDescent="0.25">
      <c r="A15" s="285"/>
      <c r="B15" s="235" t="s">
        <v>76</v>
      </c>
      <c r="C15" s="532" t="s">
        <v>152</v>
      </c>
      <c r="D15" s="532"/>
      <c r="E15" s="532"/>
      <c r="F15" s="532"/>
      <c r="G15" s="532"/>
      <c r="H15" s="532"/>
      <c r="I15" s="532"/>
      <c r="J15" s="532"/>
      <c r="K15" s="532"/>
      <c r="L15" s="533"/>
    </row>
    <row r="16" spans="1:16" s="318" customFormat="1" x14ac:dyDescent="0.2">
      <c r="A16" s="260"/>
      <c r="B16" s="231"/>
      <c r="C16" s="151"/>
      <c r="D16" s="151"/>
      <c r="E16" s="220"/>
      <c r="F16" s="220"/>
      <c r="G16" s="216"/>
      <c r="H16" s="216"/>
      <c r="I16" s="216"/>
      <c r="J16" s="216"/>
      <c r="K16" s="147">
        <f t="shared" ref="K16:K19" si="1">SUM(G16:J16)*F16</f>
        <v>0</v>
      </c>
      <c r="L16" s="154"/>
    </row>
    <row r="17" spans="1:12" x14ac:dyDescent="0.2">
      <c r="A17" s="258"/>
      <c r="B17" s="232"/>
      <c r="C17" s="155"/>
      <c r="D17" s="155"/>
      <c r="E17" s="221"/>
      <c r="F17" s="221"/>
      <c r="G17" s="217"/>
      <c r="H17" s="217"/>
      <c r="I17" s="217"/>
      <c r="J17" s="217"/>
      <c r="K17" s="147">
        <f t="shared" si="1"/>
        <v>0</v>
      </c>
      <c r="L17" s="157"/>
    </row>
    <row r="18" spans="1:12" x14ac:dyDescent="0.2">
      <c r="A18" s="258"/>
      <c r="B18" s="232"/>
      <c r="C18" s="155"/>
      <c r="D18" s="155"/>
      <c r="E18" s="221"/>
      <c r="F18" s="221"/>
      <c r="G18" s="217"/>
      <c r="H18" s="217"/>
      <c r="I18" s="217"/>
      <c r="J18" s="217"/>
      <c r="K18" s="147">
        <f t="shared" si="1"/>
        <v>0</v>
      </c>
      <c r="L18" s="157"/>
    </row>
    <row r="19" spans="1:12" x14ac:dyDescent="0.2">
      <c r="A19" s="258"/>
      <c r="B19" s="232"/>
      <c r="C19" s="155"/>
      <c r="D19" s="155"/>
      <c r="E19" s="221"/>
      <c r="F19" s="221"/>
      <c r="G19" s="217"/>
      <c r="H19" s="217"/>
      <c r="I19" s="217"/>
      <c r="J19" s="217"/>
      <c r="K19" s="147">
        <f t="shared" si="1"/>
        <v>0</v>
      </c>
      <c r="L19" s="157"/>
    </row>
    <row r="20" spans="1:12" x14ac:dyDescent="0.2">
      <c r="A20" s="283"/>
      <c r="B20" s="234" t="s">
        <v>77</v>
      </c>
      <c r="C20" s="163"/>
      <c r="D20" s="163"/>
      <c r="E20" s="222"/>
      <c r="F20" s="222"/>
      <c r="G20" s="218"/>
      <c r="H20" s="218"/>
      <c r="I20" s="218"/>
      <c r="J20" s="218"/>
      <c r="K20" s="164"/>
      <c r="L20" s="165"/>
    </row>
    <row r="21" spans="1:12" ht="13.5" thickBot="1" x14ac:dyDescent="0.25">
      <c r="A21" s="259"/>
      <c r="B21" s="237"/>
      <c r="C21" s="238"/>
      <c r="D21" s="238"/>
      <c r="E21" s="239"/>
      <c r="F21" s="239"/>
      <c r="G21" s="240"/>
      <c r="H21" s="240"/>
      <c r="I21" s="240"/>
      <c r="J21" s="240"/>
      <c r="K21" s="147">
        <f t="shared" ref="K21" si="2">SUM(G21:J21)*F21</f>
        <v>0</v>
      </c>
      <c r="L21" s="242"/>
    </row>
    <row r="22" spans="1:12" ht="13.5" thickBot="1" x14ac:dyDescent="0.25">
      <c r="A22" s="286"/>
      <c r="B22" s="236" t="s">
        <v>59</v>
      </c>
      <c r="C22" s="158"/>
      <c r="D22" s="158"/>
      <c r="E22" s="224"/>
      <c r="F22" s="224"/>
      <c r="G22" s="225"/>
      <c r="H22" s="225"/>
      <c r="I22" s="225"/>
      <c r="J22" s="225"/>
      <c r="K22" s="287">
        <f>ROUND(SUM(K16:K21),0)</f>
        <v>0</v>
      </c>
      <c r="L22" s="159"/>
    </row>
    <row r="23" spans="1:12" s="294" customFormat="1" ht="15.75" thickBot="1" x14ac:dyDescent="0.25">
      <c r="A23" s="285"/>
      <c r="B23" s="235" t="s">
        <v>76</v>
      </c>
      <c r="C23" s="532" t="s">
        <v>153</v>
      </c>
      <c r="D23" s="532"/>
      <c r="E23" s="532"/>
      <c r="F23" s="532"/>
      <c r="G23" s="532"/>
      <c r="H23" s="532"/>
      <c r="I23" s="532"/>
      <c r="J23" s="532"/>
      <c r="K23" s="532"/>
      <c r="L23" s="533"/>
    </row>
    <row r="24" spans="1:12" s="318" customFormat="1" x14ac:dyDescent="0.2">
      <c r="A24" s="260"/>
      <c r="B24" s="231"/>
      <c r="C24" s="151"/>
      <c r="D24" s="151"/>
      <c r="E24" s="220"/>
      <c r="F24" s="220"/>
      <c r="G24" s="216"/>
      <c r="H24" s="216"/>
      <c r="I24" s="216"/>
      <c r="J24" s="216"/>
      <c r="K24" s="147">
        <f t="shared" ref="K24:K27" si="3">SUM(G24:J24)*F24</f>
        <v>0</v>
      </c>
      <c r="L24" s="154"/>
    </row>
    <row r="25" spans="1:12" s="318" customFormat="1" x14ac:dyDescent="0.2">
      <c r="A25" s="258"/>
      <c r="B25" s="231"/>
      <c r="C25" s="151"/>
      <c r="D25" s="151"/>
      <c r="E25" s="220"/>
      <c r="F25" s="220"/>
      <c r="G25" s="216"/>
      <c r="H25" s="216"/>
      <c r="I25" s="216"/>
      <c r="J25" s="216"/>
      <c r="K25" s="147">
        <f t="shared" si="3"/>
        <v>0</v>
      </c>
      <c r="L25" s="154"/>
    </row>
    <row r="26" spans="1:12" x14ac:dyDescent="0.2">
      <c r="A26" s="258"/>
      <c r="B26" s="232"/>
      <c r="C26" s="155"/>
      <c r="D26" s="155"/>
      <c r="E26" s="221"/>
      <c r="F26" s="221"/>
      <c r="G26" s="217"/>
      <c r="H26" s="217"/>
      <c r="I26" s="217"/>
      <c r="J26" s="217"/>
      <c r="K26" s="147">
        <f t="shared" si="3"/>
        <v>0</v>
      </c>
      <c r="L26" s="157"/>
    </row>
    <row r="27" spans="1:12" x14ac:dyDescent="0.2">
      <c r="A27" s="258"/>
      <c r="B27" s="232"/>
      <c r="C27" s="155"/>
      <c r="D27" s="155"/>
      <c r="E27" s="221"/>
      <c r="F27" s="221"/>
      <c r="G27" s="217"/>
      <c r="H27" s="217"/>
      <c r="I27" s="217"/>
      <c r="J27" s="217"/>
      <c r="K27" s="147">
        <f t="shared" si="3"/>
        <v>0</v>
      </c>
      <c r="L27" s="157"/>
    </row>
    <row r="28" spans="1:12" x14ac:dyDescent="0.2">
      <c r="A28" s="283"/>
      <c r="B28" s="234" t="s">
        <v>77</v>
      </c>
      <c r="C28" s="163"/>
      <c r="D28" s="163"/>
      <c r="E28" s="222"/>
      <c r="F28" s="222"/>
      <c r="G28" s="218"/>
      <c r="H28" s="218"/>
      <c r="I28" s="218"/>
      <c r="J28" s="218"/>
      <c r="K28" s="164"/>
      <c r="L28" s="165"/>
    </row>
    <row r="29" spans="1:12" ht="13.5" thickBot="1" x14ac:dyDescent="0.25">
      <c r="A29" s="259"/>
      <c r="B29" s="237"/>
      <c r="C29" s="238"/>
      <c r="D29" s="238"/>
      <c r="E29" s="239"/>
      <c r="F29" s="239"/>
      <c r="G29" s="240"/>
      <c r="H29" s="240"/>
      <c r="I29" s="240"/>
      <c r="J29" s="240"/>
      <c r="K29" s="147">
        <f t="shared" ref="K29" si="4">SUM(G29:J29)*F29</f>
        <v>0</v>
      </c>
      <c r="L29" s="242"/>
    </row>
    <row r="30" spans="1:12" ht="13.5" thickBot="1" x14ac:dyDescent="0.25">
      <c r="A30" s="284"/>
      <c r="B30" s="193" t="s">
        <v>60</v>
      </c>
      <c r="C30" s="160"/>
      <c r="D30" s="160"/>
      <c r="E30" s="207"/>
      <c r="F30" s="207"/>
      <c r="G30" s="226"/>
      <c r="H30" s="226"/>
      <c r="I30" s="226"/>
      <c r="J30" s="226"/>
      <c r="K30" s="287">
        <f>ROUND(SUM(K24:K29),0)</f>
        <v>0</v>
      </c>
      <c r="L30" s="162"/>
    </row>
    <row r="31" spans="1:12" s="294" customFormat="1" ht="13.5" thickBot="1" x14ac:dyDescent="0.25">
      <c r="A31" s="284"/>
      <c r="B31" s="193" t="s">
        <v>95</v>
      </c>
      <c r="C31" s="160"/>
      <c r="D31" s="160"/>
      <c r="E31" s="207"/>
      <c r="F31" s="207"/>
      <c r="G31" s="226"/>
      <c r="H31" s="226"/>
      <c r="I31" s="226"/>
      <c r="J31" s="226"/>
      <c r="K31" s="287">
        <f>ROUND(SUM(K14+K22+K30),0)</f>
        <v>0</v>
      </c>
      <c r="L31" s="162"/>
    </row>
    <row r="32" spans="1:12" ht="6.75" customHeight="1" thickBot="1" x14ac:dyDescent="0.25"/>
    <row r="33" spans="1:12" ht="11.25" customHeight="1" x14ac:dyDescent="0.2">
      <c r="A33" s="524" t="s">
        <v>143</v>
      </c>
      <c r="B33" s="525"/>
      <c r="C33" s="525"/>
      <c r="D33" s="525"/>
      <c r="E33" s="525"/>
      <c r="F33" s="525"/>
      <c r="G33" s="525"/>
      <c r="H33" s="525"/>
      <c r="I33" s="525"/>
      <c r="J33" s="525"/>
      <c r="K33" s="525"/>
      <c r="L33" s="526"/>
    </row>
    <row r="34" spans="1:12" ht="11.25" customHeight="1" thickBot="1" x14ac:dyDescent="0.25">
      <c r="A34" s="527"/>
      <c r="B34" s="528"/>
      <c r="C34" s="528"/>
      <c r="D34" s="528"/>
      <c r="E34" s="528"/>
      <c r="F34" s="528"/>
      <c r="G34" s="528"/>
      <c r="H34" s="528"/>
      <c r="I34" s="528"/>
      <c r="J34" s="528"/>
      <c r="K34" s="528"/>
      <c r="L34" s="529"/>
    </row>
  </sheetData>
  <sheetProtection sheet="1" objects="1" scenarios="1"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25" right="0.25" top="0.25" bottom="0.25" header="0.3" footer="0.3"/>
      <printOptions horizontalCentered="1"/>
      <pageSetup scale="80" orientation="landscape" r:id="rId6"/>
      <headerFooter alignWithMargins="0">
        <oddFooter>&amp;Lc. Travel&amp;RPage &amp;P of &amp;N</oddFooter>
      </headerFooter>
    </customSheetView>
  </customSheetViews>
  <mergeCells count="7">
    <mergeCell ref="A3:L3"/>
    <mergeCell ref="A33:L34"/>
    <mergeCell ref="A2:L2"/>
    <mergeCell ref="A1:B1"/>
    <mergeCell ref="C6:L6"/>
    <mergeCell ref="C15:L15"/>
    <mergeCell ref="C23:L23"/>
  </mergeCells>
  <phoneticPr fontId="2"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499984740745262"/>
    <pageSetUpPr fitToPage="1"/>
  </sheetPr>
  <dimension ref="A1:M34"/>
  <sheetViews>
    <sheetView zoomScale="90" workbookViewId="0">
      <selection activeCell="D9" sqref="D9"/>
    </sheetView>
  </sheetViews>
  <sheetFormatPr defaultColWidth="9.140625" defaultRowHeight="12.75" x14ac:dyDescent="0.2"/>
  <cols>
    <col min="1" max="1" width="8" style="7" customWidth="1"/>
    <col min="2" max="2" width="45.7109375" style="7" customWidth="1"/>
    <col min="3" max="3" width="6.7109375" style="325" customWidth="1"/>
    <col min="4" max="4" width="10.42578125" style="301" customWidth="1"/>
    <col min="5" max="5" width="12.140625" style="301" customWidth="1"/>
    <col min="6" max="6" width="29.28515625" style="299" customWidth="1"/>
    <col min="7" max="7" width="55.42578125" style="325" customWidth="1"/>
    <col min="8" max="16384" width="9.140625" style="7"/>
  </cols>
  <sheetData>
    <row r="1" spans="1:13" s="321" customFormat="1" ht="12.75" customHeight="1" x14ac:dyDescent="0.2">
      <c r="A1" s="531" t="s">
        <v>122</v>
      </c>
      <c r="B1" s="531"/>
      <c r="C1" s="288"/>
      <c r="D1" s="288"/>
      <c r="E1" s="288"/>
      <c r="F1" s="320"/>
      <c r="G1" s="292"/>
      <c r="H1" s="320"/>
      <c r="I1" s="320"/>
      <c r="J1" s="320"/>
    </row>
    <row r="2" spans="1:13" s="323" customFormat="1" ht="18.75" thickBot="1" x14ac:dyDescent="0.25">
      <c r="A2" s="534" t="s">
        <v>49</v>
      </c>
      <c r="B2" s="534"/>
      <c r="C2" s="534"/>
      <c r="D2" s="534"/>
      <c r="E2" s="534"/>
      <c r="F2" s="534"/>
      <c r="G2" s="534"/>
      <c r="H2" s="322"/>
      <c r="I2" s="322"/>
      <c r="J2" s="322"/>
      <c r="K2" s="322"/>
      <c r="L2" s="322"/>
      <c r="M2" s="322"/>
    </row>
    <row r="3" spans="1:13" ht="126" customHeight="1" thickBot="1" x14ac:dyDescent="0.25">
      <c r="A3" s="535" t="s">
        <v>192</v>
      </c>
      <c r="B3" s="536"/>
      <c r="C3" s="536"/>
      <c r="D3" s="536"/>
      <c r="E3" s="536"/>
      <c r="F3" s="536"/>
      <c r="G3" s="537"/>
    </row>
    <row r="4" spans="1:13" ht="3.75" customHeight="1" thickBot="1" x14ac:dyDescent="0.25">
      <c r="B4" s="297"/>
      <c r="C4" s="324"/>
    </row>
    <row r="5" spans="1:13" s="331" customFormat="1" ht="26.25" thickBot="1" x14ac:dyDescent="0.25">
      <c r="A5" s="303" t="s">
        <v>155</v>
      </c>
      <c r="B5" s="326" t="s">
        <v>164</v>
      </c>
      <c r="C5" s="327" t="s">
        <v>61</v>
      </c>
      <c r="D5" s="328" t="s">
        <v>62</v>
      </c>
      <c r="E5" s="328" t="s">
        <v>63</v>
      </c>
      <c r="F5" s="329" t="s">
        <v>64</v>
      </c>
      <c r="G5" s="330" t="s">
        <v>65</v>
      </c>
    </row>
    <row r="6" spans="1:13" s="294" customFormat="1" ht="15.75" thickBot="1" x14ac:dyDescent="0.25">
      <c r="A6" s="538" t="s">
        <v>54</v>
      </c>
      <c r="B6" s="539"/>
      <c r="C6" s="539"/>
      <c r="D6" s="539"/>
      <c r="E6" s="539"/>
      <c r="F6" s="539"/>
      <c r="G6" s="540"/>
    </row>
    <row r="7" spans="1:13" ht="13.5" thickBot="1" x14ac:dyDescent="0.25">
      <c r="A7" s="332" t="s">
        <v>168</v>
      </c>
      <c r="B7" s="312" t="s">
        <v>165</v>
      </c>
      <c r="C7" s="333">
        <v>2</v>
      </c>
      <c r="D7" s="316">
        <v>70000</v>
      </c>
      <c r="E7" s="316">
        <f>C7*D7</f>
        <v>140000</v>
      </c>
      <c r="F7" s="334" t="s">
        <v>183</v>
      </c>
      <c r="G7" s="317" t="s">
        <v>103</v>
      </c>
    </row>
    <row r="8" spans="1:13" x14ac:dyDescent="0.2">
      <c r="A8" s="258"/>
      <c r="B8" s="231"/>
      <c r="C8" s="166"/>
      <c r="D8" s="153"/>
      <c r="E8" s="147">
        <f t="shared" ref="E8:E13" si="0">C8*D8</f>
        <v>0</v>
      </c>
      <c r="F8" s="167"/>
      <c r="G8" s="154"/>
    </row>
    <row r="9" spans="1:13" x14ac:dyDescent="0.2">
      <c r="A9" s="258"/>
      <c r="B9" s="232"/>
      <c r="C9" s="168"/>
      <c r="D9" s="169"/>
      <c r="E9" s="173">
        <f t="shared" si="0"/>
        <v>0</v>
      </c>
      <c r="F9" s="156"/>
      <c r="G9" s="157"/>
    </row>
    <row r="10" spans="1:13" x14ac:dyDescent="0.2">
      <c r="A10" s="258"/>
      <c r="B10" s="232"/>
      <c r="C10" s="168"/>
      <c r="D10" s="169"/>
      <c r="E10" s="173">
        <f t="shared" si="0"/>
        <v>0</v>
      </c>
      <c r="F10" s="156"/>
      <c r="G10" s="157"/>
    </row>
    <row r="11" spans="1:13" x14ac:dyDescent="0.2">
      <c r="A11" s="258"/>
      <c r="B11" s="232"/>
      <c r="C11" s="168"/>
      <c r="D11" s="169"/>
      <c r="E11" s="173">
        <f t="shared" si="0"/>
        <v>0</v>
      </c>
      <c r="F11" s="156"/>
      <c r="G11" s="157"/>
    </row>
    <row r="12" spans="1:13" x14ac:dyDescent="0.2">
      <c r="A12" s="258"/>
      <c r="B12" s="232"/>
      <c r="C12" s="168"/>
      <c r="D12" s="169"/>
      <c r="E12" s="173">
        <f t="shared" si="0"/>
        <v>0</v>
      </c>
      <c r="F12" s="156"/>
      <c r="G12" s="157"/>
    </row>
    <row r="13" spans="1:13" ht="13.5" thickBot="1" x14ac:dyDescent="0.25">
      <c r="A13" s="259"/>
      <c r="B13" s="237"/>
      <c r="C13" s="247"/>
      <c r="D13" s="248"/>
      <c r="E13" s="249">
        <f t="shared" si="0"/>
        <v>0</v>
      </c>
      <c r="F13" s="250"/>
      <c r="G13" s="242"/>
    </row>
    <row r="14" spans="1:13" ht="13.5" thickBot="1" x14ac:dyDescent="0.25">
      <c r="A14" s="284"/>
      <c r="B14" s="193" t="s">
        <v>58</v>
      </c>
      <c r="C14" s="170"/>
      <c r="D14" s="171"/>
      <c r="E14" s="319">
        <f>ROUND(SUM(E8:E13),0)</f>
        <v>0</v>
      </c>
      <c r="F14" s="149"/>
      <c r="G14" s="172"/>
    </row>
    <row r="15" spans="1:13" s="294" customFormat="1" ht="15.75" thickBot="1" x14ac:dyDescent="0.25">
      <c r="A15" s="538" t="s">
        <v>57</v>
      </c>
      <c r="B15" s="539"/>
      <c r="C15" s="539"/>
      <c r="D15" s="539"/>
      <c r="E15" s="539"/>
      <c r="F15" s="539"/>
      <c r="G15" s="540"/>
    </row>
    <row r="16" spans="1:13" x14ac:dyDescent="0.2">
      <c r="A16" s="260"/>
      <c r="B16" s="231"/>
      <c r="C16" s="166"/>
      <c r="D16" s="153"/>
      <c r="E16" s="147">
        <f t="shared" ref="E16:E21" si="1">C16*D16</f>
        <v>0</v>
      </c>
      <c r="F16" s="152"/>
      <c r="G16" s="154"/>
    </row>
    <row r="17" spans="1:11" x14ac:dyDescent="0.2">
      <c r="A17" s="258"/>
      <c r="B17" s="231"/>
      <c r="C17" s="166"/>
      <c r="D17" s="153"/>
      <c r="E17" s="147">
        <f t="shared" si="1"/>
        <v>0</v>
      </c>
      <c r="F17" s="152"/>
      <c r="G17" s="154"/>
    </row>
    <row r="18" spans="1:11" x14ac:dyDescent="0.2">
      <c r="A18" s="258"/>
      <c r="B18" s="232"/>
      <c r="C18" s="168"/>
      <c r="D18" s="169"/>
      <c r="E18" s="173">
        <f t="shared" si="1"/>
        <v>0</v>
      </c>
      <c r="F18" s="156"/>
      <c r="G18" s="157"/>
    </row>
    <row r="19" spans="1:11" x14ac:dyDescent="0.2">
      <c r="A19" s="258"/>
      <c r="B19" s="232"/>
      <c r="C19" s="168"/>
      <c r="D19" s="169"/>
      <c r="E19" s="173">
        <f t="shared" si="1"/>
        <v>0</v>
      </c>
      <c r="F19" s="156"/>
      <c r="G19" s="157"/>
      <c r="K19" s="3"/>
    </row>
    <row r="20" spans="1:11" x14ac:dyDescent="0.2">
      <c r="A20" s="258"/>
      <c r="B20" s="232"/>
      <c r="C20" s="168"/>
      <c r="D20" s="169"/>
      <c r="E20" s="173">
        <f t="shared" si="1"/>
        <v>0</v>
      </c>
      <c r="F20" s="156"/>
      <c r="G20" s="157"/>
    </row>
    <row r="21" spans="1:11" ht="13.5" thickBot="1" x14ac:dyDescent="0.25">
      <c r="A21" s="259"/>
      <c r="B21" s="237"/>
      <c r="C21" s="247"/>
      <c r="D21" s="248"/>
      <c r="E21" s="249">
        <f t="shared" si="1"/>
        <v>0</v>
      </c>
      <c r="F21" s="250"/>
      <c r="G21" s="242"/>
    </row>
    <row r="22" spans="1:11" ht="13.5" thickBot="1" x14ac:dyDescent="0.25">
      <c r="A22" s="284"/>
      <c r="B22" s="193" t="s">
        <v>59</v>
      </c>
      <c r="C22" s="170"/>
      <c r="D22" s="171"/>
      <c r="E22" s="319">
        <f>ROUND(SUM(E16:E21),0)</f>
        <v>0</v>
      </c>
      <c r="F22" s="149"/>
      <c r="G22" s="172"/>
    </row>
    <row r="23" spans="1:11" s="294" customFormat="1" ht="15.75" thickBot="1" x14ac:dyDescent="0.25">
      <c r="A23" s="538" t="s">
        <v>55</v>
      </c>
      <c r="B23" s="539"/>
      <c r="C23" s="539"/>
      <c r="D23" s="539"/>
      <c r="E23" s="539"/>
      <c r="F23" s="539"/>
      <c r="G23" s="540"/>
    </row>
    <row r="24" spans="1:11" x14ac:dyDescent="0.2">
      <c r="A24" s="260"/>
      <c r="B24" s="231"/>
      <c r="C24" s="166"/>
      <c r="D24" s="153"/>
      <c r="E24" s="147">
        <f t="shared" ref="E24:E29" si="2">C24*D24</f>
        <v>0</v>
      </c>
      <c r="F24" s="152"/>
      <c r="G24" s="154"/>
    </row>
    <row r="25" spans="1:11" x14ac:dyDescent="0.2">
      <c r="A25" s="258"/>
      <c r="B25" s="231"/>
      <c r="C25" s="166"/>
      <c r="D25" s="153"/>
      <c r="E25" s="147">
        <f t="shared" si="2"/>
        <v>0</v>
      </c>
      <c r="F25" s="152"/>
      <c r="G25" s="154"/>
    </row>
    <row r="26" spans="1:11" x14ac:dyDescent="0.2">
      <c r="A26" s="258"/>
      <c r="B26" s="232"/>
      <c r="C26" s="168"/>
      <c r="D26" s="169"/>
      <c r="E26" s="173">
        <f t="shared" si="2"/>
        <v>0</v>
      </c>
      <c r="F26" s="156"/>
      <c r="G26" s="157"/>
    </row>
    <row r="27" spans="1:11" x14ac:dyDescent="0.2">
      <c r="A27" s="258"/>
      <c r="B27" s="232"/>
      <c r="C27" s="168"/>
      <c r="D27" s="169"/>
      <c r="E27" s="173">
        <f t="shared" si="2"/>
        <v>0</v>
      </c>
      <c r="F27" s="156"/>
      <c r="G27" s="157"/>
    </row>
    <row r="28" spans="1:11" x14ac:dyDescent="0.2">
      <c r="A28" s="258"/>
      <c r="B28" s="232"/>
      <c r="C28" s="168"/>
      <c r="D28" s="169"/>
      <c r="E28" s="173">
        <f t="shared" si="2"/>
        <v>0</v>
      </c>
      <c r="F28" s="156"/>
      <c r="G28" s="157"/>
    </row>
    <row r="29" spans="1:11" ht="13.5" thickBot="1" x14ac:dyDescent="0.25">
      <c r="A29" s="259"/>
      <c r="B29" s="237"/>
      <c r="C29" s="247"/>
      <c r="D29" s="248"/>
      <c r="E29" s="249">
        <f t="shared" si="2"/>
        <v>0</v>
      </c>
      <c r="F29" s="250"/>
      <c r="G29" s="242"/>
    </row>
    <row r="30" spans="1:11" ht="13.5" thickBot="1" x14ac:dyDescent="0.25">
      <c r="A30" s="284"/>
      <c r="B30" s="193" t="s">
        <v>60</v>
      </c>
      <c r="C30" s="170"/>
      <c r="D30" s="171"/>
      <c r="E30" s="319">
        <f>ROUND(SUM(E24:E29),0)</f>
        <v>0</v>
      </c>
      <c r="F30" s="149"/>
      <c r="G30" s="172"/>
    </row>
    <row r="31" spans="1:11" ht="13.5" thickBot="1" x14ac:dyDescent="0.25">
      <c r="A31" s="284"/>
      <c r="B31" s="193" t="s">
        <v>95</v>
      </c>
      <c r="C31" s="170"/>
      <c r="D31" s="171"/>
      <c r="E31" s="287">
        <f>ROUND(E14+E22+E30,0)</f>
        <v>0</v>
      </c>
      <c r="F31" s="149"/>
      <c r="G31" s="172"/>
    </row>
    <row r="32" spans="1:11" ht="13.5" thickBot="1" x14ac:dyDescent="0.25"/>
    <row r="33" spans="1:7" ht="11.25" customHeight="1" x14ac:dyDescent="0.2">
      <c r="A33" s="524" t="s">
        <v>143</v>
      </c>
      <c r="B33" s="525"/>
      <c r="C33" s="525"/>
      <c r="D33" s="525"/>
      <c r="E33" s="525"/>
      <c r="F33" s="525"/>
      <c r="G33" s="526"/>
    </row>
    <row r="34" spans="1:7" ht="11.25" customHeight="1" thickBot="1" x14ac:dyDescent="0.25">
      <c r="A34" s="527"/>
      <c r="B34" s="528"/>
      <c r="C34" s="528"/>
      <c r="D34" s="528"/>
      <c r="E34" s="528"/>
      <c r="F34" s="528"/>
      <c r="G34" s="529"/>
    </row>
  </sheetData>
  <sheetProtection sheet="1" objects="1" scenarios="1" formatCells="0" formatColumns="0" formatRows="0" insertRows="0" deleteRows="0" selectLockedCells="1"/>
  <customSheetViews>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0" orientation="landscape" r:id="rId6"/>
      <headerFooter alignWithMargins="0">
        <oddFooter>&amp;Ld. Equipment&amp;RPage &amp;P of &amp;N</oddFooter>
      </headerFooter>
    </customSheetView>
  </customSheetViews>
  <mergeCells count="7">
    <mergeCell ref="A2:G2"/>
    <mergeCell ref="A1:B1"/>
    <mergeCell ref="A3:G3"/>
    <mergeCell ref="A33:G34"/>
    <mergeCell ref="A23:G23"/>
    <mergeCell ref="A15:G15"/>
    <mergeCell ref="A6:G6"/>
  </mergeCells>
  <phoneticPr fontId="2"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79998168889431442"/>
    <pageSetUpPr fitToPage="1"/>
  </sheetPr>
  <dimension ref="A1:M39"/>
  <sheetViews>
    <sheetView showGridLines="0" zoomScale="90" workbookViewId="0">
      <selection activeCell="C11" sqref="C11"/>
    </sheetView>
  </sheetViews>
  <sheetFormatPr defaultColWidth="9.140625" defaultRowHeight="12.75" x14ac:dyDescent="0.2"/>
  <cols>
    <col min="1" max="1" width="9.140625" style="7"/>
    <col min="2" max="2" width="42.42578125" style="7" customWidth="1"/>
    <col min="3" max="3" width="6.7109375" style="325" customWidth="1"/>
    <col min="4" max="4" width="14.140625" style="335" customWidth="1"/>
    <col min="5" max="5" width="14.140625" style="301" customWidth="1"/>
    <col min="6" max="6" width="19.85546875" style="299" customWidth="1"/>
    <col min="7" max="7" width="55.7109375" style="325" customWidth="1"/>
    <col min="8" max="16384" width="9.140625" style="7"/>
  </cols>
  <sheetData>
    <row r="1" spans="1:13" s="321" customFormat="1" ht="12.75" customHeight="1" x14ac:dyDescent="0.2">
      <c r="A1" s="531" t="s">
        <v>121</v>
      </c>
      <c r="B1" s="531"/>
      <c r="C1" s="288"/>
      <c r="D1" s="288"/>
      <c r="E1" s="288"/>
      <c r="F1" s="320"/>
      <c r="G1" s="292"/>
      <c r="H1" s="320"/>
      <c r="I1" s="320"/>
      <c r="J1" s="320"/>
    </row>
    <row r="2" spans="1:13" s="323" customFormat="1" ht="18.75" thickBot="1" x14ac:dyDescent="0.25">
      <c r="A2" s="534" t="s">
        <v>50</v>
      </c>
      <c r="B2" s="534"/>
      <c r="C2" s="534"/>
      <c r="D2" s="534"/>
      <c r="E2" s="534"/>
      <c r="F2" s="534"/>
      <c r="G2" s="534"/>
      <c r="H2" s="322"/>
      <c r="I2" s="322"/>
      <c r="J2" s="322"/>
      <c r="K2" s="322"/>
      <c r="L2" s="322"/>
      <c r="M2" s="322"/>
    </row>
    <row r="3" spans="1:13" ht="139.5" customHeight="1" thickBot="1" x14ac:dyDescent="0.25">
      <c r="A3" s="535" t="s">
        <v>196</v>
      </c>
      <c r="B3" s="536"/>
      <c r="C3" s="536"/>
      <c r="D3" s="536"/>
      <c r="E3" s="536"/>
      <c r="F3" s="536"/>
      <c r="G3" s="537"/>
    </row>
    <row r="4" spans="1:13" ht="13.5" thickBot="1" x14ac:dyDescent="0.25">
      <c r="B4" s="297"/>
      <c r="C4" s="324"/>
    </row>
    <row r="5" spans="1:13" s="294" customFormat="1" ht="26.25" thickBot="1" x14ac:dyDescent="0.25">
      <c r="A5" s="336" t="s">
        <v>155</v>
      </c>
      <c r="B5" s="337" t="s">
        <v>166</v>
      </c>
      <c r="C5" s="338" t="s">
        <v>61</v>
      </c>
      <c r="D5" s="339" t="s">
        <v>62</v>
      </c>
      <c r="E5" s="340" t="s">
        <v>63</v>
      </c>
      <c r="F5" s="341" t="s">
        <v>64</v>
      </c>
      <c r="G5" s="342" t="s">
        <v>65</v>
      </c>
    </row>
    <row r="6" spans="1:13" s="294" customFormat="1" ht="15.75" thickBot="1" x14ac:dyDescent="0.25">
      <c r="A6" s="538" t="s">
        <v>54</v>
      </c>
      <c r="B6" s="539"/>
      <c r="C6" s="539"/>
      <c r="D6" s="539"/>
      <c r="E6" s="539"/>
      <c r="F6" s="539"/>
      <c r="G6" s="540"/>
    </row>
    <row r="7" spans="1:13" ht="14.25" customHeight="1" thickBot="1" x14ac:dyDescent="0.25">
      <c r="A7" s="311" t="s">
        <v>167</v>
      </c>
      <c r="B7" s="312" t="s">
        <v>160</v>
      </c>
      <c r="C7" s="333">
        <v>10</v>
      </c>
      <c r="D7" s="343">
        <v>360</v>
      </c>
      <c r="E7" s="316">
        <v>3600</v>
      </c>
      <c r="F7" s="334" t="s">
        <v>101</v>
      </c>
      <c r="G7" s="317" t="s">
        <v>102</v>
      </c>
    </row>
    <row r="8" spans="1:13" x14ac:dyDescent="0.2">
      <c r="A8" s="258"/>
      <c r="B8" s="231"/>
      <c r="C8" s="166"/>
      <c r="D8" s="174"/>
      <c r="E8" s="147">
        <f>C8*D8</f>
        <v>0</v>
      </c>
      <c r="F8" s="152"/>
      <c r="G8" s="154"/>
    </row>
    <row r="9" spans="1:13" x14ac:dyDescent="0.2">
      <c r="A9" s="258"/>
      <c r="B9" s="232"/>
      <c r="C9" s="168"/>
      <c r="D9" s="175"/>
      <c r="E9" s="147">
        <f t="shared" ref="E9:E14" si="0">C9*D9</f>
        <v>0</v>
      </c>
      <c r="F9" s="156"/>
      <c r="G9" s="157"/>
    </row>
    <row r="10" spans="1:13" x14ac:dyDescent="0.2">
      <c r="A10" s="258"/>
      <c r="B10" s="232"/>
      <c r="C10" s="168"/>
      <c r="D10" s="175"/>
      <c r="E10" s="147">
        <f t="shared" si="0"/>
        <v>0</v>
      </c>
      <c r="F10" s="156"/>
      <c r="G10" s="157"/>
    </row>
    <row r="11" spans="1:13" x14ac:dyDescent="0.2">
      <c r="A11" s="258"/>
      <c r="B11" s="232"/>
      <c r="C11" s="168"/>
      <c r="D11" s="175"/>
      <c r="E11" s="147">
        <f t="shared" si="0"/>
        <v>0</v>
      </c>
      <c r="F11" s="156"/>
      <c r="G11" s="157"/>
    </row>
    <row r="12" spans="1:13" x14ac:dyDescent="0.2">
      <c r="A12" s="258"/>
      <c r="B12" s="232"/>
      <c r="C12" s="168"/>
      <c r="D12" s="175"/>
      <c r="E12" s="147">
        <f t="shared" si="0"/>
        <v>0</v>
      </c>
      <c r="F12" s="156"/>
      <c r="G12" s="157"/>
    </row>
    <row r="13" spans="1:13" x14ac:dyDescent="0.2">
      <c r="A13" s="258"/>
      <c r="B13" s="232"/>
      <c r="C13" s="168"/>
      <c r="D13" s="175"/>
      <c r="E13" s="147">
        <f t="shared" si="0"/>
        <v>0</v>
      </c>
      <c r="F13" s="156"/>
      <c r="G13" s="157"/>
    </row>
    <row r="14" spans="1:13" ht="13.5" thickBot="1" x14ac:dyDescent="0.25">
      <c r="A14" s="259"/>
      <c r="B14" s="237"/>
      <c r="C14" s="247"/>
      <c r="D14" s="253"/>
      <c r="E14" s="241">
        <f t="shared" si="0"/>
        <v>0</v>
      </c>
      <c r="F14" s="250"/>
      <c r="G14" s="242"/>
    </row>
    <row r="15" spans="1:13" ht="13.5" thickBot="1" x14ac:dyDescent="0.25">
      <c r="A15" s="284"/>
      <c r="B15" s="193" t="s">
        <v>58</v>
      </c>
      <c r="C15" s="170"/>
      <c r="D15" s="178"/>
      <c r="E15" s="287">
        <f>ROUND(SUM(E8:E14),0)</f>
        <v>0</v>
      </c>
      <c r="F15" s="149"/>
      <c r="G15" s="172"/>
    </row>
    <row r="16" spans="1:13" s="294" customFormat="1" ht="15.75" thickBot="1" x14ac:dyDescent="0.25">
      <c r="A16" s="538" t="s">
        <v>57</v>
      </c>
      <c r="B16" s="539"/>
      <c r="C16" s="539"/>
      <c r="D16" s="539"/>
      <c r="E16" s="539"/>
      <c r="F16" s="539"/>
      <c r="G16" s="540"/>
    </row>
    <row r="17" spans="1:13" x14ac:dyDescent="0.2">
      <c r="A17" s="260"/>
      <c r="B17" s="254"/>
      <c r="C17" s="166"/>
      <c r="D17" s="174"/>
      <c r="E17" s="147">
        <f>C17*D17</f>
        <v>0</v>
      </c>
      <c r="F17" s="152"/>
      <c r="G17" s="154"/>
    </row>
    <row r="18" spans="1:13" x14ac:dyDescent="0.2">
      <c r="A18" s="258"/>
      <c r="B18" s="251"/>
      <c r="C18" s="166"/>
      <c r="D18" s="174"/>
      <c r="E18" s="147">
        <f>C18*D18</f>
        <v>0</v>
      </c>
      <c r="F18" s="152"/>
      <c r="G18" s="154"/>
    </row>
    <row r="19" spans="1:13" x14ac:dyDescent="0.2">
      <c r="A19" s="258"/>
      <c r="B19" s="252"/>
      <c r="C19" s="168"/>
      <c r="D19" s="175"/>
      <c r="E19" s="173">
        <f t="shared" ref="E19:E24" si="1">C19*D19</f>
        <v>0</v>
      </c>
      <c r="F19" s="156"/>
      <c r="G19" s="157"/>
      <c r="M19" s="3"/>
    </row>
    <row r="20" spans="1:13" x14ac:dyDescent="0.2">
      <c r="A20" s="258"/>
      <c r="B20" s="252"/>
      <c r="C20" s="168"/>
      <c r="D20" s="175"/>
      <c r="E20" s="173">
        <f t="shared" si="1"/>
        <v>0</v>
      </c>
      <c r="F20" s="156"/>
      <c r="G20" s="157"/>
    </row>
    <row r="21" spans="1:13" x14ac:dyDescent="0.2">
      <c r="A21" s="258"/>
      <c r="B21" s="252"/>
      <c r="C21" s="168"/>
      <c r="D21" s="175"/>
      <c r="E21" s="173">
        <f t="shared" si="1"/>
        <v>0</v>
      </c>
      <c r="F21" s="156"/>
      <c r="G21" s="157"/>
    </row>
    <row r="22" spans="1:13" x14ac:dyDescent="0.2">
      <c r="A22" s="258"/>
      <c r="B22" s="252"/>
      <c r="C22" s="168"/>
      <c r="D22" s="175"/>
      <c r="E22" s="173">
        <f t="shared" si="1"/>
        <v>0</v>
      </c>
      <c r="F22" s="156"/>
      <c r="G22" s="157"/>
    </row>
    <row r="23" spans="1:13" x14ac:dyDescent="0.2">
      <c r="A23" s="258"/>
      <c r="B23" s="252"/>
      <c r="C23" s="168"/>
      <c r="D23" s="175"/>
      <c r="E23" s="173">
        <f t="shared" si="1"/>
        <v>0</v>
      </c>
      <c r="F23" s="156"/>
      <c r="G23" s="157"/>
    </row>
    <row r="24" spans="1:13" ht="13.5" thickBot="1" x14ac:dyDescent="0.25">
      <c r="A24" s="259"/>
      <c r="B24" s="255"/>
      <c r="C24" s="247"/>
      <c r="D24" s="253"/>
      <c r="E24" s="249">
        <f t="shared" si="1"/>
        <v>0</v>
      </c>
      <c r="F24" s="250"/>
      <c r="G24" s="242"/>
    </row>
    <row r="25" spans="1:13" ht="13.5" thickBot="1" x14ac:dyDescent="0.25">
      <c r="A25" s="284"/>
      <c r="B25" s="193" t="s">
        <v>59</v>
      </c>
      <c r="C25" s="170"/>
      <c r="D25" s="178"/>
      <c r="E25" s="319">
        <f>ROUND(SUM(E17:E24),0)</f>
        <v>0</v>
      </c>
      <c r="F25" s="149"/>
      <c r="G25" s="172"/>
    </row>
    <row r="26" spans="1:13" s="294" customFormat="1" ht="15.75" thickBot="1" x14ac:dyDescent="0.25">
      <c r="A26" s="538" t="s">
        <v>55</v>
      </c>
      <c r="B26" s="539"/>
      <c r="C26" s="539"/>
      <c r="D26" s="539"/>
      <c r="E26" s="539"/>
      <c r="F26" s="539"/>
      <c r="G26" s="540"/>
    </row>
    <row r="27" spans="1:13" x14ac:dyDescent="0.2">
      <c r="A27" s="260"/>
      <c r="B27" s="256"/>
      <c r="C27" s="166"/>
      <c r="D27" s="174"/>
      <c r="E27" s="147">
        <f>C27*D27</f>
        <v>0</v>
      </c>
      <c r="F27" s="152"/>
      <c r="G27" s="176"/>
    </row>
    <row r="28" spans="1:13" x14ac:dyDescent="0.2">
      <c r="A28" s="258"/>
      <c r="B28" s="231"/>
      <c r="C28" s="166"/>
      <c r="D28" s="174"/>
      <c r="E28" s="147">
        <f>C28*D28</f>
        <v>0</v>
      </c>
      <c r="F28" s="152"/>
      <c r="G28" s="176"/>
    </row>
    <row r="29" spans="1:13" x14ac:dyDescent="0.2">
      <c r="A29" s="258"/>
      <c r="B29" s="232"/>
      <c r="C29" s="168"/>
      <c r="D29" s="175"/>
      <c r="E29" s="173">
        <f t="shared" ref="E29:E34" si="2">C29*D29</f>
        <v>0</v>
      </c>
      <c r="F29" s="156"/>
      <c r="G29" s="177"/>
    </row>
    <row r="30" spans="1:13" x14ac:dyDescent="0.2">
      <c r="A30" s="258"/>
      <c r="B30" s="232"/>
      <c r="C30" s="168"/>
      <c r="D30" s="175"/>
      <c r="E30" s="173">
        <f t="shared" si="2"/>
        <v>0</v>
      </c>
      <c r="F30" s="156"/>
      <c r="G30" s="177"/>
    </row>
    <row r="31" spans="1:13" x14ac:dyDescent="0.2">
      <c r="A31" s="258"/>
      <c r="B31" s="232"/>
      <c r="C31" s="168"/>
      <c r="D31" s="175"/>
      <c r="E31" s="173">
        <f t="shared" si="2"/>
        <v>0</v>
      </c>
      <c r="F31" s="156"/>
      <c r="G31" s="177"/>
    </row>
    <row r="32" spans="1:13" x14ac:dyDescent="0.2">
      <c r="A32" s="258"/>
      <c r="B32" s="232"/>
      <c r="C32" s="168"/>
      <c r="D32" s="175"/>
      <c r="E32" s="173">
        <f t="shared" si="2"/>
        <v>0</v>
      </c>
      <c r="F32" s="156"/>
      <c r="G32" s="177"/>
    </row>
    <row r="33" spans="1:7" x14ac:dyDescent="0.2">
      <c r="A33" s="258"/>
      <c r="B33" s="232"/>
      <c r="C33" s="168"/>
      <c r="D33" s="175"/>
      <c r="E33" s="173">
        <f t="shared" si="2"/>
        <v>0</v>
      </c>
      <c r="F33" s="156"/>
      <c r="G33" s="177"/>
    </row>
    <row r="34" spans="1:7" ht="13.5" thickBot="1" x14ac:dyDescent="0.25">
      <c r="A34" s="259"/>
      <c r="B34" s="237"/>
      <c r="C34" s="247"/>
      <c r="D34" s="253"/>
      <c r="E34" s="249">
        <f t="shared" si="2"/>
        <v>0</v>
      </c>
      <c r="F34" s="250"/>
      <c r="G34" s="257"/>
    </row>
    <row r="35" spans="1:7" ht="13.5" thickBot="1" x14ac:dyDescent="0.25">
      <c r="A35" s="284"/>
      <c r="B35" s="193" t="s">
        <v>60</v>
      </c>
      <c r="C35" s="170"/>
      <c r="D35" s="178"/>
      <c r="E35" s="319">
        <f>ROUND(SUM(E27:E34),0)</f>
        <v>0</v>
      </c>
      <c r="F35" s="149"/>
      <c r="G35" s="172"/>
    </row>
    <row r="36" spans="1:7" s="294" customFormat="1" ht="13.5" thickBot="1" x14ac:dyDescent="0.25">
      <c r="A36" s="284"/>
      <c r="B36" s="193" t="s">
        <v>95</v>
      </c>
      <c r="C36" s="179"/>
      <c r="D36" s="180"/>
      <c r="E36" s="287">
        <f>ROUND(SUM(E35+E25+E15),0)</f>
        <v>0</v>
      </c>
      <c r="F36" s="161"/>
      <c r="G36" s="181"/>
    </row>
    <row r="37" spans="1:7" ht="13.5" thickBot="1" x14ac:dyDescent="0.25"/>
    <row r="38" spans="1:7" ht="11.25" customHeight="1" x14ac:dyDescent="0.2">
      <c r="A38" s="524" t="s">
        <v>143</v>
      </c>
      <c r="B38" s="525"/>
      <c r="C38" s="525"/>
      <c r="D38" s="525"/>
      <c r="E38" s="525"/>
      <c r="F38" s="525"/>
      <c r="G38" s="526"/>
    </row>
    <row r="39" spans="1:7" ht="11.25" customHeight="1" thickBot="1" x14ac:dyDescent="0.25">
      <c r="A39" s="527"/>
      <c r="B39" s="528"/>
      <c r="C39" s="528"/>
      <c r="D39" s="528"/>
      <c r="E39" s="528"/>
      <c r="F39" s="528"/>
      <c r="G39" s="529"/>
    </row>
  </sheetData>
  <sheetProtection sheet="1" objects="1" scenarios="1" formatCells="0" formatColumns="0" formatRows="0" insertRows="0" deleteRows="0" selectLockedCells="1"/>
  <customSheetViews>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5" orientation="landscape" r:id="rId6"/>
      <headerFooter alignWithMargins="0">
        <oddFooter>&amp;Le. Supplies&amp;RPage &amp;P of &amp;N</oddFooter>
      </headerFooter>
    </customSheetView>
  </customSheetViews>
  <mergeCells count="7">
    <mergeCell ref="A1:B1"/>
    <mergeCell ref="A3:G3"/>
    <mergeCell ref="A38:G39"/>
    <mergeCell ref="A6:G6"/>
    <mergeCell ref="A2:G2"/>
    <mergeCell ref="A16:G16"/>
    <mergeCell ref="A26:G26"/>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59999389629810485"/>
    <pageSetUpPr fitToPage="1"/>
  </sheetPr>
  <dimension ref="A1:K32"/>
  <sheetViews>
    <sheetView showGridLines="0" topLeftCell="A7" zoomScale="90" workbookViewId="0">
      <selection activeCell="A3" sqref="A3:G3"/>
    </sheetView>
  </sheetViews>
  <sheetFormatPr defaultColWidth="9.140625" defaultRowHeight="12.75" x14ac:dyDescent="0.2"/>
  <cols>
    <col min="1" max="1" width="8" style="7" customWidth="1"/>
    <col min="2" max="2" width="42.28515625" style="7" customWidth="1"/>
    <col min="3" max="3" width="58.5703125" style="7" customWidth="1"/>
    <col min="4" max="4" width="10.7109375" style="301" customWidth="1"/>
    <col min="5" max="6" width="10.7109375" style="362" customWidth="1"/>
    <col min="7" max="7" width="10.7109375" style="363" customWidth="1"/>
    <col min="8" max="16384" width="9.140625" style="7"/>
  </cols>
  <sheetData>
    <row r="1" spans="1:11" s="321" customFormat="1" ht="12.75" customHeight="1" x14ac:dyDescent="0.2">
      <c r="A1" s="531" t="s">
        <v>121</v>
      </c>
      <c r="B1" s="531"/>
      <c r="C1" s="288"/>
      <c r="D1" s="344"/>
      <c r="E1" s="541"/>
      <c r="F1" s="541"/>
      <c r="G1" s="541"/>
      <c r="H1" s="320"/>
    </row>
    <row r="2" spans="1:11" s="296" customFormat="1" ht="18.75" thickBot="1" x14ac:dyDescent="0.25">
      <c r="A2" s="530" t="s">
        <v>85</v>
      </c>
      <c r="B2" s="530"/>
      <c r="C2" s="530"/>
      <c r="D2" s="530"/>
      <c r="E2" s="530"/>
      <c r="F2" s="530"/>
      <c r="G2" s="530"/>
      <c r="H2" s="295"/>
      <c r="I2" s="295"/>
      <c r="J2" s="295"/>
      <c r="K2" s="295"/>
    </row>
    <row r="3" spans="1:11" ht="204.95" customHeight="1" thickBot="1" x14ac:dyDescent="0.25">
      <c r="A3" s="535" t="s">
        <v>203</v>
      </c>
      <c r="B3" s="536"/>
      <c r="C3" s="536"/>
      <c r="D3" s="536"/>
      <c r="E3" s="536"/>
      <c r="F3" s="536"/>
      <c r="G3" s="537"/>
    </row>
    <row r="4" spans="1:11" ht="7.5" customHeight="1" thickBot="1" x14ac:dyDescent="0.25">
      <c r="B4" s="345"/>
      <c r="C4" s="345"/>
      <c r="D4" s="346"/>
      <c r="E4" s="346"/>
      <c r="F4" s="346"/>
      <c r="G4" s="347"/>
    </row>
    <row r="5" spans="1:11" ht="30.75" thickBot="1" x14ac:dyDescent="0.25">
      <c r="A5" s="336" t="s">
        <v>155</v>
      </c>
      <c r="B5" s="337" t="s">
        <v>66</v>
      </c>
      <c r="C5" s="337" t="s">
        <v>169</v>
      </c>
      <c r="D5" s="338" t="s">
        <v>54</v>
      </c>
      <c r="E5" s="338" t="s">
        <v>57</v>
      </c>
      <c r="F5" s="348" t="s">
        <v>55</v>
      </c>
      <c r="G5" s="349" t="s">
        <v>78</v>
      </c>
    </row>
    <row r="6" spans="1:11" ht="26.25" thickBot="1" x14ac:dyDescent="0.25">
      <c r="A6" s="311" t="s">
        <v>170</v>
      </c>
      <c r="B6" s="350" t="s">
        <v>175</v>
      </c>
      <c r="C6" s="351" t="s">
        <v>171</v>
      </c>
      <c r="D6" s="316">
        <v>48000</v>
      </c>
      <c r="E6" s="352">
        <v>32000</v>
      </c>
      <c r="F6" s="353">
        <v>16000</v>
      </c>
      <c r="G6" s="354">
        <f>SUM(D6:F6)</f>
        <v>96000</v>
      </c>
    </row>
    <row r="7" spans="1:11" x14ac:dyDescent="0.2">
      <c r="A7" s="258"/>
      <c r="B7" s="182"/>
      <c r="C7" s="182"/>
      <c r="D7" s="183"/>
      <c r="E7" s="184"/>
      <c r="F7" s="184"/>
      <c r="G7" s="192">
        <f t="shared" ref="G7:G12" si="0">SUM(D7:F7)</f>
        <v>0</v>
      </c>
    </row>
    <row r="8" spans="1:11" x14ac:dyDescent="0.2">
      <c r="A8" s="258"/>
      <c r="B8" s="185"/>
      <c r="C8" s="185"/>
      <c r="D8" s="183"/>
      <c r="E8" s="186"/>
      <c r="F8" s="186"/>
      <c r="G8" s="192">
        <f t="shared" si="0"/>
        <v>0</v>
      </c>
    </row>
    <row r="9" spans="1:11" x14ac:dyDescent="0.2">
      <c r="A9" s="258"/>
      <c r="B9" s="185"/>
      <c r="C9" s="185"/>
      <c r="D9" s="183"/>
      <c r="E9" s="186"/>
      <c r="F9" s="186"/>
      <c r="G9" s="192">
        <f t="shared" si="0"/>
        <v>0</v>
      </c>
    </row>
    <row r="10" spans="1:11" x14ac:dyDescent="0.2">
      <c r="A10" s="258"/>
      <c r="B10" s="185"/>
      <c r="C10" s="185"/>
      <c r="D10" s="183"/>
      <c r="E10" s="186"/>
      <c r="F10" s="186"/>
      <c r="G10" s="192">
        <f t="shared" si="0"/>
        <v>0</v>
      </c>
    </row>
    <row r="11" spans="1:11" x14ac:dyDescent="0.2">
      <c r="A11" s="258"/>
      <c r="B11" s="185"/>
      <c r="C11" s="185"/>
      <c r="D11" s="183"/>
      <c r="E11" s="186"/>
      <c r="F11" s="186"/>
      <c r="G11" s="192">
        <f t="shared" si="0"/>
        <v>0</v>
      </c>
    </row>
    <row r="12" spans="1:11" x14ac:dyDescent="0.2">
      <c r="A12" s="258"/>
      <c r="B12" s="185"/>
      <c r="C12" s="185"/>
      <c r="D12" s="183"/>
      <c r="E12" s="186"/>
      <c r="F12" s="186"/>
      <c r="G12" s="192">
        <f t="shared" si="0"/>
        <v>0</v>
      </c>
    </row>
    <row r="13" spans="1:11" s="294" customFormat="1" ht="13.5" thickBot="1" x14ac:dyDescent="0.25">
      <c r="A13" s="355"/>
      <c r="B13" s="191"/>
      <c r="C13" s="191" t="s">
        <v>104</v>
      </c>
      <c r="D13" s="364">
        <f>ROUND(SUM(D7:D12),0)</f>
        <v>0</v>
      </c>
      <c r="E13" s="364">
        <f>ROUND(SUM(E7:E12),0)</f>
        <v>0</v>
      </c>
      <c r="F13" s="364">
        <f>ROUND(SUM(F7:F12),0)</f>
        <v>0</v>
      </c>
      <c r="G13" s="365">
        <f>ROUND(SUM(G7:G12),0)</f>
        <v>0</v>
      </c>
    </row>
    <row r="14" spans="1:11" ht="5.25" customHeight="1" thickBot="1" x14ac:dyDescent="0.25">
      <c r="A14" s="325"/>
      <c r="B14" s="187"/>
      <c r="C14" s="187"/>
      <c r="D14" s="188"/>
      <c r="E14" s="189"/>
      <c r="F14" s="189"/>
      <c r="G14" s="190"/>
    </row>
    <row r="15" spans="1:11" ht="31.5" customHeight="1" thickBot="1" x14ac:dyDescent="0.25">
      <c r="A15" s="336" t="s">
        <v>155</v>
      </c>
      <c r="B15" s="337" t="s">
        <v>44</v>
      </c>
      <c r="C15" s="337" t="s">
        <v>169</v>
      </c>
      <c r="D15" s="338" t="s">
        <v>54</v>
      </c>
      <c r="E15" s="338" t="s">
        <v>57</v>
      </c>
      <c r="F15" s="348" t="s">
        <v>55</v>
      </c>
      <c r="G15" s="349" t="s">
        <v>78</v>
      </c>
    </row>
    <row r="16" spans="1:11" ht="26.25" thickBot="1" x14ac:dyDescent="0.25">
      <c r="A16" s="356">
        <v>6</v>
      </c>
      <c r="B16" s="350" t="s">
        <v>176</v>
      </c>
      <c r="C16" s="351" t="s">
        <v>172</v>
      </c>
      <c r="D16" s="316">
        <v>32900</v>
      </c>
      <c r="E16" s="352">
        <v>86500</v>
      </c>
      <c r="F16" s="353"/>
      <c r="G16" s="354">
        <f t="shared" ref="G16:G21" si="1">SUM(D16:F16)</f>
        <v>119400</v>
      </c>
    </row>
    <row r="17" spans="1:7" x14ac:dyDescent="0.2">
      <c r="A17" s="258"/>
      <c r="B17" s="185"/>
      <c r="C17" s="185"/>
      <c r="D17" s="183"/>
      <c r="E17" s="186"/>
      <c r="F17" s="186"/>
      <c r="G17" s="192">
        <f t="shared" si="1"/>
        <v>0</v>
      </c>
    </row>
    <row r="18" spans="1:7" x14ac:dyDescent="0.2">
      <c r="A18" s="258"/>
      <c r="B18" s="185"/>
      <c r="C18" s="185"/>
      <c r="D18" s="183"/>
      <c r="E18" s="186"/>
      <c r="F18" s="186"/>
      <c r="G18" s="192">
        <f t="shared" si="1"/>
        <v>0</v>
      </c>
    </row>
    <row r="19" spans="1:7" x14ac:dyDescent="0.2">
      <c r="A19" s="258"/>
      <c r="B19" s="185"/>
      <c r="C19" s="185"/>
      <c r="D19" s="183"/>
      <c r="E19" s="186"/>
      <c r="F19" s="186"/>
      <c r="G19" s="192">
        <f t="shared" si="1"/>
        <v>0</v>
      </c>
    </row>
    <row r="20" spans="1:7" x14ac:dyDescent="0.2">
      <c r="A20" s="258"/>
      <c r="B20" s="185"/>
      <c r="C20" s="185"/>
      <c r="D20" s="183"/>
      <c r="E20" s="186"/>
      <c r="F20" s="186"/>
      <c r="G20" s="192">
        <f t="shared" si="1"/>
        <v>0</v>
      </c>
    </row>
    <row r="21" spans="1:7" x14ac:dyDescent="0.2">
      <c r="A21" s="258"/>
      <c r="B21" s="185"/>
      <c r="C21" s="185"/>
      <c r="D21" s="183"/>
      <c r="E21" s="186"/>
      <c r="F21" s="186"/>
      <c r="G21" s="192">
        <f t="shared" si="1"/>
        <v>0</v>
      </c>
    </row>
    <row r="22" spans="1:7" s="294" customFormat="1" ht="13.5" thickBot="1" x14ac:dyDescent="0.25">
      <c r="A22" s="355"/>
      <c r="B22" s="191"/>
      <c r="C22" s="191" t="s">
        <v>104</v>
      </c>
      <c r="D22" s="364">
        <f>ROUND(SUM(D17:D21),0)</f>
        <v>0</v>
      </c>
      <c r="E22" s="364">
        <f>ROUND(SUM(E17:E21),0)</f>
        <v>0</v>
      </c>
      <c r="F22" s="364">
        <f>ROUND(SUM(F17:F21),0)</f>
        <v>0</v>
      </c>
      <c r="G22" s="365">
        <f>ROUND(SUM(G17:G21),0)</f>
        <v>0</v>
      </c>
    </row>
    <row r="23" spans="1:7" s="360" customFormat="1" ht="7.5" customHeight="1" thickBot="1" x14ac:dyDescent="0.25">
      <c r="A23" s="357"/>
      <c r="B23" s="358"/>
      <c r="C23" s="358"/>
      <c r="D23" s="359"/>
      <c r="E23" s="359"/>
      <c r="F23" s="359"/>
      <c r="G23" s="359"/>
    </row>
    <row r="24" spans="1:7" ht="30.75" thickBot="1" x14ac:dyDescent="0.25">
      <c r="A24" s="336" t="s">
        <v>155</v>
      </c>
      <c r="B24" s="337" t="s">
        <v>83</v>
      </c>
      <c r="C24" s="326" t="s">
        <v>169</v>
      </c>
      <c r="D24" s="338" t="s">
        <v>54</v>
      </c>
      <c r="E24" s="338" t="s">
        <v>57</v>
      </c>
      <c r="F24" s="348" t="s">
        <v>55</v>
      </c>
      <c r="G24" s="349" t="s">
        <v>78</v>
      </c>
    </row>
    <row r="25" spans="1:7" x14ac:dyDescent="0.2">
      <c r="A25" s="258"/>
      <c r="B25" s="185"/>
      <c r="C25" s="185"/>
      <c r="D25" s="183"/>
      <c r="E25" s="186"/>
      <c r="F25" s="186"/>
      <c r="G25" s="192">
        <f>SUM(D25:F25)</f>
        <v>0</v>
      </c>
    </row>
    <row r="26" spans="1:7" x14ac:dyDescent="0.2">
      <c r="A26" s="258"/>
      <c r="B26" s="185"/>
      <c r="C26" s="185"/>
      <c r="D26" s="183"/>
      <c r="E26" s="186"/>
      <c r="F26" s="186"/>
      <c r="G26" s="192">
        <f>SUM(D26:F26)</f>
        <v>0</v>
      </c>
    </row>
    <row r="27" spans="1:7" s="294" customFormat="1" ht="13.5" thickBot="1" x14ac:dyDescent="0.25">
      <c r="A27" s="355"/>
      <c r="B27" s="191"/>
      <c r="C27" s="191" t="s">
        <v>104</v>
      </c>
      <c r="D27" s="364">
        <f>ROUND(SUM(D25:D26),0)</f>
        <v>0</v>
      </c>
      <c r="E27" s="364">
        <f>ROUND(SUM(E25:E26),0)</f>
        <v>0</v>
      </c>
      <c r="F27" s="364">
        <f>ROUND(SUM(F25:F26),0)</f>
        <v>0</v>
      </c>
      <c r="G27" s="365">
        <f>ROUND(SUM(D27:F27),0)</f>
        <v>0</v>
      </c>
    </row>
    <row r="28" spans="1:7" ht="9.75" customHeight="1" thickBot="1" x14ac:dyDescent="0.25">
      <c r="A28" s="325"/>
      <c r="B28" s="187"/>
      <c r="C28" s="187"/>
      <c r="D28" s="188"/>
      <c r="E28" s="189"/>
      <c r="F28" s="189"/>
      <c r="G28" s="190"/>
    </row>
    <row r="29" spans="1:7" s="294" customFormat="1" ht="15.75" customHeight="1" thickBot="1" x14ac:dyDescent="0.25">
      <c r="A29" s="361"/>
      <c r="B29" s="193" t="s">
        <v>84</v>
      </c>
      <c r="C29" s="193"/>
      <c r="D29" s="287">
        <f>ROUND(SUM(D22+D27+D13),0)</f>
        <v>0</v>
      </c>
      <c r="E29" s="287">
        <f>ROUND(SUM(E22+E27+E13),0)</f>
        <v>0</v>
      </c>
      <c r="F29" s="287">
        <f>ROUND(SUM(F22+F27+F13),0)</f>
        <v>0</v>
      </c>
      <c r="G29" s="366">
        <f>ROUND(SUM(G22+G27+G13),0)</f>
        <v>0</v>
      </c>
    </row>
    <row r="30" spans="1:7" ht="13.5" thickBot="1" x14ac:dyDescent="0.25">
      <c r="D30" s="188"/>
      <c r="E30" s="189"/>
      <c r="F30" s="189"/>
      <c r="G30" s="190"/>
    </row>
    <row r="31" spans="1:7" ht="11.25" customHeight="1" x14ac:dyDescent="0.2">
      <c r="A31" s="524" t="s">
        <v>143</v>
      </c>
      <c r="B31" s="525"/>
      <c r="C31" s="525"/>
      <c r="D31" s="525"/>
      <c r="E31" s="525"/>
      <c r="F31" s="525"/>
      <c r="G31" s="526"/>
    </row>
    <row r="32" spans="1:7" ht="11.25" customHeight="1" thickBot="1" x14ac:dyDescent="0.25">
      <c r="A32" s="527"/>
      <c r="B32" s="528"/>
      <c r="C32" s="528"/>
      <c r="D32" s="528"/>
      <c r="E32" s="528"/>
      <c r="F32" s="528"/>
      <c r="G32" s="529"/>
    </row>
  </sheetData>
  <sheetProtection sheet="1" objects="1" scenarios="1" formatCells="0" formatColumns="0" formatRows="0" insertRows="0" deleteRows="0" selectLockedCells="1"/>
  <customSheetViews>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25" right="0.25" top="0.25" bottom="0.25" header="0.5" footer="0.25"/>
      <pageSetup scale="90" fitToWidth="0" fitToHeight="0" orientation="landscape" r:id="rId6"/>
      <headerFooter alignWithMargins="0">
        <oddFooter>&amp;Lf. Contractual&amp;RPage &amp;P of &amp;N</oddFooter>
      </headerFooter>
    </customSheetView>
  </customSheetViews>
  <mergeCells count="5">
    <mergeCell ref="E1:G1"/>
    <mergeCell ref="A1:B1"/>
    <mergeCell ref="A2:G2"/>
    <mergeCell ref="A3:G3"/>
    <mergeCell ref="A31:G32"/>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33"/>
  <sheetViews>
    <sheetView showGridLines="0" zoomScale="90" workbookViewId="0">
      <selection activeCell="C13" sqref="C13"/>
    </sheetView>
  </sheetViews>
  <sheetFormatPr defaultColWidth="9.140625" defaultRowHeight="12.75" x14ac:dyDescent="0.2"/>
  <cols>
    <col min="1" max="1" width="8" style="7" customWidth="1"/>
    <col min="2" max="2" width="57.42578125" style="7" customWidth="1"/>
    <col min="3" max="3" width="12.42578125" style="301" customWidth="1"/>
    <col min="4" max="4" width="28.28515625" style="369" customWidth="1"/>
    <col min="5" max="5" width="50.85546875" style="302" customWidth="1"/>
    <col min="6" max="16384" width="9.140625" style="7"/>
  </cols>
  <sheetData>
    <row r="1" spans="1:11" s="321" customFormat="1" ht="12.75" customHeight="1" x14ac:dyDescent="0.2">
      <c r="A1" s="531" t="s">
        <v>122</v>
      </c>
      <c r="B1" s="531"/>
      <c r="C1" s="367"/>
      <c r="D1" s="288"/>
      <c r="E1" s="292"/>
      <c r="F1" s="320"/>
      <c r="G1" s="320"/>
      <c r="H1" s="320"/>
    </row>
    <row r="2" spans="1:11" s="323" customFormat="1" ht="18.75" thickBot="1" x14ac:dyDescent="0.25">
      <c r="A2" s="542" t="s">
        <v>51</v>
      </c>
      <c r="B2" s="542"/>
      <c r="C2" s="542"/>
      <c r="D2" s="542"/>
      <c r="E2" s="542"/>
      <c r="F2" s="368"/>
      <c r="G2" s="368"/>
      <c r="H2" s="368"/>
      <c r="I2" s="322"/>
      <c r="J2" s="322"/>
      <c r="K2" s="322"/>
    </row>
    <row r="3" spans="1:11" ht="76.5" customHeight="1" thickBot="1" x14ac:dyDescent="0.25">
      <c r="A3" s="535" t="s">
        <v>199</v>
      </c>
      <c r="B3" s="536"/>
      <c r="C3" s="536"/>
      <c r="D3" s="536"/>
      <c r="E3" s="537"/>
    </row>
    <row r="4" spans="1:11" ht="11.25" customHeight="1" thickBot="1" x14ac:dyDescent="0.25">
      <c r="B4" s="297"/>
    </row>
    <row r="5" spans="1:11" ht="15.75" customHeight="1" thickBot="1" x14ac:dyDescent="0.3">
      <c r="A5" s="543" t="s">
        <v>182</v>
      </c>
      <c r="B5" s="544"/>
      <c r="C5" s="544"/>
      <c r="D5" s="544"/>
      <c r="E5" s="545"/>
    </row>
    <row r="6" spans="1:11" ht="13.5" thickBot="1" x14ac:dyDescent="0.25">
      <c r="B6" s="297"/>
    </row>
    <row r="7" spans="1:11" s="294" customFormat="1" ht="26.25" thickBot="1" x14ac:dyDescent="0.25">
      <c r="A7" s="370" t="s">
        <v>155</v>
      </c>
      <c r="B7" s="337" t="s">
        <v>98</v>
      </c>
      <c r="C7" s="340" t="s">
        <v>99</v>
      </c>
      <c r="D7" s="341" t="s">
        <v>64</v>
      </c>
      <c r="E7" s="342" t="s">
        <v>65</v>
      </c>
    </row>
    <row r="8" spans="1:11" s="294" customFormat="1" ht="15.75" thickBot="1" x14ac:dyDescent="0.25">
      <c r="A8" s="538" t="s">
        <v>54</v>
      </c>
      <c r="B8" s="539"/>
      <c r="C8" s="539"/>
      <c r="D8" s="539"/>
      <c r="E8" s="540"/>
    </row>
    <row r="9" spans="1:11" s="11" customFormat="1" ht="13.5" thickBot="1" x14ac:dyDescent="0.25">
      <c r="A9" s="311">
        <v>3</v>
      </c>
      <c r="B9" s="351" t="s">
        <v>145</v>
      </c>
      <c r="C9" s="316">
        <v>28000</v>
      </c>
      <c r="D9" s="371" t="s">
        <v>0</v>
      </c>
      <c r="E9" s="317" t="s">
        <v>1</v>
      </c>
    </row>
    <row r="10" spans="1:11" x14ac:dyDescent="0.2">
      <c r="A10" s="258"/>
      <c r="B10" s="252"/>
      <c r="C10" s="153"/>
      <c r="D10" s="194"/>
      <c r="E10" s="157"/>
    </row>
    <row r="11" spans="1:11" x14ac:dyDescent="0.2">
      <c r="A11" s="258"/>
      <c r="B11" s="252"/>
      <c r="C11" s="153"/>
      <c r="D11" s="194"/>
      <c r="E11" s="157"/>
    </row>
    <row r="12" spans="1:11" x14ac:dyDescent="0.2">
      <c r="A12" s="258"/>
      <c r="B12" s="252"/>
      <c r="C12" s="153"/>
      <c r="D12" s="194"/>
      <c r="E12" s="157"/>
    </row>
    <row r="13" spans="1:11" x14ac:dyDescent="0.2">
      <c r="A13" s="258"/>
      <c r="B13" s="252"/>
      <c r="C13" s="153"/>
      <c r="D13" s="194"/>
      <c r="E13" s="157"/>
    </row>
    <row r="14" spans="1:11" ht="13.5" thickBot="1" x14ac:dyDescent="0.25">
      <c r="A14" s="259"/>
      <c r="B14" s="255"/>
      <c r="C14" s="263"/>
      <c r="D14" s="264"/>
      <c r="E14" s="242"/>
    </row>
    <row r="15" spans="1:11" ht="13.5" thickBot="1" x14ac:dyDescent="0.25">
      <c r="A15" s="284"/>
      <c r="B15" s="193" t="s">
        <v>58</v>
      </c>
      <c r="C15" s="287">
        <f>SUM(C10:C14)</f>
        <v>0</v>
      </c>
      <c r="D15" s="195"/>
      <c r="E15" s="150"/>
    </row>
    <row r="16" spans="1:11" s="294" customFormat="1" ht="15.75" thickBot="1" x14ac:dyDescent="0.25">
      <c r="A16" s="538" t="s">
        <v>57</v>
      </c>
      <c r="B16" s="539"/>
      <c r="C16" s="539"/>
      <c r="D16" s="539"/>
      <c r="E16" s="540"/>
    </row>
    <row r="17" spans="1:5" x14ac:dyDescent="0.2">
      <c r="A17" s="260"/>
      <c r="B17" s="251"/>
      <c r="C17" s="153"/>
      <c r="D17" s="262"/>
      <c r="E17" s="154"/>
    </row>
    <row r="18" spans="1:5" x14ac:dyDescent="0.2">
      <c r="A18" s="258"/>
      <c r="B18" s="252"/>
      <c r="C18" s="169"/>
      <c r="D18" s="194"/>
      <c r="E18" s="157"/>
    </row>
    <row r="19" spans="1:5" x14ac:dyDescent="0.2">
      <c r="A19" s="258"/>
      <c r="B19" s="252"/>
      <c r="C19" s="169"/>
      <c r="D19" s="194"/>
      <c r="E19" s="157"/>
    </row>
    <row r="20" spans="1:5" x14ac:dyDescent="0.2">
      <c r="A20" s="258"/>
      <c r="B20" s="252"/>
      <c r="C20" s="169"/>
      <c r="D20" s="194"/>
      <c r="E20" s="157"/>
    </row>
    <row r="21" spans="1:5" ht="13.5" thickBot="1" x14ac:dyDescent="0.25">
      <c r="A21" s="259"/>
      <c r="B21" s="255"/>
      <c r="C21" s="248"/>
      <c r="D21" s="264"/>
      <c r="E21" s="242"/>
    </row>
    <row r="22" spans="1:5" ht="13.5" thickBot="1" x14ac:dyDescent="0.25">
      <c r="A22" s="284"/>
      <c r="B22" s="193" t="s">
        <v>59</v>
      </c>
      <c r="C22" s="319">
        <f>SUM(C17:C21)</f>
        <v>0</v>
      </c>
      <c r="D22" s="195"/>
      <c r="E22" s="150"/>
    </row>
    <row r="23" spans="1:5" s="294" customFormat="1" ht="15.75" thickBot="1" x14ac:dyDescent="0.25">
      <c r="A23" s="538" t="s">
        <v>55</v>
      </c>
      <c r="B23" s="539"/>
      <c r="C23" s="539"/>
      <c r="D23" s="539"/>
      <c r="E23" s="540"/>
    </row>
    <row r="24" spans="1:5" x14ac:dyDescent="0.2">
      <c r="A24" s="260"/>
      <c r="B24" s="251"/>
      <c r="C24" s="153"/>
      <c r="D24" s="262"/>
      <c r="E24" s="154"/>
    </row>
    <row r="25" spans="1:5" x14ac:dyDescent="0.2">
      <c r="A25" s="258"/>
      <c r="B25" s="252"/>
      <c r="C25" s="153"/>
      <c r="D25" s="194"/>
      <c r="E25" s="157"/>
    </row>
    <row r="26" spans="1:5" x14ac:dyDescent="0.2">
      <c r="A26" s="258"/>
      <c r="B26" s="252"/>
      <c r="C26" s="153"/>
      <c r="D26" s="194"/>
      <c r="E26" s="157"/>
    </row>
    <row r="27" spans="1:5" x14ac:dyDescent="0.2">
      <c r="A27" s="258"/>
      <c r="B27" s="252"/>
      <c r="C27" s="153"/>
      <c r="D27" s="194"/>
      <c r="E27" s="157"/>
    </row>
    <row r="28" spans="1:5" ht="13.5" thickBot="1" x14ac:dyDescent="0.25">
      <c r="A28" s="259"/>
      <c r="B28" s="255"/>
      <c r="C28" s="263"/>
      <c r="D28" s="264"/>
      <c r="E28" s="242"/>
    </row>
    <row r="29" spans="1:5" ht="13.5" thickBot="1" x14ac:dyDescent="0.25">
      <c r="A29" s="284"/>
      <c r="B29" s="193" t="s">
        <v>60</v>
      </c>
      <c r="C29" s="319">
        <f>SUM(C24:C28)</f>
        <v>0</v>
      </c>
      <c r="D29" s="195"/>
      <c r="E29" s="150"/>
    </row>
    <row r="30" spans="1:5" s="294" customFormat="1" ht="13.5" thickBot="1" x14ac:dyDescent="0.25">
      <c r="A30" s="361"/>
      <c r="B30" s="193" t="s">
        <v>95</v>
      </c>
      <c r="C30" s="287">
        <f>C15+C22+C29</f>
        <v>0</v>
      </c>
      <c r="D30" s="196"/>
      <c r="E30" s="162"/>
    </row>
    <row r="31" spans="1:5" ht="13.5" thickBot="1" x14ac:dyDescent="0.25"/>
    <row r="32" spans="1:5" ht="11.25" customHeight="1" x14ac:dyDescent="0.2">
      <c r="A32" s="524" t="s">
        <v>143</v>
      </c>
      <c r="B32" s="525"/>
      <c r="C32" s="525"/>
      <c r="D32" s="525"/>
      <c r="E32" s="526"/>
    </row>
    <row r="33" spans="1:5" ht="11.25" customHeight="1" thickBot="1" x14ac:dyDescent="0.25">
      <c r="A33" s="527"/>
      <c r="B33" s="528"/>
      <c r="C33" s="528"/>
      <c r="D33" s="528"/>
      <c r="E33" s="529"/>
    </row>
  </sheetData>
  <sheetProtection sheet="1" objects="1" scenarios="1" formatCells="0" formatColumns="0" formatRows="0" insertRows="0" deleteRows="0" selectLockedCells="1"/>
  <customSheetViews>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1"/>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7" orientation="landscape" r:id="rId6"/>
      <headerFooter alignWithMargins="0">
        <oddFooter>&amp;Lg. Construction&amp;RPage &amp;P of &amp;N</oddFooter>
      </headerFooter>
    </customSheetView>
  </customSheetViews>
  <mergeCells count="8">
    <mergeCell ref="A1:B1"/>
    <mergeCell ref="A2:E2"/>
    <mergeCell ref="A3:E3"/>
    <mergeCell ref="A5:E5"/>
    <mergeCell ref="A32:E33"/>
    <mergeCell ref="A8:E8"/>
    <mergeCell ref="A16:E16"/>
    <mergeCell ref="A23:E23"/>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249977111117893"/>
    <pageSetUpPr fitToPage="1"/>
  </sheetPr>
  <dimension ref="A1:H34"/>
  <sheetViews>
    <sheetView showGridLines="0" zoomScale="90" workbookViewId="0">
      <selection activeCell="C12" sqref="C12"/>
    </sheetView>
  </sheetViews>
  <sheetFormatPr defaultColWidth="9.140625" defaultRowHeight="12.75" x14ac:dyDescent="0.2"/>
  <cols>
    <col min="1" max="1" width="7.7109375" style="7" customWidth="1"/>
    <col min="2" max="2" width="42.28515625" style="7" customWidth="1"/>
    <col min="3" max="3" width="14.140625" style="301" customWidth="1"/>
    <col min="4" max="4" width="36.140625" style="372" customWidth="1"/>
    <col min="5" max="5" width="61.7109375" style="302" customWidth="1"/>
    <col min="6" max="16384" width="9.140625" style="7"/>
  </cols>
  <sheetData>
    <row r="1" spans="1:8" s="321" customFormat="1" ht="12.75" customHeight="1" x14ac:dyDescent="0.2">
      <c r="A1" s="531" t="s">
        <v>122</v>
      </c>
      <c r="B1" s="531"/>
      <c r="C1" s="288"/>
      <c r="D1" s="320"/>
      <c r="E1" s="292"/>
    </row>
    <row r="2" spans="1:8" s="323" customFormat="1" ht="18.75" thickBot="1" x14ac:dyDescent="0.25">
      <c r="A2" s="546" t="s">
        <v>52</v>
      </c>
      <c r="B2" s="546"/>
      <c r="C2" s="546"/>
      <c r="D2" s="546"/>
      <c r="E2" s="546"/>
      <c r="F2" s="322"/>
      <c r="G2" s="322"/>
      <c r="H2" s="322"/>
    </row>
    <row r="3" spans="1:8" ht="81" customHeight="1" thickBot="1" x14ac:dyDescent="0.25">
      <c r="A3" s="547" t="s">
        <v>197</v>
      </c>
      <c r="B3" s="548"/>
      <c r="C3" s="548"/>
      <c r="D3" s="548"/>
      <c r="E3" s="549"/>
    </row>
    <row r="4" spans="1:8" ht="6.75" customHeight="1" thickBot="1" x14ac:dyDescent="0.25">
      <c r="B4" s="297"/>
    </row>
    <row r="5" spans="1:8" s="331" customFormat="1" ht="26.25" thickBot="1" x14ac:dyDescent="0.25">
      <c r="A5" s="336" t="s">
        <v>155</v>
      </c>
      <c r="B5" s="337" t="s">
        <v>156</v>
      </c>
      <c r="C5" s="340" t="s">
        <v>80</v>
      </c>
      <c r="D5" s="341" t="s">
        <v>64</v>
      </c>
      <c r="E5" s="342" t="s">
        <v>65</v>
      </c>
    </row>
    <row r="6" spans="1:8" s="294" customFormat="1" ht="15.75" thickBot="1" x14ac:dyDescent="0.25">
      <c r="A6" s="538" t="s">
        <v>54</v>
      </c>
      <c r="B6" s="539"/>
      <c r="C6" s="539"/>
      <c r="D6" s="539"/>
      <c r="E6" s="540"/>
    </row>
    <row r="7" spans="1:8" ht="13.5" customHeight="1" thickBot="1" x14ac:dyDescent="0.25">
      <c r="A7" s="332">
        <v>5</v>
      </c>
      <c r="B7" s="312" t="s">
        <v>157</v>
      </c>
      <c r="C7" s="316">
        <v>16000</v>
      </c>
      <c r="D7" s="373" t="s">
        <v>105</v>
      </c>
      <c r="E7" s="317" t="s">
        <v>106</v>
      </c>
    </row>
    <row r="8" spans="1:8" x14ac:dyDescent="0.2">
      <c r="A8" s="258"/>
      <c r="B8" s="251"/>
      <c r="C8" s="153"/>
      <c r="D8" s="197"/>
      <c r="E8" s="154"/>
    </row>
    <row r="9" spans="1:8" x14ac:dyDescent="0.2">
      <c r="A9" s="258"/>
      <c r="B9" s="251"/>
      <c r="C9" s="153"/>
      <c r="D9" s="197"/>
      <c r="E9" s="154"/>
    </row>
    <row r="10" spans="1:8" x14ac:dyDescent="0.2">
      <c r="A10" s="258"/>
      <c r="B10" s="252"/>
      <c r="C10" s="169"/>
      <c r="D10" s="198"/>
      <c r="E10" s="157"/>
    </row>
    <row r="11" spans="1:8" x14ac:dyDescent="0.2">
      <c r="A11" s="258"/>
      <c r="B11" s="252"/>
      <c r="C11" s="169"/>
      <c r="D11" s="198"/>
      <c r="E11" s="157"/>
    </row>
    <row r="12" spans="1:8" x14ac:dyDescent="0.2">
      <c r="A12" s="258"/>
      <c r="B12" s="252"/>
      <c r="C12" s="169"/>
      <c r="D12" s="198"/>
      <c r="E12" s="157"/>
    </row>
    <row r="13" spans="1:8" ht="13.5" thickBot="1" x14ac:dyDescent="0.25">
      <c r="A13" s="259"/>
      <c r="B13" s="255"/>
      <c r="C13" s="248"/>
      <c r="D13" s="265"/>
      <c r="E13" s="242"/>
    </row>
    <row r="14" spans="1:8" ht="13.5" thickBot="1" x14ac:dyDescent="0.25">
      <c r="A14" s="284"/>
      <c r="B14" s="193" t="s">
        <v>58</v>
      </c>
      <c r="C14" s="319">
        <f>ROUND(SUM(C8:C13),0)</f>
        <v>0</v>
      </c>
      <c r="D14" s="199"/>
      <c r="E14" s="150"/>
    </row>
    <row r="15" spans="1:8" s="294" customFormat="1" ht="15.75" thickBot="1" x14ac:dyDescent="0.25">
      <c r="A15" s="370"/>
      <c r="B15" s="539" t="s">
        <v>57</v>
      </c>
      <c r="C15" s="539"/>
      <c r="D15" s="539"/>
      <c r="E15" s="540"/>
    </row>
    <row r="16" spans="1:8" x14ac:dyDescent="0.2">
      <c r="A16" s="260"/>
      <c r="B16" s="266"/>
      <c r="C16" s="153"/>
      <c r="D16" s="197"/>
      <c r="E16" s="154"/>
    </row>
    <row r="17" spans="1:5" x14ac:dyDescent="0.2">
      <c r="A17" s="258"/>
      <c r="B17" s="252"/>
      <c r="C17" s="169"/>
      <c r="D17" s="198"/>
      <c r="E17" s="157"/>
    </row>
    <row r="18" spans="1:5" x14ac:dyDescent="0.2">
      <c r="A18" s="258"/>
      <c r="B18" s="252"/>
      <c r="C18" s="169"/>
      <c r="D18" s="198"/>
      <c r="E18" s="157"/>
    </row>
    <row r="19" spans="1:5" x14ac:dyDescent="0.2">
      <c r="A19" s="258"/>
      <c r="B19" s="252"/>
      <c r="C19" s="169"/>
      <c r="D19" s="198"/>
      <c r="E19" s="157"/>
    </row>
    <row r="20" spans="1:5" x14ac:dyDescent="0.2">
      <c r="A20" s="258"/>
      <c r="B20" s="252"/>
      <c r="C20" s="169"/>
      <c r="D20" s="198"/>
      <c r="E20" s="157"/>
    </row>
    <row r="21" spans="1:5" ht="13.5" thickBot="1" x14ac:dyDescent="0.25">
      <c r="A21" s="259"/>
      <c r="B21" s="255"/>
      <c r="C21" s="248"/>
      <c r="D21" s="265"/>
      <c r="E21" s="242"/>
    </row>
    <row r="22" spans="1:5" ht="13.5" thickBot="1" x14ac:dyDescent="0.25">
      <c r="A22" s="284"/>
      <c r="B22" s="193" t="s">
        <v>59</v>
      </c>
      <c r="C22" s="319">
        <f>ROUND(SUM(C16:C21),0)</f>
        <v>0</v>
      </c>
      <c r="D22" s="199"/>
      <c r="E22" s="150"/>
    </row>
    <row r="23" spans="1:5" s="294" customFormat="1" ht="15.75" thickBot="1" x14ac:dyDescent="0.25">
      <c r="A23" s="370"/>
      <c r="B23" s="539" t="s">
        <v>55</v>
      </c>
      <c r="C23" s="539"/>
      <c r="D23" s="539"/>
      <c r="E23" s="540"/>
    </row>
    <row r="24" spans="1:5" x14ac:dyDescent="0.2">
      <c r="A24" s="260"/>
      <c r="B24" s="266"/>
      <c r="C24" s="153"/>
      <c r="D24" s="197"/>
      <c r="E24" s="154"/>
    </row>
    <row r="25" spans="1:5" x14ac:dyDescent="0.2">
      <c r="A25" s="258"/>
      <c r="B25" s="251"/>
      <c r="C25" s="153"/>
      <c r="D25" s="197"/>
      <c r="E25" s="154"/>
    </row>
    <row r="26" spans="1:5" x14ac:dyDescent="0.2">
      <c r="A26" s="258"/>
      <c r="B26" s="252"/>
      <c r="C26" s="169"/>
      <c r="D26" s="198"/>
      <c r="E26" s="157"/>
    </row>
    <row r="27" spans="1:5" x14ac:dyDescent="0.2">
      <c r="A27" s="258"/>
      <c r="B27" s="252"/>
      <c r="C27" s="169"/>
      <c r="D27" s="198"/>
      <c r="E27" s="157"/>
    </row>
    <row r="28" spans="1:5" x14ac:dyDescent="0.2">
      <c r="A28" s="258"/>
      <c r="B28" s="252"/>
      <c r="C28" s="169"/>
      <c r="D28" s="198"/>
      <c r="E28" s="157"/>
    </row>
    <row r="29" spans="1:5" ht="13.5" thickBot="1" x14ac:dyDescent="0.25">
      <c r="A29" s="259"/>
      <c r="B29" s="255"/>
      <c r="C29" s="248"/>
      <c r="D29" s="265"/>
      <c r="E29" s="242"/>
    </row>
    <row r="30" spans="1:5" ht="13.5" thickBot="1" x14ac:dyDescent="0.25">
      <c r="A30" s="284"/>
      <c r="B30" s="193" t="s">
        <v>60</v>
      </c>
      <c r="C30" s="319">
        <f>ROUND(SUM(C24:C29),0)</f>
        <v>0</v>
      </c>
      <c r="D30" s="199"/>
      <c r="E30" s="150"/>
    </row>
    <row r="31" spans="1:5" s="294" customFormat="1" ht="13.5" thickBot="1" x14ac:dyDescent="0.25">
      <c r="A31" s="361"/>
      <c r="B31" s="193" t="s">
        <v>95</v>
      </c>
      <c r="C31" s="374">
        <f>ROUND(SUM(C30+C22+C14),0)</f>
        <v>0</v>
      </c>
      <c r="D31" s="227"/>
      <c r="E31" s="162"/>
    </row>
    <row r="32" spans="1:5" ht="13.5" thickBot="1" x14ac:dyDescent="0.25"/>
    <row r="33" spans="1:5" ht="11.25" customHeight="1" x14ac:dyDescent="0.2">
      <c r="A33" s="524" t="s">
        <v>143</v>
      </c>
      <c r="B33" s="525"/>
      <c r="C33" s="525"/>
      <c r="D33" s="525"/>
      <c r="E33" s="526"/>
    </row>
    <row r="34" spans="1:5" ht="11.25" customHeight="1" thickBot="1" x14ac:dyDescent="0.25">
      <c r="A34" s="527"/>
      <c r="B34" s="528"/>
      <c r="C34" s="528"/>
      <c r="D34" s="528"/>
      <c r="E34" s="529"/>
    </row>
  </sheetData>
  <sheetProtection sheet="1" objects="1" scenarios="1" formatCells="0" formatColumns="0" formatRows="0" insertRows="0" deleteRows="0" selectLockedCells="1"/>
  <customSheetViews>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4" orientation="landscape" r:id="rId6"/>
      <headerFooter alignWithMargins="0">
        <oddFooter>&amp;Lh. Other Direct Costs&amp;RPage &amp;P of &amp;N</oddFooter>
      </headerFooter>
    </customSheetView>
  </customSheetViews>
  <mergeCells count="7">
    <mergeCell ref="A1:B1"/>
    <mergeCell ref="A2:E2"/>
    <mergeCell ref="A33:E34"/>
    <mergeCell ref="A3:E3"/>
    <mergeCell ref="A6:E6"/>
    <mergeCell ref="B23:E23"/>
    <mergeCell ref="B15:E15"/>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2.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5C459A-88E6-4C69-A7A2-C889E476A057}">
  <ds:schemaRefs>
    <ds:schemaRef ds:uri="http://purl.org/dc/elements/1.1/"/>
    <ds:schemaRef ds:uri="http://schemas.microsoft.com/office/2006/metadata/properties"/>
    <ds:schemaRef ds:uri="http://www.w3.org/XML/1998/namespace"/>
    <ds:schemaRef ds:uri="http://schemas.microsoft.com/office/2006/documentManagement/types"/>
    <ds:schemaRef ds:uri="c6d9b406-8ab6-4e35-b189-c607f551e6ff"/>
    <ds:schemaRef ds:uri="http://schemas.microsoft.com/office/infopath/2007/PartnerControls"/>
    <ds:schemaRef ds:uri="http://schemas.openxmlformats.org/package/2006/metadata/core-properties"/>
    <ds:schemaRef ds:uri="ac7aa9d3-b81b-43e6-aeb9-458684f7b693"/>
    <ds:schemaRef ds:uri="http://purl.org/dc/dcmitype/"/>
    <ds:schemaRef ds:uri="http://purl.org/dc/terms/"/>
  </ds:schemaRefs>
</ds:datastoreItem>
</file>

<file path=customXml/itemProps4.xml><?xml version="1.0" encoding="utf-8"?>
<ds:datastoreItem xmlns:ds="http://schemas.openxmlformats.org/officeDocument/2006/customXml" ds:itemID="{33C43232-27A9-4A94-BEF3-A9809032F54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 Cost Categories</vt:lpstr>
      <vt:lpstr>SF-424A Minus FFRDC</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Company>U.S. Department of Energy - Golden Field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Cash, James</cp:lastModifiedBy>
  <cp:lastPrinted>2017-02-23T22:28:26Z</cp:lastPrinted>
  <dcterms:created xsi:type="dcterms:W3CDTF">2006-10-30T17:25:35Z</dcterms:created>
  <dcterms:modified xsi:type="dcterms:W3CDTF">2017-09-13T22:02:46Z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