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Conservation Assessment Program - 3137-0103 - 2016\OMB 2017\"/>
    </mc:Choice>
  </mc:AlternateContent>
  <bookViews>
    <workbookView xWindow="60" yWindow="5730" windowWidth="19140" windowHeight="6330" tabRatio="903"/>
  </bookViews>
  <sheets>
    <sheet name="CAP Apps" sheetId="2" r:id="rId1"/>
    <sheet name="Small entity &amp; report elect." sheetId="5" r:id="rId2"/>
  </sheets>
  <definedNames>
    <definedName name="_xlnm.Print_Area" localSheetId="0">'CAP Apps'!$A$1:$AD$41</definedName>
  </definedNames>
  <calcPr calcId="152511"/>
</workbook>
</file>

<file path=xl/calcChain.xml><?xml version="1.0" encoding="utf-8"?>
<calcChain xmlns="http://schemas.openxmlformats.org/spreadsheetml/2006/main">
  <c r="C10" i="5" l="1"/>
  <c r="B10" i="5" l="1"/>
  <c r="C11" i="2" l="1"/>
  <c r="F9" i="2"/>
  <c r="F8" i="2"/>
  <c r="F7" i="2"/>
  <c r="F6" i="2"/>
  <c r="F5" i="2"/>
  <c r="F4" i="2"/>
  <c r="F3" i="2"/>
  <c r="E7" i="2" l="1"/>
  <c r="E6" i="2"/>
  <c r="E3" i="2"/>
  <c r="D9" i="2"/>
  <c r="E9" i="2" s="1"/>
  <c r="D8" i="2"/>
  <c r="E8" i="2" s="1"/>
  <c r="D7" i="2"/>
  <c r="D6" i="2"/>
  <c r="D5" i="2"/>
  <c r="E5" i="2" s="1"/>
  <c r="D4" i="2"/>
  <c r="E4" i="2" s="1"/>
  <c r="D3" i="2"/>
  <c r="B10" i="2"/>
  <c r="C10" i="2"/>
  <c r="E10" i="2" l="1"/>
  <c r="D10" i="2"/>
  <c r="F11" i="2" l="1"/>
</calcChain>
</file>

<file path=xl/sharedStrings.xml><?xml version="1.0" encoding="utf-8"?>
<sst xmlns="http://schemas.openxmlformats.org/spreadsheetml/2006/main" count="31" uniqueCount="24">
  <si>
    <t>TOTALS</t>
  </si>
  <si>
    <t>Time per response (in hours)</t>
  </si>
  <si>
    <t>Total Burden Hours</t>
  </si>
  <si>
    <t>Number of Respondents</t>
  </si>
  <si>
    <t>ROCIS wage/ROCIS hours per 1 response</t>
  </si>
  <si>
    <t xml:space="preserve">Application forms </t>
  </si>
  <si>
    <t>Percentage of small entities</t>
  </si>
  <si>
    <t>totals</t>
  </si>
  <si>
    <r>
      <t>Cost (27.40 per hour)</t>
    </r>
    <r>
      <rPr>
        <b/>
        <vertAlign val="superscript"/>
        <sz val="10"/>
        <rFont val="Arial"/>
        <family val="2"/>
      </rPr>
      <t>1</t>
    </r>
  </si>
  <si>
    <t>CAP Application Form</t>
  </si>
  <si>
    <t xml:space="preserve">Number of Respondents for Small Entity </t>
  </si>
  <si>
    <t>Number of Responses</t>
  </si>
  <si>
    <t xml:space="preserve">Percentage of Respondents Reporting Electronically </t>
  </si>
  <si>
    <t>CAP Application Feedback Form</t>
  </si>
  <si>
    <t>CAP Accessor Application Form</t>
  </si>
  <si>
    <t>CAP Accessor Feedback Form</t>
  </si>
  <si>
    <t>CAP Participation Feedback Form</t>
  </si>
  <si>
    <t>CAP Participation Follow-up Form</t>
  </si>
  <si>
    <t>CAP Site Questionnaire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</si>
  <si>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2015</t>
    </r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</si>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</sst>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0" fillId="5" borderId="1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Normal="100" zoomScaleSheetLayoutView="100" workbookViewId="0">
      <selection activeCell="E10" sqref="E10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28515625" customWidth="1"/>
    <col min="6" max="6" width="14.28515625" customWidth="1"/>
  </cols>
  <sheetData>
    <row r="1" spans="1:6" ht="31.5" customHeight="1" x14ac:dyDescent="0.2">
      <c r="A1" s="1" t="s">
        <v>21</v>
      </c>
    </row>
    <row r="2" spans="1:6" ht="58.5" customHeight="1" x14ac:dyDescent="0.2">
      <c r="A2" s="19" t="s">
        <v>22</v>
      </c>
      <c r="B2" s="20" t="s">
        <v>3</v>
      </c>
      <c r="C2" s="20" t="s">
        <v>1</v>
      </c>
      <c r="D2" s="20" t="s">
        <v>2</v>
      </c>
      <c r="E2" s="20" t="s">
        <v>8</v>
      </c>
      <c r="F2" s="20" t="s">
        <v>4</v>
      </c>
    </row>
    <row r="3" spans="1:6" ht="15" customHeight="1" x14ac:dyDescent="0.2">
      <c r="A3" s="14" t="s">
        <v>9</v>
      </c>
      <c r="B3" s="17">
        <v>100</v>
      </c>
      <c r="C3" s="17">
        <v>1</v>
      </c>
      <c r="D3" s="17">
        <f t="shared" ref="D3:D9" si="0">SUM(B3*C3)</f>
        <v>100</v>
      </c>
      <c r="E3" s="22">
        <f t="shared" ref="E3:E9" si="1">SUM(27.4*D3)</f>
        <v>2740</v>
      </c>
      <c r="F3" s="21">
        <f t="shared" ref="F3:F9" si="2">SUM(C3*27.4)</f>
        <v>27.4</v>
      </c>
    </row>
    <row r="4" spans="1:6" ht="15" customHeight="1" x14ac:dyDescent="0.2">
      <c r="A4" s="3" t="s">
        <v>13</v>
      </c>
      <c r="B4" s="17">
        <v>100</v>
      </c>
      <c r="C4" s="17">
        <v>0.16669999999999999</v>
      </c>
      <c r="D4" s="17">
        <f t="shared" si="0"/>
        <v>16.669999999999998</v>
      </c>
      <c r="E4" s="22">
        <f t="shared" si="1"/>
        <v>456.75799999999992</v>
      </c>
      <c r="F4" s="21">
        <f t="shared" si="2"/>
        <v>4.5675799999999995</v>
      </c>
    </row>
    <row r="5" spans="1:6" ht="15" customHeight="1" x14ac:dyDescent="0.2">
      <c r="A5" s="3" t="s">
        <v>14</v>
      </c>
      <c r="B5" s="17">
        <v>200</v>
      </c>
      <c r="C5" s="17">
        <v>0.25</v>
      </c>
      <c r="D5" s="17">
        <f t="shared" si="0"/>
        <v>50</v>
      </c>
      <c r="E5" s="22">
        <f t="shared" si="1"/>
        <v>1370</v>
      </c>
      <c r="F5" s="21">
        <f t="shared" si="2"/>
        <v>6.85</v>
      </c>
    </row>
    <row r="6" spans="1:6" ht="15" customHeight="1" x14ac:dyDescent="0.2">
      <c r="A6" s="3" t="s">
        <v>15</v>
      </c>
      <c r="B6" s="17">
        <v>150</v>
      </c>
      <c r="C6" s="17">
        <v>0.25</v>
      </c>
      <c r="D6" s="17">
        <f t="shared" si="0"/>
        <v>37.5</v>
      </c>
      <c r="E6" s="22">
        <f t="shared" si="1"/>
        <v>1027.5</v>
      </c>
      <c r="F6" s="21">
        <f t="shared" si="2"/>
        <v>6.85</v>
      </c>
    </row>
    <row r="7" spans="1:6" ht="15" customHeight="1" x14ac:dyDescent="0.2">
      <c r="A7" s="3" t="s">
        <v>17</v>
      </c>
      <c r="B7" s="17">
        <v>75</v>
      </c>
      <c r="C7" s="17">
        <v>0.25</v>
      </c>
      <c r="D7" s="17">
        <f t="shared" si="0"/>
        <v>18.75</v>
      </c>
      <c r="E7" s="22">
        <f t="shared" si="1"/>
        <v>513.75</v>
      </c>
      <c r="F7" s="21">
        <f t="shared" si="2"/>
        <v>6.85</v>
      </c>
    </row>
    <row r="8" spans="1:6" ht="15" customHeight="1" x14ac:dyDescent="0.2">
      <c r="A8" s="3" t="s">
        <v>16</v>
      </c>
      <c r="B8" s="17">
        <v>75</v>
      </c>
      <c r="C8" s="17">
        <v>0.25</v>
      </c>
      <c r="D8" s="17">
        <f t="shared" si="0"/>
        <v>18.75</v>
      </c>
      <c r="E8" s="22">
        <f t="shared" si="1"/>
        <v>513.75</v>
      </c>
      <c r="F8" s="21">
        <f t="shared" si="2"/>
        <v>6.85</v>
      </c>
    </row>
    <row r="9" spans="1:6" ht="15" customHeight="1" x14ac:dyDescent="0.2">
      <c r="A9" s="3" t="s">
        <v>18</v>
      </c>
      <c r="B9" s="17">
        <v>75</v>
      </c>
      <c r="C9" s="17">
        <v>2</v>
      </c>
      <c r="D9" s="17">
        <f t="shared" si="0"/>
        <v>150</v>
      </c>
      <c r="E9" s="22">
        <f t="shared" si="1"/>
        <v>4110</v>
      </c>
      <c r="F9" s="21">
        <f t="shared" si="2"/>
        <v>54.8</v>
      </c>
    </row>
    <row r="10" spans="1:6" x14ac:dyDescent="0.2">
      <c r="A10" s="7" t="s">
        <v>0</v>
      </c>
      <c r="B10" s="8">
        <f>SUM(B3:B9)</f>
        <v>775</v>
      </c>
      <c r="C10" s="8">
        <f>SUM(C3:C9)</f>
        <v>4.1667000000000005</v>
      </c>
      <c r="D10" s="9">
        <f>SUM(D3:D9)</f>
        <v>391.67</v>
      </c>
      <c r="E10" s="23">
        <f>SUM(E3:E9)</f>
        <v>10731.758</v>
      </c>
      <c r="F10" s="18"/>
    </row>
    <row r="11" spans="1:6" x14ac:dyDescent="0.2">
      <c r="A11" s="11" t="s">
        <v>23</v>
      </c>
      <c r="B11" s="10"/>
      <c r="C11" s="11">
        <f>AVERAGE(C3:C10)</f>
        <v>1.0416750000000001</v>
      </c>
      <c r="D11" s="12"/>
      <c r="E11" s="13"/>
      <c r="F11" s="11">
        <f>SUM(C11*27.4)</f>
        <v>28.541895000000004</v>
      </c>
    </row>
    <row r="13" spans="1:6" ht="12.75" customHeight="1" x14ac:dyDescent="0.2">
      <c r="A13" s="25" t="s">
        <v>19</v>
      </c>
      <c r="B13" s="26"/>
      <c r="C13" s="26"/>
      <c r="D13" s="26"/>
      <c r="E13" s="27"/>
    </row>
    <row r="14" spans="1:6" x14ac:dyDescent="0.2">
      <c r="A14" s="16" t="s">
        <v>20</v>
      </c>
    </row>
    <row r="15" spans="1:6" x14ac:dyDescent="0.2">
      <c r="A15" s="2"/>
      <c r="B15" s="2"/>
      <c r="C15" s="2"/>
    </row>
  </sheetData>
  <mergeCells count="1">
    <mergeCell ref="A13:E13"/>
  </mergeCells>
  <phoneticPr fontId="1" type="noConversion"/>
  <hyperlinks>
    <hyperlink ref="A14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Normal="100" workbookViewId="0">
      <selection activeCell="B24" sqref="B24"/>
    </sheetView>
  </sheetViews>
  <sheetFormatPr defaultRowHeight="12.75" x14ac:dyDescent="0.2"/>
  <cols>
    <col min="1" max="1" width="43.5703125" customWidth="1"/>
    <col min="2" max="2" width="18.85546875" customWidth="1"/>
    <col min="3" max="3" width="16.42578125" customWidth="1"/>
    <col min="4" max="4" width="14.85546875" customWidth="1"/>
    <col min="5" max="5" width="11.7109375" customWidth="1"/>
  </cols>
  <sheetData>
    <row r="2" spans="1:5" ht="51" x14ac:dyDescent="0.2">
      <c r="A2" s="4" t="s">
        <v>5</v>
      </c>
      <c r="B2" s="4" t="s">
        <v>11</v>
      </c>
      <c r="C2" s="5" t="s">
        <v>10</v>
      </c>
      <c r="D2" s="4" t="s">
        <v>12</v>
      </c>
      <c r="E2" s="4" t="s">
        <v>6</v>
      </c>
    </row>
    <row r="3" spans="1:5" ht="15" customHeight="1" x14ac:dyDescent="0.2">
      <c r="A3" s="14" t="s">
        <v>9</v>
      </c>
      <c r="B3" s="17">
        <v>100</v>
      </c>
      <c r="C3" s="24">
        <v>80</v>
      </c>
      <c r="D3" s="15">
        <v>1</v>
      </c>
      <c r="E3" s="15">
        <v>0.8</v>
      </c>
    </row>
    <row r="4" spans="1:5" x14ac:dyDescent="0.2">
      <c r="A4" s="3" t="s">
        <v>13</v>
      </c>
      <c r="B4" s="17">
        <v>100</v>
      </c>
      <c r="C4" s="24">
        <v>80</v>
      </c>
      <c r="D4" s="15">
        <v>1</v>
      </c>
      <c r="E4" s="15">
        <v>0.8</v>
      </c>
    </row>
    <row r="5" spans="1:5" x14ac:dyDescent="0.2">
      <c r="A5" s="3" t="s">
        <v>14</v>
      </c>
      <c r="B5" s="17">
        <v>200</v>
      </c>
      <c r="C5" s="24">
        <v>160</v>
      </c>
      <c r="D5" s="15">
        <v>1</v>
      </c>
      <c r="E5" s="15">
        <v>0.8</v>
      </c>
    </row>
    <row r="6" spans="1:5" x14ac:dyDescent="0.2">
      <c r="A6" s="3" t="s">
        <v>15</v>
      </c>
      <c r="B6" s="17">
        <v>150</v>
      </c>
      <c r="C6" s="24">
        <v>120</v>
      </c>
      <c r="D6" s="15">
        <v>1</v>
      </c>
      <c r="E6" s="15">
        <v>0.8</v>
      </c>
    </row>
    <row r="7" spans="1:5" x14ac:dyDescent="0.2">
      <c r="A7" s="3" t="s">
        <v>17</v>
      </c>
      <c r="B7" s="17">
        <v>75</v>
      </c>
      <c r="C7" s="24">
        <v>60</v>
      </c>
      <c r="D7" s="15">
        <v>1</v>
      </c>
      <c r="E7" s="15">
        <v>0.8</v>
      </c>
    </row>
    <row r="8" spans="1:5" x14ac:dyDescent="0.2">
      <c r="A8" s="3" t="s">
        <v>16</v>
      </c>
      <c r="B8" s="17">
        <v>75</v>
      </c>
      <c r="C8" s="24">
        <v>60</v>
      </c>
      <c r="D8" s="15">
        <v>1</v>
      </c>
      <c r="E8" s="15">
        <v>0.8</v>
      </c>
    </row>
    <row r="9" spans="1:5" x14ac:dyDescent="0.2">
      <c r="A9" s="3" t="s">
        <v>18</v>
      </c>
      <c r="B9" s="17">
        <v>75</v>
      </c>
      <c r="C9" s="24">
        <v>60</v>
      </c>
      <c r="D9" s="15">
        <v>1</v>
      </c>
      <c r="E9" s="15">
        <v>0.8</v>
      </c>
    </row>
    <row r="10" spans="1:5" x14ac:dyDescent="0.2">
      <c r="A10" s="6" t="s">
        <v>7</v>
      </c>
      <c r="B10" s="1">
        <f>SUM(B3:B9)</f>
        <v>775</v>
      </c>
      <c r="C10" s="1">
        <f>SUM(C3:C9)</f>
        <v>620</v>
      </c>
      <c r="D10" s="1"/>
    </row>
  </sheetData>
  <pageMargins left="0.7" right="0.7" top="0.75" bottom="0.75" header="0.3" footer="0.3"/>
  <pageSetup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 Apps</vt:lpstr>
      <vt:lpstr>Small entity &amp; report elect.</vt:lpstr>
      <vt:lpstr>'CAP Apps'!Print_Area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2016-10-25T14:17:23Z</dcterms:modified>
</cp:coreProperties>
</file>