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190\0190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calcPr calcId="152511"/>
</workbook>
</file>

<file path=xl/calcChain.xml><?xml version="1.0" encoding="utf-8"?>
<calcChain xmlns="http://schemas.openxmlformats.org/spreadsheetml/2006/main">
  <c r="O33" i="19" l="1"/>
  <c r="M33" i="19"/>
  <c r="J60" i="19"/>
  <c r="L60" i="19"/>
  <c r="J31" i="19"/>
  <c r="L31" i="19"/>
  <c r="J30" i="19"/>
  <c r="L30" i="19"/>
  <c r="J28" i="19"/>
  <c r="J29" i="19"/>
  <c r="L29" i="19"/>
  <c r="O27" i="19"/>
  <c r="O26" i="19"/>
  <c r="O25" i="19"/>
  <c r="O24" i="19"/>
  <c r="O23" i="19"/>
  <c r="O30" i="19"/>
  <c r="O29" i="19"/>
  <c r="O28" i="19"/>
  <c r="J27" i="19"/>
  <c r="O63" i="19"/>
  <c r="O66" i="19"/>
  <c r="O64" i="19"/>
  <c r="O65" i="19"/>
  <c r="O92" i="19"/>
  <c r="O93" i="19"/>
  <c r="O94" i="19"/>
  <c r="O95" i="19"/>
  <c r="O96" i="19"/>
  <c r="O97" i="19"/>
  <c r="J23" i="19"/>
  <c r="J64" i="19"/>
  <c r="L64" i="19"/>
  <c r="J65" i="19"/>
  <c r="L65" i="19"/>
  <c r="J93" i="19"/>
  <c r="L93" i="19" s="1"/>
  <c r="L98" i="19" s="1"/>
  <c r="L33" i="19" s="1"/>
  <c r="L34" i="19" s="1"/>
  <c r="J94" i="19"/>
  <c r="L94" i="19"/>
  <c r="J95" i="19"/>
  <c r="L95" i="19"/>
  <c r="J96" i="19"/>
  <c r="L96" i="19"/>
  <c r="J97" i="19"/>
  <c r="L97" i="19"/>
  <c r="M32" i="19"/>
  <c r="M66" i="19"/>
  <c r="M98" i="19"/>
  <c r="L23" i="19"/>
  <c r="L92" i="19"/>
  <c r="L66" i="19"/>
  <c r="O32" i="19"/>
  <c r="L32" i="19"/>
  <c r="J66" i="19"/>
  <c r="J32" i="19"/>
  <c r="J98" i="19"/>
  <c r="J33" i="19" s="1"/>
  <c r="J34" i="19" s="1"/>
  <c r="O98" i="19"/>
</calcChain>
</file>

<file path=xl/sharedStrings.xml><?xml version="1.0" encoding="utf-8"?>
<sst xmlns="http://schemas.openxmlformats.org/spreadsheetml/2006/main" count="214" uniqueCount="85">
  <si>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</si>
  <si>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</si>
  <si>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</si>
  <si>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</si>
  <si>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</si>
  <si>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</si>
  <si>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</si>
  <si>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</si>
  <si>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</si>
  <si>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</si>
  <si>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</si>
  <si>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</si>
  <si>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</si>
  <si>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</si>
  <si>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</si>
  <si>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</si>
  <si>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</si>
  <si>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</si>
  <si>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</si>
  <si>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</si>
  <si>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</si>
  <si>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</si>
  <si>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</si>
  <si>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</si>
  <si>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</si>
  <si>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</si>
  <si>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</si>
  <si>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</si>
  <si>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</si>
  <si>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</si>
  <si>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</si>
  <si>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</si>
  <si>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</si>
  <si>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</si>
  <si>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</si>
  <si>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</si>
  <si>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</si>
  <si>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</si>
  <si>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</si>
  <si>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</si>
  <si>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</si>
  <si>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</si>
  <si>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</si>
  <si>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</si>
  <si>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</si>
  <si>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</si>
  <si>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</si>
  <si>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</si>
  <si>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</si>
  <si>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</si>
  <si>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0579-0190</t>
  </si>
  <si>
    <t>PPQ 203</t>
  </si>
  <si>
    <t>319.37-13(c)</t>
  </si>
  <si>
    <t>PPQ 587</t>
  </si>
  <si>
    <t>None</t>
  </si>
  <si>
    <t>319.37.5(u)    (3)(ii); 319.37.5 (v)(3)(ii)</t>
  </si>
  <si>
    <t xml:space="preserve">Foreign Site Certificate of Inspection and/or Treatment  (business) </t>
  </si>
  <si>
    <t>319.37-7 (c )</t>
  </si>
  <si>
    <t>319.37-3 (a)</t>
  </si>
  <si>
    <t>319.40-9 (c )</t>
  </si>
  <si>
    <t>319.37-5(v)(1), 319.37-5(u)(1)</t>
  </si>
  <si>
    <t>319.37-5(v)(2), (u)(2)</t>
  </si>
  <si>
    <t>319.37-5(v)(4)(i)</t>
  </si>
  <si>
    <t>319.37-5(v)(4)(vii)</t>
  </si>
  <si>
    <t>319.37-5(v)(5)(C )(ii)</t>
  </si>
  <si>
    <t>319.37-5(v)(7)</t>
  </si>
  <si>
    <t>Plants for Planting Regulations</t>
  </si>
  <si>
    <t xml:space="preserve">Written Request to APHIS Official for Permission to Move, Propagate, or Allow Propagation of a Regulated Article (business) </t>
  </si>
  <si>
    <t>Production Site Registration (business)</t>
  </si>
  <si>
    <t>Production Site Registration (foreign government)</t>
  </si>
  <si>
    <t>Phytosanitary Certificate with a Declaration (foreign government)</t>
  </si>
  <si>
    <t>Grower Registration and Agreement  (foreign government) (same 2 respondents as the 2 for phytosanitary certificates)</t>
  </si>
  <si>
    <t>319.37-8(f)(2)</t>
  </si>
  <si>
    <t>PPQ Form 523</t>
  </si>
  <si>
    <t>Inspections (foreign gov't) (new)</t>
  </si>
  <si>
    <t>Approved Growers List (foreign gov't) (new)</t>
  </si>
  <si>
    <t>Reinstatement/reapproval written report (business) (new)</t>
  </si>
  <si>
    <t>Reinstatement/reapproval written report (foreign gov't) (new)</t>
  </si>
  <si>
    <t>Trust Fund Agreement (foreign gov't) (new)</t>
  </si>
  <si>
    <t>Emergency Action Notification (business) (new)</t>
  </si>
  <si>
    <t>Application for Permit to Import Plants or Plant Products (business) (same as Written Request)</t>
  </si>
  <si>
    <t>Markings and Identity (business) (same as Foreign Site Cetificate)</t>
  </si>
  <si>
    <t>Phytosanitary Certificate with a Declaration (business) (same as Foreign Site Cetificate) (new)</t>
  </si>
  <si>
    <t>Grower Registration and Agreement (business) (same as Foreign Site Cetificate)</t>
  </si>
  <si>
    <t>Inspections (business) (same as Foreign Site Cetificate) (new)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</si>
</sst>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</xf>
    <xf numFmtId="49" fontId="6" fillId="0" borderId="0" xfId="0" applyNumberFormat="1" applyFont="1" applyBorder="1" applyAlignment="1" applyProtection="1">
      <alignment horizontal="right" vertical="center" wrapText="1"/>
    </xf>
    <xf numFmtId="49" fontId="5" fillId="0" borderId="0" xfId="0" applyNumberFormat="1" applyFont="1" applyBorder="1" applyAlignment="1" applyProtection="1">
      <alignment horizontal="left" vertical="center" wrapText="1"/>
    </xf>
    <xf numFmtId="1" fontId="5" fillId="0" borderId="0" xfId="0" applyNumberFormat="1" applyFont="1" applyBorder="1" applyAlignment="1" applyProtection="1">
      <alignment vertical="center"/>
    </xf>
    <xf numFmtId="3" fontId="6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  <xf numFmtId="3" fontId="5" fillId="0" borderId="6" xfId="0" applyNumberFormat="1" applyFont="1" applyBorder="1" applyAlignment="1" applyProtection="1">
      <alignment horizontal="right" vertical="center"/>
    </xf>
    <xf numFmtId="3" fontId="6" fillId="0" borderId="9" xfId="0" applyNumberFormat="1" applyFont="1" applyBorder="1" applyAlignment="1" applyProtection="1">
      <alignment horizontal="right" vertical="center"/>
    </xf>
    <xf numFmtId="0" fontId="12" fillId="0" borderId="0" xfId="0" applyFont="1" applyBorder="1" applyAlignment="1" applyProtection="1">
      <alignment vertical="center" wrapText="1"/>
    </xf>
    <xf numFmtId="3" fontId="6" fillId="0" borderId="0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3" fillId="0" borderId="15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5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5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6" fillId="0" borderId="16" xfId="0" applyNumberFormat="1" applyFont="1" applyBorder="1" applyAlignment="1" applyProtection="1">
      <alignment horizontal="right" vertical="center"/>
    </xf>
    <xf numFmtId="0" fontId="12" fillId="0" borderId="17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12" fillId="0" borderId="19" xfId="0" applyFont="1" applyBorder="1" applyAlignment="1" applyProtection="1">
      <alignment vertical="center" wrapText="1"/>
    </xf>
    <xf numFmtId="0" fontId="12" fillId="0" borderId="11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520"/>
  <sheetViews>
    <sheetView tabSelected="1" view="pageBreakPreview" topLeftCell="A19" zoomScaleNormal="100" zoomScaleSheetLayoutView="100" workbookViewId="0">
      <selection activeCell="B62" sqref="B62:F6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2" customWidth="1"/>
    <col min="8" max="8" width="9.140625" style="5"/>
    <col min="9" max="9" width="11.5703125" style="5" bestFit="1" customWidth="1"/>
    <col min="10" max="10" width="14" style="24" customWidth="1"/>
    <col min="11" max="11" width="9.140625" style="5" customWidth="1"/>
    <col min="12" max="12" width="12" style="1" customWidth="1"/>
    <col min="13" max="13" width="12.140625" style="5" customWidth="1"/>
    <col min="14" max="14" width="9.140625" style="5"/>
    <col min="15" max="15" width="12.710937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6"/>
      <c r="I3" s="6"/>
      <c r="J3" s="26"/>
      <c r="K3" s="6"/>
      <c r="L3" s="2"/>
      <c r="M3" s="6"/>
      <c r="N3" s="6"/>
      <c r="O3" s="55"/>
    </row>
    <row r="4" spans="1:18" ht="9" customHeight="1" x14ac:dyDescent="0.2">
      <c r="A4" s="127" t="s">
        <v>49</v>
      </c>
      <c r="B4" s="128"/>
      <c r="C4" s="128"/>
      <c r="D4" s="128"/>
      <c r="E4" s="128"/>
      <c r="F4" s="128"/>
      <c r="G4" s="128"/>
      <c r="H4" s="129"/>
      <c r="I4" s="136" t="s">
        <v>46</v>
      </c>
      <c r="J4" s="137"/>
      <c r="K4" s="137"/>
      <c r="L4" s="137"/>
      <c r="M4" s="138"/>
      <c r="N4" s="64" t="s">
        <v>1</v>
      </c>
      <c r="O4" s="65"/>
      <c r="P4" s="67"/>
      <c r="Q4" s="67"/>
      <c r="R4" s="67"/>
    </row>
    <row r="5" spans="1:18" ht="8.25" customHeight="1" x14ac:dyDescent="0.15">
      <c r="A5" s="130"/>
      <c r="B5" s="131"/>
      <c r="C5" s="131"/>
      <c r="D5" s="131"/>
      <c r="E5" s="131"/>
      <c r="F5" s="131"/>
      <c r="G5" s="131"/>
      <c r="H5" s="132"/>
      <c r="I5" s="23"/>
      <c r="K5" s="24"/>
      <c r="L5" s="24"/>
      <c r="M5" s="15"/>
      <c r="N5" s="24"/>
      <c r="O5" s="62"/>
    </row>
    <row r="6" spans="1:18" ht="12.75" customHeight="1" x14ac:dyDescent="0.2">
      <c r="A6" s="130"/>
      <c r="B6" s="131"/>
      <c r="C6" s="131"/>
      <c r="D6" s="131"/>
      <c r="E6" s="131"/>
      <c r="F6" s="131"/>
      <c r="G6" s="131"/>
      <c r="H6" s="132"/>
      <c r="I6" s="97" t="s">
        <v>66</v>
      </c>
      <c r="J6" s="98"/>
      <c r="K6" s="98"/>
      <c r="L6" s="98"/>
      <c r="M6" s="99"/>
      <c r="N6" s="25" t="s">
        <v>50</v>
      </c>
      <c r="O6" s="62"/>
    </row>
    <row r="7" spans="1:18" ht="8.25" customHeight="1" x14ac:dyDescent="0.15">
      <c r="A7" s="130"/>
      <c r="B7" s="131"/>
      <c r="C7" s="131"/>
      <c r="D7" s="131"/>
      <c r="E7" s="131"/>
      <c r="F7" s="131"/>
      <c r="G7" s="131"/>
      <c r="H7" s="132"/>
      <c r="I7" s="100"/>
      <c r="J7" s="98"/>
      <c r="K7" s="98"/>
      <c r="L7" s="98"/>
      <c r="M7" s="99"/>
      <c r="N7" s="24"/>
      <c r="O7" s="62"/>
    </row>
    <row r="8" spans="1:18" ht="8.25" customHeight="1" x14ac:dyDescent="0.15">
      <c r="A8" s="130"/>
      <c r="B8" s="131"/>
      <c r="C8" s="131"/>
      <c r="D8" s="131"/>
      <c r="E8" s="131"/>
      <c r="F8" s="131"/>
      <c r="G8" s="131"/>
      <c r="H8" s="132"/>
      <c r="I8" s="100"/>
      <c r="J8" s="98"/>
      <c r="K8" s="98"/>
      <c r="L8" s="98"/>
      <c r="M8" s="99"/>
      <c r="N8" s="26"/>
      <c r="O8" s="63"/>
    </row>
    <row r="9" spans="1:18" ht="9" customHeight="1" x14ac:dyDescent="0.15">
      <c r="A9" s="130"/>
      <c r="B9" s="131"/>
      <c r="C9" s="131"/>
      <c r="D9" s="131"/>
      <c r="E9" s="131"/>
      <c r="F9" s="131"/>
      <c r="G9" s="131"/>
      <c r="H9" s="132"/>
      <c r="I9" s="100"/>
      <c r="J9" s="98"/>
      <c r="K9" s="98"/>
      <c r="L9" s="98"/>
      <c r="M9" s="99"/>
      <c r="N9" s="12" t="s">
        <v>2</v>
      </c>
      <c r="O9" s="62"/>
    </row>
    <row r="10" spans="1:18" ht="8.25" customHeight="1" x14ac:dyDescent="0.15">
      <c r="A10" s="130"/>
      <c r="B10" s="131"/>
      <c r="C10" s="131"/>
      <c r="D10" s="131"/>
      <c r="E10" s="131"/>
      <c r="F10" s="131"/>
      <c r="G10" s="131"/>
      <c r="H10" s="132"/>
      <c r="I10" s="100"/>
      <c r="J10" s="98"/>
      <c r="K10" s="98"/>
      <c r="L10" s="98"/>
      <c r="M10" s="99"/>
      <c r="N10" s="24"/>
      <c r="O10" s="62"/>
    </row>
    <row r="11" spans="1:18" ht="8.25" customHeight="1" x14ac:dyDescent="0.15">
      <c r="A11" s="130"/>
      <c r="B11" s="131"/>
      <c r="C11" s="131"/>
      <c r="D11" s="131"/>
      <c r="E11" s="131"/>
      <c r="F11" s="131"/>
      <c r="G11" s="131"/>
      <c r="H11" s="132"/>
      <c r="I11" s="100"/>
      <c r="J11" s="98"/>
      <c r="K11" s="98"/>
      <c r="L11" s="98"/>
      <c r="M11" s="99"/>
      <c r="N11" s="104">
        <v>42957</v>
      </c>
      <c r="O11" s="105"/>
    </row>
    <row r="12" spans="1:18" ht="8.25" customHeight="1" x14ac:dyDescent="0.15">
      <c r="A12" s="133"/>
      <c r="B12" s="134"/>
      <c r="C12" s="134"/>
      <c r="D12" s="134"/>
      <c r="E12" s="134"/>
      <c r="F12" s="134"/>
      <c r="G12" s="134"/>
      <c r="H12" s="135"/>
      <c r="I12" s="101"/>
      <c r="J12" s="102"/>
      <c r="K12" s="102"/>
      <c r="L12" s="102"/>
      <c r="M12" s="103"/>
      <c r="N12" s="106"/>
      <c r="O12" s="107"/>
    </row>
    <row r="13" spans="1:18" x14ac:dyDescent="0.15">
      <c r="A13" s="108" t="s">
        <v>0</v>
      </c>
      <c r="B13" s="109"/>
      <c r="C13" s="109"/>
      <c r="D13" s="109"/>
      <c r="E13" s="109"/>
      <c r="F13" s="110"/>
      <c r="G13" s="44"/>
      <c r="H13" s="114" t="s">
        <v>3</v>
      </c>
      <c r="I13" s="115"/>
      <c r="J13" s="115"/>
      <c r="K13" s="115"/>
      <c r="L13" s="115"/>
      <c r="M13" s="115"/>
      <c r="N13" s="115"/>
      <c r="O13" s="116"/>
    </row>
    <row r="14" spans="1:18" x14ac:dyDescent="0.15">
      <c r="A14" s="111"/>
      <c r="B14" s="112"/>
      <c r="C14" s="112"/>
      <c r="D14" s="112"/>
      <c r="E14" s="112"/>
      <c r="F14" s="113"/>
      <c r="G14" s="44"/>
      <c r="H14" s="117"/>
      <c r="I14" s="118"/>
      <c r="J14" s="118"/>
      <c r="K14" s="118"/>
      <c r="L14" s="118"/>
      <c r="M14" s="118"/>
      <c r="N14" s="118"/>
      <c r="O14" s="119"/>
    </row>
    <row r="15" spans="1:18" x14ac:dyDescent="0.15">
      <c r="A15" s="13"/>
      <c r="B15" s="14"/>
      <c r="C15" s="14"/>
      <c r="D15" s="14"/>
      <c r="E15" s="14"/>
      <c r="F15" s="15"/>
      <c r="G15" s="44"/>
      <c r="H15" s="120" t="s">
        <v>4</v>
      </c>
      <c r="I15" s="121"/>
      <c r="J15" s="121"/>
      <c r="K15" s="121"/>
      <c r="L15" s="122"/>
      <c r="M15" s="126" t="s">
        <v>5</v>
      </c>
      <c r="N15" s="115"/>
      <c r="O15" s="116"/>
    </row>
    <row r="16" spans="1:18" x14ac:dyDescent="0.15">
      <c r="A16" s="16"/>
      <c r="B16" s="14"/>
      <c r="C16" s="14"/>
      <c r="D16" s="14"/>
      <c r="E16" s="14"/>
      <c r="F16" s="15"/>
      <c r="G16" s="44"/>
      <c r="H16" s="123"/>
      <c r="I16" s="124"/>
      <c r="J16" s="124"/>
      <c r="K16" s="124"/>
      <c r="L16" s="125"/>
      <c r="M16" s="117"/>
      <c r="N16" s="118"/>
      <c r="O16" s="119"/>
    </row>
    <row r="17" spans="1:24" x14ac:dyDescent="0.15">
      <c r="A17" s="16"/>
      <c r="B17" s="14"/>
      <c r="C17" s="14"/>
      <c r="D17" s="14"/>
      <c r="E17" s="14"/>
      <c r="F17" s="15"/>
      <c r="G17" s="45"/>
      <c r="H17" s="17"/>
      <c r="I17" s="13"/>
      <c r="J17" s="13"/>
      <c r="K17" s="13"/>
      <c r="L17" s="18"/>
      <c r="M17" s="13"/>
      <c r="N17" s="13"/>
      <c r="O17" s="57" t="s">
        <v>39</v>
      </c>
    </row>
    <row r="18" spans="1:24" x14ac:dyDescent="0.15">
      <c r="A18" s="16"/>
      <c r="B18" s="14"/>
      <c r="C18" s="14"/>
      <c r="D18" s="14"/>
      <c r="E18" s="14"/>
      <c r="F18" s="15"/>
      <c r="G18" s="46" t="s">
        <v>6</v>
      </c>
      <c r="H18" s="20" t="s">
        <v>16</v>
      </c>
      <c r="I18" s="19" t="s">
        <v>18</v>
      </c>
      <c r="J18" s="19" t="s">
        <v>22</v>
      </c>
      <c r="K18" s="19" t="s">
        <v>25</v>
      </c>
      <c r="L18" s="19" t="s">
        <v>27</v>
      </c>
      <c r="M18" s="19" t="s">
        <v>31</v>
      </c>
      <c r="N18" s="19" t="s">
        <v>35</v>
      </c>
      <c r="O18" s="57" t="s">
        <v>32</v>
      </c>
    </row>
    <row r="19" spans="1:24" x14ac:dyDescent="0.15">
      <c r="A19" s="19" t="s">
        <v>13</v>
      </c>
      <c r="B19" s="88" t="s">
        <v>12</v>
      </c>
      <c r="C19" s="89"/>
      <c r="D19" s="89"/>
      <c r="E19" s="89"/>
      <c r="F19" s="90"/>
      <c r="G19" s="46" t="s">
        <v>8</v>
      </c>
      <c r="H19" s="20" t="s">
        <v>17</v>
      </c>
      <c r="I19" s="19" t="s">
        <v>23</v>
      </c>
      <c r="J19" s="19" t="s">
        <v>23</v>
      </c>
      <c r="K19" s="19" t="s">
        <v>44</v>
      </c>
      <c r="L19" s="19" t="s">
        <v>25</v>
      </c>
      <c r="M19" s="19" t="s">
        <v>32</v>
      </c>
      <c r="N19" s="19" t="s">
        <v>36</v>
      </c>
      <c r="O19" s="57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6" t="s">
        <v>7</v>
      </c>
      <c r="H20" s="15"/>
      <c r="I20" s="19" t="s">
        <v>19</v>
      </c>
      <c r="J20" s="19" t="s">
        <v>29</v>
      </c>
      <c r="K20" s="19" t="s">
        <v>45</v>
      </c>
      <c r="L20" s="19" t="s">
        <v>28</v>
      </c>
      <c r="M20" s="19" t="s">
        <v>33</v>
      </c>
      <c r="N20" s="19" t="s">
        <v>32</v>
      </c>
      <c r="O20" s="58" t="s">
        <v>41</v>
      </c>
      <c r="V20" s="4"/>
    </row>
    <row r="21" spans="1:24" ht="12.75" customHeight="1" x14ac:dyDescent="0.15">
      <c r="A21" s="16"/>
      <c r="B21" s="14"/>
      <c r="C21" s="14"/>
      <c r="D21" s="14"/>
      <c r="E21" s="14"/>
      <c r="F21" s="15"/>
      <c r="G21" s="47"/>
      <c r="H21" s="15"/>
      <c r="I21" s="19" t="s">
        <v>20</v>
      </c>
      <c r="J21" s="19"/>
      <c r="K21" s="19"/>
      <c r="L21" s="19"/>
      <c r="M21" s="19"/>
      <c r="N21" s="19" t="s">
        <v>37</v>
      </c>
      <c r="O21" s="57"/>
      <c r="V21" s="4"/>
    </row>
    <row r="22" spans="1:24" ht="12.75" customHeight="1" x14ac:dyDescent="0.15">
      <c r="A22" s="21" t="s">
        <v>10</v>
      </c>
      <c r="B22" s="88" t="s">
        <v>11</v>
      </c>
      <c r="C22" s="89"/>
      <c r="D22" s="89"/>
      <c r="E22" s="89"/>
      <c r="F22" s="90"/>
      <c r="G22" s="48" t="s">
        <v>9</v>
      </c>
      <c r="H22" s="22" t="s">
        <v>15</v>
      </c>
      <c r="I22" s="21" t="s">
        <v>21</v>
      </c>
      <c r="J22" s="21" t="s">
        <v>24</v>
      </c>
      <c r="K22" s="21" t="s">
        <v>26</v>
      </c>
      <c r="L22" s="21" t="s">
        <v>30</v>
      </c>
      <c r="M22" s="21" t="s">
        <v>34</v>
      </c>
      <c r="N22" s="21" t="s">
        <v>42</v>
      </c>
      <c r="O22" s="59" t="s">
        <v>38</v>
      </c>
      <c r="V22" s="4"/>
    </row>
    <row r="23" spans="1:24" s="3" customFormat="1" ht="33" customHeight="1" x14ac:dyDescent="0.2">
      <c r="A23" s="11" t="s">
        <v>52</v>
      </c>
      <c r="B23" s="148" t="s">
        <v>56</v>
      </c>
      <c r="C23" s="146"/>
      <c r="D23" s="146"/>
      <c r="E23" s="146"/>
      <c r="F23" s="147"/>
      <c r="G23" s="27" t="s">
        <v>51</v>
      </c>
      <c r="H23" s="7">
        <v>30</v>
      </c>
      <c r="I23" s="83">
        <v>5</v>
      </c>
      <c r="J23" s="71">
        <f>SUM(H23*I23)</f>
        <v>150</v>
      </c>
      <c r="K23" s="70">
        <v>0.5</v>
      </c>
      <c r="L23" s="74">
        <f>SUM(J23*K23)</f>
        <v>75</v>
      </c>
      <c r="M23" s="9"/>
      <c r="N23" s="10"/>
      <c r="O23" s="7">
        <f t="shared" ref="O23:O30" si="0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44.25" customHeight="1" x14ac:dyDescent="0.2">
      <c r="A24" s="11" t="s">
        <v>57</v>
      </c>
      <c r="B24" s="142" t="s">
        <v>67</v>
      </c>
      <c r="C24" s="143"/>
      <c r="D24" s="143"/>
      <c r="E24" s="143"/>
      <c r="F24" s="144"/>
      <c r="G24" s="27" t="s">
        <v>54</v>
      </c>
      <c r="H24" s="7">
        <v>10</v>
      </c>
      <c r="I24" s="83">
        <v>1</v>
      </c>
      <c r="J24" s="71">
        <v>10</v>
      </c>
      <c r="K24" s="70">
        <v>0.5</v>
      </c>
      <c r="L24" s="74">
        <v>5</v>
      </c>
      <c r="M24" s="9"/>
      <c r="N24" s="10"/>
      <c r="O24" s="7">
        <f t="shared" si="0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41.25" customHeight="1" x14ac:dyDescent="0.2">
      <c r="A25" s="11" t="s">
        <v>58</v>
      </c>
      <c r="B25" s="142" t="s">
        <v>80</v>
      </c>
      <c r="C25" s="143"/>
      <c r="D25" s="143"/>
      <c r="E25" s="143"/>
      <c r="F25" s="144"/>
      <c r="G25" s="27" t="s">
        <v>53</v>
      </c>
      <c r="H25" s="7">
        <v>10</v>
      </c>
      <c r="I25" s="83">
        <v>1</v>
      </c>
      <c r="J25" s="71">
        <v>10</v>
      </c>
      <c r="K25" s="70">
        <v>0.5</v>
      </c>
      <c r="L25" s="74">
        <v>5</v>
      </c>
      <c r="M25" s="9"/>
      <c r="N25" s="10"/>
      <c r="O25" s="7">
        <f t="shared" si="0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76" t="s">
        <v>59</v>
      </c>
      <c r="B26" s="142" t="s">
        <v>81</v>
      </c>
      <c r="C26" s="143"/>
      <c r="D26" s="143"/>
      <c r="E26" s="143"/>
      <c r="F26" s="144"/>
      <c r="G26" s="76"/>
      <c r="H26" s="7">
        <v>30</v>
      </c>
      <c r="I26" s="83">
        <v>1</v>
      </c>
      <c r="J26" s="77">
        <v>30</v>
      </c>
      <c r="K26" s="70">
        <v>0.08</v>
      </c>
      <c r="L26" s="74">
        <v>2</v>
      </c>
      <c r="M26" s="9"/>
      <c r="N26" s="10"/>
      <c r="O26" s="7">
        <f t="shared" si="0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46.5" customHeight="1" x14ac:dyDescent="0.2">
      <c r="A27" s="11" t="s">
        <v>60</v>
      </c>
      <c r="B27" s="142" t="s">
        <v>70</v>
      </c>
      <c r="C27" s="95"/>
      <c r="D27" s="95"/>
      <c r="E27" s="95"/>
      <c r="F27" s="96"/>
      <c r="G27" s="27" t="s">
        <v>54</v>
      </c>
      <c r="H27" s="7">
        <v>2</v>
      </c>
      <c r="I27" s="83">
        <v>2550</v>
      </c>
      <c r="J27" s="71">
        <f>SUM(H27*I27)</f>
        <v>5100</v>
      </c>
      <c r="K27" s="70">
        <v>0.5</v>
      </c>
      <c r="L27" s="74">
        <v>2550</v>
      </c>
      <c r="M27" s="9"/>
      <c r="N27" s="10"/>
      <c r="O27" s="7">
        <f t="shared" si="0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46.5" customHeight="1" x14ac:dyDescent="0.2">
      <c r="A28" s="11" t="s">
        <v>60</v>
      </c>
      <c r="B28" s="142" t="s">
        <v>82</v>
      </c>
      <c r="C28" s="95"/>
      <c r="D28" s="95"/>
      <c r="E28" s="95"/>
      <c r="F28" s="96"/>
      <c r="G28" s="27" t="s">
        <v>54</v>
      </c>
      <c r="H28" s="7">
        <v>30</v>
      </c>
      <c r="I28" s="83">
        <v>170</v>
      </c>
      <c r="J28" s="71">
        <f>SUM(H28*I28)</f>
        <v>5100</v>
      </c>
      <c r="K28" s="70">
        <v>0.5</v>
      </c>
      <c r="L28" s="74">
        <v>2550</v>
      </c>
      <c r="M28" s="9"/>
      <c r="N28" s="10"/>
      <c r="O28" s="7">
        <f t="shared" si="0"/>
        <v>0</v>
      </c>
      <c r="Q28" s="1"/>
      <c r="R28" s="1"/>
      <c r="S28" s="1"/>
      <c r="T28" s="1"/>
      <c r="U28" s="1"/>
      <c r="V28" s="4"/>
      <c r="W28" s="1"/>
      <c r="X28" s="1"/>
    </row>
    <row r="29" spans="1:24" s="3" customFormat="1" ht="51.75" customHeight="1" x14ac:dyDescent="0.2">
      <c r="A29" s="11" t="s">
        <v>61</v>
      </c>
      <c r="B29" s="142" t="s">
        <v>71</v>
      </c>
      <c r="C29" s="143"/>
      <c r="D29" s="143"/>
      <c r="E29" s="143"/>
      <c r="F29" s="144"/>
      <c r="G29" s="27" t="s">
        <v>54</v>
      </c>
      <c r="H29" s="7">
        <v>2</v>
      </c>
      <c r="I29" s="83">
        <v>15</v>
      </c>
      <c r="J29" s="71">
        <f>SUM(H29*I29)</f>
        <v>30</v>
      </c>
      <c r="K29" s="70">
        <v>2</v>
      </c>
      <c r="L29" s="74">
        <f>SUM(J29*K29)</f>
        <v>60</v>
      </c>
      <c r="M29" s="9"/>
      <c r="N29" s="10"/>
      <c r="O29" s="7">
        <f t="shared" si="0"/>
        <v>0</v>
      </c>
      <c r="Q29" s="1"/>
      <c r="R29" s="1"/>
      <c r="S29" s="1"/>
      <c r="T29" s="1"/>
      <c r="U29" s="1"/>
      <c r="V29" s="4"/>
      <c r="W29" s="1"/>
      <c r="X29" s="1"/>
    </row>
    <row r="30" spans="1:24" s="3" customFormat="1" ht="49.5" customHeight="1" x14ac:dyDescent="0.2">
      <c r="A30" s="11" t="s">
        <v>61</v>
      </c>
      <c r="B30" s="142" t="s">
        <v>83</v>
      </c>
      <c r="C30" s="143"/>
      <c r="D30" s="143"/>
      <c r="E30" s="143"/>
      <c r="F30" s="144"/>
      <c r="G30" s="27" t="s">
        <v>54</v>
      </c>
      <c r="H30" s="7">
        <v>30</v>
      </c>
      <c r="I30" s="83">
        <v>1</v>
      </c>
      <c r="J30" s="71">
        <f>SUM(H30*I30)</f>
        <v>30</v>
      </c>
      <c r="K30" s="70">
        <v>2</v>
      </c>
      <c r="L30" s="74">
        <f>SUM(J30*K30)</f>
        <v>60</v>
      </c>
      <c r="M30" s="9"/>
      <c r="N30" s="10"/>
      <c r="O30" s="7">
        <f t="shared" si="0"/>
        <v>0</v>
      </c>
      <c r="Q30" s="1"/>
      <c r="R30" s="1"/>
      <c r="S30" s="1"/>
      <c r="T30" s="1"/>
      <c r="U30" s="1"/>
      <c r="V30" s="4"/>
      <c r="W30" s="1"/>
      <c r="X30" s="1"/>
    </row>
    <row r="31" spans="1:24" s="3" customFormat="1" ht="46.5" customHeight="1" x14ac:dyDescent="0.2">
      <c r="A31" s="11" t="s">
        <v>55</v>
      </c>
      <c r="B31" s="142" t="s">
        <v>68</v>
      </c>
      <c r="C31" s="143"/>
      <c r="D31" s="143"/>
      <c r="E31" s="143"/>
      <c r="F31" s="144"/>
      <c r="G31" s="27" t="s">
        <v>54</v>
      </c>
      <c r="H31" s="7">
        <v>2</v>
      </c>
      <c r="I31" s="83">
        <v>1</v>
      </c>
      <c r="J31" s="71">
        <f>SUM(H31*I31)</f>
        <v>2</v>
      </c>
      <c r="K31" s="70">
        <v>4</v>
      </c>
      <c r="L31" s="74">
        <f>SUM(J31*K31)</f>
        <v>8</v>
      </c>
      <c r="M31" s="9"/>
      <c r="N31" s="10"/>
      <c r="O31" s="7"/>
      <c r="Q31" s="1"/>
      <c r="R31" s="1"/>
      <c r="S31" s="1"/>
      <c r="T31" s="1"/>
      <c r="U31" s="1"/>
      <c r="V31" s="4"/>
      <c r="W31" s="1"/>
      <c r="X31" s="1"/>
    </row>
    <row r="32" spans="1:24" s="14" customFormat="1" ht="20.100000000000001" customHeight="1" thickBot="1" x14ac:dyDescent="0.25">
      <c r="A32" s="31"/>
      <c r="B32" s="139" t="s">
        <v>43</v>
      </c>
      <c r="C32" s="140"/>
      <c r="D32" s="140"/>
      <c r="E32" s="140"/>
      <c r="F32" s="141"/>
      <c r="G32" s="49"/>
      <c r="H32" s="84">
        <v>44</v>
      </c>
      <c r="I32" s="32"/>
      <c r="J32" s="72">
        <f>SUM(J23:J31)</f>
        <v>10462</v>
      </c>
      <c r="K32" s="32"/>
      <c r="L32" s="72">
        <f>SUM(L23:L31)</f>
        <v>5315</v>
      </c>
      <c r="M32" s="28">
        <f>SUM(M23:M31)</f>
        <v>0</v>
      </c>
      <c r="N32" s="32"/>
      <c r="O32" s="72">
        <f>SUM(O23:O31)</f>
        <v>0</v>
      </c>
      <c r="P32" s="24"/>
      <c r="Q32" s="25"/>
      <c r="R32" s="25"/>
      <c r="S32" s="25"/>
      <c r="T32" s="25"/>
      <c r="U32" s="25"/>
      <c r="V32" s="33"/>
      <c r="W32" s="25"/>
    </row>
    <row r="33" spans="1:28" s="14" customFormat="1" ht="19.5" customHeight="1" thickBot="1" x14ac:dyDescent="0.2">
      <c r="A33" s="34"/>
      <c r="B33" s="149" t="s">
        <v>47</v>
      </c>
      <c r="C33" s="150"/>
      <c r="D33" s="150"/>
      <c r="E33" s="150"/>
      <c r="F33" s="151"/>
      <c r="G33" s="50"/>
      <c r="H33" s="35"/>
      <c r="I33" s="36"/>
      <c r="J33" s="73">
        <f>J32+J66+J98</f>
        <v>10769</v>
      </c>
      <c r="K33" s="36"/>
      <c r="L33" s="73">
        <f>L32+L66+L98</f>
        <v>5556.5</v>
      </c>
      <c r="M33" s="73">
        <f>M32+M66+M98</f>
        <v>0</v>
      </c>
      <c r="N33" s="36"/>
      <c r="O33" s="73">
        <f>O32+O66+O98</f>
        <v>0</v>
      </c>
      <c r="P33" s="24"/>
      <c r="Q33" s="24"/>
      <c r="R33" s="24"/>
      <c r="S33" s="24"/>
      <c r="T33" s="24"/>
      <c r="U33" s="24"/>
      <c r="V33" s="37"/>
      <c r="W33" s="24"/>
    </row>
    <row r="34" spans="1:28" s="14" customFormat="1" ht="50.1" customHeight="1" thickBot="1" x14ac:dyDescent="0.2">
      <c r="A34" s="152" t="s">
        <v>48</v>
      </c>
      <c r="B34" s="153"/>
      <c r="C34" s="153"/>
      <c r="D34" s="153"/>
      <c r="E34" s="153"/>
      <c r="F34" s="154"/>
      <c r="G34" s="50"/>
      <c r="H34" s="35"/>
      <c r="I34" s="36"/>
      <c r="J34" s="85">
        <f>J33+M33</f>
        <v>10769</v>
      </c>
      <c r="K34" s="36"/>
      <c r="L34" s="85">
        <f>L33+O33</f>
        <v>5556.5</v>
      </c>
      <c r="M34" s="29"/>
      <c r="N34" s="36"/>
      <c r="O34" s="29"/>
    </row>
    <row r="35" spans="1:28" s="14" customFormat="1" ht="9" customHeight="1" x14ac:dyDescent="0.15">
      <c r="A35" s="78"/>
      <c r="B35" s="86"/>
      <c r="C35" s="86"/>
      <c r="D35" s="86"/>
      <c r="E35" s="86"/>
      <c r="F35" s="86"/>
      <c r="G35" s="79"/>
      <c r="H35" s="77"/>
      <c r="I35" s="80"/>
      <c r="J35" s="87"/>
      <c r="K35" s="80"/>
      <c r="L35" s="81"/>
      <c r="M35" s="82"/>
      <c r="N35" s="80"/>
      <c r="O35" s="82"/>
    </row>
    <row r="36" spans="1:28" s="14" customFormat="1" ht="9" customHeight="1" x14ac:dyDescent="0.15">
      <c r="A36" s="78"/>
      <c r="B36" s="86"/>
      <c r="C36" s="86"/>
      <c r="D36" s="86"/>
      <c r="E36" s="86"/>
      <c r="F36" s="86"/>
      <c r="G36" s="79"/>
      <c r="H36" s="77"/>
      <c r="I36" s="80"/>
      <c r="J36" s="87"/>
      <c r="K36" s="80"/>
      <c r="L36" s="81"/>
      <c r="M36" s="82"/>
      <c r="N36" s="80"/>
      <c r="O36" s="82"/>
    </row>
    <row r="37" spans="1:28" s="14" customFormat="1" ht="9" customHeight="1" x14ac:dyDescent="0.15">
      <c r="A37" s="78"/>
      <c r="B37" s="86"/>
      <c r="C37" s="86"/>
      <c r="D37" s="86"/>
      <c r="E37" s="86"/>
      <c r="F37" s="86"/>
      <c r="G37" s="79"/>
      <c r="H37" s="77"/>
      <c r="I37" s="80"/>
      <c r="J37" s="87"/>
      <c r="K37" s="80"/>
      <c r="L37" s="81"/>
      <c r="M37" s="82"/>
      <c r="N37" s="80"/>
      <c r="O37" s="82"/>
    </row>
    <row r="38" spans="1:28" s="14" customFormat="1" ht="9" customHeight="1" x14ac:dyDescent="0.15">
      <c r="A38" s="24"/>
      <c r="B38" s="24"/>
      <c r="C38" s="24"/>
      <c r="D38" s="24"/>
      <c r="E38" s="24"/>
      <c r="F38" s="24"/>
      <c r="G38" s="51"/>
      <c r="H38" s="24"/>
      <c r="I38" s="24"/>
      <c r="J38" s="24"/>
      <c r="K38" s="24"/>
      <c r="L38" s="24"/>
      <c r="M38" s="24"/>
      <c r="N38" s="24"/>
      <c r="O38" s="60"/>
    </row>
    <row r="39" spans="1:28" s="14" customFormat="1" x14ac:dyDescent="0.15">
      <c r="A39" s="24"/>
      <c r="B39" s="24"/>
      <c r="C39" s="24"/>
      <c r="D39" s="24"/>
      <c r="E39" s="24"/>
      <c r="F39" s="24"/>
      <c r="G39" s="51"/>
      <c r="H39" s="24"/>
      <c r="I39" s="24"/>
      <c r="J39" s="24"/>
      <c r="K39" s="24"/>
      <c r="L39" s="24"/>
      <c r="M39" s="24"/>
      <c r="N39" s="24"/>
      <c r="O39" s="60"/>
    </row>
    <row r="40" spans="1:28" s="14" customFormat="1" x14ac:dyDescent="0.15">
      <c r="A40" s="26"/>
      <c r="B40" s="26"/>
      <c r="C40" s="26"/>
      <c r="D40" s="26"/>
      <c r="E40" s="26"/>
      <c r="F40" s="26"/>
      <c r="G40" s="52"/>
      <c r="H40" s="26"/>
      <c r="I40" s="26"/>
      <c r="J40" s="26"/>
      <c r="K40" s="26"/>
      <c r="L40" s="26"/>
      <c r="M40" s="26"/>
      <c r="N40" s="26"/>
      <c r="O40" s="61"/>
      <c r="P40" s="24"/>
      <c r="Q40" s="24"/>
      <c r="R40" s="24"/>
      <c r="S40" s="24"/>
      <c r="T40" s="24"/>
      <c r="U40" s="24"/>
      <c r="V40" s="37"/>
      <c r="W40" s="24"/>
      <c r="X40" s="24"/>
      <c r="Y40" s="24"/>
      <c r="Z40" s="24"/>
      <c r="AA40" s="24"/>
      <c r="AB40" s="24"/>
    </row>
    <row r="41" spans="1:28" s="14" customFormat="1" ht="9" customHeight="1" x14ac:dyDescent="0.2">
      <c r="A41" s="127" t="s">
        <v>49</v>
      </c>
      <c r="B41" s="128"/>
      <c r="C41" s="128"/>
      <c r="D41" s="128"/>
      <c r="E41" s="128"/>
      <c r="F41" s="128"/>
      <c r="G41" s="128"/>
      <c r="H41" s="129"/>
      <c r="I41" s="136" t="s">
        <v>46</v>
      </c>
      <c r="J41" s="137"/>
      <c r="K41" s="137"/>
      <c r="L41" s="137"/>
      <c r="M41" s="138"/>
      <c r="N41" s="64" t="s">
        <v>1</v>
      </c>
      <c r="O41" s="65"/>
      <c r="P41" s="24"/>
      <c r="Q41" s="24"/>
      <c r="R41" s="24"/>
      <c r="S41" s="24"/>
      <c r="T41" s="24"/>
      <c r="U41" s="24"/>
      <c r="V41" s="37"/>
      <c r="W41" s="24"/>
      <c r="X41" s="24"/>
      <c r="Y41" s="24"/>
      <c r="Z41" s="24"/>
      <c r="AA41" s="24"/>
      <c r="AB41" s="24"/>
    </row>
    <row r="42" spans="1:28" s="14" customFormat="1" ht="8.25" customHeight="1" x14ac:dyDescent="0.15">
      <c r="A42" s="130"/>
      <c r="B42" s="131"/>
      <c r="C42" s="131"/>
      <c r="D42" s="131"/>
      <c r="E42" s="131"/>
      <c r="F42" s="131"/>
      <c r="G42" s="131"/>
      <c r="H42" s="132"/>
      <c r="I42" s="23"/>
      <c r="J42" s="24"/>
      <c r="K42" s="24"/>
      <c r="L42" s="24"/>
      <c r="M42" s="15"/>
      <c r="N42" s="24"/>
      <c r="O42" s="62"/>
      <c r="P42" s="24"/>
      <c r="Q42" s="24"/>
      <c r="R42" s="24"/>
      <c r="S42" s="24"/>
      <c r="T42" s="24"/>
      <c r="U42" s="24"/>
      <c r="V42" s="37"/>
      <c r="W42" s="24"/>
      <c r="X42" s="24"/>
      <c r="Y42" s="24"/>
      <c r="Z42" s="24"/>
      <c r="AA42" s="24"/>
      <c r="AB42" s="24"/>
    </row>
    <row r="43" spans="1:28" s="14" customFormat="1" ht="12.75" customHeight="1" x14ac:dyDescent="0.2">
      <c r="A43" s="130"/>
      <c r="B43" s="131"/>
      <c r="C43" s="131"/>
      <c r="D43" s="131"/>
      <c r="E43" s="131"/>
      <c r="F43" s="131"/>
      <c r="G43" s="131"/>
      <c r="H43" s="132"/>
      <c r="I43" s="97" t="s">
        <v>66</v>
      </c>
      <c r="J43" s="98"/>
      <c r="K43" s="98"/>
      <c r="L43" s="98"/>
      <c r="M43" s="99"/>
      <c r="N43" s="25" t="s">
        <v>50</v>
      </c>
      <c r="O43" s="62"/>
      <c r="P43" s="24"/>
      <c r="Q43" s="24"/>
      <c r="R43" s="24"/>
      <c r="S43" s="24"/>
      <c r="T43" s="24"/>
      <c r="U43" s="24"/>
      <c r="V43" s="37"/>
      <c r="W43" s="24"/>
      <c r="X43" s="24"/>
      <c r="Y43" s="24"/>
      <c r="Z43" s="24"/>
      <c r="AA43" s="24"/>
      <c r="AB43" s="24"/>
    </row>
    <row r="44" spans="1:28" s="14" customFormat="1" ht="8.25" customHeight="1" x14ac:dyDescent="0.15">
      <c r="A44" s="130"/>
      <c r="B44" s="131"/>
      <c r="C44" s="131"/>
      <c r="D44" s="131"/>
      <c r="E44" s="131"/>
      <c r="F44" s="131"/>
      <c r="G44" s="131"/>
      <c r="H44" s="132"/>
      <c r="I44" s="100"/>
      <c r="J44" s="98"/>
      <c r="K44" s="98"/>
      <c r="L44" s="98"/>
      <c r="M44" s="99"/>
      <c r="N44" s="24"/>
      <c r="O44" s="62"/>
      <c r="P44" s="24"/>
      <c r="Q44" s="24"/>
      <c r="R44" s="24"/>
      <c r="S44" s="24"/>
      <c r="T44" s="24"/>
      <c r="U44" s="24"/>
      <c r="V44" s="37"/>
      <c r="W44" s="24"/>
      <c r="X44" s="24"/>
      <c r="Y44" s="24"/>
      <c r="Z44" s="24"/>
      <c r="AA44" s="24"/>
      <c r="AB44" s="24"/>
    </row>
    <row r="45" spans="1:28" s="14" customFormat="1" ht="8.25" customHeight="1" x14ac:dyDescent="0.15">
      <c r="A45" s="130"/>
      <c r="B45" s="131"/>
      <c r="C45" s="131"/>
      <c r="D45" s="131"/>
      <c r="E45" s="131"/>
      <c r="F45" s="131"/>
      <c r="G45" s="131"/>
      <c r="H45" s="132"/>
      <c r="I45" s="100"/>
      <c r="J45" s="98"/>
      <c r="K45" s="98"/>
      <c r="L45" s="98"/>
      <c r="M45" s="99"/>
      <c r="N45" s="26"/>
      <c r="O45" s="63"/>
      <c r="P45" s="24"/>
      <c r="Q45" s="24"/>
      <c r="R45" s="24"/>
      <c r="S45" s="24"/>
      <c r="T45" s="24"/>
      <c r="U45" s="24"/>
      <c r="V45" s="37"/>
      <c r="W45" s="24"/>
      <c r="X45" s="24"/>
      <c r="Y45" s="24"/>
      <c r="Z45" s="24"/>
      <c r="AA45" s="24"/>
      <c r="AB45" s="24"/>
    </row>
    <row r="46" spans="1:28" s="14" customFormat="1" ht="9" customHeight="1" x14ac:dyDescent="0.15">
      <c r="A46" s="130"/>
      <c r="B46" s="131"/>
      <c r="C46" s="131"/>
      <c r="D46" s="131"/>
      <c r="E46" s="131"/>
      <c r="F46" s="131"/>
      <c r="G46" s="131"/>
      <c r="H46" s="132"/>
      <c r="I46" s="100"/>
      <c r="J46" s="98"/>
      <c r="K46" s="98"/>
      <c r="L46" s="98"/>
      <c r="M46" s="99"/>
      <c r="N46" s="12" t="s">
        <v>2</v>
      </c>
      <c r="O46" s="62"/>
      <c r="P46" s="24"/>
      <c r="Q46" s="24"/>
      <c r="R46" s="24"/>
      <c r="S46" s="24"/>
      <c r="T46" s="24"/>
      <c r="U46" s="24"/>
      <c r="V46" s="37"/>
      <c r="W46" s="24"/>
      <c r="X46" s="24"/>
      <c r="Y46" s="24"/>
      <c r="Z46" s="24"/>
      <c r="AA46" s="24"/>
      <c r="AB46" s="24"/>
    </row>
    <row r="47" spans="1:28" s="14" customFormat="1" ht="8.25" customHeight="1" x14ac:dyDescent="0.15">
      <c r="A47" s="130"/>
      <c r="B47" s="131"/>
      <c r="C47" s="131"/>
      <c r="D47" s="131"/>
      <c r="E47" s="131"/>
      <c r="F47" s="131"/>
      <c r="G47" s="131"/>
      <c r="H47" s="132"/>
      <c r="I47" s="100"/>
      <c r="J47" s="98"/>
      <c r="K47" s="98"/>
      <c r="L47" s="98"/>
      <c r="M47" s="99"/>
      <c r="N47" s="24"/>
      <c r="O47" s="62"/>
      <c r="P47" s="24"/>
      <c r="Q47" s="24"/>
      <c r="R47" s="24"/>
      <c r="S47" s="24"/>
      <c r="T47" s="24"/>
      <c r="U47" s="24"/>
      <c r="V47" s="37"/>
      <c r="W47" s="24"/>
      <c r="X47" s="24"/>
      <c r="Y47" s="24"/>
      <c r="Z47" s="24"/>
      <c r="AA47" s="24"/>
      <c r="AB47" s="24"/>
    </row>
    <row r="48" spans="1:28" s="14" customFormat="1" ht="8.25" customHeight="1" x14ac:dyDescent="0.15">
      <c r="A48" s="130"/>
      <c r="B48" s="131"/>
      <c r="C48" s="131"/>
      <c r="D48" s="131"/>
      <c r="E48" s="131"/>
      <c r="F48" s="131"/>
      <c r="G48" s="131"/>
      <c r="H48" s="132"/>
      <c r="I48" s="100"/>
      <c r="J48" s="98"/>
      <c r="K48" s="98"/>
      <c r="L48" s="98"/>
      <c r="M48" s="99"/>
      <c r="N48" s="104">
        <v>42957</v>
      </c>
      <c r="O48" s="105"/>
      <c r="P48" s="24"/>
      <c r="Q48" s="24"/>
      <c r="R48" s="24"/>
      <c r="S48" s="24"/>
      <c r="T48" s="24"/>
      <c r="U48" s="24"/>
      <c r="V48" s="37"/>
      <c r="W48" s="24"/>
      <c r="X48" s="24"/>
      <c r="Y48" s="24"/>
      <c r="Z48" s="24"/>
      <c r="AA48" s="24"/>
      <c r="AB48" s="24"/>
    </row>
    <row r="49" spans="1:256" s="14" customFormat="1" ht="8.25" customHeight="1" x14ac:dyDescent="0.15">
      <c r="A49" s="133"/>
      <c r="B49" s="134"/>
      <c r="C49" s="134"/>
      <c r="D49" s="134"/>
      <c r="E49" s="134"/>
      <c r="F49" s="134"/>
      <c r="G49" s="134"/>
      <c r="H49" s="135"/>
      <c r="I49" s="101"/>
      <c r="J49" s="102"/>
      <c r="K49" s="102"/>
      <c r="L49" s="102"/>
      <c r="M49" s="103"/>
      <c r="N49" s="106"/>
      <c r="O49" s="107"/>
      <c r="P49" s="24"/>
      <c r="Q49" s="24"/>
      <c r="R49" s="24"/>
      <c r="S49" s="24"/>
      <c r="T49" s="24"/>
      <c r="U49" s="24"/>
      <c r="V49" s="37"/>
      <c r="W49" s="24"/>
      <c r="X49" s="24"/>
      <c r="Y49" s="24"/>
      <c r="Z49" s="24"/>
      <c r="AA49" s="24"/>
      <c r="AB49" s="24"/>
    </row>
    <row r="50" spans="1:256" s="14" customFormat="1" x14ac:dyDescent="0.15">
      <c r="A50" s="108" t="s">
        <v>0</v>
      </c>
      <c r="B50" s="109"/>
      <c r="C50" s="109"/>
      <c r="D50" s="109"/>
      <c r="E50" s="109"/>
      <c r="F50" s="110"/>
      <c r="G50" s="44"/>
      <c r="H50" s="114" t="s">
        <v>3</v>
      </c>
      <c r="I50" s="115"/>
      <c r="J50" s="115"/>
      <c r="K50" s="115"/>
      <c r="L50" s="115"/>
      <c r="M50" s="115"/>
      <c r="N50" s="115"/>
      <c r="O50" s="116"/>
      <c r="P50" s="24"/>
      <c r="Q50" s="24"/>
      <c r="R50" s="24"/>
      <c r="S50" s="24"/>
      <c r="T50" s="24"/>
      <c r="U50" s="24"/>
      <c r="V50" s="37"/>
      <c r="W50" s="24"/>
      <c r="X50" s="24"/>
      <c r="Y50" s="24"/>
      <c r="Z50" s="24"/>
      <c r="AA50" s="24"/>
      <c r="AB50" s="24"/>
    </row>
    <row r="51" spans="1:256" s="14" customFormat="1" x14ac:dyDescent="0.15">
      <c r="A51" s="111"/>
      <c r="B51" s="112"/>
      <c r="C51" s="112"/>
      <c r="D51" s="112"/>
      <c r="E51" s="112"/>
      <c r="F51" s="113"/>
      <c r="G51" s="44"/>
      <c r="H51" s="117"/>
      <c r="I51" s="118"/>
      <c r="J51" s="118"/>
      <c r="K51" s="118"/>
      <c r="L51" s="118"/>
      <c r="M51" s="118"/>
      <c r="N51" s="118"/>
      <c r="O51" s="119"/>
      <c r="P51" s="24"/>
      <c r="Q51" s="24"/>
      <c r="R51" s="24"/>
      <c r="S51" s="24"/>
      <c r="T51" s="24"/>
      <c r="U51" s="24"/>
      <c r="V51" s="37"/>
      <c r="W51" s="24"/>
      <c r="X51" s="24"/>
      <c r="Y51" s="24"/>
      <c r="Z51" s="24"/>
      <c r="AA51" s="24"/>
      <c r="AB51" s="24"/>
    </row>
    <row r="52" spans="1:256" s="14" customFormat="1" ht="12.75" x14ac:dyDescent="0.2">
      <c r="A52" s="13"/>
      <c r="F52" s="15"/>
      <c r="G52" s="44"/>
      <c r="H52" s="120" t="s">
        <v>4</v>
      </c>
      <c r="I52" s="121"/>
      <c r="J52" s="121"/>
      <c r="K52" s="121"/>
      <c r="L52" s="122"/>
      <c r="M52" s="126" t="s">
        <v>5</v>
      </c>
      <c r="N52" s="115"/>
      <c r="O52" s="116"/>
      <c r="P52" s="24"/>
      <c r="Q52" s="25"/>
      <c r="R52" s="25"/>
      <c r="S52" s="25"/>
      <c r="T52" s="25"/>
      <c r="U52" s="25"/>
      <c r="V52" s="33"/>
      <c r="W52" s="25"/>
      <c r="X52" s="24"/>
      <c r="Y52" s="24"/>
      <c r="Z52" s="24"/>
      <c r="AA52" s="24"/>
      <c r="AB52" s="24"/>
    </row>
    <row r="53" spans="1:256" s="14" customFormat="1" ht="12.75" x14ac:dyDescent="0.2">
      <c r="A53" s="16"/>
      <c r="F53" s="15"/>
      <c r="G53" s="44"/>
      <c r="H53" s="123"/>
      <c r="I53" s="124"/>
      <c r="J53" s="124"/>
      <c r="K53" s="124"/>
      <c r="L53" s="125"/>
      <c r="M53" s="117"/>
      <c r="N53" s="118"/>
      <c r="O53" s="119"/>
      <c r="P53" s="24"/>
      <c r="Q53" s="25"/>
      <c r="R53" s="25"/>
      <c r="S53" s="25"/>
      <c r="T53" s="25"/>
      <c r="U53" s="25"/>
      <c r="V53" s="33"/>
      <c r="W53" s="25"/>
      <c r="X53" s="24"/>
      <c r="Y53" s="24"/>
      <c r="Z53" s="24"/>
      <c r="AA53" s="24"/>
      <c r="AB53" s="24"/>
    </row>
    <row r="54" spans="1:256" s="14" customFormat="1" ht="12.75" x14ac:dyDescent="0.2">
      <c r="A54" s="16"/>
      <c r="F54" s="15"/>
      <c r="G54" s="45"/>
      <c r="H54" s="17"/>
      <c r="I54" s="13"/>
      <c r="J54" s="13"/>
      <c r="K54" s="13"/>
      <c r="L54" s="18"/>
      <c r="M54" s="13"/>
      <c r="N54" s="13"/>
      <c r="O54" s="57" t="s">
        <v>39</v>
      </c>
      <c r="P54" s="24"/>
      <c r="Q54" s="25"/>
      <c r="R54" s="25"/>
      <c r="S54" s="25"/>
      <c r="T54" s="25"/>
      <c r="U54" s="25"/>
      <c r="V54" s="33"/>
      <c r="W54" s="25"/>
      <c r="X54" s="24"/>
      <c r="Y54" s="24"/>
      <c r="Z54" s="24"/>
      <c r="AA54" s="24"/>
      <c r="AB54" s="24"/>
    </row>
    <row r="55" spans="1:256" s="14" customFormat="1" ht="12.75" x14ac:dyDescent="0.2">
      <c r="A55" s="16"/>
      <c r="F55" s="15"/>
      <c r="G55" s="46" t="s">
        <v>6</v>
      </c>
      <c r="H55" s="20" t="s">
        <v>16</v>
      </c>
      <c r="I55" s="19" t="s">
        <v>18</v>
      </c>
      <c r="J55" s="19" t="s">
        <v>22</v>
      </c>
      <c r="K55" s="19" t="s">
        <v>25</v>
      </c>
      <c r="L55" s="19" t="s">
        <v>27</v>
      </c>
      <c r="M55" s="19" t="s">
        <v>31</v>
      </c>
      <c r="N55" s="19" t="s">
        <v>35</v>
      </c>
      <c r="O55" s="57" t="s">
        <v>32</v>
      </c>
      <c r="P55" s="24"/>
      <c r="Q55" s="25"/>
      <c r="R55" s="25"/>
      <c r="S55" s="25"/>
      <c r="T55" s="25"/>
      <c r="U55" s="25"/>
      <c r="V55" s="33"/>
      <c r="W55" s="25"/>
      <c r="X55" s="24"/>
      <c r="Y55" s="24"/>
      <c r="Z55" s="24"/>
      <c r="AA55" s="24"/>
      <c r="AB55" s="24"/>
    </row>
    <row r="56" spans="1:256" s="14" customFormat="1" ht="12.75" x14ac:dyDescent="0.2">
      <c r="A56" s="19" t="s">
        <v>13</v>
      </c>
      <c r="B56" s="88" t="s">
        <v>12</v>
      </c>
      <c r="C56" s="89"/>
      <c r="D56" s="89"/>
      <c r="E56" s="89"/>
      <c r="F56" s="90"/>
      <c r="G56" s="46" t="s">
        <v>8</v>
      </c>
      <c r="H56" s="20" t="s">
        <v>17</v>
      </c>
      <c r="I56" s="19" t="s">
        <v>23</v>
      </c>
      <c r="J56" s="19" t="s">
        <v>23</v>
      </c>
      <c r="K56" s="19" t="s">
        <v>44</v>
      </c>
      <c r="L56" s="19" t="s">
        <v>25</v>
      </c>
      <c r="M56" s="19" t="s">
        <v>32</v>
      </c>
      <c r="N56" s="19" t="s">
        <v>36</v>
      </c>
      <c r="O56" s="57" t="s">
        <v>40</v>
      </c>
      <c r="P56" s="25"/>
      <c r="Q56" s="25"/>
      <c r="R56" s="25"/>
      <c r="S56" s="25"/>
      <c r="T56" s="25"/>
      <c r="U56" s="25"/>
      <c r="V56" s="33"/>
      <c r="W56" s="25"/>
      <c r="X56" s="24"/>
      <c r="Y56" s="24"/>
      <c r="Z56" s="24"/>
      <c r="AA56" s="24"/>
      <c r="AB56" s="24"/>
    </row>
    <row r="57" spans="1:256" s="14" customFormat="1" ht="12.75" x14ac:dyDescent="0.2">
      <c r="A57" s="19" t="s">
        <v>14</v>
      </c>
      <c r="F57" s="15"/>
      <c r="G57" s="46" t="s">
        <v>7</v>
      </c>
      <c r="H57" s="15"/>
      <c r="I57" s="19" t="s">
        <v>19</v>
      </c>
      <c r="J57" s="19" t="s">
        <v>29</v>
      </c>
      <c r="K57" s="19" t="s">
        <v>45</v>
      </c>
      <c r="L57" s="19" t="s">
        <v>28</v>
      </c>
      <c r="M57" s="19" t="s">
        <v>33</v>
      </c>
      <c r="N57" s="19" t="s">
        <v>32</v>
      </c>
      <c r="O57" s="58" t="s">
        <v>41</v>
      </c>
      <c r="P57" s="25"/>
      <c r="Q57" s="25"/>
      <c r="R57" s="25"/>
      <c r="S57" s="25"/>
      <c r="T57" s="25"/>
      <c r="U57" s="25"/>
      <c r="V57" s="33"/>
      <c r="W57" s="25"/>
      <c r="X57" s="24"/>
      <c r="Y57" s="25"/>
      <c r="Z57" s="25"/>
      <c r="AA57" s="25"/>
      <c r="AB57" s="25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  <c r="CC57" s="69"/>
      <c r="CD57" s="69"/>
      <c r="CE57" s="69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69"/>
      <c r="CS57" s="69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  <c r="IK57" s="69"/>
      <c r="IL57" s="69"/>
      <c r="IM57" s="69"/>
      <c r="IN57" s="69"/>
      <c r="IO57" s="69"/>
      <c r="IP57" s="69"/>
      <c r="IQ57" s="69"/>
      <c r="IR57" s="69"/>
      <c r="IS57" s="69"/>
      <c r="IT57" s="69"/>
      <c r="IU57" s="69"/>
      <c r="IV57" s="69"/>
    </row>
    <row r="58" spans="1:256" s="14" customFormat="1" ht="12.75" x14ac:dyDescent="0.2">
      <c r="A58" s="16"/>
      <c r="F58" s="15"/>
      <c r="G58" s="47"/>
      <c r="H58" s="15"/>
      <c r="I58" s="19" t="s">
        <v>20</v>
      </c>
      <c r="J58" s="19"/>
      <c r="K58" s="19"/>
      <c r="L58" s="19"/>
      <c r="M58" s="19"/>
      <c r="N58" s="19" t="s">
        <v>37</v>
      </c>
      <c r="O58" s="57"/>
      <c r="P58" s="25"/>
      <c r="Q58" s="25"/>
      <c r="R58" s="25"/>
      <c r="S58" s="25"/>
      <c r="T58" s="25"/>
      <c r="U58" s="25"/>
      <c r="V58" s="33"/>
      <c r="W58" s="25"/>
      <c r="X58" s="24"/>
      <c r="Y58" s="25"/>
      <c r="Z58" s="25"/>
      <c r="AA58" s="25"/>
      <c r="AB58" s="25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69"/>
      <c r="CB58" s="69"/>
      <c r="CC58" s="69"/>
      <c r="CD58" s="69"/>
      <c r="CE58" s="69"/>
      <c r="CF58" s="69"/>
      <c r="CG58" s="69"/>
      <c r="CH58" s="69"/>
      <c r="CI58" s="69"/>
      <c r="CJ58" s="69"/>
      <c r="CK58" s="69"/>
      <c r="CL58" s="69"/>
      <c r="CM58" s="69"/>
      <c r="CN58" s="69"/>
      <c r="CO58" s="69"/>
      <c r="CP58" s="69"/>
      <c r="CQ58" s="69"/>
      <c r="CR58" s="69"/>
      <c r="CS58" s="69"/>
      <c r="CT58" s="69"/>
      <c r="CU58" s="69"/>
      <c r="CV58" s="69"/>
      <c r="CW58" s="69"/>
      <c r="CX58" s="69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69"/>
      <c r="EU58" s="69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69"/>
      <c r="FS58" s="69"/>
      <c r="FT58" s="69"/>
      <c r="FU58" s="69"/>
      <c r="FV58" s="69"/>
      <c r="FW58" s="69"/>
      <c r="FX58" s="69"/>
      <c r="FY58" s="69"/>
      <c r="FZ58" s="69"/>
      <c r="GA58" s="69"/>
      <c r="GB58" s="69"/>
      <c r="GC58" s="69"/>
      <c r="GD58" s="69"/>
      <c r="GE58" s="69"/>
      <c r="GF58" s="69"/>
      <c r="GG58" s="69"/>
      <c r="GH58" s="69"/>
      <c r="GI58" s="69"/>
      <c r="GJ58" s="69"/>
      <c r="GK58" s="69"/>
      <c r="GL58" s="69"/>
      <c r="GM58" s="69"/>
      <c r="GN58" s="69"/>
      <c r="GO58" s="69"/>
      <c r="GP58" s="69"/>
      <c r="GQ58" s="69"/>
      <c r="GR58" s="69"/>
      <c r="GS58" s="69"/>
      <c r="GT58" s="69"/>
      <c r="GU58" s="69"/>
      <c r="GV58" s="69"/>
      <c r="GW58" s="69"/>
      <c r="GX58" s="69"/>
      <c r="GY58" s="69"/>
      <c r="GZ58" s="69"/>
      <c r="HA58" s="69"/>
      <c r="HB58" s="69"/>
      <c r="HC58" s="69"/>
      <c r="HD58" s="69"/>
      <c r="HE58" s="69"/>
      <c r="HF58" s="69"/>
      <c r="HG58" s="69"/>
      <c r="HH58" s="69"/>
      <c r="HI58" s="69"/>
      <c r="HJ58" s="69"/>
      <c r="HK58" s="69"/>
      <c r="HL58" s="69"/>
      <c r="HM58" s="69"/>
      <c r="HN58" s="69"/>
      <c r="HO58" s="69"/>
      <c r="HP58" s="69"/>
      <c r="HQ58" s="69"/>
      <c r="HR58" s="69"/>
      <c r="HS58" s="69"/>
      <c r="HT58" s="69"/>
      <c r="HU58" s="69"/>
      <c r="HV58" s="69"/>
      <c r="HW58" s="69"/>
      <c r="HX58" s="69"/>
      <c r="HY58" s="69"/>
      <c r="HZ58" s="69"/>
      <c r="IA58" s="69"/>
      <c r="IB58" s="69"/>
      <c r="IC58" s="69"/>
      <c r="ID58" s="69"/>
      <c r="IE58" s="69"/>
      <c r="IF58" s="69"/>
      <c r="IG58" s="69"/>
      <c r="IH58" s="69"/>
      <c r="II58" s="69"/>
      <c r="IJ58" s="69"/>
      <c r="IK58" s="69"/>
      <c r="IL58" s="69"/>
      <c r="IM58" s="69"/>
      <c r="IN58" s="69"/>
      <c r="IO58" s="69"/>
      <c r="IP58" s="69"/>
      <c r="IQ58" s="69"/>
      <c r="IR58" s="69"/>
      <c r="IS58" s="69"/>
      <c r="IT58" s="69"/>
      <c r="IU58" s="69"/>
      <c r="IV58" s="69"/>
    </row>
    <row r="59" spans="1:256" s="14" customFormat="1" ht="12.75" x14ac:dyDescent="0.2">
      <c r="A59" s="21" t="s">
        <v>10</v>
      </c>
      <c r="B59" s="91" t="s">
        <v>11</v>
      </c>
      <c r="C59" s="92"/>
      <c r="D59" s="92"/>
      <c r="E59" s="92"/>
      <c r="F59" s="93"/>
      <c r="G59" s="48" t="s">
        <v>9</v>
      </c>
      <c r="H59" s="22" t="s">
        <v>15</v>
      </c>
      <c r="I59" s="21" t="s">
        <v>21</v>
      </c>
      <c r="J59" s="21" t="s">
        <v>24</v>
      </c>
      <c r="K59" s="21" t="s">
        <v>26</v>
      </c>
      <c r="L59" s="21" t="s">
        <v>30</v>
      </c>
      <c r="M59" s="21" t="s">
        <v>34</v>
      </c>
      <c r="N59" s="21" t="s">
        <v>42</v>
      </c>
      <c r="O59" s="59" t="s">
        <v>38</v>
      </c>
      <c r="P59" s="25"/>
      <c r="Q59" s="25"/>
      <c r="R59" s="25"/>
      <c r="S59" s="25"/>
      <c r="T59" s="25"/>
      <c r="U59" s="25"/>
      <c r="V59" s="33"/>
      <c r="W59" s="25"/>
      <c r="X59" s="24"/>
      <c r="Y59" s="25"/>
      <c r="Z59" s="25"/>
      <c r="AA59" s="25"/>
      <c r="AB59" s="25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69"/>
      <c r="CB59" s="69"/>
      <c r="CC59" s="69"/>
      <c r="CD59" s="69"/>
      <c r="CE59" s="69"/>
      <c r="CF59" s="69"/>
      <c r="CG59" s="69"/>
      <c r="CH59" s="69"/>
      <c r="CI59" s="69"/>
      <c r="CJ59" s="69"/>
      <c r="CK59" s="69"/>
      <c r="CL59" s="69"/>
      <c r="CM59" s="69"/>
      <c r="CN59" s="69"/>
      <c r="CO59" s="69"/>
      <c r="CP59" s="69"/>
      <c r="CQ59" s="69"/>
      <c r="CR59" s="69"/>
      <c r="CS59" s="69"/>
      <c r="CT59" s="69"/>
      <c r="CU59" s="69"/>
      <c r="CV59" s="69"/>
      <c r="CW59" s="69"/>
      <c r="CX59" s="69"/>
      <c r="CY59" s="69"/>
      <c r="CZ59" s="69"/>
      <c r="DA59" s="69"/>
      <c r="DB59" s="69"/>
      <c r="DC59" s="69"/>
      <c r="DD59" s="69"/>
      <c r="DE59" s="69"/>
      <c r="DF59" s="69"/>
      <c r="DG59" s="69"/>
      <c r="DH59" s="69"/>
      <c r="DI59" s="69"/>
      <c r="DJ59" s="69"/>
      <c r="DK59" s="69"/>
      <c r="DL59" s="69"/>
      <c r="DM59" s="69"/>
      <c r="DN59" s="69"/>
      <c r="DO59" s="69"/>
      <c r="DP59" s="69"/>
      <c r="DQ59" s="69"/>
      <c r="DR59" s="69"/>
      <c r="DS59" s="69"/>
      <c r="DT59" s="69"/>
      <c r="DU59" s="69"/>
      <c r="DV59" s="69"/>
      <c r="DW59" s="69"/>
      <c r="DX59" s="69"/>
      <c r="DY59" s="69"/>
      <c r="DZ59" s="69"/>
      <c r="EA59" s="69"/>
      <c r="EB59" s="69"/>
      <c r="EC59" s="69"/>
      <c r="ED59" s="69"/>
      <c r="EE59" s="69"/>
      <c r="EF59" s="69"/>
      <c r="EG59" s="69"/>
      <c r="EH59" s="69"/>
      <c r="EI59" s="69"/>
      <c r="EJ59" s="69"/>
      <c r="EK59" s="69"/>
      <c r="EL59" s="69"/>
      <c r="EM59" s="69"/>
      <c r="EN59" s="69"/>
      <c r="EO59" s="69"/>
      <c r="EP59" s="69"/>
      <c r="EQ59" s="69"/>
      <c r="ER59" s="69"/>
      <c r="ES59" s="69"/>
      <c r="ET59" s="69"/>
      <c r="EU59" s="69"/>
      <c r="EV59" s="69"/>
      <c r="EW59" s="69"/>
      <c r="EX59" s="69"/>
      <c r="EY59" s="69"/>
      <c r="EZ59" s="69"/>
      <c r="FA59" s="69"/>
      <c r="FB59" s="69"/>
      <c r="FC59" s="69"/>
      <c r="FD59" s="69"/>
      <c r="FE59" s="69"/>
      <c r="FF59" s="69"/>
      <c r="FG59" s="69"/>
      <c r="FH59" s="69"/>
      <c r="FI59" s="69"/>
      <c r="FJ59" s="69"/>
      <c r="FK59" s="69"/>
      <c r="FL59" s="69"/>
      <c r="FM59" s="69"/>
      <c r="FN59" s="69"/>
      <c r="FO59" s="69"/>
      <c r="FP59" s="69"/>
      <c r="FQ59" s="69"/>
      <c r="FR59" s="69"/>
      <c r="FS59" s="69"/>
      <c r="FT59" s="69"/>
      <c r="FU59" s="69"/>
      <c r="FV59" s="69"/>
      <c r="FW59" s="69"/>
      <c r="FX59" s="69"/>
      <c r="FY59" s="69"/>
      <c r="FZ59" s="69"/>
      <c r="GA59" s="69"/>
      <c r="GB59" s="69"/>
      <c r="GC59" s="69"/>
      <c r="GD59" s="69"/>
      <c r="GE59" s="69"/>
      <c r="GF59" s="69"/>
      <c r="GG59" s="69"/>
      <c r="GH59" s="69"/>
      <c r="GI59" s="69"/>
      <c r="GJ59" s="69"/>
      <c r="GK59" s="69"/>
      <c r="GL59" s="69"/>
      <c r="GM59" s="69"/>
      <c r="GN59" s="69"/>
      <c r="GO59" s="69"/>
      <c r="GP59" s="69"/>
      <c r="GQ59" s="69"/>
      <c r="GR59" s="69"/>
      <c r="GS59" s="69"/>
      <c r="GT59" s="69"/>
      <c r="GU59" s="69"/>
      <c r="GV59" s="69"/>
      <c r="GW59" s="69"/>
      <c r="GX59" s="69"/>
      <c r="GY59" s="69"/>
      <c r="GZ59" s="69"/>
      <c r="HA59" s="69"/>
      <c r="HB59" s="69"/>
      <c r="HC59" s="69"/>
      <c r="HD59" s="69"/>
      <c r="HE59" s="69"/>
      <c r="HF59" s="69"/>
      <c r="HG59" s="69"/>
      <c r="HH59" s="69"/>
      <c r="HI59" s="69"/>
      <c r="HJ59" s="69"/>
      <c r="HK59" s="69"/>
      <c r="HL59" s="69"/>
      <c r="HM59" s="69"/>
      <c r="HN59" s="69"/>
      <c r="HO59" s="69"/>
      <c r="HP59" s="69"/>
      <c r="HQ59" s="69"/>
      <c r="HR59" s="69"/>
      <c r="HS59" s="69"/>
      <c r="HT59" s="69"/>
      <c r="HU59" s="69"/>
      <c r="HV59" s="69"/>
      <c r="HW59" s="69"/>
      <c r="HX59" s="69"/>
      <c r="HY59" s="69"/>
      <c r="HZ59" s="69"/>
      <c r="IA59" s="69"/>
      <c r="IB59" s="69"/>
      <c r="IC59" s="69"/>
      <c r="ID59" s="69"/>
      <c r="IE59" s="69"/>
      <c r="IF59" s="69"/>
      <c r="IG59" s="69"/>
      <c r="IH59" s="69"/>
      <c r="II59" s="69"/>
      <c r="IJ59" s="69"/>
      <c r="IK59" s="69"/>
      <c r="IL59" s="69"/>
      <c r="IM59" s="69"/>
      <c r="IN59" s="69"/>
      <c r="IO59" s="69"/>
      <c r="IP59" s="69"/>
      <c r="IQ59" s="69"/>
      <c r="IR59" s="69"/>
      <c r="IS59" s="69"/>
      <c r="IT59" s="69"/>
      <c r="IU59" s="69"/>
      <c r="IV59" s="69"/>
    </row>
    <row r="60" spans="1:256" s="68" customFormat="1" ht="62.25" customHeight="1" x14ac:dyDescent="0.2">
      <c r="A60" s="11" t="s">
        <v>55</v>
      </c>
      <c r="B60" s="142" t="s">
        <v>69</v>
      </c>
      <c r="C60" s="143"/>
      <c r="D60" s="143"/>
      <c r="E60" s="143"/>
      <c r="F60" s="144"/>
      <c r="G60" s="27" t="s">
        <v>54</v>
      </c>
      <c r="H60" s="7">
        <v>2</v>
      </c>
      <c r="I60" s="83">
        <v>1</v>
      </c>
      <c r="J60" s="71">
        <f>SUM(H60*I60)</f>
        <v>2</v>
      </c>
      <c r="K60" s="70">
        <v>4</v>
      </c>
      <c r="L60" s="74">
        <f>SUM(J60*K60)</f>
        <v>8</v>
      </c>
      <c r="M60" s="9"/>
      <c r="N60" s="10"/>
      <c r="O60" s="66"/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68" customFormat="1" ht="50.1" customHeight="1" x14ac:dyDescent="0.2">
      <c r="A61" s="11" t="s">
        <v>62</v>
      </c>
      <c r="B61" s="142" t="s">
        <v>84</v>
      </c>
      <c r="C61" s="143"/>
      <c r="D61" s="143"/>
      <c r="E61" s="143"/>
      <c r="F61" s="144"/>
      <c r="G61" s="27" t="s">
        <v>54</v>
      </c>
      <c r="H61" s="7">
        <v>30</v>
      </c>
      <c r="I61" s="83">
        <v>5</v>
      </c>
      <c r="J61" s="71">
        <v>150</v>
      </c>
      <c r="K61" s="70">
        <v>0.5</v>
      </c>
      <c r="L61" s="74">
        <v>75</v>
      </c>
      <c r="M61" s="9"/>
      <c r="N61" s="10"/>
      <c r="O61" s="66"/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68" customFormat="1" ht="50.1" customHeight="1" x14ac:dyDescent="0.2">
      <c r="A62" s="11" t="s">
        <v>62</v>
      </c>
      <c r="B62" s="142" t="s">
        <v>74</v>
      </c>
      <c r="C62" s="143"/>
      <c r="D62" s="143"/>
      <c r="E62" s="143"/>
      <c r="F62" s="144"/>
      <c r="G62" s="27" t="s">
        <v>54</v>
      </c>
      <c r="H62" s="7">
        <v>1</v>
      </c>
      <c r="I62" s="83">
        <v>150</v>
      </c>
      <c r="J62" s="71">
        <v>150</v>
      </c>
      <c r="K62" s="70">
        <v>0.5</v>
      </c>
      <c r="L62" s="74">
        <v>75</v>
      </c>
      <c r="M62" s="9"/>
      <c r="N62" s="10"/>
      <c r="O62" s="66"/>
      <c r="P62" s="3"/>
      <c r="Q62" s="1"/>
      <c r="R62" s="1"/>
      <c r="S62" s="1"/>
      <c r="T62" s="1"/>
      <c r="U62" s="1"/>
      <c r="V62" s="4"/>
      <c r="W62" s="1"/>
      <c r="X62" s="1"/>
      <c r="Y62" s="3"/>
      <c r="Z62" s="3"/>
      <c r="AA62" s="3"/>
      <c r="AB62" s="3"/>
    </row>
    <row r="63" spans="1:256" s="68" customFormat="1" ht="50.1" customHeight="1" x14ac:dyDescent="0.2">
      <c r="A63" s="11" t="s">
        <v>63</v>
      </c>
      <c r="B63" s="142" t="s">
        <v>75</v>
      </c>
      <c r="C63" s="143"/>
      <c r="D63" s="143"/>
      <c r="E63" s="143"/>
      <c r="F63" s="144"/>
      <c r="G63" s="27" t="s">
        <v>54</v>
      </c>
      <c r="H63" s="7">
        <v>1</v>
      </c>
      <c r="I63" s="83">
        <v>1</v>
      </c>
      <c r="J63" s="71">
        <v>1</v>
      </c>
      <c r="K63" s="70">
        <v>0.08</v>
      </c>
      <c r="L63" s="74">
        <v>0.5</v>
      </c>
      <c r="M63" s="9"/>
      <c r="N63" s="10"/>
      <c r="O63" s="66">
        <f>SUM(M63*N63)</f>
        <v>0</v>
      </c>
      <c r="P63" s="3"/>
      <c r="Q63" s="1"/>
      <c r="R63" s="1"/>
      <c r="S63" s="1"/>
      <c r="T63" s="1"/>
      <c r="U63" s="1"/>
      <c r="V63" s="4"/>
      <c r="W63" s="1"/>
      <c r="X63" s="1"/>
      <c r="Y63" s="3"/>
      <c r="Z63" s="3"/>
      <c r="AA63" s="3"/>
      <c r="AB63" s="3"/>
    </row>
    <row r="64" spans="1:256" s="68" customFormat="1" ht="50.1" customHeight="1" x14ac:dyDescent="0.2">
      <c r="A64" s="11" t="s">
        <v>64</v>
      </c>
      <c r="B64" s="94" t="s">
        <v>76</v>
      </c>
      <c r="C64" s="95"/>
      <c r="D64" s="95"/>
      <c r="E64" s="95"/>
      <c r="F64" s="96"/>
      <c r="G64" s="27" t="s">
        <v>54</v>
      </c>
      <c r="H64" s="7">
        <v>1</v>
      </c>
      <c r="I64" s="83">
        <v>1</v>
      </c>
      <c r="J64" s="71">
        <f>SUM(H64*I64)</f>
        <v>1</v>
      </c>
      <c r="K64" s="70">
        <v>1</v>
      </c>
      <c r="L64" s="74">
        <f>SUM(J64*K64)</f>
        <v>1</v>
      </c>
      <c r="M64" s="9"/>
      <c r="N64" s="10"/>
      <c r="O64" s="66">
        <f>SUM(M64*N64)</f>
        <v>0</v>
      </c>
      <c r="P64" s="3"/>
      <c r="Q64" s="1"/>
      <c r="R64" s="1"/>
      <c r="S64" s="1"/>
      <c r="T64" s="1"/>
      <c r="U64" s="1"/>
      <c r="V64" s="4"/>
      <c r="W64" s="1"/>
      <c r="X64" s="1"/>
      <c r="Y64" s="3"/>
      <c r="Z64" s="3"/>
      <c r="AA64" s="3"/>
      <c r="AB64" s="3"/>
    </row>
    <row r="65" spans="1:28" s="68" customFormat="1" ht="50.1" customHeight="1" x14ac:dyDescent="0.2">
      <c r="A65" s="11" t="s">
        <v>64</v>
      </c>
      <c r="B65" s="94" t="s">
        <v>77</v>
      </c>
      <c r="C65" s="95"/>
      <c r="D65" s="95"/>
      <c r="E65" s="95"/>
      <c r="F65" s="96"/>
      <c r="G65" s="27" t="s">
        <v>54</v>
      </c>
      <c r="H65" s="7">
        <v>1</v>
      </c>
      <c r="I65" s="83">
        <v>1</v>
      </c>
      <c r="J65" s="71">
        <f>SUM(H65*I65)</f>
        <v>1</v>
      </c>
      <c r="K65" s="70">
        <v>1</v>
      </c>
      <c r="L65" s="74">
        <f>SUM(J65*K65)</f>
        <v>1</v>
      </c>
      <c r="M65" s="9"/>
      <c r="N65" s="10"/>
      <c r="O65" s="66">
        <f>SUM(M65*N65)</f>
        <v>0</v>
      </c>
      <c r="P65" s="3"/>
      <c r="Q65" s="1"/>
      <c r="R65" s="1"/>
      <c r="S65" s="1"/>
      <c r="T65" s="1"/>
      <c r="U65" s="1"/>
      <c r="V65" s="4"/>
      <c r="W65" s="1"/>
      <c r="X65" s="1"/>
      <c r="Y65" s="3"/>
      <c r="Z65" s="3"/>
      <c r="AA65" s="3"/>
      <c r="AB65" s="3"/>
    </row>
    <row r="66" spans="1:28" s="14" customFormat="1" ht="20.100000000000001" customHeight="1" thickBot="1" x14ac:dyDescent="0.2">
      <c r="A66" s="38"/>
      <c r="B66" s="139" t="s">
        <v>43</v>
      </c>
      <c r="C66" s="140"/>
      <c r="D66" s="140"/>
      <c r="E66" s="140"/>
      <c r="F66" s="141"/>
      <c r="G66" s="53"/>
      <c r="H66" s="39"/>
      <c r="I66" s="75"/>
      <c r="J66" s="41">
        <f>SUM(J60:J65)</f>
        <v>305</v>
      </c>
      <c r="K66" s="75"/>
      <c r="L66" s="41">
        <f>SUM(L60:L65)</f>
        <v>160.5</v>
      </c>
      <c r="M66" s="41">
        <f>SUM(M60:M65)</f>
        <v>0</v>
      </c>
      <c r="N66" s="40"/>
      <c r="O66" s="30">
        <f>SUM(O60:O65)</f>
        <v>0</v>
      </c>
      <c r="P66" s="24"/>
      <c r="Q66" s="24"/>
      <c r="R66" s="24"/>
      <c r="S66" s="24"/>
      <c r="T66" s="24"/>
      <c r="U66" s="24"/>
      <c r="V66" s="37"/>
      <c r="W66" s="24"/>
      <c r="X66" s="24"/>
      <c r="Y66" s="24"/>
      <c r="Z66" s="24"/>
      <c r="AA66" s="24"/>
      <c r="AB66" s="24"/>
    </row>
    <row r="67" spans="1:28" s="14" customFormat="1" x14ac:dyDescent="0.15">
      <c r="A67" s="24"/>
      <c r="B67" s="24"/>
      <c r="C67" s="24"/>
      <c r="D67" s="24"/>
      <c r="E67" s="24"/>
      <c r="F67" s="24"/>
      <c r="G67" s="51"/>
      <c r="H67" s="24"/>
      <c r="I67" s="24"/>
      <c r="J67" s="24"/>
      <c r="K67" s="24"/>
      <c r="L67" s="24"/>
      <c r="M67" s="24"/>
      <c r="N67" s="24"/>
      <c r="O67" s="60"/>
    </row>
    <row r="68" spans="1:28" s="14" customFormat="1" x14ac:dyDescent="0.15">
      <c r="A68" s="24"/>
      <c r="B68" s="24"/>
      <c r="C68" s="24"/>
      <c r="D68" s="24"/>
      <c r="E68" s="24"/>
      <c r="F68" s="24"/>
      <c r="G68" s="51"/>
      <c r="H68" s="24"/>
      <c r="I68" s="24"/>
      <c r="J68" s="24"/>
      <c r="K68" s="24"/>
      <c r="L68" s="24"/>
      <c r="M68" s="24"/>
      <c r="N68" s="24"/>
      <c r="O68" s="60"/>
    </row>
    <row r="69" spans="1:28" s="14" customFormat="1" x14ac:dyDescent="0.15">
      <c r="A69" s="24"/>
      <c r="B69" s="24"/>
      <c r="C69" s="24"/>
      <c r="D69" s="24"/>
      <c r="E69" s="24"/>
      <c r="F69" s="24"/>
      <c r="G69" s="51"/>
      <c r="H69" s="24"/>
      <c r="I69" s="24"/>
      <c r="J69" s="24"/>
      <c r="K69" s="24"/>
      <c r="L69" s="24"/>
      <c r="M69" s="24"/>
      <c r="N69" s="24"/>
      <c r="O69" s="60"/>
    </row>
    <row r="70" spans="1:28" s="14" customFormat="1" x14ac:dyDescent="0.15">
      <c r="A70" s="24"/>
      <c r="B70" s="24"/>
      <c r="C70" s="24"/>
      <c r="D70" s="24"/>
      <c r="E70" s="24"/>
      <c r="F70" s="24"/>
      <c r="G70" s="51"/>
      <c r="H70" s="24"/>
      <c r="I70" s="24"/>
      <c r="J70" s="24"/>
      <c r="K70" s="24"/>
      <c r="L70" s="24"/>
      <c r="M70" s="24"/>
      <c r="N70" s="24"/>
      <c r="O70" s="60"/>
    </row>
    <row r="71" spans="1:28" s="14" customFormat="1" x14ac:dyDescent="0.15">
      <c r="A71" s="24"/>
      <c r="B71" s="24"/>
      <c r="C71" s="24"/>
      <c r="D71" s="24"/>
      <c r="E71" s="24"/>
      <c r="F71" s="24"/>
      <c r="G71" s="51"/>
      <c r="H71" s="24"/>
      <c r="I71" s="24"/>
      <c r="J71" s="24"/>
      <c r="K71" s="24"/>
      <c r="L71" s="24"/>
      <c r="M71" s="24"/>
      <c r="N71" s="24"/>
      <c r="O71" s="60"/>
    </row>
    <row r="72" spans="1:28" s="14" customFormat="1" x14ac:dyDescent="0.15">
      <c r="A72" s="26"/>
      <c r="B72" s="26"/>
      <c r="C72" s="26"/>
      <c r="D72" s="26"/>
      <c r="E72" s="26"/>
      <c r="F72" s="26"/>
      <c r="G72" s="52"/>
      <c r="H72" s="26"/>
      <c r="I72" s="26"/>
      <c r="J72" s="26"/>
      <c r="K72" s="26"/>
      <c r="L72" s="26"/>
      <c r="M72" s="26"/>
      <c r="N72" s="26"/>
      <c r="O72" s="61"/>
      <c r="P72" s="24"/>
      <c r="Q72" s="24"/>
      <c r="R72" s="24"/>
      <c r="S72" s="24"/>
      <c r="T72" s="24"/>
      <c r="U72" s="24"/>
      <c r="V72" s="37"/>
      <c r="W72" s="24"/>
      <c r="X72" s="24"/>
      <c r="Y72" s="24"/>
      <c r="Z72" s="24"/>
      <c r="AA72" s="24"/>
      <c r="AB72" s="24"/>
    </row>
    <row r="73" spans="1:28" s="14" customFormat="1" ht="9" customHeight="1" x14ac:dyDescent="0.2">
      <c r="A73" s="127" t="s">
        <v>49</v>
      </c>
      <c r="B73" s="128"/>
      <c r="C73" s="128"/>
      <c r="D73" s="128"/>
      <c r="E73" s="128"/>
      <c r="F73" s="128"/>
      <c r="G73" s="128"/>
      <c r="H73" s="129"/>
      <c r="I73" s="136" t="s">
        <v>46</v>
      </c>
      <c r="J73" s="137"/>
      <c r="K73" s="137"/>
      <c r="L73" s="137"/>
      <c r="M73" s="138"/>
      <c r="N73" s="64" t="s">
        <v>1</v>
      </c>
      <c r="O73" s="65"/>
      <c r="P73" s="24"/>
      <c r="Q73" s="24"/>
      <c r="R73" s="24"/>
      <c r="S73" s="24"/>
      <c r="T73" s="24"/>
      <c r="U73" s="24"/>
      <c r="V73" s="37"/>
      <c r="W73" s="24"/>
      <c r="X73" s="24"/>
      <c r="Y73" s="24"/>
      <c r="Z73" s="24"/>
      <c r="AA73" s="24"/>
      <c r="AB73" s="24"/>
    </row>
    <row r="74" spans="1:28" s="14" customFormat="1" ht="8.25" customHeight="1" x14ac:dyDescent="0.15">
      <c r="A74" s="130"/>
      <c r="B74" s="131"/>
      <c r="C74" s="131"/>
      <c r="D74" s="131"/>
      <c r="E74" s="131"/>
      <c r="F74" s="131"/>
      <c r="G74" s="131"/>
      <c r="H74" s="132"/>
      <c r="I74" s="23"/>
      <c r="J74" s="24"/>
      <c r="K74" s="24"/>
      <c r="L74" s="24"/>
      <c r="M74" s="15"/>
      <c r="N74" s="24"/>
      <c r="O74" s="62"/>
      <c r="P74" s="24"/>
      <c r="Q74" s="24"/>
      <c r="R74" s="24"/>
      <c r="S74" s="24"/>
      <c r="T74" s="24"/>
      <c r="U74" s="24"/>
      <c r="V74" s="37"/>
      <c r="W74" s="24"/>
      <c r="X74" s="24"/>
      <c r="Y74" s="24"/>
      <c r="Z74" s="24"/>
      <c r="AA74" s="24"/>
      <c r="AB74" s="24"/>
    </row>
    <row r="75" spans="1:28" s="14" customFormat="1" ht="12.75" customHeight="1" x14ac:dyDescent="0.2">
      <c r="A75" s="130"/>
      <c r="B75" s="131"/>
      <c r="C75" s="131"/>
      <c r="D75" s="131"/>
      <c r="E75" s="131"/>
      <c r="F75" s="131"/>
      <c r="G75" s="131"/>
      <c r="H75" s="132"/>
      <c r="I75" s="97" t="s">
        <v>66</v>
      </c>
      <c r="J75" s="98"/>
      <c r="K75" s="98"/>
      <c r="L75" s="98"/>
      <c r="M75" s="99"/>
      <c r="N75" s="25" t="s">
        <v>50</v>
      </c>
      <c r="O75" s="62"/>
      <c r="P75" s="24"/>
      <c r="Q75" s="24"/>
      <c r="R75" s="24"/>
      <c r="S75" s="24"/>
      <c r="T75" s="24"/>
      <c r="U75" s="24"/>
      <c r="V75" s="37"/>
      <c r="W75" s="24"/>
      <c r="X75" s="24"/>
      <c r="Y75" s="24"/>
      <c r="Z75" s="24"/>
      <c r="AA75" s="24"/>
      <c r="AB75" s="24"/>
    </row>
    <row r="76" spans="1:28" s="14" customFormat="1" ht="8.25" customHeight="1" x14ac:dyDescent="0.15">
      <c r="A76" s="130"/>
      <c r="B76" s="131"/>
      <c r="C76" s="131"/>
      <c r="D76" s="131"/>
      <c r="E76" s="131"/>
      <c r="F76" s="131"/>
      <c r="G76" s="131"/>
      <c r="H76" s="132"/>
      <c r="I76" s="100"/>
      <c r="J76" s="98"/>
      <c r="K76" s="98"/>
      <c r="L76" s="98"/>
      <c r="M76" s="99"/>
      <c r="N76" s="24"/>
      <c r="O76" s="62"/>
      <c r="P76" s="24"/>
      <c r="Q76" s="24"/>
      <c r="R76" s="24"/>
      <c r="S76" s="24"/>
      <c r="T76" s="24"/>
      <c r="U76" s="24"/>
      <c r="V76" s="37"/>
      <c r="W76" s="24"/>
      <c r="X76" s="24"/>
      <c r="Y76" s="24"/>
      <c r="Z76" s="24"/>
      <c r="AA76" s="24"/>
      <c r="AB76" s="24"/>
    </row>
    <row r="77" spans="1:28" s="14" customFormat="1" ht="8.25" customHeight="1" x14ac:dyDescent="0.15">
      <c r="A77" s="130"/>
      <c r="B77" s="131"/>
      <c r="C77" s="131"/>
      <c r="D77" s="131"/>
      <c r="E77" s="131"/>
      <c r="F77" s="131"/>
      <c r="G77" s="131"/>
      <c r="H77" s="132"/>
      <c r="I77" s="100"/>
      <c r="J77" s="98"/>
      <c r="K77" s="98"/>
      <c r="L77" s="98"/>
      <c r="M77" s="99"/>
      <c r="N77" s="26"/>
      <c r="O77" s="63"/>
      <c r="P77" s="24"/>
      <c r="Q77" s="24"/>
      <c r="R77" s="24"/>
      <c r="S77" s="24"/>
      <c r="T77" s="24"/>
      <c r="U77" s="24"/>
      <c r="V77" s="37"/>
      <c r="W77" s="24"/>
      <c r="X77" s="24"/>
      <c r="Y77" s="24"/>
      <c r="Z77" s="24"/>
      <c r="AA77" s="24"/>
      <c r="AB77" s="24"/>
    </row>
    <row r="78" spans="1:28" s="14" customFormat="1" ht="9" customHeight="1" x14ac:dyDescent="0.15">
      <c r="A78" s="130"/>
      <c r="B78" s="131"/>
      <c r="C78" s="131"/>
      <c r="D78" s="131"/>
      <c r="E78" s="131"/>
      <c r="F78" s="131"/>
      <c r="G78" s="131"/>
      <c r="H78" s="132"/>
      <c r="I78" s="100"/>
      <c r="J78" s="98"/>
      <c r="K78" s="98"/>
      <c r="L78" s="98"/>
      <c r="M78" s="99"/>
      <c r="N78" s="12" t="s">
        <v>2</v>
      </c>
      <c r="O78" s="62"/>
      <c r="P78" s="24"/>
      <c r="Q78" s="24"/>
      <c r="R78" s="24"/>
      <c r="S78" s="24"/>
      <c r="T78" s="24"/>
      <c r="U78" s="24"/>
      <c r="V78" s="37"/>
      <c r="W78" s="24"/>
      <c r="X78" s="24"/>
      <c r="Y78" s="24"/>
      <c r="Z78" s="24"/>
      <c r="AA78" s="24"/>
      <c r="AB78" s="24"/>
    </row>
    <row r="79" spans="1:28" s="14" customFormat="1" ht="8.25" customHeight="1" x14ac:dyDescent="0.15">
      <c r="A79" s="130"/>
      <c r="B79" s="131"/>
      <c r="C79" s="131"/>
      <c r="D79" s="131"/>
      <c r="E79" s="131"/>
      <c r="F79" s="131"/>
      <c r="G79" s="131"/>
      <c r="H79" s="132"/>
      <c r="I79" s="100"/>
      <c r="J79" s="98"/>
      <c r="K79" s="98"/>
      <c r="L79" s="98"/>
      <c r="M79" s="99"/>
      <c r="N79" s="24"/>
      <c r="O79" s="62"/>
      <c r="P79" s="24"/>
      <c r="Q79" s="24"/>
      <c r="R79" s="24"/>
      <c r="S79" s="24"/>
      <c r="T79" s="24"/>
      <c r="U79" s="24"/>
      <c r="V79" s="37"/>
      <c r="W79" s="24"/>
      <c r="X79" s="24"/>
      <c r="Y79" s="24"/>
      <c r="Z79" s="24"/>
      <c r="AA79" s="24"/>
      <c r="AB79" s="24"/>
    </row>
    <row r="80" spans="1:28" s="14" customFormat="1" ht="8.25" customHeight="1" x14ac:dyDescent="0.15">
      <c r="A80" s="130"/>
      <c r="B80" s="131"/>
      <c r="C80" s="131"/>
      <c r="D80" s="131"/>
      <c r="E80" s="131"/>
      <c r="F80" s="131"/>
      <c r="G80" s="131"/>
      <c r="H80" s="132"/>
      <c r="I80" s="100"/>
      <c r="J80" s="98"/>
      <c r="K80" s="98"/>
      <c r="L80" s="98"/>
      <c r="M80" s="99"/>
      <c r="N80" s="104">
        <v>42957</v>
      </c>
      <c r="O80" s="105"/>
      <c r="P80" s="24"/>
      <c r="Q80" s="24"/>
      <c r="R80" s="24"/>
      <c r="S80" s="24"/>
      <c r="T80" s="24"/>
      <c r="U80" s="24"/>
      <c r="V80" s="37"/>
      <c r="W80" s="24"/>
      <c r="X80" s="24"/>
      <c r="Y80" s="24"/>
      <c r="Z80" s="24"/>
      <c r="AA80" s="24"/>
      <c r="AB80" s="24"/>
    </row>
    <row r="81" spans="1:256" s="14" customFormat="1" ht="8.25" customHeight="1" x14ac:dyDescent="0.15">
      <c r="A81" s="133"/>
      <c r="B81" s="134"/>
      <c r="C81" s="134"/>
      <c r="D81" s="134"/>
      <c r="E81" s="134"/>
      <c r="F81" s="134"/>
      <c r="G81" s="134"/>
      <c r="H81" s="135"/>
      <c r="I81" s="101"/>
      <c r="J81" s="102"/>
      <c r="K81" s="102"/>
      <c r="L81" s="102"/>
      <c r="M81" s="103"/>
      <c r="N81" s="106"/>
      <c r="O81" s="107"/>
      <c r="P81" s="24"/>
      <c r="Q81" s="24"/>
      <c r="R81" s="24"/>
      <c r="S81" s="24"/>
      <c r="T81" s="24"/>
      <c r="U81" s="24"/>
      <c r="V81" s="37"/>
      <c r="W81" s="24"/>
      <c r="X81" s="24"/>
      <c r="Y81" s="24"/>
      <c r="Z81" s="24"/>
      <c r="AA81" s="24"/>
      <c r="AB81" s="24"/>
    </row>
    <row r="82" spans="1:256" s="14" customFormat="1" x14ac:dyDescent="0.15">
      <c r="A82" s="108" t="s">
        <v>0</v>
      </c>
      <c r="B82" s="109"/>
      <c r="C82" s="109"/>
      <c r="D82" s="109"/>
      <c r="E82" s="109"/>
      <c r="F82" s="110"/>
      <c r="G82" s="44"/>
      <c r="H82" s="114" t="s">
        <v>3</v>
      </c>
      <c r="I82" s="115"/>
      <c r="J82" s="115"/>
      <c r="K82" s="115"/>
      <c r="L82" s="115"/>
      <c r="M82" s="115"/>
      <c r="N82" s="115"/>
      <c r="O82" s="116"/>
      <c r="P82" s="24"/>
      <c r="Q82" s="24"/>
      <c r="R82" s="24"/>
      <c r="S82" s="24"/>
      <c r="T82" s="24"/>
      <c r="U82" s="24"/>
      <c r="V82" s="37"/>
      <c r="W82" s="24"/>
      <c r="X82" s="24"/>
      <c r="Y82" s="24"/>
      <c r="Z82" s="24"/>
      <c r="AA82" s="24"/>
      <c r="AB82" s="24"/>
    </row>
    <row r="83" spans="1:256" s="14" customFormat="1" x14ac:dyDescent="0.15">
      <c r="A83" s="111"/>
      <c r="B83" s="112"/>
      <c r="C83" s="112"/>
      <c r="D83" s="112"/>
      <c r="E83" s="112"/>
      <c r="F83" s="113"/>
      <c r="G83" s="44"/>
      <c r="H83" s="117"/>
      <c r="I83" s="118"/>
      <c r="J83" s="118"/>
      <c r="K83" s="118"/>
      <c r="L83" s="118"/>
      <c r="M83" s="118"/>
      <c r="N83" s="118"/>
      <c r="O83" s="119"/>
      <c r="P83" s="24"/>
      <c r="Q83" s="24"/>
      <c r="R83" s="24"/>
      <c r="S83" s="24"/>
      <c r="T83" s="24"/>
      <c r="U83" s="24"/>
      <c r="V83" s="37"/>
      <c r="W83" s="24"/>
      <c r="X83" s="24"/>
      <c r="Y83" s="24"/>
      <c r="Z83" s="24"/>
      <c r="AA83" s="24"/>
      <c r="AB83" s="24"/>
    </row>
    <row r="84" spans="1:256" s="14" customFormat="1" ht="12.75" x14ac:dyDescent="0.2">
      <c r="A84" s="13"/>
      <c r="F84" s="15"/>
      <c r="G84" s="44"/>
      <c r="H84" s="120" t="s">
        <v>4</v>
      </c>
      <c r="I84" s="121"/>
      <c r="J84" s="121"/>
      <c r="K84" s="121"/>
      <c r="L84" s="122"/>
      <c r="M84" s="126" t="s">
        <v>5</v>
      </c>
      <c r="N84" s="115"/>
      <c r="O84" s="116"/>
      <c r="P84" s="24"/>
      <c r="Q84" s="25"/>
      <c r="R84" s="25"/>
      <c r="S84" s="25"/>
      <c r="T84" s="25"/>
      <c r="U84" s="25"/>
      <c r="V84" s="33"/>
      <c r="W84" s="25"/>
      <c r="X84" s="24"/>
      <c r="Y84" s="24"/>
      <c r="Z84" s="24"/>
      <c r="AA84" s="24"/>
      <c r="AB84" s="24"/>
    </row>
    <row r="85" spans="1:256" s="14" customFormat="1" ht="12.75" x14ac:dyDescent="0.2">
      <c r="A85" s="16"/>
      <c r="F85" s="15"/>
      <c r="G85" s="44"/>
      <c r="H85" s="123"/>
      <c r="I85" s="124"/>
      <c r="J85" s="124"/>
      <c r="K85" s="124"/>
      <c r="L85" s="125"/>
      <c r="M85" s="117"/>
      <c r="N85" s="118"/>
      <c r="O85" s="119"/>
      <c r="P85" s="24"/>
      <c r="Q85" s="25"/>
      <c r="R85" s="25"/>
      <c r="S85" s="25"/>
      <c r="T85" s="25"/>
      <c r="U85" s="25"/>
      <c r="V85" s="33"/>
      <c r="W85" s="25"/>
      <c r="X85" s="24"/>
      <c r="Y85" s="24"/>
      <c r="Z85" s="24"/>
      <c r="AA85" s="24"/>
      <c r="AB85" s="24"/>
    </row>
    <row r="86" spans="1:256" s="14" customFormat="1" ht="12.75" x14ac:dyDescent="0.2">
      <c r="A86" s="16"/>
      <c r="F86" s="15"/>
      <c r="G86" s="45"/>
      <c r="H86" s="17"/>
      <c r="I86" s="13"/>
      <c r="J86" s="13"/>
      <c r="K86" s="13"/>
      <c r="L86" s="18"/>
      <c r="M86" s="13"/>
      <c r="N86" s="13"/>
      <c r="O86" s="57" t="s">
        <v>39</v>
      </c>
      <c r="P86" s="24"/>
      <c r="Q86" s="25"/>
      <c r="R86" s="25"/>
      <c r="S86" s="25"/>
      <c r="T86" s="25"/>
      <c r="U86" s="25"/>
      <c r="V86" s="33"/>
      <c r="W86" s="25"/>
      <c r="X86" s="24"/>
      <c r="Y86" s="24"/>
      <c r="Z86" s="24"/>
      <c r="AA86" s="24"/>
      <c r="AB86" s="24"/>
    </row>
    <row r="87" spans="1:256" s="14" customFormat="1" ht="12.75" x14ac:dyDescent="0.2">
      <c r="A87" s="16"/>
      <c r="F87" s="15"/>
      <c r="G87" s="46" t="s">
        <v>6</v>
      </c>
      <c r="H87" s="20" t="s">
        <v>16</v>
      </c>
      <c r="I87" s="19" t="s">
        <v>18</v>
      </c>
      <c r="J87" s="19" t="s">
        <v>22</v>
      </c>
      <c r="K87" s="19" t="s">
        <v>25</v>
      </c>
      <c r="L87" s="19" t="s">
        <v>27</v>
      </c>
      <c r="M87" s="19" t="s">
        <v>31</v>
      </c>
      <c r="N87" s="19" t="s">
        <v>35</v>
      </c>
      <c r="O87" s="57" t="s">
        <v>32</v>
      </c>
      <c r="P87" s="24"/>
      <c r="Q87" s="25"/>
      <c r="R87" s="25"/>
      <c r="S87" s="25"/>
      <c r="T87" s="25"/>
      <c r="U87" s="25"/>
      <c r="V87" s="33"/>
      <c r="W87" s="25"/>
      <c r="X87" s="24"/>
      <c r="Y87" s="24"/>
      <c r="Z87" s="24"/>
      <c r="AA87" s="24"/>
      <c r="AB87" s="24"/>
    </row>
    <row r="88" spans="1:256" s="14" customFormat="1" ht="12.75" x14ac:dyDescent="0.2">
      <c r="A88" s="19" t="s">
        <v>13</v>
      </c>
      <c r="B88" s="88" t="s">
        <v>12</v>
      </c>
      <c r="C88" s="89"/>
      <c r="D88" s="89"/>
      <c r="E88" s="89"/>
      <c r="F88" s="90"/>
      <c r="G88" s="46" t="s">
        <v>8</v>
      </c>
      <c r="H88" s="20" t="s">
        <v>17</v>
      </c>
      <c r="I88" s="19" t="s">
        <v>23</v>
      </c>
      <c r="J88" s="19" t="s">
        <v>23</v>
      </c>
      <c r="K88" s="19" t="s">
        <v>44</v>
      </c>
      <c r="L88" s="19" t="s">
        <v>25</v>
      </c>
      <c r="M88" s="19" t="s">
        <v>32</v>
      </c>
      <c r="N88" s="19" t="s">
        <v>36</v>
      </c>
      <c r="O88" s="57" t="s">
        <v>40</v>
      </c>
      <c r="P88" s="25"/>
      <c r="Q88" s="25"/>
      <c r="R88" s="25"/>
      <c r="S88" s="25"/>
      <c r="T88" s="25"/>
      <c r="U88" s="25"/>
      <c r="V88" s="33"/>
      <c r="W88" s="25"/>
      <c r="X88" s="24"/>
      <c r="Y88" s="24"/>
      <c r="Z88" s="24"/>
      <c r="AA88" s="24"/>
      <c r="AB88" s="24"/>
    </row>
    <row r="89" spans="1:256" s="14" customFormat="1" ht="12.75" x14ac:dyDescent="0.2">
      <c r="A89" s="19" t="s">
        <v>14</v>
      </c>
      <c r="F89" s="15"/>
      <c r="G89" s="46" t="s">
        <v>7</v>
      </c>
      <c r="H89" s="15"/>
      <c r="I89" s="19" t="s">
        <v>19</v>
      </c>
      <c r="J89" s="19" t="s">
        <v>29</v>
      </c>
      <c r="K89" s="19" t="s">
        <v>45</v>
      </c>
      <c r="L89" s="19" t="s">
        <v>28</v>
      </c>
      <c r="M89" s="19" t="s">
        <v>33</v>
      </c>
      <c r="N89" s="19" t="s">
        <v>32</v>
      </c>
      <c r="O89" s="58" t="s">
        <v>41</v>
      </c>
      <c r="P89" s="25"/>
      <c r="Q89" s="25"/>
      <c r="R89" s="25"/>
      <c r="S89" s="25"/>
      <c r="T89" s="25"/>
      <c r="U89" s="25"/>
      <c r="V89" s="33"/>
      <c r="W89" s="25"/>
      <c r="X89" s="24"/>
      <c r="Y89" s="25"/>
      <c r="Z89" s="25"/>
      <c r="AA89" s="25"/>
      <c r="AB89" s="25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69"/>
      <c r="CB89" s="69"/>
      <c r="CC89" s="69"/>
      <c r="CD89" s="69"/>
      <c r="CE89" s="69"/>
      <c r="CF89" s="69"/>
      <c r="CG89" s="69"/>
      <c r="CH89" s="69"/>
      <c r="CI89" s="69"/>
      <c r="CJ89" s="69"/>
      <c r="CK89" s="69"/>
      <c r="CL89" s="69"/>
      <c r="CM89" s="69"/>
      <c r="CN89" s="69"/>
      <c r="CO89" s="69"/>
      <c r="CP89" s="69"/>
      <c r="CQ89" s="69"/>
      <c r="CR89" s="69"/>
      <c r="CS89" s="69"/>
      <c r="CT89" s="69"/>
      <c r="CU89" s="69"/>
      <c r="CV89" s="69"/>
      <c r="CW89" s="69"/>
      <c r="CX89" s="69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69"/>
      <c r="DN89" s="69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69"/>
      <c r="EE89" s="69"/>
      <c r="EF89" s="69"/>
      <c r="EG89" s="69"/>
      <c r="EH89" s="69"/>
      <c r="EI89" s="69"/>
      <c r="EJ89" s="69"/>
      <c r="EK89" s="69"/>
      <c r="EL89" s="69"/>
      <c r="EM89" s="69"/>
      <c r="EN89" s="69"/>
      <c r="EO89" s="69"/>
      <c r="EP89" s="69"/>
      <c r="EQ89" s="69"/>
      <c r="ER89" s="69"/>
      <c r="ES89" s="69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69"/>
      <c r="GF89" s="69"/>
      <c r="GG89" s="69"/>
      <c r="GH89" s="69"/>
      <c r="GI89" s="69"/>
      <c r="GJ89" s="69"/>
      <c r="GK89" s="69"/>
      <c r="GL89" s="69"/>
      <c r="GM89" s="69"/>
      <c r="GN89" s="69"/>
      <c r="GO89" s="69"/>
      <c r="GP89" s="69"/>
      <c r="GQ89" s="69"/>
      <c r="GR89" s="69"/>
      <c r="GS89" s="69"/>
      <c r="GT89" s="69"/>
      <c r="GU89" s="69"/>
      <c r="GV89" s="69"/>
      <c r="GW89" s="69"/>
      <c r="GX89" s="69"/>
      <c r="GY89" s="69"/>
      <c r="GZ89" s="69"/>
      <c r="HA89" s="69"/>
      <c r="HB89" s="69"/>
      <c r="HC89" s="69"/>
      <c r="HD89" s="69"/>
      <c r="HE89" s="69"/>
      <c r="HF89" s="69"/>
      <c r="HG89" s="69"/>
      <c r="HH89" s="69"/>
      <c r="HI89" s="69"/>
      <c r="HJ89" s="69"/>
      <c r="HK89" s="69"/>
      <c r="HL89" s="69"/>
      <c r="HM89" s="69"/>
      <c r="HN89" s="69"/>
      <c r="HO89" s="69"/>
      <c r="HP89" s="69"/>
      <c r="HQ89" s="69"/>
      <c r="HR89" s="69"/>
      <c r="HS89" s="69"/>
      <c r="HT89" s="69"/>
      <c r="HU89" s="69"/>
      <c r="HV89" s="69"/>
      <c r="HW89" s="69"/>
      <c r="HX89" s="69"/>
      <c r="HY89" s="69"/>
      <c r="HZ89" s="69"/>
      <c r="IA89" s="69"/>
      <c r="IB89" s="69"/>
      <c r="IC89" s="69"/>
      <c r="ID89" s="69"/>
      <c r="IE89" s="69"/>
      <c r="IF89" s="69"/>
      <c r="IG89" s="69"/>
      <c r="IH89" s="69"/>
      <c r="II89" s="69"/>
      <c r="IJ89" s="69"/>
      <c r="IK89" s="69"/>
      <c r="IL89" s="69"/>
      <c r="IM89" s="69"/>
      <c r="IN89" s="69"/>
      <c r="IO89" s="69"/>
      <c r="IP89" s="69"/>
      <c r="IQ89" s="69"/>
      <c r="IR89" s="69"/>
      <c r="IS89" s="69"/>
      <c r="IT89" s="69"/>
      <c r="IU89" s="69"/>
      <c r="IV89" s="69"/>
    </row>
    <row r="90" spans="1:256" s="14" customFormat="1" ht="12.75" x14ac:dyDescent="0.2">
      <c r="A90" s="16"/>
      <c r="F90" s="15"/>
      <c r="G90" s="47"/>
      <c r="H90" s="15"/>
      <c r="I90" s="19" t="s">
        <v>20</v>
      </c>
      <c r="J90" s="19"/>
      <c r="K90" s="19"/>
      <c r="L90" s="19"/>
      <c r="M90" s="19"/>
      <c r="N90" s="19" t="s">
        <v>37</v>
      </c>
      <c r="O90" s="57"/>
      <c r="P90" s="25"/>
      <c r="Q90" s="25"/>
      <c r="R90" s="25"/>
      <c r="S90" s="25"/>
      <c r="T90" s="25"/>
      <c r="U90" s="25"/>
      <c r="V90" s="33"/>
      <c r="W90" s="25"/>
      <c r="X90" s="24"/>
      <c r="Y90" s="25"/>
      <c r="Z90" s="25"/>
      <c r="AA90" s="25"/>
      <c r="AB90" s="25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69"/>
      <c r="CB90" s="69"/>
      <c r="CC90" s="69"/>
      <c r="CD90" s="69"/>
      <c r="CE90" s="69"/>
      <c r="CF90" s="69"/>
      <c r="CG90" s="69"/>
      <c r="CH90" s="69"/>
      <c r="CI90" s="69"/>
      <c r="CJ90" s="69"/>
      <c r="CK90" s="69"/>
      <c r="CL90" s="69"/>
      <c r="CM90" s="69"/>
      <c r="CN90" s="69"/>
      <c r="CO90" s="69"/>
      <c r="CP90" s="69"/>
      <c r="CQ90" s="69"/>
      <c r="CR90" s="69"/>
      <c r="CS90" s="69"/>
      <c r="CT90" s="69"/>
      <c r="CU90" s="69"/>
      <c r="CV90" s="69"/>
      <c r="CW90" s="69"/>
      <c r="CX90" s="69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/>
      <c r="EI90" s="69"/>
      <c r="EJ90" s="69"/>
      <c r="EK90" s="69"/>
      <c r="EL90" s="69"/>
      <c r="EM90" s="69"/>
      <c r="EN90" s="69"/>
      <c r="EO90" s="69"/>
      <c r="EP90" s="69"/>
      <c r="EQ90" s="69"/>
      <c r="ER90" s="69"/>
      <c r="ES90" s="69"/>
      <c r="ET90" s="69"/>
      <c r="EU90" s="69"/>
      <c r="EV90" s="69"/>
      <c r="EW90" s="69"/>
      <c r="EX90" s="69"/>
      <c r="EY90" s="69"/>
      <c r="EZ90" s="69"/>
      <c r="FA90" s="69"/>
      <c r="FB90" s="69"/>
      <c r="FC90" s="69"/>
      <c r="FD90" s="69"/>
      <c r="FE90" s="69"/>
      <c r="FF90" s="69"/>
      <c r="FG90" s="69"/>
      <c r="FH90" s="69"/>
      <c r="FI90" s="69"/>
      <c r="FJ90" s="69"/>
      <c r="FK90" s="69"/>
      <c r="FL90" s="69"/>
      <c r="FM90" s="69"/>
      <c r="FN90" s="69"/>
      <c r="FO90" s="69"/>
      <c r="FP90" s="69"/>
      <c r="FQ90" s="69"/>
      <c r="FR90" s="69"/>
      <c r="FS90" s="69"/>
      <c r="FT90" s="69"/>
      <c r="FU90" s="69"/>
      <c r="FV90" s="69"/>
      <c r="FW90" s="69"/>
      <c r="FX90" s="69"/>
      <c r="FY90" s="69"/>
      <c r="FZ90" s="69"/>
      <c r="GA90" s="69"/>
      <c r="GB90" s="69"/>
      <c r="GC90" s="69"/>
      <c r="GD90" s="69"/>
      <c r="GE90" s="69"/>
      <c r="GF90" s="69"/>
      <c r="GG90" s="69"/>
      <c r="GH90" s="69"/>
      <c r="GI90" s="69"/>
      <c r="GJ90" s="69"/>
      <c r="GK90" s="69"/>
      <c r="GL90" s="69"/>
      <c r="GM90" s="69"/>
      <c r="GN90" s="69"/>
      <c r="GO90" s="69"/>
      <c r="GP90" s="69"/>
      <c r="GQ90" s="69"/>
      <c r="GR90" s="69"/>
      <c r="GS90" s="69"/>
      <c r="GT90" s="69"/>
      <c r="GU90" s="69"/>
      <c r="GV90" s="69"/>
      <c r="GW90" s="69"/>
      <c r="GX90" s="69"/>
      <c r="GY90" s="69"/>
      <c r="GZ90" s="69"/>
      <c r="HA90" s="69"/>
      <c r="HB90" s="69"/>
      <c r="HC90" s="69"/>
      <c r="HD90" s="69"/>
      <c r="HE90" s="69"/>
      <c r="HF90" s="69"/>
      <c r="HG90" s="69"/>
      <c r="HH90" s="69"/>
      <c r="HI90" s="69"/>
      <c r="HJ90" s="69"/>
      <c r="HK90" s="69"/>
      <c r="HL90" s="69"/>
      <c r="HM90" s="69"/>
      <c r="HN90" s="69"/>
      <c r="HO90" s="69"/>
      <c r="HP90" s="69"/>
      <c r="HQ90" s="69"/>
      <c r="HR90" s="69"/>
      <c r="HS90" s="69"/>
      <c r="HT90" s="69"/>
      <c r="HU90" s="69"/>
      <c r="HV90" s="69"/>
      <c r="HW90" s="69"/>
      <c r="HX90" s="69"/>
      <c r="HY90" s="69"/>
      <c r="HZ90" s="69"/>
      <c r="IA90" s="69"/>
      <c r="IB90" s="69"/>
      <c r="IC90" s="69"/>
      <c r="ID90" s="69"/>
      <c r="IE90" s="69"/>
      <c r="IF90" s="69"/>
      <c r="IG90" s="69"/>
      <c r="IH90" s="69"/>
      <c r="II90" s="69"/>
      <c r="IJ90" s="69"/>
      <c r="IK90" s="69"/>
      <c r="IL90" s="69"/>
      <c r="IM90" s="69"/>
      <c r="IN90" s="69"/>
      <c r="IO90" s="69"/>
      <c r="IP90" s="69"/>
      <c r="IQ90" s="69"/>
      <c r="IR90" s="69"/>
      <c r="IS90" s="69"/>
      <c r="IT90" s="69"/>
      <c r="IU90" s="69"/>
      <c r="IV90" s="69"/>
    </row>
    <row r="91" spans="1:256" s="14" customFormat="1" ht="12.75" x14ac:dyDescent="0.2">
      <c r="A91" s="21" t="s">
        <v>10</v>
      </c>
      <c r="B91" s="88" t="s">
        <v>11</v>
      </c>
      <c r="C91" s="89"/>
      <c r="D91" s="89"/>
      <c r="E91" s="89"/>
      <c r="F91" s="90"/>
      <c r="G91" s="48" t="s">
        <v>9</v>
      </c>
      <c r="H91" s="22" t="s">
        <v>15</v>
      </c>
      <c r="I91" s="21" t="s">
        <v>21</v>
      </c>
      <c r="J91" s="21" t="s">
        <v>24</v>
      </c>
      <c r="K91" s="21" t="s">
        <v>26</v>
      </c>
      <c r="L91" s="21" t="s">
        <v>30</v>
      </c>
      <c r="M91" s="21" t="s">
        <v>34</v>
      </c>
      <c r="N91" s="21" t="s">
        <v>42</v>
      </c>
      <c r="O91" s="59" t="s">
        <v>38</v>
      </c>
      <c r="P91" s="25"/>
      <c r="Q91" s="25"/>
      <c r="R91" s="25"/>
      <c r="S91" s="25"/>
      <c r="T91" s="25"/>
      <c r="U91" s="25"/>
      <c r="V91" s="33"/>
      <c r="W91" s="25"/>
      <c r="X91" s="24"/>
      <c r="Y91" s="25"/>
      <c r="Z91" s="25"/>
      <c r="AA91" s="25"/>
      <c r="AB91" s="25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69"/>
      <c r="CB91" s="69"/>
      <c r="CC91" s="69"/>
      <c r="CD91" s="69"/>
      <c r="CE91" s="69"/>
      <c r="CF91" s="69"/>
      <c r="CG91" s="69"/>
      <c r="CH91" s="69"/>
      <c r="CI91" s="69"/>
      <c r="CJ91" s="69"/>
      <c r="CK91" s="69"/>
      <c r="CL91" s="69"/>
      <c r="CM91" s="69"/>
      <c r="CN91" s="69"/>
      <c r="CO91" s="69"/>
      <c r="CP91" s="69"/>
      <c r="CQ91" s="69"/>
      <c r="CR91" s="69"/>
      <c r="CS91" s="69"/>
      <c r="CT91" s="69"/>
      <c r="CU91" s="69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  <c r="FF91" s="69"/>
      <c r="FG91" s="69"/>
      <c r="FH91" s="69"/>
      <c r="FI91" s="69"/>
      <c r="FJ91" s="69"/>
      <c r="FK91" s="69"/>
      <c r="FL91" s="69"/>
      <c r="FM91" s="69"/>
      <c r="FN91" s="69"/>
      <c r="FO91" s="69"/>
      <c r="FP91" s="69"/>
      <c r="FQ91" s="69"/>
      <c r="FR91" s="69"/>
      <c r="FS91" s="69"/>
      <c r="FT91" s="69"/>
      <c r="FU91" s="69"/>
      <c r="FV91" s="69"/>
      <c r="FW91" s="69"/>
      <c r="FX91" s="69"/>
      <c r="FY91" s="69"/>
      <c r="FZ91" s="69"/>
      <c r="GA91" s="69"/>
      <c r="GB91" s="69"/>
      <c r="GC91" s="69"/>
      <c r="GD91" s="69"/>
      <c r="GE91" s="69"/>
      <c r="GF91" s="69"/>
      <c r="GG91" s="69"/>
      <c r="GH91" s="69"/>
      <c r="GI91" s="69"/>
      <c r="GJ91" s="69"/>
      <c r="GK91" s="69"/>
      <c r="GL91" s="69"/>
      <c r="GM91" s="69"/>
      <c r="GN91" s="69"/>
      <c r="GO91" s="69"/>
      <c r="GP91" s="69"/>
      <c r="GQ91" s="69"/>
      <c r="GR91" s="69"/>
      <c r="GS91" s="69"/>
      <c r="GT91" s="69"/>
      <c r="GU91" s="69"/>
      <c r="GV91" s="69"/>
      <c r="GW91" s="69"/>
      <c r="GX91" s="69"/>
      <c r="GY91" s="69"/>
      <c r="GZ91" s="69"/>
      <c r="HA91" s="69"/>
      <c r="HB91" s="69"/>
      <c r="HC91" s="69"/>
      <c r="HD91" s="69"/>
      <c r="HE91" s="69"/>
      <c r="HF91" s="69"/>
      <c r="HG91" s="69"/>
      <c r="HH91" s="69"/>
      <c r="HI91" s="69"/>
      <c r="HJ91" s="69"/>
      <c r="HK91" s="69"/>
      <c r="HL91" s="69"/>
      <c r="HM91" s="69"/>
      <c r="HN91" s="69"/>
      <c r="HO91" s="69"/>
      <c r="HP91" s="69"/>
      <c r="HQ91" s="69"/>
      <c r="HR91" s="69"/>
      <c r="HS91" s="69"/>
      <c r="HT91" s="69"/>
      <c r="HU91" s="69"/>
      <c r="HV91" s="69"/>
      <c r="HW91" s="69"/>
      <c r="HX91" s="69"/>
      <c r="HY91" s="69"/>
      <c r="HZ91" s="69"/>
      <c r="IA91" s="69"/>
      <c r="IB91" s="69"/>
      <c r="IC91" s="69"/>
      <c r="ID91" s="69"/>
      <c r="IE91" s="69"/>
      <c r="IF91" s="69"/>
      <c r="IG91" s="69"/>
      <c r="IH91" s="69"/>
      <c r="II91" s="69"/>
      <c r="IJ91" s="69"/>
      <c r="IK91" s="69"/>
      <c r="IL91" s="69"/>
      <c r="IM91" s="69"/>
      <c r="IN91" s="69"/>
      <c r="IO91" s="69"/>
      <c r="IP91" s="69"/>
      <c r="IQ91" s="69"/>
      <c r="IR91" s="69"/>
      <c r="IS91" s="69"/>
      <c r="IT91" s="69"/>
      <c r="IU91" s="69"/>
      <c r="IV91" s="69"/>
    </row>
    <row r="92" spans="1:256" s="68" customFormat="1" ht="50.1" customHeight="1" x14ac:dyDescent="0.2">
      <c r="A92" s="11" t="s">
        <v>65</v>
      </c>
      <c r="B92" s="145" t="s">
        <v>78</v>
      </c>
      <c r="C92" s="146"/>
      <c r="D92" s="146"/>
      <c r="E92" s="146"/>
      <c r="F92" s="147"/>
      <c r="G92" s="27" t="s">
        <v>54</v>
      </c>
      <c r="H92" s="7">
        <v>1</v>
      </c>
      <c r="I92" s="83">
        <v>1</v>
      </c>
      <c r="J92" s="71">
        <v>1</v>
      </c>
      <c r="K92" s="70">
        <v>80</v>
      </c>
      <c r="L92" s="74">
        <f t="shared" ref="L92:L97" si="1">SUM(J92*K92)</f>
        <v>80</v>
      </c>
      <c r="M92" s="9"/>
      <c r="N92" s="10"/>
      <c r="O92" s="7">
        <f t="shared" ref="O92:O97" si="2">SUM(M92*N92)</f>
        <v>0</v>
      </c>
      <c r="P92" s="3"/>
      <c r="Q92" s="1"/>
      <c r="R92" s="1"/>
      <c r="S92" s="1"/>
      <c r="T92" s="1"/>
      <c r="U92" s="1"/>
      <c r="V92" s="4"/>
      <c r="W92" s="1"/>
      <c r="X92" s="1"/>
      <c r="Y92" s="3"/>
      <c r="Z92" s="3"/>
      <c r="AA92" s="3"/>
      <c r="AB92" s="3"/>
    </row>
    <row r="93" spans="1:256" s="68" customFormat="1" ht="50.1" customHeight="1" x14ac:dyDescent="0.2">
      <c r="A93" s="11" t="s">
        <v>72</v>
      </c>
      <c r="B93" s="94" t="s">
        <v>79</v>
      </c>
      <c r="C93" s="95"/>
      <c r="D93" s="95"/>
      <c r="E93" s="95"/>
      <c r="F93" s="96"/>
      <c r="G93" s="27" t="s">
        <v>73</v>
      </c>
      <c r="H93" s="7">
        <v>1</v>
      </c>
      <c r="I93" s="83">
        <v>1</v>
      </c>
      <c r="J93" s="71">
        <f>SUM(H93*I93)</f>
        <v>1</v>
      </c>
      <c r="K93" s="70">
        <v>1</v>
      </c>
      <c r="L93" s="74">
        <f t="shared" si="1"/>
        <v>1</v>
      </c>
      <c r="M93" s="9"/>
      <c r="N93" s="10"/>
      <c r="O93" s="7">
        <f t="shared" si="2"/>
        <v>0</v>
      </c>
      <c r="P93" s="3"/>
      <c r="Q93" s="1"/>
      <c r="R93" s="1"/>
      <c r="S93" s="1"/>
      <c r="T93" s="1"/>
      <c r="U93" s="1"/>
      <c r="V93" s="4"/>
      <c r="W93" s="1"/>
      <c r="X93" s="1"/>
      <c r="Y93" s="3"/>
      <c r="Z93" s="3"/>
      <c r="AA93" s="3"/>
      <c r="AB93" s="3"/>
    </row>
    <row r="94" spans="1:256" s="68" customFormat="1" ht="50.1" customHeight="1" x14ac:dyDescent="0.2">
      <c r="A94" s="11"/>
      <c r="B94" s="94"/>
      <c r="C94" s="95"/>
      <c r="D94" s="95"/>
      <c r="E94" s="95"/>
      <c r="F94" s="96"/>
      <c r="G94" s="27"/>
      <c r="H94" s="7"/>
      <c r="I94" s="8"/>
      <c r="J94" s="71">
        <f>SUM(H94*I94)</f>
        <v>0</v>
      </c>
      <c r="K94" s="8"/>
      <c r="L94" s="74">
        <f t="shared" si="1"/>
        <v>0</v>
      </c>
      <c r="M94" s="9"/>
      <c r="N94" s="10"/>
      <c r="O94" s="7">
        <f t="shared" si="2"/>
        <v>0</v>
      </c>
      <c r="P94" s="3"/>
      <c r="Q94" s="1"/>
      <c r="R94" s="1"/>
      <c r="S94" s="1"/>
      <c r="T94" s="1"/>
      <c r="U94" s="1"/>
      <c r="V94" s="4"/>
      <c r="W94" s="1"/>
      <c r="X94" s="1"/>
      <c r="Y94" s="3"/>
      <c r="Z94" s="3"/>
      <c r="AA94" s="3"/>
      <c r="AB94" s="3"/>
    </row>
    <row r="95" spans="1:256" s="68" customFormat="1" ht="50.1" customHeight="1" x14ac:dyDescent="0.2">
      <c r="A95" s="11"/>
      <c r="B95" s="94"/>
      <c r="C95" s="95"/>
      <c r="D95" s="95"/>
      <c r="E95" s="95"/>
      <c r="F95" s="96"/>
      <c r="G95" s="27"/>
      <c r="H95" s="7"/>
      <c r="I95" s="8"/>
      <c r="J95" s="71">
        <f>SUM(H95*I95)</f>
        <v>0</v>
      </c>
      <c r="K95" s="8"/>
      <c r="L95" s="74">
        <f t="shared" si="1"/>
        <v>0</v>
      </c>
      <c r="M95" s="9"/>
      <c r="N95" s="10"/>
      <c r="O95" s="7">
        <f t="shared" si="2"/>
        <v>0</v>
      </c>
      <c r="P95" s="3"/>
      <c r="Q95" s="1"/>
      <c r="R95" s="1"/>
      <c r="S95" s="1"/>
      <c r="T95" s="1"/>
      <c r="U95" s="1"/>
      <c r="V95" s="4"/>
      <c r="W95" s="1"/>
      <c r="X95" s="1"/>
      <c r="Y95" s="3"/>
      <c r="Z95" s="3"/>
      <c r="AA95" s="3"/>
      <c r="AB95" s="3"/>
    </row>
    <row r="96" spans="1:256" s="68" customFormat="1" ht="50.1" customHeight="1" x14ac:dyDescent="0.2">
      <c r="A96" s="11"/>
      <c r="B96" s="94"/>
      <c r="C96" s="95"/>
      <c r="D96" s="95"/>
      <c r="E96" s="95"/>
      <c r="F96" s="96"/>
      <c r="G96" s="27"/>
      <c r="H96" s="7"/>
      <c r="I96" s="8"/>
      <c r="J96" s="71">
        <f>SUM(H96*I96)</f>
        <v>0</v>
      </c>
      <c r="K96" s="8"/>
      <c r="L96" s="74">
        <f t="shared" si="1"/>
        <v>0</v>
      </c>
      <c r="M96" s="9"/>
      <c r="N96" s="10"/>
      <c r="O96" s="7">
        <f t="shared" si="2"/>
        <v>0</v>
      </c>
      <c r="P96" s="3"/>
      <c r="Q96" s="1"/>
      <c r="R96" s="1"/>
      <c r="S96" s="1"/>
      <c r="T96" s="1"/>
      <c r="U96" s="1"/>
      <c r="V96" s="4"/>
      <c r="W96" s="1"/>
      <c r="X96" s="1"/>
      <c r="Y96" s="3"/>
      <c r="Z96" s="3"/>
      <c r="AA96" s="3"/>
      <c r="AB96" s="3"/>
    </row>
    <row r="97" spans="1:28" s="68" customFormat="1" ht="50.1" customHeight="1" x14ac:dyDescent="0.2">
      <c r="A97" s="11"/>
      <c r="B97" s="94"/>
      <c r="C97" s="95"/>
      <c r="D97" s="95"/>
      <c r="E97" s="95"/>
      <c r="F97" s="96"/>
      <c r="G97" s="27"/>
      <c r="H97" s="7"/>
      <c r="I97" s="8"/>
      <c r="J97" s="71">
        <f>SUM(H97*I97)</f>
        <v>0</v>
      </c>
      <c r="K97" s="8"/>
      <c r="L97" s="74">
        <f t="shared" si="1"/>
        <v>0</v>
      </c>
      <c r="M97" s="9"/>
      <c r="N97" s="10"/>
      <c r="O97" s="7">
        <f t="shared" si="2"/>
        <v>0</v>
      </c>
      <c r="P97" s="3"/>
      <c r="Q97" s="1"/>
      <c r="R97" s="1"/>
      <c r="S97" s="1"/>
      <c r="T97" s="1"/>
      <c r="U97" s="1"/>
      <c r="V97" s="4"/>
      <c r="W97" s="1"/>
      <c r="X97" s="1"/>
      <c r="Y97" s="3"/>
      <c r="Z97" s="3"/>
      <c r="AA97" s="3"/>
      <c r="AB97" s="3"/>
    </row>
    <row r="98" spans="1:28" s="14" customFormat="1" ht="20.100000000000001" customHeight="1" thickBot="1" x14ac:dyDescent="0.2">
      <c r="A98" s="38"/>
      <c r="B98" s="139" t="s">
        <v>43</v>
      </c>
      <c r="C98" s="140"/>
      <c r="D98" s="140"/>
      <c r="E98" s="140"/>
      <c r="F98" s="141"/>
      <c r="G98" s="53"/>
      <c r="H98" s="39"/>
      <c r="I98" s="40"/>
      <c r="J98" s="41">
        <f>SUM(J92:J97)</f>
        <v>2</v>
      </c>
      <c r="K98" s="40"/>
      <c r="L98" s="41">
        <f>SUM(L92:L97)</f>
        <v>81</v>
      </c>
      <c r="M98" s="41">
        <f>SUM(M92:M97)</f>
        <v>0</v>
      </c>
      <c r="N98" s="40"/>
      <c r="O98" s="41">
        <f>SUM(O92:O97)</f>
        <v>0</v>
      </c>
      <c r="P98" s="24"/>
      <c r="Q98" s="24"/>
      <c r="R98" s="24"/>
      <c r="S98" s="24"/>
      <c r="T98" s="24"/>
      <c r="U98" s="24"/>
      <c r="V98" s="37"/>
      <c r="W98" s="24"/>
      <c r="X98" s="24"/>
      <c r="Y98" s="24"/>
      <c r="Z98" s="24"/>
      <c r="AA98" s="24"/>
      <c r="AB98" s="24"/>
    </row>
    <row r="99" spans="1:28" s="14" customFormat="1" x14ac:dyDescent="0.15">
      <c r="A99" s="24"/>
      <c r="B99" s="24"/>
      <c r="C99" s="24"/>
      <c r="D99" s="24"/>
      <c r="E99" s="24"/>
      <c r="F99" s="24"/>
      <c r="G99" s="51"/>
      <c r="H99" s="24"/>
      <c r="I99" s="24"/>
      <c r="J99" s="24"/>
      <c r="K99" s="24"/>
      <c r="L99" s="24"/>
      <c r="M99" s="24"/>
      <c r="N99" s="24"/>
      <c r="O99" s="60"/>
    </row>
    <row r="100" spans="1:28" s="14" customFormat="1" x14ac:dyDescent="0.15">
      <c r="A100" s="24"/>
      <c r="B100" s="24"/>
      <c r="C100" s="24"/>
      <c r="D100" s="24"/>
      <c r="E100" s="24"/>
      <c r="F100" s="24"/>
      <c r="G100" s="51"/>
      <c r="H100" s="24"/>
      <c r="I100" s="24"/>
      <c r="J100" s="24"/>
      <c r="K100" s="24"/>
      <c r="L100" s="24"/>
      <c r="M100" s="24"/>
      <c r="N100" s="24"/>
      <c r="O100" s="60"/>
    </row>
    <row r="101" spans="1:28" x14ac:dyDescent="0.15">
      <c r="O101" s="54"/>
    </row>
    <row r="102" spans="1:28" x14ac:dyDescent="0.15">
      <c r="O102" s="54"/>
    </row>
    <row r="103" spans="1:28" x14ac:dyDescent="0.15">
      <c r="O103" s="54"/>
    </row>
    <row r="104" spans="1:28" x14ac:dyDescent="0.15">
      <c r="O104" s="54"/>
    </row>
    <row r="105" spans="1:28" x14ac:dyDescent="0.15">
      <c r="O105" s="54"/>
    </row>
    <row r="106" spans="1:28" x14ac:dyDescent="0.15">
      <c r="O106" s="54"/>
    </row>
    <row r="107" spans="1:28" x14ac:dyDescent="0.15">
      <c r="O107" s="54"/>
    </row>
    <row r="108" spans="1:28" x14ac:dyDescent="0.15">
      <c r="O108" s="54"/>
    </row>
    <row r="109" spans="1:28" x14ac:dyDescent="0.15">
      <c r="O109" s="54"/>
    </row>
    <row r="110" spans="1:28" x14ac:dyDescent="0.15">
      <c r="O110" s="54"/>
    </row>
    <row r="111" spans="1:28" x14ac:dyDescent="0.15">
      <c r="O111" s="54"/>
    </row>
    <row r="112" spans="1:28" x14ac:dyDescent="0.15">
      <c r="O112" s="54"/>
    </row>
    <row r="113" spans="15:15" x14ac:dyDescent="0.15">
      <c r="O113" s="54"/>
    </row>
    <row r="114" spans="15:15" x14ac:dyDescent="0.15">
      <c r="O114" s="54"/>
    </row>
    <row r="115" spans="15:15" x14ac:dyDescent="0.15">
      <c r="O115" s="54"/>
    </row>
    <row r="116" spans="15:15" x14ac:dyDescent="0.15">
      <c r="O116" s="54"/>
    </row>
    <row r="117" spans="15:15" x14ac:dyDescent="0.15">
      <c r="O117" s="54"/>
    </row>
    <row r="118" spans="15:15" x14ac:dyDescent="0.15">
      <c r="O118" s="54"/>
    </row>
    <row r="119" spans="15:15" x14ac:dyDescent="0.15">
      <c r="O119" s="54"/>
    </row>
    <row r="120" spans="15:15" x14ac:dyDescent="0.15">
      <c r="O120" s="54"/>
    </row>
    <row r="121" spans="15:15" x14ac:dyDescent="0.15">
      <c r="O121" s="54"/>
    </row>
    <row r="122" spans="15:15" x14ac:dyDescent="0.15">
      <c r="O122" s="54"/>
    </row>
    <row r="123" spans="15:15" x14ac:dyDescent="0.15">
      <c r="O123" s="54"/>
    </row>
    <row r="124" spans="15:15" x14ac:dyDescent="0.15">
      <c r="O124" s="54"/>
    </row>
    <row r="125" spans="15:15" x14ac:dyDescent="0.15">
      <c r="O125" s="54"/>
    </row>
    <row r="126" spans="15:15" x14ac:dyDescent="0.15">
      <c r="O126" s="54"/>
    </row>
    <row r="127" spans="15:15" x14ac:dyDescent="0.15">
      <c r="O127" s="54"/>
    </row>
    <row r="128" spans="15:15" x14ac:dyDescent="0.15">
      <c r="O128" s="54"/>
    </row>
    <row r="129" spans="15:15" x14ac:dyDescent="0.15">
      <c r="O129" s="54"/>
    </row>
    <row r="130" spans="15:15" x14ac:dyDescent="0.15">
      <c r="O130" s="54"/>
    </row>
    <row r="131" spans="15:15" x14ac:dyDescent="0.15">
      <c r="O131" s="54"/>
    </row>
    <row r="132" spans="15:15" x14ac:dyDescent="0.15">
      <c r="O132" s="54"/>
    </row>
    <row r="133" spans="15:15" x14ac:dyDescent="0.15">
      <c r="O133" s="54"/>
    </row>
    <row r="134" spans="15:15" x14ac:dyDescent="0.15">
      <c r="O134" s="54"/>
    </row>
    <row r="135" spans="15:15" x14ac:dyDescent="0.15">
      <c r="O135" s="54"/>
    </row>
    <row r="136" spans="15:15" x14ac:dyDescent="0.15">
      <c r="O136" s="54"/>
    </row>
    <row r="137" spans="15:15" x14ac:dyDescent="0.15">
      <c r="O137" s="54"/>
    </row>
    <row r="138" spans="15:15" x14ac:dyDescent="0.15">
      <c r="O138" s="54"/>
    </row>
    <row r="139" spans="15:15" x14ac:dyDescent="0.15">
      <c r="O139" s="54"/>
    </row>
    <row r="140" spans="15:15" x14ac:dyDescent="0.15">
      <c r="O140" s="54"/>
    </row>
    <row r="141" spans="15:15" x14ac:dyDescent="0.15">
      <c r="O141" s="54"/>
    </row>
    <row r="142" spans="15:15" x14ac:dyDescent="0.15">
      <c r="O142" s="54"/>
    </row>
    <row r="143" spans="15:15" x14ac:dyDescent="0.15">
      <c r="O143" s="54"/>
    </row>
    <row r="144" spans="15:15" x14ac:dyDescent="0.15">
      <c r="O144" s="54"/>
    </row>
    <row r="145" spans="15:15" x14ac:dyDescent="0.15">
      <c r="O145" s="54"/>
    </row>
    <row r="146" spans="15:15" x14ac:dyDescent="0.15">
      <c r="O146" s="54"/>
    </row>
    <row r="147" spans="15:15" x14ac:dyDescent="0.15">
      <c r="O147" s="54"/>
    </row>
    <row r="148" spans="15:15" x14ac:dyDescent="0.15">
      <c r="O148" s="54"/>
    </row>
    <row r="149" spans="15:15" x14ac:dyDescent="0.15">
      <c r="O149" s="54"/>
    </row>
    <row r="150" spans="15:15" x14ac:dyDescent="0.15">
      <c r="O150" s="54"/>
    </row>
    <row r="151" spans="15:15" x14ac:dyDescent="0.15">
      <c r="O151" s="54"/>
    </row>
    <row r="152" spans="15:15" x14ac:dyDescent="0.15">
      <c r="O152" s="54"/>
    </row>
    <row r="153" spans="15:15" x14ac:dyDescent="0.15">
      <c r="O153" s="54"/>
    </row>
    <row r="154" spans="15:15" x14ac:dyDescent="0.15">
      <c r="O154" s="54"/>
    </row>
    <row r="155" spans="15:15" x14ac:dyDescent="0.15">
      <c r="O155" s="54"/>
    </row>
    <row r="156" spans="15:15" x14ac:dyDescent="0.15">
      <c r="O156" s="54"/>
    </row>
    <row r="157" spans="15:15" x14ac:dyDescent="0.15">
      <c r="O157" s="54"/>
    </row>
    <row r="158" spans="15:15" x14ac:dyDescent="0.15">
      <c r="O158" s="54"/>
    </row>
    <row r="159" spans="15:15" x14ac:dyDescent="0.15">
      <c r="O159" s="54"/>
    </row>
    <row r="160" spans="15:15" x14ac:dyDescent="0.15">
      <c r="O160" s="54"/>
    </row>
    <row r="161" spans="15:15" x14ac:dyDescent="0.15">
      <c r="O161" s="54"/>
    </row>
    <row r="162" spans="15:15" x14ac:dyDescent="0.15">
      <c r="O162" s="54"/>
    </row>
    <row r="163" spans="15:15" x14ac:dyDescent="0.15">
      <c r="O163" s="54"/>
    </row>
    <row r="164" spans="15:15" x14ac:dyDescent="0.15">
      <c r="O164" s="54"/>
    </row>
    <row r="165" spans="15:15" x14ac:dyDescent="0.15">
      <c r="O165" s="54"/>
    </row>
    <row r="166" spans="15:15" x14ac:dyDescent="0.15">
      <c r="O166" s="54"/>
    </row>
    <row r="167" spans="15:15" x14ac:dyDescent="0.15">
      <c r="O167" s="54"/>
    </row>
    <row r="168" spans="15:15" x14ac:dyDescent="0.15">
      <c r="O168" s="54"/>
    </row>
    <row r="169" spans="15:15" x14ac:dyDescent="0.15">
      <c r="O169" s="54"/>
    </row>
    <row r="170" spans="15:15" x14ac:dyDescent="0.15">
      <c r="O170" s="54"/>
    </row>
    <row r="171" spans="15:15" x14ac:dyDescent="0.15">
      <c r="O171" s="54"/>
    </row>
    <row r="172" spans="15:15" x14ac:dyDescent="0.15">
      <c r="O172" s="54"/>
    </row>
    <row r="173" spans="15:15" x14ac:dyDescent="0.15">
      <c r="O173" s="54"/>
    </row>
    <row r="174" spans="15:15" x14ac:dyDescent="0.15">
      <c r="O174" s="54"/>
    </row>
    <row r="175" spans="15:15" x14ac:dyDescent="0.15">
      <c r="O175" s="54"/>
    </row>
    <row r="176" spans="15:15" x14ac:dyDescent="0.15">
      <c r="O176" s="54"/>
    </row>
    <row r="177" spans="15:15" x14ac:dyDescent="0.15">
      <c r="O177" s="54"/>
    </row>
    <row r="178" spans="15:15" x14ac:dyDescent="0.15">
      <c r="O178" s="54"/>
    </row>
    <row r="179" spans="15:15" x14ac:dyDescent="0.15">
      <c r="O179" s="54"/>
    </row>
    <row r="180" spans="15:15" x14ac:dyDescent="0.15">
      <c r="O180" s="54"/>
    </row>
    <row r="181" spans="15:15" x14ac:dyDescent="0.15">
      <c r="O181" s="54"/>
    </row>
    <row r="182" spans="15:15" x14ac:dyDescent="0.15">
      <c r="O182" s="54"/>
    </row>
    <row r="183" spans="15:15" x14ac:dyDescent="0.15">
      <c r="O183" s="54"/>
    </row>
    <row r="184" spans="15:15" x14ac:dyDescent="0.15">
      <c r="O184" s="54"/>
    </row>
    <row r="185" spans="15:15" x14ac:dyDescent="0.15">
      <c r="O185" s="54"/>
    </row>
    <row r="186" spans="15:15" x14ac:dyDescent="0.15">
      <c r="O186" s="54"/>
    </row>
    <row r="187" spans="15:15" x14ac:dyDescent="0.15">
      <c r="O187" s="54"/>
    </row>
    <row r="188" spans="15:15" x14ac:dyDescent="0.15">
      <c r="O188" s="54"/>
    </row>
    <row r="189" spans="15:15" x14ac:dyDescent="0.15">
      <c r="O189" s="54"/>
    </row>
    <row r="190" spans="15:15" x14ac:dyDescent="0.15">
      <c r="O190" s="54"/>
    </row>
    <row r="191" spans="15:15" x14ac:dyDescent="0.15">
      <c r="O191" s="54"/>
    </row>
    <row r="192" spans="15:15" x14ac:dyDescent="0.15">
      <c r="O192" s="54"/>
    </row>
    <row r="193" spans="15:15" x14ac:dyDescent="0.15">
      <c r="O193" s="54"/>
    </row>
    <row r="194" spans="15:15" x14ac:dyDescent="0.15">
      <c r="O194" s="54"/>
    </row>
    <row r="195" spans="15:15" x14ac:dyDescent="0.15">
      <c r="O195" s="54"/>
    </row>
    <row r="196" spans="15:15" x14ac:dyDescent="0.15">
      <c r="O196" s="54"/>
    </row>
    <row r="197" spans="15:15" x14ac:dyDescent="0.15">
      <c r="O197" s="54"/>
    </row>
    <row r="198" spans="15:15" x14ac:dyDescent="0.15">
      <c r="O198" s="54"/>
    </row>
    <row r="199" spans="15:15" x14ac:dyDescent="0.15">
      <c r="O199" s="54"/>
    </row>
    <row r="200" spans="15:15" x14ac:dyDescent="0.15">
      <c r="O200" s="54"/>
    </row>
    <row r="201" spans="15:15" x14ac:dyDescent="0.15">
      <c r="O201" s="54"/>
    </row>
    <row r="202" spans="15:15" x14ac:dyDescent="0.15">
      <c r="O202" s="54"/>
    </row>
    <row r="203" spans="15:15" x14ac:dyDescent="0.15">
      <c r="O203" s="54"/>
    </row>
    <row r="204" spans="15:15" x14ac:dyDescent="0.15">
      <c r="O204" s="54"/>
    </row>
    <row r="205" spans="15:15" x14ac:dyDescent="0.15">
      <c r="O205" s="54"/>
    </row>
    <row r="206" spans="15:15" x14ac:dyDescent="0.15">
      <c r="O206" s="54"/>
    </row>
    <row r="207" spans="15:15" x14ac:dyDescent="0.15">
      <c r="O207" s="54"/>
    </row>
    <row r="208" spans="15:15" x14ac:dyDescent="0.15">
      <c r="O208" s="54"/>
    </row>
    <row r="209" spans="15:15" x14ac:dyDescent="0.15">
      <c r="O209" s="54"/>
    </row>
    <row r="210" spans="15:15" x14ac:dyDescent="0.15">
      <c r="O210" s="54"/>
    </row>
    <row r="211" spans="15:15" x14ac:dyDescent="0.15">
      <c r="O211" s="54"/>
    </row>
    <row r="212" spans="15:15" x14ac:dyDescent="0.15">
      <c r="O212" s="54"/>
    </row>
    <row r="213" spans="15:15" x14ac:dyDescent="0.15">
      <c r="O213" s="54"/>
    </row>
    <row r="214" spans="15:15" x14ac:dyDescent="0.15">
      <c r="O214" s="54"/>
    </row>
    <row r="215" spans="15:15" x14ac:dyDescent="0.15">
      <c r="O215" s="54"/>
    </row>
    <row r="216" spans="15:15" x14ac:dyDescent="0.15">
      <c r="O216" s="54"/>
    </row>
    <row r="217" spans="15:15" x14ac:dyDescent="0.15">
      <c r="O217" s="54"/>
    </row>
    <row r="218" spans="15:15" x14ac:dyDescent="0.15">
      <c r="O218" s="54"/>
    </row>
    <row r="219" spans="15:15" x14ac:dyDescent="0.15">
      <c r="O219" s="54"/>
    </row>
    <row r="220" spans="15:15" x14ac:dyDescent="0.15">
      <c r="O220" s="54"/>
    </row>
    <row r="221" spans="15:15" x14ac:dyDescent="0.15">
      <c r="O221" s="54"/>
    </row>
    <row r="222" spans="15:15" x14ac:dyDescent="0.15">
      <c r="O222" s="54"/>
    </row>
    <row r="223" spans="15:15" x14ac:dyDescent="0.15">
      <c r="O223" s="54"/>
    </row>
    <row r="224" spans="15:15" x14ac:dyDescent="0.15">
      <c r="O224" s="54"/>
    </row>
    <row r="225" spans="15:15" x14ac:dyDescent="0.15">
      <c r="O225" s="54"/>
    </row>
    <row r="226" spans="15:15" x14ac:dyDescent="0.15">
      <c r="O226" s="54"/>
    </row>
    <row r="227" spans="15:15" x14ac:dyDescent="0.15">
      <c r="O227" s="54"/>
    </row>
    <row r="228" spans="15:15" x14ac:dyDescent="0.15">
      <c r="O228" s="54"/>
    </row>
    <row r="229" spans="15:15" x14ac:dyDescent="0.15">
      <c r="O229" s="54"/>
    </row>
    <row r="230" spans="15:15" x14ac:dyDescent="0.15">
      <c r="O230" s="54"/>
    </row>
    <row r="231" spans="15:15" x14ac:dyDescent="0.15">
      <c r="O231" s="54"/>
    </row>
    <row r="232" spans="15:15" x14ac:dyDescent="0.15">
      <c r="O232" s="54"/>
    </row>
    <row r="233" spans="15:15" x14ac:dyDescent="0.15">
      <c r="O233" s="54"/>
    </row>
    <row r="234" spans="15:15" x14ac:dyDescent="0.15">
      <c r="O234" s="54"/>
    </row>
    <row r="235" spans="15:15" x14ac:dyDescent="0.15">
      <c r="O235" s="54"/>
    </row>
    <row r="236" spans="15:15" x14ac:dyDescent="0.15">
      <c r="O236" s="54"/>
    </row>
    <row r="237" spans="15:15" x14ac:dyDescent="0.15">
      <c r="O237" s="54"/>
    </row>
    <row r="238" spans="15:15" x14ac:dyDescent="0.15">
      <c r="O238" s="54"/>
    </row>
    <row r="239" spans="15:15" x14ac:dyDescent="0.15">
      <c r="O239" s="54"/>
    </row>
    <row r="240" spans="15:15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</sheetData>
  <mergeCells count="56">
    <mergeCell ref="B24:F24"/>
    <mergeCell ref="B33:F33"/>
    <mergeCell ref="B32:F32"/>
    <mergeCell ref="H50:O51"/>
    <mergeCell ref="M52:O53"/>
    <mergeCell ref="H52:L53"/>
    <mergeCell ref="N48:O49"/>
    <mergeCell ref="B25:F25"/>
    <mergeCell ref="B31:F31"/>
    <mergeCell ref="B26:F26"/>
    <mergeCell ref="B27:F27"/>
    <mergeCell ref="A34:F34"/>
    <mergeCell ref="B28:F28"/>
    <mergeCell ref="B29:F29"/>
    <mergeCell ref="B30:F30"/>
    <mergeCell ref="I41:M4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98:F98"/>
    <mergeCell ref="B94:F94"/>
    <mergeCell ref="B95:F95"/>
    <mergeCell ref="B96:F96"/>
    <mergeCell ref="A41:H49"/>
    <mergeCell ref="B63:F63"/>
    <mergeCell ref="B62:F62"/>
    <mergeCell ref="A50:F51"/>
    <mergeCell ref="B60:F60"/>
    <mergeCell ref="B61:F61"/>
    <mergeCell ref="B97:F97"/>
    <mergeCell ref="B88:F88"/>
    <mergeCell ref="B91:F91"/>
    <mergeCell ref="B92:F92"/>
    <mergeCell ref="B93:F93"/>
    <mergeCell ref="B66:F66"/>
    <mergeCell ref="N80:O81"/>
    <mergeCell ref="A82:F83"/>
    <mergeCell ref="H82:O83"/>
    <mergeCell ref="H84:L85"/>
    <mergeCell ref="M84:O85"/>
    <mergeCell ref="A73:H81"/>
    <mergeCell ref="I73:M73"/>
    <mergeCell ref="I75:M81"/>
    <mergeCell ref="B56:F56"/>
    <mergeCell ref="B59:F59"/>
    <mergeCell ref="B64:F64"/>
    <mergeCell ref="B65:F65"/>
    <mergeCell ref="I43:M49"/>
  </mergeCells>
  <phoneticPr fontId="15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4" max="14" man="1"/>
    <brk id="66" max="16383" man="1"/>
    <brk id="9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Update of Nursery Stock Regulations</Project_x0020_Name>
    <Content_x0020_Type xmlns="7e5b9ae7-a347-4d92-9f74-fe480936de16">Renewal</Content_x0020_Type>
    <OMB_x0020_control_x0020__x0023_ xmlns="7e5b9ae7-a347-4d92-9f74-fe480936de16">0579-0190</OMB_x0020_control_x0020__x0023_>
    <Prject_x0020_Type xmlns="7e5b9ae7-a347-4d92-9f74-fe480936de16">Imports- Q56 and Q37</Prject_x0020_Type>
    <APHIS_x0020_docket_x0020__x0023_ xmlns="7e5b9ae7-a347-4d92-9f74-fe480936de16" xsi:nil="true"/>
    <Document_x0020_type xmlns="7e5b9ae7-a347-4d92-9f74-fe480936de16">APHIS 71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CB2D5BC-59B6-4EBE-8EF9-26C53071F2E7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30fd08c8-6eec-448f-b918-567415d0039b"/>
    <ds:schemaRef ds:uri="http://purl.org/dc/dcmitype/"/>
    <ds:schemaRef ds:uri="http://schemas.microsoft.com/office/infopath/2007/PartnerControls"/>
    <ds:schemaRef ds:uri="7e5b9ae7-a347-4d92-9f74-fe480936de16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F3EB2B5-A488-44F4-A884-BA1693EDA7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557C8A-E055-49C1-A774-9B8EDD94C84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0E531214-1882-4558-AE58-101A730F9D65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A1E5C56A-4A76-46F8-8DC7-D80DEA6E66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2017-08-11T12:00:56Z</cp:lastPrinted>
  <dcterms:created xsi:type="dcterms:W3CDTF">2000-01-10T18:54:20Z</dcterms:created>
  <dcterms:modified xsi:type="dcterms:W3CDTF">2017-10-31T11:15:50Z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23AXXXC3UW4Z-1926130773-740</vt:lpwstr>
  </property>
  <property fmtid="{D5CDD505-2E9C-101B-9397-08002B2CF9AE}" pid="3" name="_dlc_DocIdItemGuid">
    <vt:lpwstr>8c652432-c531-4e3f-8135-71ac0bfcd02b</vt:lpwstr>
  </property>
  <property fmtid="{D5CDD505-2E9C-101B-9397-08002B2CF9AE}" pid="4" name="_dlc_DocIdUrl">
    <vt:lpwstr>https://ems-team.usda.gov/sites/aphis-ppq-policy/php/PCC/Paperwork Burden/_layouts/15/DocIdRedir.aspx?ID=23AXXXC3UW4Z-1926130773-740, 23AXXXC3UW4Z-1926130773-740</vt:lpwstr>
  </property>
</Properties>
</file>