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5315" windowHeight="7965"/>
  </bookViews>
  <sheets>
    <sheet name="Survey Listing" sheetId="1" r:id="rId1"/>
  </sheets>
  <definedNames>
    <definedName name="_xlnm.Print_Titles" localSheetId="0">'Survey Listing'!$2:$2</definedName>
  </definedNames>
  <calcPr calcId="145621"/>
</workbook>
</file>

<file path=xl/calcChain.xml><?xml version="1.0" encoding="utf-8"?>
<calcChain xmlns="http://schemas.openxmlformats.org/spreadsheetml/2006/main">
  <c r="C118" i="1" l="1"/>
  <c r="D86" i="1"/>
  <c r="B86" i="1"/>
  <c r="D62" i="1"/>
  <c r="B62" i="1"/>
  <c r="D109" i="1" l="1"/>
  <c r="B109" i="1"/>
  <c r="D30" i="1"/>
  <c r="B30" i="1"/>
  <c r="D24" i="1" l="1"/>
  <c r="B24" i="1"/>
  <c r="D43" i="1"/>
  <c r="B43" i="1"/>
  <c r="D37" i="1"/>
  <c r="B37" i="1"/>
  <c r="D48" i="1"/>
  <c r="B48" i="1"/>
  <c r="D96" i="1" l="1"/>
  <c r="B96" i="1"/>
  <c r="D91" i="1"/>
  <c r="B91" i="1"/>
  <c r="B118" i="1" s="1"/>
  <c r="D118" i="1" l="1"/>
</calcChain>
</file>

<file path=xl/sharedStrings.xml><?xml version="1.0" encoding="utf-8"?>
<sst xmlns="http://schemas.openxmlformats.org/spreadsheetml/2006/main" count="108" uniqueCount="97">
  <si>
    <t>Survey Name</t>
  </si>
  <si>
    <t>Respondents</t>
  </si>
  <si>
    <t>Hrs/Resp</t>
  </si>
  <si>
    <t>Burden Hrs</t>
  </si>
  <si>
    <t>Office of Innovation and Improvement</t>
  </si>
  <si>
    <t>NCSRC Webinar Evaluation</t>
  </si>
  <si>
    <t xml:space="preserve">Charter Support Organization Master Class Survey </t>
  </si>
  <si>
    <t>Total</t>
  </si>
  <si>
    <t>Office of Postsecondary Education</t>
  </si>
  <si>
    <t>Office of Communications and Outreach</t>
  </si>
  <si>
    <t>Customer Service Feedback Form for Events, Conferences, Meetings, Publications and Written Material</t>
  </si>
  <si>
    <t>Office of Policy, Evaluation and Planning Development</t>
  </si>
  <si>
    <t>Office of Elementary and Secondary Education</t>
  </si>
  <si>
    <t>MSIX Training Customer Survey</t>
  </si>
  <si>
    <t>Equity Assistance Centers Customer Satisfaction Survey</t>
  </si>
  <si>
    <t>ED Data Express Survey</t>
  </si>
  <si>
    <t>Violence Prevention Training</t>
  </si>
  <si>
    <t>Higher Education Center CSS (Non-Clients)</t>
  </si>
  <si>
    <t>Higher Education Center for Alcohol and Other Drug Abuse and Violence Prevention</t>
  </si>
  <si>
    <t>Safe and Drug-Free Schools Project Directors' Meeting Customer Satisfaction Survey</t>
  </si>
  <si>
    <t>Readiness and Emergency Management for Schools (REMS) Grantees Customer Service Satisfaction Survey</t>
  </si>
  <si>
    <t>OSDFS Emergency Management for Higher Education (EMHE) Customer Service Survey</t>
  </si>
  <si>
    <t>Office of English Language Acquisition</t>
  </si>
  <si>
    <t xml:space="preserve">Customer Service Survey for OELA Discretionary Grantees </t>
  </si>
  <si>
    <t>Office of the Chief Information Officer</t>
  </si>
  <si>
    <t>ED Internet Services Customer Survey</t>
  </si>
  <si>
    <t>Office of Vocational and Adult Education</t>
  </si>
  <si>
    <t>Institute of Education Sciences</t>
  </si>
  <si>
    <t>IES Chief State School Officers Customer Satisfaction Survey</t>
  </si>
  <si>
    <t>Office Of Migrant Education Migrant Education Resource Center Peer-to-Peer Network, Training and Technical Assistance Customer Satisfaction Surveys</t>
  </si>
  <si>
    <t>Regional Educational Laboratory Bridge Events</t>
  </si>
  <si>
    <t>Office for Civil Rights</t>
  </si>
  <si>
    <t>Technical Assistance Evaluation Form</t>
  </si>
  <si>
    <t>Office of Management</t>
  </si>
  <si>
    <t>Department of Education's (ED PUBS) Customer Service Satisfaction Survey</t>
  </si>
  <si>
    <t>Doing What Works Initiative: User Feedback Survey</t>
  </si>
  <si>
    <t>What Works Clearinghouse (WWC) Customer Survey</t>
  </si>
  <si>
    <t>What Works Clearinghouse (WWC) Focus Groups</t>
  </si>
  <si>
    <t>REACTS Survey</t>
  </si>
  <si>
    <t>LINCS Needs Assessment Survey</t>
  </si>
  <si>
    <t>CRDC Customer Satisfaction Survey</t>
  </si>
  <si>
    <t>NAEP 2011 School Reports Focus Group Studies</t>
  </si>
  <si>
    <t>Teacher and Leader Community of Practice: Measuring Student Growth in Non-Tested Grades and Subjects. Meeting Evaluation</t>
  </si>
  <si>
    <t>Office of the Deputy Secretary/ISU</t>
  </si>
  <si>
    <t>OME Technical Assistance Evaluation</t>
  </si>
  <si>
    <t>MSAP Needs Assesment Customer Service Satisfaction Surveys and Focus Group Instruments</t>
  </si>
  <si>
    <t>Data Quality Institute Conference Participant Survey</t>
  </si>
  <si>
    <t xml:space="preserve">Improving the Quality of Services for Students with Disabilities in Charter Schools: 
Exploring National Needs and Potential Policy Solutions Meeting Survey </t>
  </si>
  <si>
    <t>Total Annual Responses and Burden - Customer Surveys</t>
  </si>
  <si>
    <t>SSS TA Needs Assessment</t>
  </si>
  <si>
    <t>National Center for Education Statistics (NCES) Website Customer Satisfaction Survey</t>
  </si>
  <si>
    <t>2012 Focus Groups with High School Seniors and Their Parents, Guidance Counselors, and College and University Representatives, Consumer Information Disclosure Requirements</t>
  </si>
  <si>
    <t>Tasks at ED.gov</t>
  </si>
  <si>
    <t>Leveraging Educational Technology Meeting Evaluation Form</t>
  </si>
  <si>
    <t>PEP TA Call Customer Feedback Survey</t>
  </si>
  <si>
    <t>Developing Early Literacy: Report of the National Early LIteracy Panel Customer Satisfaction Survey</t>
  </si>
  <si>
    <t>NIFL K-3 Pilot Program Customer Satisfactory Survey</t>
  </si>
  <si>
    <t>Teachers Survey and Publications Dissemination Audiences Survey</t>
  </si>
  <si>
    <t>EEP Evaluation Data Collection</t>
  </si>
  <si>
    <t>Special Education Postdoctoral Research Training Program Postdoctoral Fellow Survey</t>
  </si>
  <si>
    <t>Parental Options and Information (POI) Project Directors Conference Family Engagement Survey</t>
  </si>
  <si>
    <t xml:space="preserve">Evaluation of the Relevance and Utility of National Center for Education Evaluation </t>
  </si>
  <si>
    <t>ED Data Express Customer Survey</t>
  </si>
  <si>
    <t>Listening and Learning Sessions Customer Feedback Form</t>
  </si>
  <si>
    <t>Emergency Management-101 (EM-101) Satisfaction Survey</t>
  </si>
  <si>
    <t>Customer Satisfaction Survey-Strategic Planning Staff</t>
  </si>
  <si>
    <t>Emergency Management-Higher Education (EMHE) Customer Service Survey</t>
  </si>
  <si>
    <t>National Indian Education Study (NIES) 2009 Reports Focus Groups</t>
  </si>
  <si>
    <t>EDFacts Partner Support Center Customer Service Survey</t>
  </si>
  <si>
    <t>Transforming Urban Public Education: Exploring the Potential of City-Based Strategies Conference Survey</t>
  </si>
  <si>
    <t>DQI Conference 2011 Participant Evaluation</t>
  </si>
  <si>
    <t>College Navigator Website Consumer Information Focus Groups 2011</t>
  </si>
  <si>
    <t>RSN October Convening Customer Survey</t>
  </si>
  <si>
    <t>Race to the Top State Team Convening</t>
  </si>
  <si>
    <t>Federal Real Property Customer Satisfaction Survey</t>
  </si>
  <si>
    <t>Race to the Top Teacher and Leader Effectiveness-Standards and Assessment Community of Practice Seminar: An in-depth Look into Tennessee's Teacher and Leader Policies and Systems</t>
  </si>
  <si>
    <t>REACTS OA Survey</t>
  </si>
  <si>
    <t>Building the Capacity of Charter Schools: Effectively Serving Students with Disabilities Conference Evaluation</t>
  </si>
  <si>
    <t>Innovation to Drive Productivity in Postsecondary Education Symposium Pre-Symposium Survey</t>
  </si>
  <si>
    <t>Unpaid Student Internship Program: Pre-program Survey</t>
  </si>
  <si>
    <t>Social Media Inquiry</t>
  </si>
  <si>
    <t>RSN Social Media Followup Focus Group</t>
  </si>
  <si>
    <t>RSN Evaluation Expert Form</t>
  </si>
  <si>
    <t xml:space="preserve">Charter School Programs Resource Center English Learners Meeting Evaluation  </t>
  </si>
  <si>
    <t>Office of Educational Technology</t>
  </si>
  <si>
    <t>Average Expected Annual Number of Activities</t>
  </si>
  <si>
    <t>Average Number of Respondents per Activity</t>
  </si>
  <si>
    <t>Frequency of Response</t>
  </si>
  <si>
    <t>Average Minutes per response</t>
  </si>
  <si>
    <t>DAEL Professional Development Webinars</t>
  </si>
  <si>
    <t>RSN Social Media Inquiry</t>
  </si>
  <si>
    <t>WHIEEH Monthly Webinar Feedback Survey</t>
  </si>
  <si>
    <t>Campus Health Administrators Assessment</t>
  </si>
  <si>
    <t>Office of the Secretary</t>
  </si>
  <si>
    <t>Voluntary Student Engagement form</t>
  </si>
  <si>
    <t>Project Prevent Needs Assessment Template</t>
  </si>
  <si>
    <t xml:space="preserve">WWC Customer Satisfaction Survey RELs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</si>
</sst>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3" fontId="0" fillId="0" borderId="0" xfId="0" applyNumberFormat="1"/>
    <xf numFmtId="0" fontId="0" fillId="0" borderId="0" xfId="0" applyAlignment="1">
      <alignment wrapText="1"/>
    </xf>
    <xf numFmtId="3" fontId="1" fillId="0" borderId="0" xfId="0" applyNumberFormat="1" applyFont="1"/>
    <xf numFmtId="3" fontId="1" fillId="0" borderId="0" xfId="0" applyNumberFormat="1" applyFont="1"/>
    <xf numFmtId="3" fontId="4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3" fontId="4" fillId="0" borderId="0" xfId="0" applyNumberFormat="1" applyFont="1"/>
    <xf numFmtId="2" fontId="0" fillId="0" borderId="0" xfId="0" applyNumberFormat="1" applyFont="1"/>
    <xf numFmtId="2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abSelected="1" zoomScaleNormal="100" workbookViewId="0">
      <selection activeCell="A5" sqref="A5"/>
    </sheetView>
  </sheetViews>
  <sheetFormatPr defaultRowHeight="15" x14ac:dyDescent="0.25"/>
  <cols>
    <col min="1" max="1" width="50.28515625" customWidth="1"/>
    <col min="2" max="2" width="12.140625" customWidth="1"/>
    <col min="3" max="3" width="8.85546875" customWidth="1"/>
    <col min="4" max="4" width="12.5703125" customWidth="1"/>
  </cols>
  <sheetData>
    <row r="1" spans="1:6" x14ac:dyDescent="0.25">
      <c r="A1" s="1"/>
      <c r="B1" s="1"/>
      <c r="C1" s="1"/>
      <c r="D1" s="1"/>
    </row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6" x14ac:dyDescent="0.25">
      <c r="A3" s="2"/>
      <c r="B3" s="2"/>
      <c r="C3" s="2"/>
      <c r="D3" s="2"/>
    </row>
    <row r="4" spans="1:6" x14ac:dyDescent="0.25">
      <c r="A4" s="3" t="s">
        <v>4</v>
      </c>
      <c r="E4" s="4"/>
      <c r="F4" s="5"/>
    </row>
    <row r="5" spans="1:6" ht="60" x14ac:dyDescent="0.25">
      <c r="A5" s="9" t="s">
        <v>47</v>
      </c>
      <c r="B5" s="6">
        <v>15</v>
      </c>
      <c r="C5" s="14">
        <v>0.266666666666666</v>
      </c>
      <c r="D5">
        <v>4</v>
      </c>
    </row>
    <row r="6" spans="1:6" x14ac:dyDescent="0.25">
      <c r="A6" s="9" t="s">
        <v>6</v>
      </c>
      <c r="B6" s="6">
        <v>160</v>
      </c>
      <c r="C6" s="14">
        <v>0.28125</v>
      </c>
      <c r="D6">
        <v>40</v>
      </c>
    </row>
    <row r="7" spans="1:6" x14ac:dyDescent="0.25">
      <c r="A7" s="9" t="s">
        <v>5</v>
      </c>
      <c r="B7" s="6">
        <v>480</v>
      </c>
      <c r="C7" s="14">
        <v>0.16666666666666599</v>
      </c>
      <c r="D7">
        <v>80</v>
      </c>
    </row>
    <row r="8" spans="1:6" ht="30" x14ac:dyDescent="0.25">
      <c r="A8" s="9" t="s">
        <v>21</v>
      </c>
      <c r="B8" s="6">
        <v>18</v>
      </c>
      <c r="C8" s="14">
        <v>0.2</v>
      </c>
      <c r="D8" s="6">
        <v>6</v>
      </c>
    </row>
    <row r="9" spans="1:6" ht="30" x14ac:dyDescent="0.25">
      <c r="A9" s="9" t="s">
        <v>64</v>
      </c>
      <c r="B9" s="6">
        <v>1000</v>
      </c>
      <c r="C9" s="14">
        <v>0.15</v>
      </c>
      <c r="D9" s="6">
        <v>250</v>
      </c>
    </row>
    <row r="10" spans="1:6" ht="30" x14ac:dyDescent="0.25">
      <c r="A10" s="9" t="s">
        <v>19</v>
      </c>
      <c r="B10" s="6">
        <v>450</v>
      </c>
      <c r="C10" s="14">
        <v>0.1</v>
      </c>
      <c r="D10" s="6">
        <v>75</v>
      </c>
    </row>
    <row r="11" spans="1:6" ht="30" x14ac:dyDescent="0.25">
      <c r="A11" s="9" t="s">
        <v>18</v>
      </c>
      <c r="B11" s="6">
        <v>350</v>
      </c>
      <c r="C11" s="14">
        <v>0.1</v>
      </c>
      <c r="D11" s="6">
        <v>60</v>
      </c>
    </row>
    <row r="12" spans="1:6" x14ac:dyDescent="0.25">
      <c r="A12" t="s">
        <v>17</v>
      </c>
      <c r="B12" s="6">
        <v>120</v>
      </c>
      <c r="C12" s="14">
        <v>0.5</v>
      </c>
      <c r="D12" s="6">
        <v>60</v>
      </c>
      <c r="F12" s="6"/>
    </row>
    <row r="13" spans="1:6" x14ac:dyDescent="0.25">
      <c r="A13" t="s">
        <v>16</v>
      </c>
      <c r="B13" s="6">
        <v>125</v>
      </c>
      <c r="C13" s="14">
        <v>0.1</v>
      </c>
      <c r="D13" s="6">
        <v>17</v>
      </c>
      <c r="F13" s="6"/>
    </row>
    <row r="14" spans="1:6" ht="30" x14ac:dyDescent="0.25">
      <c r="A14" s="9" t="s">
        <v>45</v>
      </c>
      <c r="B14" s="6">
        <v>459</v>
      </c>
      <c r="C14" s="14">
        <v>0.302832244008714</v>
      </c>
      <c r="D14">
        <v>139</v>
      </c>
      <c r="F14" s="6"/>
    </row>
    <row r="15" spans="1:6" x14ac:dyDescent="0.25">
      <c r="A15" s="9" t="s">
        <v>54</v>
      </c>
      <c r="B15" s="6">
        <v>250</v>
      </c>
      <c r="C15" s="14">
        <v>0.03</v>
      </c>
      <c r="D15" s="6">
        <v>8</v>
      </c>
    </row>
    <row r="16" spans="1:6" ht="30" x14ac:dyDescent="0.25">
      <c r="A16" s="9" t="s">
        <v>20</v>
      </c>
      <c r="B16" s="6">
        <v>980</v>
      </c>
      <c r="C16" s="14">
        <v>0.2</v>
      </c>
      <c r="D16" s="6">
        <v>160</v>
      </c>
      <c r="F16" s="6"/>
    </row>
    <row r="17" spans="1:6" ht="30" x14ac:dyDescent="0.25">
      <c r="A17" s="9" t="s">
        <v>60</v>
      </c>
      <c r="B17" s="6">
        <v>200</v>
      </c>
      <c r="C17" s="14">
        <v>0.33</v>
      </c>
      <c r="D17">
        <v>67</v>
      </c>
      <c r="F17" s="6"/>
    </row>
    <row r="18" spans="1:6" x14ac:dyDescent="0.25">
      <c r="A18" s="9" t="s">
        <v>56</v>
      </c>
      <c r="B18" s="6">
        <v>21</v>
      </c>
      <c r="C18" s="14">
        <v>0.4</v>
      </c>
      <c r="D18">
        <v>9</v>
      </c>
      <c r="F18" s="6"/>
    </row>
    <row r="19" spans="1:6" ht="30" x14ac:dyDescent="0.25">
      <c r="A19" s="9" t="s">
        <v>55</v>
      </c>
      <c r="B19" s="6">
        <v>1039</v>
      </c>
      <c r="C19" s="14">
        <v>0.06</v>
      </c>
      <c r="D19">
        <v>68</v>
      </c>
      <c r="F19" s="6"/>
    </row>
    <row r="20" spans="1:6" x14ac:dyDescent="0.25">
      <c r="A20" t="s">
        <v>5</v>
      </c>
      <c r="B20" s="16">
        <v>480</v>
      </c>
      <c r="C20">
        <v>0.16</v>
      </c>
      <c r="D20" s="16">
        <v>80</v>
      </c>
    </row>
    <row r="21" spans="1:6" ht="30" x14ac:dyDescent="0.25">
      <c r="A21" s="9" t="s">
        <v>69</v>
      </c>
      <c r="B21" s="16">
        <v>360</v>
      </c>
      <c r="C21">
        <v>0.25</v>
      </c>
      <c r="D21" s="16">
        <v>90</v>
      </c>
    </row>
    <row r="22" spans="1:6" ht="45" x14ac:dyDescent="0.25">
      <c r="A22" s="9" t="s">
        <v>77</v>
      </c>
      <c r="B22" s="6">
        <v>300</v>
      </c>
      <c r="C22" s="14">
        <v>0.17</v>
      </c>
      <c r="D22">
        <v>51</v>
      </c>
      <c r="F22" s="6"/>
    </row>
    <row r="23" spans="1:6" ht="30" x14ac:dyDescent="0.25">
      <c r="A23" s="9" t="s">
        <v>83</v>
      </c>
      <c r="B23" s="6">
        <v>40</v>
      </c>
      <c r="C23" s="14">
        <v>0.08</v>
      </c>
      <c r="D23">
        <v>3</v>
      </c>
      <c r="F23" s="6"/>
    </row>
    <row r="24" spans="1:6" x14ac:dyDescent="0.25">
      <c r="A24" s="9" t="s">
        <v>7</v>
      </c>
      <c r="B24" s="7">
        <f>SUM(B5:B23)</f>
        <v>6847</v>
      </c>
      <c r="C24" s="6"/>
      <c r="D24" s="7">
        <f>SUM(D5:D23)</f>
        <v>1267</v>
      </c>
    </row>
    <row r="25" spans="1:6" x14ac:dyDescent="0.25">
      <c r="B25" s="7"/>
      <c r="C25" s="6"/>
      <c r="D25" s="11"/>
    </row>
    <row r="26" spans="1:6" x14ac:dyDescent="0.25">
      <c r="A26" s="4" t="s">
        <v>26</v>
      </c>
      <c r="B26" s="6"/>
      <c r="C26" s="6"/>
      <c r="D26" s="6"/>
    </row>
    <row r="27" spans="1:6" x14ac:dyDescent="0.25">
      <c r="A27" t="s">
        <v>39</v>
      </c>
      <c r="B27" s="12">
        <v>625</v>
      </c>
      <c r="C27" s="13">
        <v>0.24959999999999999</v>
      </c>
      <c r="D27" s="16">
        <v>156</v>
      </c>
    </row>
    <row r="28" spans="1:6" x14ac:dyDescent="0.25">
      <c r="A28" t="s">
        <v>46</v>
      </c>
      <c r="B28" s="12">
        <v>300</v>
      </c>
      <c r="C28" s="13">
        <v>0.12</v>
      </c>
      <c r="D28" s="16">
        <v>36</v>
      </c>
    </row>
    <row r="29" spans="1:6" x14ac:dyDescent="0.25">
      <c r="A29" t="s">
        <v>89</v>
      </c>
      <c r="B29" s="12">
        <v>1500</v>
      </c>
      <c r="C29" s="13">
        <v>0.12</v>
      </c>
      <c r="D29" s="16">
        <v>192</v>
      </c>
    </row>
    <row r="30" spans="1:6" x14ac:dyDescent="0.25">
      <c r="A30" t="s">
        <v>7</v>
      </c>
      <c r="B30" s="7">
        <f>SUM(B27:B29)</f>
        <v>2425</v>
      </c>
      <c r="C30" s="6"/>
      <c r="D30" s="7">
        <f>SUM(D27:D29)</f>
        <v>384</v>
      </c>
    </row>
    <row r="31" spans="1:6" x14ac:dyDescent="0.25">
      <c r="B31" s="7"/>
      <c r="C31" s="6"/>
      <c r="D31" s="7"/>
    </row>
    <row r="32" spans="1:6" x14ac:dyDescent="0.25">
      <c r="A32" s="4" t="s">
        <v>8</v>
      </c>
      <c r="B32" s="6"/>
      <c r="C32" s="6"/>
      <c r="D32" s="6"/>
    </row>
    <row r="33" spans="1:6" ht="30" x14ac:dyDescent="0.25">
      <c r="A33" s="9" t="s">
        <v>14</v>
      </c>
      <c r="B33" s="6">
        <v>310</v>
      </c>
      <c r="C33" s="6">
        <v>1</v>
      </c>
      <c r="D33" s="6">
        <v>310</v>
      </c>
      <c r="E33" s="6"/>
      <c r="F33" s="6"/>
    </row>
    <row r="34" spans="1:6" x14ac:dyDescent="0.25">
      <c r="A34" s="9" t="s">
        <v>65</v>
      </c>
      <c r="B34" s="6">
        <v>4120</v>
      </c>
      <c r="C34" s="14">
        <v>0.25</v>
      </c>
      <c r="D34" s="6">
        <v>1037</v>
      </c>
      <c r="F34" s="6"/>
    </row>
    <row r="35" spans="1:6" ht="30" x14ac:dyDescent="0.25">
      <c r="A35" s="9" t="s">
        <v>66</v>
      </c>
      <c r="B35" s="6">
        <v>56</v>
      </c>
      <c r="C35" s="14">
        <v>0.32</v>
      </c>
      <c r="D35" s="6">
        <v>18</v>
      </c>
      <c r="F35" s="6"/>
    </row>
    <row r="36" spans="1:6" ht="30" x14ac:dyDescent="0.25">
      <c r="A36" s="9" t="s">
        <v>78</v>
      </c>
      <c r="B36" s="6">
        <v>140</v>
      </c>
      <c r="C36" s="14">
        <v>0.17</v>
      </c>
      <c r="D36" s="6">
        <v>24</v>
      </c>
      <c r="F36" s="6"/>
    </row>
    <row r="37" spans="1:6" x14ac:dyDescent="0.25">
      <c r="A37" t="s">
        <v>7</v>
      </c>
      <c r="B37" s="7">
        <f>SUM(B33:B36)</f>
        <v>4626</v>
      </c>
      <c r="C37" s="7"/>
      <c r="D37" s="7">
        <f>SUM(D33:D36)</f>
        <v>1389</v>
      </c>
      <c r="F37" s="6"/>
    </row>
    <row r="38" spans="1:6" x14ac:dyDescent="0.25">
      <c r="B38" s="7"/>
      <c r="C38" s="7"/>
      <c r="D38" s="7"/>
      <c r="F38" s="6"/>
    </row>
    <row r="39" spans="1:6" x14ac:dyDescent="0.25">
      <c r="A39" s="3" t="s">
        <v>9</v>
      </c>
      <c r="B39" s="6"/>
      <c r="C39" s="6"/>
      <c r="D39" s="6"/>
      <c r="F39" s="6"/>
    </row>
    <row r="40" spans="1:6" ht="45" x14ac:dyDescent="0.25">
      <c r="A40" s="9" t="s">
        <v>10</v>
      </c>
      <c r="B40" s="6">
        <v>36875</v>
      </c>
      <c r="C40" s="14">
        <v>0.16599322033898301</v>
      </c>
      <c r="D40" s="6">
        <v>6121</v>
      </c>
    </row>
    <row r="41" spans="1:6" ht="30" x14ac:dyDescent="0.25">
      <c r="A41" s="9" t="s">
        <v>79</v>
      </c>
      <c r="B41" s="6">
        <v>300</v>
      </c>
      <c r="C41" s="14">
        <v>0.17</v>
      </c>
      <c r="D41" s="6">
        <v>50</v>
      </c>
    </row>
    <row r="42" spans="1:6" x14ac:dyDescent="0.25">
      <c r="A42" s="9" t="s">
        <v>52</v>
      </c>
      <c r="B42" s="12">
        <v>400</v>
      </c>
      <c r="C42" s="15">
        <v>0.1</v>
      </c>
      <c r="D42" s="12">
        <v>42</v>
      </c>
    </row>
    <row r="43" spans="1:6" x14ac:dyDescent="0.25">
      <c r="A43" t="s">
        <v>7</v>
      </c>
      <c r="B43" s="7">
        <f>SUM(B40:B41)</f>
        <v>37175</v>
      </c>
      <c r="C43" s="7"/>
      <c r="D43" s="7">
        <f>SUM(D40:D41)</f>
        <v>6171</v>
      </c>
      <c r="F43" s="6"/>
    </row>
    <row r="44" spans="1:6" x14ac:dyDescent="0.25">
      <c r="A44" s="9"/>
      <c r="B44" s="6"/>
      <c r="C44" s="14"/>
      <c r="D44" s="6"/>
    </row>
    <row r="45" spans="1:6" x14ac:dyDescent="0.25">
      <c r="A45" s="3" t="s">
        <v>11</v>
      </c>
      <c r="B45" s="6"/>
      <c r="C45" s="6"/>
      <c r="D45" s="6"/>
    </row>
    <row r="46" spans="1:6" x14ac:dyDescent="0.25">
      <c r="A46" t="s">
        <v>35</v>
      </c>
      <c r="B46" s="6">
        <v>500</v>
      </c>
      <c r="C46" s="14">
        <v>0.1</v>
      </c>
      <c r="D46" s="6">
        <v>100</v>
      </c>
      <c r="F46" s="6"/>
    </row>
    <row r="47" spans="1:6" ht="30" x14ac:dyDescent="0.25">
      <c r="A47" s="9" t="s">
        <v>68</v>
      </c>
      <c r="B47" s="6">
        <v>200</v>
      </c>
      <c r="C47" s="14">
        <v>0.05</v>
      </c>
      <c r="D47" s="6">
        <v>10</v>
      </c>
    </row>
    <row r="48" spans="1:6" x14ac:dyDescent="0.25">
      <c r="A48" t="s">
        <v>7</v>
      </c>
      <c r="B48" s="7">
        <f>SUM(B46:B47)</f>
        <v>700</v>
      </c>
      <c r="C48" s="7"/>
      <c r="D48" s="7">
        <f>SUM(D46:D47)</f>
        <v>110</v>
      </c>
      <c r="F48" s="6"/>
    </row>
    <row r="49" spans="1:6" x14ac:dyDescent="0.25">
      <c r="A49" s="9"/>
      <c r="B49" s="6"/>
      <c r="C49" s="6"/>
      <c r="D49" s="6"/>
    </row>
    <row r="50" spans="1:6" x14ac:dyDescent="0.25">
      <c r="A50" s="3" t="s">
        <v>12</v>
      </c>
      <c r="B50" s="6"/>
      <c r="C50" s="6"/>
      <c r="D50" s="6"/>
      <c r="F50" s="6"/>
    </row>
    <row r="51" spans="1:6" x14ac:dyDescent="0.25">
      <c r="A51" s="9" t="s">
        <v>13</v>
      </c>
      <c r="B51" s="6">
        <v>200</v>
      </c>
      <c r="C51" s="17">
        <v>0.16500000000000001</v>
      </c>
      <c r="D51" s="6">
        <v>33</v>
      </c>
      <c r="F51" s="6"/>
    </row>
    <row r="52" spans="1:6" ht="30" x14ac:dyDescent="0.25">
      <c r="A52" s="9" t="s">
        <v>14</v>
      </c>
      <c r="B52" s="6">
        <v>310</v>
      </c>
      <c r="C52" s="13">
        <v>0.241935483870967</v>
      </c>
      <c r="D52" s="6">
        <v>75</v>
      </c>
      <c r="F52" s="6"/>
    </row>
    <row r="53" spans="1:6" ht="45" x14ac:dyDescent="0.25">
      <c r="A53" s="9" t="s">
        <v>29</v>
      </c>
      <c r="B53" s="6">
        <v>600</v>
      </c>
      <c r="C53" s="14">
        <v>0.18</v>
      </c>
      <c r="D53" s="6">
        <v>242</v>
      </c>
    </row>
    <row r="54" spans="1:6" x14ac:dyDescent="0.25">
      <c r="A54" t="s">
        <v>15</v>
      </c>
      <c r="B54" s="6">
        <v>300</v>
      </c>
      <c r="C54" s="13">
        <v>0.1</v>
      </c>
      <c r="D54" s="6">
        <v>50</v>
      </c>
      <c r="F54" s="6"/>
    </row>
    <row r="55" spans="1:6" x14ac:dyDescent="0.25">
      <c r="A55" s="9" t="s">
        <v>38</v>
      </c>
      <c r="B55" s="6">
        <v>350</v>
      </c>
      <c r="C55" s="13">
        <v>0.3</v>
      </c>
      <c r="D55" s="6">
        <v>525</v>
      </c>
      <c r="F55" s="6"/>
    </row>
    <row r="56" spans="1:6" x14ac:dyDescent="0.25">
      <c r="A56" s="9" t="s">
        <v>44</v>
      </c>
      <c r="B56" s="6">
        <v>1000</v>
      </c>
      <c r="C56" s="13">
        <v>0.16</v>
      </c>
      <c r="D56" s="6">
        <v>167</v>
      </c>
      <c r="F56" s="6"/>
    </row>
    <row r="57" spans="1:6" ht="30" x14ac:dyDescent="0.25">
      <c r="A57" s="9" t="s">
        <v>57</v>
      </c>
      <c r="B57" s="6">
        <v>11573</v>
      </c>
      <c r="C57" s="13">
        <v>0.33</v>
      </c>
      <c r="D57" s="6">
        <v>3821</v>
      </c>
      <c r="F57" s="6"/>
    </row>
    <row r="58" spans="1:6" ht="30" x14ac:dyDescent="0.25">
      <c r="A58" s="9" t="s">
        <v>63</v>
      </c>
      <c r="B58" s="6">
        <v>500</v>
      </c>
      <c r="C58" s="13">
        <v>0.08</v>
      </c>
      <c r="D58" s="6">
        <v>42</v>
      </c>
      <c r="F58" s="6"/>
    </row>
    <row r="59" spans="1:6" ht="30" x14ac:dyDescent="0.25">
      <c r="A59" s="9" t="s">
        <v>67</v>
      </c>
      <c r="B59" s="6">
        <v>3085</v>
      </c>
      <c r="C59" s="13">
        <v>0.04</v>
      </c>
      <c r="D59" s="6">
        <v>125</v>
      </c>
      <c r="F59" s="6"/>
    </row>
    <row r="60" spans="1:6" x14ac:dyDescent="0.25">
      <c r="A60" s="9" t="s">
        <v>76</v>
      </c>
      <c r="B60" s="6">
        <v>400</v>
      </c>
      <c r="C60" s="13">
        <v>0.25</v>
      </c>
      <c r="D60" s="6">
        <v>100</v>
      </c>
      <c r="F60" s="6"/>
    </row>
    <row r="61" spans="1:6" x14ac:dyDescent="0.25">
      <c r="A61" s="9" t="s">
        <v>95</v>
      </c>
      <c r="B61" s="6">
        <v>22</v>
      </c>
      <c r="C61" s="13">
        <v>60</v>
      </c>
      <c r="D61" s="6">
        <v>22</v>
      </c>
      <c r="F61" s="6"/>
    </row>
    <row r="62" spans="1:6" x14ac:dyDescent="0.25">
      <c r="A62" t="s">
        <v>7</v>
      </c>
      <c r="B62" s="7">
        <f>SUM(B51:B61)</f>
        <v>18340</v>
      </c>
      <c r="C62" s="7"/>
      <c r="D62" s="7">
        <f>SUM(D51:D61)</f>
        <v>5202</v>
      </c>
      <c r="F62" s="6"/>
    </row>
    <row r="63" spans="1:6" x14ac:dyDescent="0.25">
      <c r="B63" s="6"/>
      <c r="C63" s="6"/>
      <c r="D63" s="6"/>
    </row>
    <row r="64" spans="1:6" x14ac:dyDescent="0.25">
      <c r="A64" s="3" t="s">
        <v>22</v>
      </c>
      <c r="B64" s="6"/>
      <c r="C64" s="6"/>
      <c r="D64" s="6"/>
    </row>
    <row r="65" spans="1:6" ht="30" x14ac:dyDescent="0.25">
      <c r="A65" s="9" t="s">
        <v>23</v>
      </c>
      <c r="B65" s="6">
        <v>275</v>
      </c>
      <c r="C65" s="14">
        <v>0.16</v>
      </c>
      <c r="D65" s="6">
        <v>46</v>
      </c>
    </row>
    <row r="66" spans="1:6" x14ac:dyDescent="0.25">
      <c r="B66" s="6"/>
      <c r="C66" s="6"/>
      <c r="D66" s="6"/>
      <c r="F66" s="6"/>
    </row>
    <row r="67" spans="1:6" x14ac:dyDescent="0.25">
      <c r="A67" s="4" t="s">
        <v>24</v>
      </c>
      <c r="B67" s="6"/>
      <c r="C67" s="6"/>
      <c r="D67" s="6"/>
    </row>
    <row r="68" spans="1:6" x14ac:dyDescent="0.25">
      <c r="A68" t="s">
        <v>25</v>
      </c>
      <c r="B68" s="6">
        <v>1000</v>
      </c>
      <c r="C68" s="14">
        <v>0.25</v>
      </c>
      <c r="D68" s="6">
        <v>250</v>
      </c>
    </row>
    <row r="69" spans="1:6" x14ac:dyDescent="0.25">
      <c r="B69" s="6"/>
      <c r="C69" s="6"/>
      <c r="D69" s="6"/>
    </row>
    <row r="70" spans="1:6" x14ac:dyDescent="0.25">
      <c r="A70" s="3" t="s">
        <v>27</v>
      </c>
      <c r="B70" s="6"/>
      <c r="C70" s="6"/>
      <c r="D70" s="6"/>
    </row>
    <row r="71" spans="1:6" ht="30" x14ac:dyDescent="0.25">
      <c r="A71" s="9" t="s">
        <v>28</v>
      </c>
      <c r="B71" s="6">
        <v>56</v>
      </c>
      <c r="C71" s="14">
        <v>0.160714285714285</v>
      </c>
      <c r="D71" s="6">
        <v>9</v>
      </c>
    </row>
    <row r="72" spans="1:6" x14ac:dyDescent="0.25">
      <c r="A72" t="s">
        <v>30</v>
      </c>
      <c r="B72" s="6">
        <v>6750</v>
      </c>
      <c r="C72" s="14">
        <v>0.2</v>
      </c>
      <c r="D72" s="6">
        <v>1350</v>
      </c>
    </row>
    <row r="73" spans="1:6" ht="20.25" customHeight="1" x14ac:dyDescent="0.25">
      <c r="A73" s="9" t="s">
        <v>36</v>
      </c>
      <c r="B73" s="6">
        <v>6493</v>
      </c>
      <c r="C73" s="14">
        <v>0.16679501001078001</v>
      </c>
      <c r="D73" s="6">
        <v>1082.56</v>
      </c>
    </row>
    <row r="74" spans="1:6" ht="20.25" customHeight="1" x14ac:dyDescent="0.25">
      <c r="A74" s="9" t="s">
        <v>41</v>
      </c>
      <c r="B74" s="6">
        <v>267</v>
      </c>
      <c r="C74" s="14">
        <v>1.1235955056179701</v>
      </c>
      <c r="D74" s="6">
        <v>300</v>
      </c>
    </row>
    <row r="75" spans="1:6" ht="46.5" customHeight="1" x14ac:dyDescent="0.25">
      <c r="A75" s="9" t="s">
        <v>71</v>
      </c>
      <c r="B75" s="6">
        <v>99</v>
      </c>
      <c r="C75" s="14">
        <v>0.47</v>
      </c>
      <c r="D75" s="6">
        <v>47</v>
      </c>
    </row>
    <row r="76" spans="1:6" x14ac:dyDescent="0.25">
      <c r="A76" s="9" t="s">
        <v>37</v>
      </c>
      <c r="B76" s="6">
        <v>60</v>
      </c>
      <c r="C76" s="14">
        <v>1</v>
      </c>
      <c r="D76" s="6">
        <v>60</v>
      </c>
    </row>
    <row r="77" spans="1:6" x14ac:dyDescent="0.25">
      <c r="A77" s="9" t="s">
        <v>49</v>
      </c>
      <c r="B77" s="6">
        <v>100</v>
      </c>
      <c r="C77" s="14">
        <v>1</v>
      </c>
      <c r="D77" s="6">
        <v>100</v>
      </c>
    </row>
    <row r="78" spans="1:6" ht="30" x14ac:dyDescent="0.25">
      <c r="A78" s="9" t="s">
        <v>50</v>
      </c>
      <c r="B78" s="6">
        <v>45000</v>
      </c>
      <c r="C78" s="14">
        <v>0.01</v>
      </c>
      <c r="D78" s="6">
        <v>563</v>
      </c>
    </row>
    <row r="79" spans="1:6" x14ac:dyDescent="0.25">
      <c r="A79" s="9" t="s">
        <v>58</v>
      </c>
      <c r="B79" s="6">
        <v>3520</v>
      </c>
      <c r="C79" s="14">
        <v>0.25</v>
      </c>
      <c r="D79" s="6">
        <v>880</v>
      </c>
    </row>
    <row r="80" spans="1:6" ht="30" x14ac:dyDescent="0.25">
      <c r="A80" s="9" t="s">
        <v>59</v>
      </c>
      <c r="B80" s="6">
        <v>15</v>
      </c>
      <c r="C80" s="14">
        <v>0.25</v>
      </c>
      <c r="D80" s="6">
        <v>4</v>
      </c>
    </row>
    <row r="81" spans="1:4" ht="30" x14ac:dyDescent="0.25">
      <c r="A81" s="9" t="s">
        <v>61</v>
      </c>
      <c r="B81" s="6">
        <v>1812</v>
      </c>
      <c r="C81" s="14">
        <v>0.21</v>
      </c>
      <c r="D81" s="6">
        <v>392</v>
      </c>
    </row>
    <row r="82" spans="1:4" x14ac:dyDescent="0.25">
      <c r="A82" s="9" t="s">
        <v>62</v>
      </c>
      <c r="B82" s="6">
        <v>500</v>
      </c>
      <c r="C82" s="14">
        <v>0.16</v>
      </c>
      <c r="D82" s="6">
        <v>83</v>
      </c>
    </row>
    <row r="83" spans="1:4" x14ac:dyDescent="0.25">
      <c r="A83" s="9" t="s">
        <v>70</v>
      </c>
      <c r="B83" s="6">
        <v>300</v>
      </c>
      <c r="C83" s="14">
        <v>0.12</v>
      </c>
      <c r="D83" s="6">
        <v>36</v>
      </c>
    </row>
    <row r="84" spans="1:4" ht="60" x14ac:dyDescent="0.25">
      <c r="A84" s="9" t="s">
        <v>51</v>
      </c>
      <c r="B84" s="6">
        <v>105</v>
      </c>
      <c r="C84" s="14">
        <v>1</v>
      </c>
      <c r="D84" s="6">
        <v>63</v>
      </c>
    </row>
    <row r="85" spans="1:4" x14ac:dyDescent="0.25">
      <c r="A85" s="9" t="s">
        <v>96</v>
      </c>
      <c r="B85" s="6">
        <v>40</v>
      </c>
      <c r="C85" s="14">
        <v>0.8</v>
      </c>
      <c r="D85" s="6">
        <v>50</v>
      </c>
    </row>
    <row r="86" spans="1:4" x14ac:dyDescent="0.25">
      <c r="A86" t="s">
        <v>7</v>
      </c>
      <c r="B86" s="7">
        <f>SUM(B71:B85)</f>
        <v>65117</v>
      </c>
      <c r="C86" s="6"/>
      <c r="D86" s="7">
        <f>SUM(D71:D85)</f>
        <v>5019.5599999999995</v>
      </c>
    </row>
    <row r="87" spans="1:4" x14ac:dyDescent="0.25">
      <c r="B87" s="6"/>
      <c r="C87" s="6"/>
      <c r="D87" s="6"/>
    </row>
    <row r="88" spans="1:4" x14ac:dyDescent="0.25">
      <c r="A88" s="3" t="s">
        <v>31</v>
      </c>
      <c r="B88" s="6"/>
      <c r="C88" s="6"/>
      <c r="D88" s="6"/>
    </row>
    <row r="89" spans="1:4" x14ac:dyDescent="0.25">
      <c r="A89" t="s">
        <v>32</v>
      </c>
      <c r="B89">
        <v>700</v>
      </c>
      <c r="C89" s="18">
        <v>8.2857142857142893E-2</v>
      </c>
      <c r="D89">
        <v>58</v>
      </c>
    </row>
    <row r="90" spans="1:4" x14ac:dyDescent="0.25">
      <c r="A90" t="s">
        <v>40</v>
      </c>
      <c r="B90" s="6">
        <v>51</v>
      </c>
      <c r="C90" s="14">
        <v>0.13725490196078399</v>
      </c>
      <c r="D90" s="6">
        <v>6.8</v>
      </c>
    </row>
    <row r="91" spans="1:4" x14ac:dyDescent="0.25">
      <c r="A91" t="s">
        <v>7</v>
      </c>
      <c r="B91" s="6">
        <f>SUM(B89:B90)</f>
        <v>751</v>
      </c>
      <c r="C91" s="6"/>
      <c r="D91" s="6">
        <f>SUM(D89:D90)</f>
        <v>64.8</v>
      </c>
    </row>
    <row r="92" spans="1:4" x14ac:dyDescent="0.25">
      <c r="B92" s="6"/>
      <c r="C92" s="6"/>
      <c r="D92" s="6"/>
    </row>
    <row r="93" spans="1:4" x14ac:dyDescent="0.25">
      <c r="A93" s="4" t="s">
        <v>33</v>
      </c>
      <c r="D93" s="8"/>
    </row>
    <row r="94" spans="1:4" ht="30" x14ac:dyDescent="0.25">
      <c r="A94" s="9" t="s">
        <v>34</v>
      </c>
      <c r="B94">
        <v>55</v>
      </c>
      <c r="C94" s="18">
        <v>7.2727272727272696E-2</v>
      </c>
      <c r="D94" s="8">
        <v>4</v>
      </c>
    </row>
    <row r="95" spans="1:4" x14ac:dyDescent="0.25">
      <c r="A95" s="9" t="s">
        <v>74</v>
      </c>
      <c r="B95">
        <v>200</v>
      </c>
      <c r="C95" s="18">
        <v>0.08</v>
      </c>
      <c r="D95" s="8">
        <v>17</v>
      </c>
    </row>
    <row r="96" spans="1:4" x14ac:dyDescent="0.25">
      <c r="A96" t="s">
        <v>7</v>
      </c>
      <c r="B96" s="10">
        <f>SUM(B94:B94)</f>
        <v>55</v>
      </c>
      <c r="D96" s="10">
        <f>SUM(D94:D94)</f>
        <v>4</v>
      </c>
    </row>
    <row r="97" spans="1:4" x14ac:dyDescent="0.25">
      <c r="B97" s="11"/>
      <c r="D97" s="11"/>
    </row>
    <row r="98" spans="1:4" x14ac:dyDescent="0.25">
      <c r="A98" s="4" t="s">
        <v>43</v>
      </c>
      <c r="B98" s="11"/>
      <c r="D98" s="11"/>
    </row>
    <row r="99" spans="1:4" ht="45" x14ac:dyDescent="0.25">
      <c r="A99" s="9" t="s">
        <v>42</v>
      </c>
      <c r="B99" s="12">
        <v>50</v>
      </c>
      <c r="C99" s="15">
        <v>0.18</v>
      </c>
      <c r="D99" s="12">
        <v>9</v>
      </c>
    </row>
    <row r="100" spans="1:4" ht="60" x14ac:dyDescent="0.25">
      <c r="A100" s="9" t="s">
        <v>75</v>
      </c>
      <c r="B100" s="12">
        <v>20</v>
      </c>
      <c r="C100" s="15">
        <v>0.1</v>
      </c>
      <c r="D100" s="12">
        <v>2</v>
      </c>
    </row>
    <row r="101" spans="1:4" x14ac:dyDescent="0.25">
      <c r="A101" s="9" t="s">
        <v>80</v>
      </c>
      <c r="B101" s="12">
        <v>44</v>
      </c>
      <c r="C101" s="15">
        <v>0.25</v>
      </c>
      <c r="D101" s="12">
        <v>11</v>
      </c>
    </row>
    <row r="102" spans="1:4" x14ac:dyDescent="0.25">
      <c r="A102" s="9" t="s">
        <v>81</v>
      </c>
      <c r="B102" s="12">
        <v>21</v>
      </c>
      <c r="C102" s="15">
        <v>0.76190476190476097</v>
      </c>
      <c r="D102" s="12">
        <v>16</v>
      </c>
    </row>
    <row r="103" spans="1:4" x14ac:dyDescent="0.25">
      <c r="A103" s="9" t="s">
        <v>82</v>
      </c>
      <c r="B103" s="12">
        <v>120</v>
      </c>
      <c r="C103" s="15">
        <v>0.08</v>
      </c>
      <c r="D103" s="12">
        <v>10</v>
      </c>
    </row>
    <row r="104" spans="1:4" x14ac:dyDescent="0.25">
      <c r="A104" s="9" t="s">
        <v>72</v>
      </c>
      <c r="B104" s="16">
        <v>180</v>
      </c>
      <c r="C104">
        <v>0.08</v>
      </c>
      <c r="D104" s="16">
        <v>15</v>
      </c>
    </row>
    <row r="105" spans="1:4" x14ac:dyDescent="0.25">
      <c r="A105" s="9" t="s">
        <v>73</v>
      </c>
      <c r="B105" s="16">
        <v>150</v>
      </c>
      <c r="C105">
        <v>0.08</v>
      </c>
      <c r="D105" s="16">
        <v>12</v>
      </c>
    </row>
    <row r="106" spans="1:4" x14ac:dyDescent="0.25">
      <c r="A106" s="9" t="s">
        <v>90</v>
      </c>
      <c r="B106" s="16">
        <v>44</v>
      </c>
      <c r="C106">
        <v>0.08</v>
      </c>
      <c r="D106" s="16">
        <v>11</v>
      </c>
    </row>
    <row r="107" spans="1:4" x14ac:dyDescent="0.25">
      <c r="A107" s="9" t="s">
        <v>91</v>
      </c>
      <c r="B107" s="16">
        <v>150</v>
      </c>
      <c r="C107">
        <v>0.08</v>
      </c>
      <c r="D107" s="16">
        <v>12</v>
      </c>
    </row>
    <row r="108" spans="1:4" x14ac:dyDescent="0.25">
      <c r="A108" s="9" t="s">
        <v>92</v>
      </c>
      <c r="B108" s="16">
        <v>150</v>
      </c>
      <c r="C108">
        <v>0.08</v>
      </c>
      <c r="D108" s="16">
        <v>13</v>
      </c>
    </row>
    <row r="109" spans="1:4" x14ac:dyDescent="0.25">
      <c r="A109" t="s">
        <v>7</v>
      </c>
      <c r="B109" s="11">
        <f>SUM(B99:B108)</f>
        <v>929</v>
      </c>
      <c r="D109" s="11">
        <f>SUM(D99:D108)</f>
        <v>111</v>
      </c>
    </row>
    <row r="110" spans="1:4" x14ac:dyDescent="0.25">
      <c r="B110" s="11"/>
      <c r="D110" s="11"/>
    </row>
    <row r="111" spans="1:4" x14ac:dyDescent="0.25">
      <c r="A111" s="4" t="s">
        <v>84</v>
      </c>
      <c r="B111" s="11"/>
      <c r="D111" s="11"/>
    </row>
    <row r="112" spans="1:4" ht="30" x14ac:dyDescent="0.25">
      <c r="A112" s="9" t="s">
        <v>53</v>
      </c>
      <c r="B112" s="12">
        <v>216</v>
      </c>
      <c r="C112" s="15">
        <v>0.08</v>
      </c>
      <c r="D112" s="12">
        <v>18</v>
      </c>
    </row>
    <row r="113" spans="1:4" x14ac:dyDescent="0.25">
      <c r="A113" s="9"/>
      <c r="B113" s="12"/>
      <c r="C113" s="15"/>
      <c r="D113" s="12"/>
    </row>
    <row r="114" spans="1:4" x14ac:dyDescent="0.25">
      <c r="A114" s="4" t="s">
        <v>93</v>
      </c>
      <c r="B114" s="11"/>
      <c r="D114" s="11"/>
    </row>
    <row r="115" spans="1:4" x14ac:dyDescent="0.25">
      <c r="A115" s="9" t="s">
        <v>94</v>
      </c>
      <c r="B115" s="12">
        <v>300</v>
      </c>
      <c r="C115" s="15">
        <v>2</v>
      </c>
      <c r="D115" s="12">
        <v>150</v>
      </c>
    </row>
    <row r="116" spans="1:4" x14ac:dyDescent="0.25">
      <c r="A116" s="9"/>
      <c r="B116" s="12"/>
      <c r="C116" s="15"/>
      <c r="D116" s="12"/>
    </row>
    <row r="118" spans="1:4" ht="30" x14ac:dyDescent="0.25">
      <c r="A118" s="9" t="s">
        <v>48</v>
      </c>
      <c r="B118" s="8">
        <f xml:space="preserve"> SUM(B24,B30,B37, B43, B48,B62,B65,B68,B86,B91,B96, B99, B109,B112)</f>
        <v>138506</v>
      </c>
      <c r="C118" s="19">
        <f>AVERAGE(C5:C115)</f>
        <v>1.0675439088312664</v>
      </c>
      <c r="D118" s="8">
        <f xml:space="preserve"> SUM(D24,D30,D37, D43, D48,D62,D65,D68,D86,D91,D96, D99, D109,D112)</f>
        <v>20045.359999999997</v>
      </c>
    </row>
    <row r="119" spans="1:4" x14ac:dyDescent="0.25">
      <c r="A119" s="9"/>
      <c r="B119" s="8"/>
      <c r="D119" s="8"/>
    </row>
    <row r="120" spans="1:4" x14ac:dyDescent="0.25">
      <c r="A120" t="s">
        <v>85</v>
      </c>
      <c r="B120">
        <v>70</v>
      </c>
    </row>
    <row r="121" spans="1:4" x14ac:dyDescent="0.25">
      <c r="A121" t="s">
        <v>86</v>
      </c>
      <c r="B121">
        <v>500</v>
      </c>
    </row>
    <row r="122" spans="1:4" x14ac:dyDescent="0.25">
      <c r="A122" t="s">
        <v>87</v>
      </c>
      <c r="B122">
        <v>1</v>
      </c>
    </row>
    <row r="123" spans="1:4" x14ac:dyDescent="0.25">
      <c r="A123" t="s">
        <v>88</v>
      </c>
      <c r="B123">
        <v>1</v>
      </c>
    </row>
  </sheetData>
  <phoneticPr fontId="0" type="noConversion"/>
  <printOptions gridLines="1"/>
  <pageMargins left="0.25" right="0.25" top="0.75" bottom="0.75" header="0.3" footer="0.3"/>
  <pageSetup orientation="portrait" r:id="rId1"/>
  <headerFooter>
    <oddHeader>&amp;CCustomer Surveys and Focus Groups (OMB Control # 1800-0011) - REVISED 6/11</oddHeader>
    <oddFooter>&amp;CPage &amp;P&amp;ROM/RIMS Prepared 6/8/2011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Survey Listing</vt:lpstr>
      <vt:lpstr>'Survey Listing'!Print_Titles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Valentine, Stephanie</cp:lastModifiedBy>
  <cp:lastPrinted>2014-06-10T18:43:46Z</cp:lastPrinted>
  <dcterms:created xsi:type="dcterms:W3CDTF">2011-02-17T18:19:53Z</dcterms:created>
  <dcterms:modified xsi:type="dcterms:W3CDTF">2017-09-06T15:20:23Z</dcterms:modified>
</cp:coreProperties>
</file>