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1233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O26" i="1" l="1"/>
  <c r="M26" i="1"/>
  <c r="J26" i="1"/>
  <c r="H26" i="1"/>
  <c r="R27" i="1"/>
  <c r="Q27" i="1"/>
  <c r="P27" i="1"/>
  <c r="N27" i="1"/>
  <c r="L27" i="1"/>
  <c r="K27" i="1"/>
  <c r="I27" i="1"/>
  <c r="R26" i="1"/>
  <c r="Q26" i="1"/>
  <c r="P26" i="1"/>
  <c r="N26" i="1"/>
  <c r="L26" i="1"/>
  <c r="K26" i="1"/>
  <c r="I26" i="1"/>
  <c r="G27" i="1"/>
  <c r="G26" i="1"/>
  <c r="F27" i="1"/>
  <c r="F26" i="1"/>
  <c r="M7" i="1"/>
  <c r="N7" i="1"/>
  <c r="O7" i="1"/>
  <c r="R7" i="1"/>
  <c r="Q7" i="1"/>
  <c r="P7" i="1"/>
  <c r="L7" i="1"/>
  <c r="H7" i="1"/>
  <c r="J7" i="1"/>
  <c r="K7" i="1"/>
  <c r="I7" i="1"/>
  <c r="G7" i="1"/>
  <c r="F7" i="1"/>
</calcChain>
</file>

<file path=xl/sharedStrings.xml><?xml version="1.0" encoding="utf-8"?>
<sst xmlns="http://schemas.openxmlformats.org/spreadsheetml/2006/main" count="88" uniqueCount="58">
  <si>
    <t>Exhibit A.1</t>
  </si>
  <si>
    <t>Estimates of Respondent Burden</t>
  </si>
  <si>
    <t>Affected Public</t>
  </si>
  <si>
    <t>Data Collection Activity</t>
  </si>
  <si>
    <t>Respondents</t>
  </si>
  <si>
    <t>Sample Size</t>
  </si>
  <si>
    <t>RESPONDENTS</t>
  </si>
  <si>
    <t>NON-RESPONDENTS</t>
  </si>
  <si>
    <t>Total Annual Burden</t>
  </si>
  <si>
    <t>Estimated number of respondents</t>
  </si>
  <si>
    <t>Frequency of response</t>
  </si>
  <si>
    <t>Total annual responses</t>
  </si>
  <si>
    <t>Average  burden (hours per response)</t>
  </si>
  <si>
    <t>Sub-Total annual burden estimate (hours)</t>
  </si>
  <si>
    <t>Estimated number of non-respondents</t>
  </si>
  <si>
    <t>Sub- Total annual burden estimate (hours)</t>
  </si>
  <si>
    <t>Hours</t>
  </si>
  <si>
    <t>Cost</t>
  </si>
  <si>
    <t>State Sample Frame Request Letter</t>
  </si>
  <si>
    <t>State CACFP Agency Directors</t>
  </si>
  <si>
    <t>NA</t>
  </si>
  <si>
    <t>Sponsor Sample Frame Request</t>
  </si>
  <si>
    <t>CACFP Sponsor Directors</t>
  </si>
  <si>
    <t>Business-for-not-for-Profit</t>
  </si>
  <si>
    <t>Independent Child Care Center Directors</t>
  </si>
  <si>
    <t>Child Care Center Sponsor Directors</t>
  </si>
  <si>
    <t>Head Start Center Sponsor Directors</t>
  </si>
  <si>
    <t>At-Risk Afterschool Center Sponsor Directors</t>
  </si>
  <si>
    <t>Sponsored Child Care Center Directors</t>
  </si>
  <si>
    <t>Head Start Center Directors</t>
  </si>
  <si>
    <r>
      <t></t>
    </r>
    <r>
      <rPr>
        <sz val="10"/>
        <color theme="1"/>
        <rFont val="Arial Narrow"/>
        <family val="2"/>
      </rPr>
      <t xml:space="preserve"> Recruitment letters, brochure</t>
    </r>
  </si>
  <si>
    <r>
      <t></t>
    </r>
    <r>
      <rPr>
        <sz val="10"/>
        <color theme="1"/>
        <rFont val="Arial Narrow"/>
        <family val="2"/>
      </rPr>
      <t xml:space="preserve"> Self-Administered Web/Mail/ Telephone Survey </t>
    </r>
  </si>
  <si>
    <r>
      <t></t>
    </r>
    <r>
      <rPr>
        <sz val="10"/>
        <color theme="1"/>
        <rFont val="Arial Narrow"/>
        <family val="2"/>
      </rPr>
      <t xml:space="preserve"> Self-Administered Web/Mail/ Telephone Survey</t>
    </r>
  </si>
  <si>
    <r>
      <t>Family Day Care Home Sponsor Directors</t>
    </r>
    <r>
      <rPr>
        <vertAlign val="superscript"/>
        <sz val="10"/>
        <color theme="1"/>
        <rFont val="Arial Narrow"/>
        <family val="2"/>
      </rPr>
      <t>3</t>
    </r>
  </si>
  <si>
    <t>At-Risk Afterschool Center Directors</t>
  </si>
  <si>
    <t>Family Child Care Providers</t>
  </si>
  <si>
    <t>State Government</t>
  </si>
  <si>
    <t>State Sub-total</t>
  </si>
  <si>
    <t>Business Sub-total</t>
  </si>
  <si>
    <r>
      <t>Hourly Wage Rate</t>
    </r>
    <r>
      <rPr>
        <b/>
        <vertAlign val="superscript"/>
        <sz val="10"/>
        <color theme="1"/>
        <rFont val="Arial Narrow"/>
        <family val="2"/>
      </rPr>
      <t>2</t>
    </r>
  </si>
  <si>
    <r>
      <t>Grand Total All Respondents</t>
    </r>
    <r>
      <rPr>
        <b/>
        <vertAlign val="superscript"/>
        <sz val="10"/>
        <color theme="1"/>
        <rFont val="Arial Narrow"/>
        <family val="2"/>
      </rPr>
      <t>1</t>
    </r>
  </si>
  <si>
    <r>
      <t>1</t>
    </r>
    <r>
      <rPr>
        <sz val="9"/>
        <color theme="1"/>
        <rFont val="Cambria"/>
        <family val="1"/>
      </rPr>
      <t xml:space="preserve">Detail may not sum due to rounding. </t>
    </r>
  </si>
  <si>
    <r>
      <t>3</t>
    </r>
    <r>
      <rPr>
        <sz val="9"/>
        <color theme="1"/>
        <rFont val="Cambria"/>
        <family val="1"/>
      </rPr>
      <t xml:space="preserve"> Consistent with the FNS National Data Bank, Family Day Care Home Sponsor Directors</t>
    </r>
    <r>
      <rPr>
        <vertAlign val="superscript"/>
        <sz val="9"/>
        <color theme="1"/>
        <rFont val="Cambria"/>
        <family val="1"/>
      </rPr>
      <t xml:space="preserve"> </t>
    </r>
    <r>
      <rPr>
        <sz val="9"/>
        <color theme="1"/>
        <rFont val="Cambria"/>
        <family val="1"/>
      </rPr>
      <t>includes directors of “mixed” sponsors that sponsor more than one type of provider (e.g., centers and FDCHs).</t>
    </r>
  </si>
  <si>
    <r>
      <rPr>
        <vertAlign val="superscript"/>
        <sz val="9"/>
        <color theme="1"/>
        <rFont val="Cambria"/>
        <family val="1"/>
      </rPr>
      <t>2</t>
    </r>
    <r>
      <rPr>
        <sz val="9"/>
        <color theme="1"/>
        <rFont val="Cambria"/>
        <family val="1"/>
      </rPr>
      <t xml:space="preserve">Source:  Bureau of Labor Statistics, National Occupational Employment and Wage Estimates, May, 2013.  Available at  http://www.bls.gov/oes/2013/may/oes_nat.htm. </t>
    </r>
  </si>
  <si>
    <t>Appendix</t>
  </si>
  <si>
    <t>A1.5</t>
  </si>
  <si>
    <t>B1</t>
  </si>
  <si>
    <t>B2</t>
  </si>
  <si>
    <t>B3, B4, B5</t>
  </si>
  <si>
    <t>B3, B4</t>
  </si>
  <si>
    <t>A2.1, A2.6</t>
  </si>
  <si>
    <t>A2.2, A2.7</t>
  </si>
  <si>
    <t>A1.1, A1.4</t>
  </si>
  <si>
    <t>A1.3, A1.4</t>
  </si>
  <si>
    <t xml:space="preserve">A1.2, A1.4
</t>
  </si>
  <si>
    <t>A2.4, A2.9</t>
  </si>
  <si>
    <t>A2.5, A2.10</t>
  </si>
  <si>
    <t>A2.3, A2.8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</si>
</sst>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Wingdings"/>
      <charset val="2"/>
    </font>
    <font>
      <sz val="10"/>
      <color theme="1"/>
      <name val="Calibri"/>
      <family val="2"/>
      <scheme val="minor"/>
    </font>
    <font>
      <sz val="10"/>
      <color rgb="FF000000"/>
      <name val="Arial Narrow"/>
      <family val="2"/>
    </font>
    <font>
      <vertAlign val="superscript"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sz val="10"/>
      <color theme="1"/>
      <name val="Cambria"/>
      <family val="1"/>
    </font>
    <font>
      <vertAlign val="superscript"/>
      <sz val="9"/>
      <color theme="1"/>
      <name val="Cambria"/>
      <family val="1"/>
    </font>
    <font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6" fillId="0" borderId="0" xfId="0" applyFont="1" applyBorder="1"/>
    <xf numFmtId="3" fontId="6" fillId="0" borderId="0" xfId="0" applyNumberFormat="1" applyFont="1" applyBorder="1"/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8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0" fillId="0" borderId="18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8" fontId="4" fillId="0" borderId="15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zoomScaleNormal="100" workbookViewId="0">
      <selection activeCell="C24" sqref="C24"/>
    </sheetView>
  </sheetViews>
  <sheetFormatPr defaultColWidth="9.109375" defaultRowHeight="14.4" x14ac:dyDescent="0.3"/>
  <cols>
    <col min="1" max="2" width="9.109375" style="1"/>
    <col min="3" max="3" width="15.6640625" style="3" customWidth="1"/>
    <col min="4" max="4" width="12.5546875" style="1" customWidth="1"/>
    <col min="5" max="17" width="9.109375" style="1"/>
    <col min="18" max="18" width="9.5546875" style="1" bestFit="1" customWidth="1"/>
    <col min="19" max="16384" width="9.109375" style="1"/>
  </cols>
  <sheetData>
    <row r="1" spans="1:18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6.5" thickBot="1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x14ac:dyDescent="0.3">
      <c r="A3" s="44" t="s">
        <v>2</v>
      </c>
      <c r="B3" s="44" t="s">
        <v>44</v>
      </c>
      <c r="C3" s="46" t="s">
        <v>3</v>
      </c>
      <c r="D3" s="46" t="s">
        <v>4</v>
      </c>
      <c r="E3" s="46" t="s">
        <v>39</v>
      </c>
      <c r="F3" s="46" t="s">
        <v>5</v>
      </c>
      <c r="G3" s="46" t="s">
        <v>6</v>
      </c>
      <c r="H3" s="46"/>
      <c r="I3" s="46"/>
      <c r="J3" s="46"/>
      <c r="K3" s="46"/>
      <c r="L3" s="46" t="s">
        <v>7</v>
      </c>
      <c r="M3" s="46"/>
      <c r="N3" s="46"/>
      <c r="O3" s="46"/>
      <c r="P3" s="46"/>
      <c r="Q3" s="46" t="s">
        <v>8</v>
      </c>
      <c r="R3" s="48"/>
    </row>
    <row r="4" spans="1:18" ht="97.2" thickBot="1" x14ac:dyDescent="0.35">
      <c r="A4" s="45"/>
      <c r="B4" s="45"/>
      <c r="C4" s="47"/>
      <c r="D4" s="47"/>
      <c r="E4" s="47"/>
      <c r="F4" s="47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10</v>
      </c>
      <c r="N4" s="6" t="s">
        <v>11</v>
      </c>
      <c r="O4" s="6" t="s">
        <v>12</v>
      </c>
      <c r="P4" s="6" t="s">
        <v>15</v>
      </c>
      <c r="Q4" s="7" t="s">
        <v>16</v>
      </c>
      <c r="R4" s="8" t="s">
        <v>17</v>
      </c>
    </row>
    <row r="5" spans="1:18" ht="33" customHeight="1" x14ac:dyDescent="0.3">
      <c r="A5" s="60" t="s">
        <v>36</v>
      </c>
      <c r="B5" s="39" t="s">
        <v>46</v>
      </c>
      <c r="C5" s="9" t="s">
        <v>18</v>
      </c>
      <c r="D5" s="9" t="s">
        <v>19</v>
      </c>
      <c r="E5" s="10">
        <v>38.72</v>
      </c>
      <c r="F5" s="11">
        <v>23</v>
      </c>
      <c r="G5" s="11">
        <v>23</v>
      </c>
      <c r="H5" s="11">
        <v>1</v>
      </c>
      <c r="I5" s="11">
        <v>23</v>
      </c>
      <c r="J5" s="11">
        <v>2</v>
      </c>
      <c r="K5" s="11">
        <v>46</v>
      </c>
      <c r="L5" s="11">
        <v>0</v>
      </c>
      <c r="M5" s="11" t="s">
        <v>20</v>
      </c>
      <c r="N5" s="11" t="s">
        <v>20</v>
      </c>
      <c r="O5" s="11" t="s">
        <v>20</v>
      </c>
      <c r="P5" s="11">
        <v>0</v>
      </c>
      <c r="Q5" s="12">
        <v>46</v>
      </c>
      <c r="R5" s="13">
        <v>1781</v>
      </c>
    </row>
    <row r="6" spans="1:18" ht="36.75" customHeight="1" thickBot="1" x14ac:dyDescent="0.35">
      <c r="A6" s="61"/>
      <c r="B6" s="40" t="s">
        <v>47</v>
      </c>
      <c r="C6" s="19" t="s">
        <v>21</v>
      </c>
      <c r="D6" s="19" t="s">
        <v>22</v>
      </c>
      <c r="E6" s="20">
        <v>23.73</v>
      </c>
      <c r="F6" s="21">
        <v>173</v>
      </c>
      <c r="G6" s="21">
        <v>173</v>
      </c>
      <c r="H6" s="21">
        <v>1</v>
      </c>
      <c r="I6" s="21">
        <v>173</v>
      </c>
      <c r="J6" s="21">
        <v>2</v>
      </c>
      <c r="K6" s="21">
        <v>346</v>
      </c>
      <c r="L6" s="21">
        <v>0</v>
      </c>
      <c r="M6" s="21" t="s">
        <v>20</v>
      </c>
      <c r="N6" s="21" t="s">
        <v>20</v>
      </c>
      <c r="O6" s="21" t="s">
        <v>20</v>
      </c>
      <c r="P6" s="21">
        <v>0</v>
      </c>
      <c r="Q6" s="22">
        <v>346</v>
      </c>
      <c r="R6" s="23">
        <v>8211</v>
      </c>
    </row>
    <row r="7" spans="1:18" ht="16.5" thickTop="1" thickBot="1" x14ac:dyDescent="0.3">
      <c r="A7" s="62" t="s">
        <v>37</v>
      </c>
      <c r="B7" s="63"/>
      <c r="C7" s="64"/>
      <c r="D7" s="14"/>
      <c r="E7" s="15"/>
      <c r="F7" s="16">
        <f>+F6+F5</f>
        <v>196</v>
      </c>
      <c r="G7" s="16">
        <f>+G6+G5</f>
        <v>196</v>
      </c>
      <c r="H7" s="16">
        <f>+I7/G7</f>
        <v>1</v>
      </c>
      <c r="I7" s="16">
        <f>SUM(I5:I6)</f>
        <v>196</v>
      </c>
      <c r="J7" s="16">
        <f>+K7/I7</f>
        <v>2</v>
      </c>
      <c r="K7" s="16">
        <f>SUM(K5:K6)</f>
        <v>392</v>
      </c>
      <c r="L7" s="16">
        <f>SUM(L5:L6)</f>
        <v>0</v>
      </c>
      <c r="M7" s="16">
        <f t="shared" ref="M7:O7" si="0">SUM(M5:M6)</f>
        <v>0</v>
      </c>
      <c r="N7" s="16">
        <f t="shared" si="0"/>
        <v>0</v>
      </c>
      <c r="O7" s="16">
        <f t="shared" si="0"/>
        <v>0</v>
      </c>
      <c r="P7" s="16">
        <f>SUM(P5:P6)</f>
        <v>0</v>
      </c>
      <c r="Q7" s="17">
        <f>SUM(Q5:Q6)</f>
        <v>392</v>
      </c>
      <c r="R7" s="18">
        <f>SUM(R5:R6)</f>
        <v>9992</v>
      </c>
    </row>
    <row r="8" spans="1:18" ht="27.6" x14ac:dyDescent="0.3">
      <c r="A8" s="70" t="s">
        <v>23</v>
      </c>
      <c r="B8" s="35" t="s">
        <v>48</v>
      </c>
      <c r="C8" s="24" t="s">
        <v>30</v>
      </c>
      <c r="D8" s="56" t="s">
        <v>24</v>
      </c>
      <c r="E8" s="57">
        <v>22.38</v>
      </c>
      <c r="F8" s="50">
        <v>250</v>
      </c>
      <c r="G8" s="50">
        <v>200</v>
      </c>
      <c r="H8" s="50">
        <v>1</v>
      </c>
      <c r="I8" s="50">
        <v>200</v>
      </c>
      <c r="J8" s="50">
        <v>1</v>
      </c>
      <c r="K8" s="50">
        <v>200</v>
      </c>
      <c r="L8" s="50">
        <v>50</v>
      </c>
      <c r="M8" s="50">
        <v>1</v>
      </c>
      <c r="N8" s="50">
        <v>50</v>
      </c>
      <c r="O8" s="50">
        <v>0.08</v>
      </c>
      <c r="P8" s="50">
        <v>4</v>
      </c>
      <c r="Q8" s="51">
        <v>204</v>
      </c>
      <c r="R8" s="53">
        <v>4566</v>
      </c>
    </row>
    <row r="9" spans="1:18" ht="42" thickBot="1" x14ac:dyDescent="0.35">
      <c r="A9" s="71"/>
      <c r="B9" s="37" t="s">
        <v>51</v>
      </c>
      <c r="C9" s="5" t="s">
        <v>31</v>
      </c>
      <c r="D9" s="54"/>
      <c r="E9" s="55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2"/>
      <c r="R9" s="41"/>
    </row>
    <row r="10" spans="1:18" ht="27.6" x14ac:dyDescent="0.3">
      <c r="A10" s="71"/>
      <c r="B10" s="35" t="s">
        <v>48</v>
      </c>
      <c r="C10" s="5" t="s">
        <v>30</v>
      </c>
      <c r="D10" s="54" t="s">
        <v>25</v>
      </c>
      <c r="E10" s="55">
        <v>23.73</v>
      </c>
      <c r="F10" s="49">
        <v>220</v>
      </c>
      <c r="G10" s="49">
        <v>200</v>
      </c>
      <c r="H10" s="49">
        <v>1</v>
      </c>
      <c r="I10" s="49">
        <v>200</v>
      </c>
      <c r="J10" s="49">
        <v>1</v>
      </c>
      <c r="K10" s="49">
        <v>200</v>
      </c>
      <c r="L10" s="58">
        <v>20</v>
      </c>
      <c r="M10" s="58">
        <v>1</v>
      </c>
      <c r="N10" s="58">
        <v>20</v>
      </c>
      <c r="O10" s="58">
        <v>0.08</v>
      </c>
      <c r="P10" s="58">
        <v>2</v>
      </c>
      <c r="Q10" s="52">
        <v>202</v>
      </c>
      <c r="R10" s="41">
        <v>4793</v>
      </c>
    </row>
    <row r="11" spans="1:18" ht="42" thickBot="1" x14ac:dyDescent="0.35">
      <c r="A11" s="71"/>
      <c r="B11" s="37" t="s">
        <v>52</v>
      </c>
      <c r="C11" s="5" t="s">
        <v>32</v>
      </c>
      <c r="D11" s="54"/>
      <c r="E11" s="55"/>
      <c r="F11" s="49"/>
      <c r="G11" s="49"/>
      <c r="H11" s="49"/>
      <c r="I11" s="49"/>
      <c r="J11" s="49"/>
      <c r="K11" s="49"/>
      <c r="L11" s="58"/>
      <c r="M11" s="58"/>
      <c r="N11" s="58"/>
      <c r="O11" s="58"/>
      <c r="P11" s="58"/>
      <c r="Q11" s="52"/>
      <c r="R11" s="41"/>
    </row>
    <row r="12" spans="1:18" ht="27.6" x14ac:dyDescent="0.3">
      <c r="A12" s="71"/>
      <c r="B12" s="35" t="s">
        <v>49</v>
      </c>
      <c r="C12" s="5" t="s">
        <v>30</v>
      </c>
      <c r="D12" s="54" t="s">
        <v>26</v>
      </c>
      <c r="E12" s="55">
        <v>23.73</v>
      </c>
      <c r="F12" s="49">
        <v>300</v>
      </c>
      <c r="G12" s="58">
        <v>270</v>
      </c>
      <c r="H12" s="58">
        <v>1</v>
      </c>
      <c r="I12" s="58">
        <v>270</v>
      </c>
      <c r="J12" s="58">
        <v>1</v>
      </c>
      <c r="K12" s="58">
        <v>270</v>
      </c>
      <c r="L12" s="58">
        <v>30</v>
      </c>
      <c r="M12" s="58">
        <v>1</v>
      </c>
      <c r="N12" s="58">
        <v>30</v>
      </c>
      <c r="O12" s="58">
        <v>0.08</v>
      </c>
      <c r="P12" s="58">
        <v>2</v>
      </c>
      <c r="Q12" s="52">
        <v>272</v>
      </c>
      <c r="R12" s="41">
        <v>6455</v>
      </c>
    </row>
    <row r="13" spans="1:18" ht="42" thickBot="1" x14ac:dyDescent="0.35">
      <c r="A13" s="71"/>
      <c r="B13" s="36" t="s">
        <v>53</v>
      </c>
      <c r="C13" s="5" t="s">
        <v>32</v>
      </c>
      <c r="D13" s="54"/>
      <c r="E13" s="55"/>
      <c r="F13" s="4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2"/>
      <c r="R13" s="41"/>
    </row>
    <row r="14" spans="1:18" ht="27.6" x14ac:dyDescent="0.3">
      <c r="A14" s="71"/>
      <c r="B14" s="35" t="s">
        <v>49</v>
      </c>
      <c r="C14" s="5" t="s">
        <v>30</v>
      </c>
      <c r="D14" s="54" t="s">
        <v>27</v>
      </c>
      <c r="E14" s="55">
        <v>23.73</v>
      </c>
      <c r="F14" s="58">
        <v>680</v>
      </c>
      <c r="G14" s="58">
        <v>612</v>
      </c>
      <c r="H14" s="58">
        <v>1</v>
      </c>
      <c r="I14" s="58">
        <v>612</v>
      </c>
      <c r="J14" s="49">
        <v>1</v>
      </c>
      <c r="K14" s="49">
        <v>612</v>
      </c>
      <c r="L14" s="58">
        <v>68</v>
      </c>
      <c r="M14" s="58">
        <v>1</v>
      </c>
      <c r="N14" s="58">
        <v>68</v>
      </c>
      <c r="O14" s="58">
        <v>0.08</v>
      </c>
      <c r="P14" s="58">
        <v>5</v>
      </c>
      <c r="Q14" s="52">
        <v>617</v>
      </c>
      <c r="R14" s="41">
        <v>14641</v>
      </c>
    </row>
    <row r="15" spans="1:18" ht="42" thickBot="1" x14ac:dyDescent="0.35">
      <c r="A15" s="71"/>
      <c r="B15" s="36" t="s">
        <v>45</v>
      </c>
      <c r="C15" s="5" t="s">
        <v>32</v>
      </c>
      <c r="D15" s="54"/>
      <c r="E15" s="55"/>
      <c r="F15" s="58"/>
      <c r="G15" s="58"/>
      <c r="H15" s="58"/>
      <c r="I15" s="58"/>
      <c r="J15" s="49"/>
      <c r="K15" s="49"/>
      <c r="L15" s="58"/>
      <c r="M15" s="58"/>
      <c r="N15" s="58"/>
      <c r="O15" s="58"/>
      <c r="P15" s="58"/>
      <c r="Q15" s="52"/>
      <c r="R15" s="41"/>
    </row>
    <row r="16" spans="1:18" ht="27.6" x14ac:dyDescent="0.3">
      <c r="A16" s="71"/>
      <c r="B16" s="35" t="s">
        <v>49</v>
      </c>
      <c r="C16" s="5" t="s">
        <v>30</v>
      </c>
      <c r="D16" s="54" t="s">
        <v>33</v>
      </c>
      <c r="E16" s="55">
        <v>23.73</v>
      </c>
      <c r="F16" s="49">
        <v>530</v>
      </c>
      <c r="G16" s="58">
        <v>480</v>
      </c>
      <c r="H16" s="58">
        <v>1</v>
      </c>
      <c r="I16" s="58">
        <v>480</v>
      </c>
      <c r="J16" s="58">
        <v>1</v>
      </c>
      <c r="K16" s="58">
        <v>480</v>
      </c>
      <c r="L16" s="58">
        <v>50</v>
      </c>
      <c r="M16" s="58">
        <v>1</v>
      </c>
      <c r="N16" s="58">
        <v>50</v>
      </c>
      <c r="O16" s="58">
        <v>0.08</v>
      </c>
      <c r="P16" s="58">
        <v>4</v>
      </c>
      <c r="Q16" s="52">
        <v>484</v>
      </c>
      <c r="R16" s="41">
        <v>11485</v>
      </c>
    </row>
    <row r="17" spans="1:19" ht="42" thickBot="1" x14ac:dyDescent="0.35">
      <c r="A17" s="71"/>
      <c r="B17" s="37" t="s">
        <v>54</v>
      </c>
      <c r="C17" s="5" t="s">
        <v>32</v>
      </c>
      <c r="D17" s="54"/>
      <c r="E17" s="55"/>
      <c r="F17" s="49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2"/>
      <c r="R17" s="41"/>
    </row>
    <row r="18" spans="1:19" ht="27.6" x14ac:dyDescent="0.3">
      <c r="A18" s="71"/>
      <c r="B18" s="35" t="s">
        <v>48</v>
      </c>
      <c r="C18" s="5" t="s">
        <v>30</v>
      </c>
      <c r="D18" s="54" t="s">
        <v>28</v>
      </c>
      <c r="E18" s="55">
        <v>22.38</v>
      </c>
      <c r="F18" s="49">
        <v>250</v>
      </c>
      <c r="G18" s="49">
        <v>200</v>
      </c>
      <c r="H18" s="49">
        <v>1</v>
      </c>
      <c r="I18" s="49">
        <v>200</v>
      </c>
      <c r="J18" s="49">
        <v>1</v>
      </c>
      <c r="K18" s="49">
        <v>200</v>
      </c>
      <c r="L18" s="49">
        <v>50</v>
      </c>
      <c r="M18" s="49">
        <v>1</v>
      </c>
      <c r="N18" s="49">
        <v>50</v>
      </c>
      <c r="O18" s="49">
        <v>0.08</v>
      </c>
      <c r="P18" s="49">
        <v>4</v>
      </c>
      <c r="Q18" s="52">
        <v>204</v>
      </c>
      <c r="R18" s="41">
        <v>4566</v>
      </c>
    </row>
    <row r="19" spans="1:19" ht="42" thickBot="1" x14ac:dyDescent="0.35">
      <c r="A19" s="71"/>
      <c r="B19" s="36" t="s">
        <v>50</v>
      </c>
      <c r="C19" s="5" t="s">
        <v>32</v>
      </c>
      <c r="D19" s="54"/>
      <c r="E19" s="55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2"/>
      <c r="R19" s="41"/>
    </row>
    <row r="20" spans="1:19" ht="27.6" x14ac:dyDescent="0.3">
      <c r="A20" s="71"/>
      <c r="B20" s="35" t="s">
        <v>48</v>
      </c>
      <c r="C20" s="5" t="s">
        <v>30</v>
      </c>
      <c r="D20" s="54" t="s">
        <v>29</v>
      </c>
      <c r="E20" s="55">
        <v>22.38</v>
      </c>
      <c r="F20" s="49">
        <v>340</v>
      </c>
      <c r="G20" s="49">
        <v>270</v>
      </c>
      <c r="H20" s="49">
        <v>1</v>
      </c>
      <c r="I20" s="49">
        <v>270</v>
      </c>
      <c r="J20" s="49">
        <v>1</v>
      </c>
      <c r="K20" s="49">
        <v>270</v>
      </c>
      <c r="L20" s="49">
        <v>70</v>
      </c>
      <c r="M20" s="49">
        <v>1</v>
      </c>
      <c r="N20" s="49">
        <v>70</v>
      </c>
      <c r="O20" s="49">
        <v>0.08</v>
      </c>
      <c r="P20" s="49">
        <v>6</v>
      </c>
      <c r="Q20" s="52">
        <v>276</v>
      </c>
      <c r="R20" s="41">
        <v>6177</v>
      </c>
    </row>
    <row r="21" spans="1:19" ht="42" thickBot="1" x14ac:dyDescent="0.35">
      <c r="A21" s="71"/>
      <c r="B21" s="37" t="s">
        <v>55</v>
      </c>
      <c r="C21" s="5" t="s">
        <v>32</v>
      </c>
      <c r="D21" s="54"/>
      <c r="E21" s="5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2"/>
      <c r="R21" s="41"/>
    </row>
    <row r="22" spans="1:19" ht="27.6" x14ac:dyDescent="0.3">
      <c r="A22" s="71"/>
      <c r="B22" s="35" t="s">
        <v>48</v>
      </c>
      <c r="C22" s="5" t="s">
        <v>30</v>
      </c>
      <c r="D22" s="54" t="s">
        <v>34</v>
      </c>
      <c r="E22" s="55">
        <v>22.38</v>
      </c>
      <c r="F22" s="59">
        <v>1058</v>
      </c>
      <c r="G22" s="49">
        <v>812</v>
      </c>
      <c r="H22" s="49">
        <v>1</v>
      </c>
      <c r="I22" s="49">
        <v>812</v>
      </c>
      <c r="J22" s="49">
        <v>1</v>
      </c>
      <c r="K22" s="49">
        <v>812</v>
      </c>
      <c r="L22" s="49">
        <v>246</v>
      </c>
      <c r="M22" s="49">
        <v>1</v>
      </c>
      <c r="N22" s="49">
        <v>246</v>
      </c>
      <c r="O22" s="49">
        <v>0.08</v>
      </c>
      <c r="P22" s="49">
        <v>20</v>
      </c>
      <c r="Q22" s="52">
        <v>832</v>
      </c>
      <c r="R22" s="41">
        <v>18620</v>
      </c>
    </row>
    <row r="23" spans="1:19" ht="42" thickBot="1" x14ac:dyDescent="0.35">
      <c r="A23" s="71"/>
      <c r="B23" s="37" t="s">
        <v>56</v>
      </c>
      <c r="C23" s="5" t="s">
        <v>32</v>
      </c>
      <c r="D23" s="54"/>
      <c r="E23" s="55"/>
      <c r="F23" s="5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2"/>
      <c r="R23" s="41"/>
      <c r="S23" s="2"/>
    </row>
    <row r="24" spans="1:19" ht="27.6" x14ac:dyDescent="0.3">
      <c r="A24" s="71"/>
      <c r="B24" s="35" t="s">
        <v>48</v>
      </c>
      <c r="C24" s="5" t="s">
        <v>30</v>
      </c>
      <c r="D24" s="54" t="s">
        <v>35</v>
      </c>
      <c r="E24" s="55">
        <v>13.01</v>
      </c>
      <c r="F24" s="49">
        <v>500</v>
      </c>
      <c r="G24" s="49">
        <v>400</v>
      </c>
      <c r="H24" s="49">
        <v>1</v>
      </c>
      <c r="I24" s="49">
        <v>400</v>
      </c>
      <c r="J24" s="49">
        <v>1</v>
      </c>
      <c r="K24" s="49">
        <v>400</v>
      </c>
      <c r="L24" s="49">
        <v>100</v>
      </c>
      <c r="M24" s="49">
        <v>1</v>
      </c>
      <c r="N24" s="49">
        <v>100</v>
      </c>
      <c r="O24" s="49">
        <v>0.08</v>
      </c>
      <c r="P24" s="49">
        <v>8</v>
      </c>
      <c r="Q24" s="52">
        <v>408</v>
      </c>
      <c r="R24" s="41">
        <v>5308</v>
      </c>
      <c r="S24" s="2"/>
    </row>
    <row r="25" spans="1:19" ht="42" thickBot="1" x14ac:dyDescent="0.35">
      <c r="A25" s="72"/>
      <c r="B25" s="38" t="s">
        <v>57</v>
      </c>
      <c r="C25" s="27" t="s">
        <v>32</v>
      </c>
      <c r="D25" s="74"/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68"/>
      <c r="R25" s="69"/>
      <c r="S25" s="2"/>
    </row>
    <row r="26" spans="1:19" ht="15.6" thickTop="1" thickBot="1" x14ac:dyDescent="0.35">
      <c r="A26" s="62" t="s">
        <v>38</v>
      </c>
      <c r="B26" s="63"/>
      <c r="C26" s="64"/>
      <c r="D26" s="14"/>
      <c r="E26" s="15"/>
      <c r="F26" s="16">
        <f>SUM(F8:F25)</f>
        <v>4128</v>
      </c>
      <c r="G26" s="16">
        <f>SUM(G8:G25)</f>
        <v>3444</v>
      </c>
      <c r="H26" s="16">
        <f>+I26/G26</f>
        <v>1</v>
      </c>
      <c r="I26" s="16">
        <f>SUM(I8:I25)</f>
        <v>3444</v>
      </c>
      <c r="J26" s="16">
        <f>+K26/I26</f>
        <v>1</v>
      </c>
      <c r="K26" s="16">
        <f>SUM(K8:K25)</f>
        <v>3444</v>
      </c>
      <c r="L26" s="16">
        <f>SUM(L8:L25)</f>
        <v>684</v>
      </c>
      <c r="M26" s="16">
        <f>+N26/L26</f>
        <v>1</v>
      </c>
      <c r="N26" s="16">
        <f>SUM(N8:N25)</f>
        <v>684</v>
      </c>
      <c r="O26" s="25">
        <f>+P26/N26</f>
        <v>8.0409356725146194E-2</v>
      </c>
      <c r="P26" s="16">
        <f>SUM(P8:P25)</f>
        <v>55</v>
      </c>
      <c r="Q26" s="16">
        <f>SUM(Q8:Q25)</f>
        <v>3499</v>
      </c>
      <c r="R26" s="26">
        <f>SUM(R8:R25)</f>
        <v>76611</v>
      </c>
      <c r="S26" s="2"/>
    </row>
    <row r="27" spans="1:19" ht="16.2" thickBot="1" x14ac:dyDescent="0.35">
      <c r="A27" s="65" t="s">
        <v>40</v>
      </c>
      <c r="B27" s="66"/>
      <c r="C27" s="67"/>
      <c r="D27" s="28"/>
      <c r="E27" s="29"/>
      <c r="F27" s="30">
        <f>+F26+F7</f>
        <v>4324</v>
      </c>
      <c r="G27" s="30">
        <f>+G26+G7</f>
        <v>3640</v>
      </c>
      <c r="H27" s="29">
        <v>1</v>
      </c>
      <c r="I27" s="30">
        <f>+I26+I7</f>
        <v>3640</v>
      </c>
      <c r="J27" s="29">
        <v>1.06</v>
      </c>
      <c r="K27" s="30">
        <f>+K26+K7</f>
        <v>3836</v>
      </c>
      <c r="L27" s="30">
        <f>+L26+L7</f>
        <v>684</v>
      </c>
      <c r="M27" s="31">
        <v>1</v>
      </c>
      <c r="N27" s="30">
        <f>+N26+N7</f>
        <v>684</v>
      </c>
      <c r="O27" s="31">
        <v>0.08</v>
      </c>
      <c r="P27" s="30">
        <f>+P26+P7</f>
        <v>55</v>
      </c>
      <c r="Q27" s="30">
        <f>+Q26+Q7</f>
        <v>3891</v>
      </c>
      <c r="R27" s="32">
        <f>+R26+R7</f>
        <v>86603</v>
      </c>
    </row>
    <row r="28" spans="1:19" x14ac:dyDescent="0.3">
      <c r="A28" s="33" t="s">
        <v>41</v>
      </c>
      <c r="B28" s="33"/>
      <c r="D28" s="3"/>
      <c r="E28" s="3"/>
      <c r="F28" s="3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9" x14ac:dyDescent="0.3">
      <c r="A29" s="34" t="s">
        <v>43</v>
      </c>
      <c r="B29" s="3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9" x14ac:dyDescent="0.3">
      <c r="A30" s="33" t="s">
        <v>42</v>
      </c>
      <c r="B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x14ac:dyDescent="0.3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9" x14ac:dyDescent="0.3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4:18" x14ac:dyDescent="0.3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4:18" x14ac:dyDescent="0.3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4:18" x14ac:dyDescent="0.3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4:18" x14ac:dyDescent="0.3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4:18" x14ac:dyDescent="0.3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4:18" x14ac:dyDescent="0.3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4:18" x14ac:dyDescent="0.3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4:18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4:18" x14ac:dyDescent="0.3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mergeCells count="151">
    <mergeCell ref="Q24:Q25"/>
    <mergeCell ref="R24:R25"/>
    <mergeCell ref="A8:A25"/>
    <mergeCell ref="A7:C7"/>
    <mergeCell ref="K24:K25"/>
    <mergeCell ref="L24:L25"/>
    <mergeCell ref="M24:M25"/>
    <mergeCell ref="N24:N25"/>
    <mergeCell ref="O24:O25"/>
    <mergeCell ref="P24:P25"/>
    <mergeCell ref="Q22:Q23"/>
    <mergeCell ref="R22:R23"/>
    <mergeCell ref="D24:D25"/>
    <mergeCell ref="E24:E25"/>
    <mergeCell ref="F24:F25"/>
    <mergeCell ref="G24:G25"/>
    <mergeCell ref="H24:H25"/>
    <mergeCell ref="I24:I25"/>
    <mergeCell ref="J24:J25"/>
    <mergeCell ref="K22:K23"/>
    <mergeCell ref="L22:L23"/>
    <mergeCell ref="P22:P23"/>
    <mergeCell ref="A5:A6"/>
    <mergeCell ref="I20:I21"/>
    <mergeCell ref="J20:J21"/>
    <mergeCell ref="H12:H13"/>
    <mergeCell ref="I12:I13"/>
    <mergeCell ref="J12:J13"/>
    <mergeCell ref="J10:J11"/>
    <mergeCell ref="A26:C26"/>
    <mergeCell ref="A27:C27"/>
    <mergeCell ref="M20:M21"/>
    <mergeCell ref="N20:N21"/>
    <mergeCell ref="M22:M23"/>
    <mergeCell ref="N22:N23"/>
    <mergeCell ref="O22:O23"/>
    <mergeCell ref="N18:N19"/>
    <mergeCell ref="O18:O19"/>
    <mergeCell ref="D22:D23"/>
    <mergeCell ref="E22:E23"/>
    <mergeCell ref="F22:F23"/>
    <mergeCell ref="G22:G23"/>
    <mergeCell ref="H22:H23"/>
    <mergeCell ref="I22:I23"/>
    <mergeCell ref="J22:J23"/>
    <mergeCell ref="P18:P19"/>
    <mergeCell ref="Q18:Q19"/>
    <mergeCell ref="R18:R19"/>
    <mergeCell ref="D20:D21"/>
    <mergeCell ref="E20:E21"/>
    <mergeCell ref="F20:F21"/>
    <mergeCell ref="G20:G21"/>
    <mergeCell ref="H20:H21"/>
    <mergeCell ref="H18:H19"/>
    <mergeCell ref="I18:I19"/>
    <mergeCell ref="J18:J19"/>
    <mergeCell ref="K18:K19"/>
    <mergeCell ref="L18:L19"/>
    <mergeCell ref="M18:M19"/>
    <mergeCell ref="D18:D19"/>
    <mergeCell ref="E18:E19"/>
    <mergeCell ref="F18:F19"/>
    <mergeCell ref="G18:G19"/>
    <mergeCell ref="O20:O21"/>
    <mergeCell ref="P20:P21"/>
    <mergeCell ref="Q20:Q21"/>
    <mergeCell ref="R20:R21"/>
    <mergeCell ref="K20:K21"/>
    <mergeCell ref="L20:L21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F12:F13"/>
    <mergeCell ref="G12:G13"/>
    <mergeCell ref="M16:M17"/>
    <mergeCell ref="N16:N17"/>
    <mergeCell ref="O16:O17"/>
    <mergeCell ref="P16:P17"/>
    <mergeCell ref="Q16:Q17"/>
    <mergeCell ref="R16:R17"/>
    <mergeCell ref="R14:R15"/>
    <mergeCell ref="L14:L15"/>
    <mergeCell ref="M14:M15"/>
    <mergeCell ref="N14:N15"/>
    <mergeCell ref="O14:O15"/>
    <mergeCell ref="P14:P15"/>
    <mergeCell ref="Q14:Q15"/>
    <mergeCell ref="P10:P11"/>
    <mergeCell ref="Q10:Q11"/>
    <mergeCell ref="L10:L11"/>
    <mergeCell ref="M10:M11"/>
    <mergeCell ref="N10:N11"/>
    <mergeCell ref="O10:O11"/>
    <mergeCell ref="Q12:Q13"/>
    <mergeCell ref="R12:R13"/>
    <mergeCell ref="D14:D15"/>
    <mergeCell ref="E14:E15"/>
    <mergeCell ref="F14:F15"/>
    <mergeCell ref="G14:G15"/>
    <mergeCell ref="H14:H15"/>
    <mergeCell ref="I14:I15"/>
    <mergeCell ref="J14:J15"/>
    <mergeCell ref="K14:K15"/>
    <mergeCell ref="K12:K13"/>
    <mergeCell ref="L12:L13"/>
    <mergeCell ref="M12:M13"/>
    <mergeCell ref="N12:N13"/>
    <mergeCell ref="O12:O13"/>
    <mergeCell ref="P12:P13"/>
    <mergeCell ref="D12:D13"/>
    <mergeCell ref="E12:E13"/>
    <mergeCell ref="J8:J9"/>
    <mergeCell ref="K8:K9"/>
    <mergeCell ref="L8:L9"/>
    <mergeCell ref="M8:M9"/>
    <mergeCell ref="N8:N9"/>
    <mergeCell ref="D8:D9"/>
    <mergeCell ref="E8:E9"/>
    <mergeCell ref="F8:F9"/>
    <mergeCell ref="G8:G9"/>
    <mergeCell ref="H8:H9"/>
    <mergeCell ref="R10:R11"/>
    <mergeCell ref="A1:R1"/>
    <mergeCell ref="A2:R2"/>
    <mergeCell ref="A3:A4"/>
    <mergeCell ref="C3:C4"/>
    <mergeCell ref="D3:D4"/>
    <mergeCell ref="E3:E4"/>
    <mergeCell ref="F3:F4"/>
    <mergeCell ref="G3:K3"/>
    <mergeCell ref="L3:P3"/>
    <mergeCell ref="Q3:R3"/>
    <mergeCell ref="B3:B4"/>
    <mergeCell ref="K10:K11"/>
    <mergeCell ref="O8:O9"/>
    <mergeCell ref="P8:P9"/>
    <mergeCell ref="Q8:Q9"/>
    <mergeCell ref="R8:R9"/>
    <mergeCell ref="D10:D11"/>
    <mergeCell ref="E10:E11"/>
    <mergeCell ref="F10:F11"/>
    <mergeCell ref="G10:G11"/>
    <mergeCell ref="H10:H11"/>
    <mergeCell ref="I10:I11"/>
    <mergeCell ref="I8:I9"/>
  </mergeCells>
  <printOptions gridLines="1"/>
  <pageMargins left="0.25" right="0.25" top="0.75" bottom="0.75" header="0.3" footer="0.3"/>
  <pageSetup scale="80" fitToHeight="2" orientation="landscape" r:id="rId1"/>
  <headerFooter>
    <oddHeader>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Lynnette Thomas</dc:creator>
  <cp:lastModifiedBy>Mary Dingwall</cp:lastModifiedBy>
  <cp:lastPrinted>2014-10-20T22:37:01Z</cp:lastPrinted>
  <dcterms:created xsi:type="dcterms:W3CDTF">2014-10-20T22:13:48Z</dcterms:created>
  <dcterms:modified xsi:type="dcterms:W3CDTF">2014-10-23T18:29:55Z</dcterms:modified>
</cp:coreProperties>
</file>