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FY2017 NOFOs Forms\Forms - Reviewer forms Museum and Library - 2016\"/>
    </mc:Choice>
  </mc:AlternateContent>
  <bookViews>
    <workbookView xWindow="0" yWindow="0" windowWidth="23940" windowHeight="12090"/>
  </bookViews>
  <sheets>
    <sheet name="1. Justification Statement Calc" sheetId="4" r:id="rId1"/>
    <sheet name="3. Applications by Form--0071 " sheetId="7" r:id="rId2"/>
    <sheet name="Agency Costs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7" l="1"/>
  <c r="K3" i="7"/>
  <c r="D4" i="5" l="1"/>
  <c r="B5" i="5"/>
  <c r="E3" i="5"/>
  <c r="G3" i="5" s="1"/>
  <c r="E2" i="5"/>
  <c r="G2" i="5" s="1"/>
  <c r="G4" i="5" s="1"/>
  <c r="C6" i="7"/>
  <c r="C5" i="7"/>
  <c r="D4" i="7"/>
  <c r="E4" i="7" s="1"/>
  <c r="D3" i="7"/>
  <c r="E3" i="7" s="1"/>
  <c r="E4" i="5" l="1"/>
  <c r="B5" i="7"/>
  <c r="E5" i="7" l="1"/>
  <c r="D5" i="7"/>
  <c r="G4" i="4" l="1"/>
  <c r="B5" i="4" l="1"/>
  <c r="E5" i="4" l="1"/>
  <c r="G5" i="4" l="1"/>
</calcChain>
</file>

<file path=xl/sharedStrings.xml><?xml version="1.0" encoding="utf-8"?>
<sst xmlns="http://schemas.openxmlformats.org/spreadsheetml/2006/main" count="42" uniqueCount="39">
  <si>
    <t xml:space="preserve">Application forms </t>
  </si>
  <si>
    <t>Time per response (hours)</t>
  </si>
  <si>
    <t>Total Burden Hours</t>
  </si>
  <si>
    <t>Programs that use the form</t>
  </si>
  <si>
    <t>TOTALS</t>
  </si>
  <si>
    <t>No. of respondents</t>
  </si>
  <si>
    <t>Frequency</t>
  </si>
  <si>
    <t>How estimated</t>
  </si>
  <si>
    <t>Total of time required to complete forms required for each grant application times number of applications</t>
  </si>
  <si>
    <t>Totals: for forms</t>
  </si>
  <si>
    <t>Number of Responses (FY2015)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</si>
  <si>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</si>
  <si>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</si>
  <si>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</si>
  <si>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</si>
  <si>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</si>
  <si>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Average salary</t>
  </si>
  <si>
    <t>$ burden to IMLS</t>
  </si>
  <si>
    <t>Time per hour response</t>
  </si>
  <si>
    <t>Total Annual hour burden</t>
  </si>
  <si>
    <r>
      <t>Cost (27.94 per hour)</t>
    </r>
    <r>
      <rPr>
        <b/>
        <vertAlign val="superscript"/>
        <sz val="10"/>
        <rFont val="Arial"/>
        <family val="2"/>
      </rPr>
      <t>1</t>
    </r>
  </si>
  <si>
    <t>Cost (Hours x $27.94)</t>
  </si>
  <si>
    <t>Average</t>
  </si>
  <si>
    <t>3137-XXXX</t>
  </si>
  <si>
    <t>Burden Calculation for Generic Forms</t>
  </si>
  <si>
    <t>min/hr</t>
  </si>
  <si>
    <t>Cost per reponse/ROCIS</t>
  </si>
  <si>
    <t>30 minutes</t>
  </si>
  <si>
    <t>Library Reviewer application</t>
  </si>
  <si>
    <t>Discretionary grants</t>
  </si>
  <si>
    <t>Museum Reviewer application</t>
  </si>
  <si>
    <t>Totals for application forms</t>
  </si>
  <si>
    <t>Ave. time per resp.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</si>
  <si>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median hour wage for librarians &amp; museum workers BLS Occupational Employment and Wages, May 2015</t>
    </r>
  </si>
  <si>
    <t>Library reviewer application</t>
  </si>
  <si>
    <t>Museum reviewer application</t>
  </si>
  <si>
    <t>Library and Museum Reviewer Application Forms</t>
  </si>
  <si>
    <t>yearly</t>
  </si>
  <si>
    <r>
      <t xml:space="preserve">Reporting </t>
    </r>
    <r>
      <rPr>
        <b/>
        <i/>
        <u/>
        <sz val="12"/>
        <rFont val="Arial"/>
        <family val="2"/>
      </rPr>
      <t>forms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</si>
</sst>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00000"/>
    <numFmt numFmtId="166" formatCode="&quot;$&quot;#,##0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i/>
      <u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4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4" fillId="0" borderId="1" xfId="0" applyFont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Fill="1" applyBorder="1" applyAlignment="1">
      <alignment vertical="top" wrapText="1"/>
    </xf>
    <xf numFmtId="164" fontId="0" fillId="0" borderId="1" xfId="0" applyNumberFormat="1" applyBorder="1"/>
    <xf numFmtId="4" fontId="1" fillId="2" borderId="1" xfId="0" applyNumberFormat="1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3" fontId="0" fillId="0" borderId="1" xfId="0" applyNumberForma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4" fillId="0" borderId="0" xfId="2"/>
    <xf numFmtId="0" fontId="1" fillId="2" borderId="1" xfId="2" applyFont="1" applyFill="1" applyBorder="1" applyAlignment="1">
      <alignment vertical="top" wrapText="1"/>
    </xf>
    <xf numFmtId="0" fontId="3" fillId="2" borderId="1" xfId="2" applyFont="1" applyFill="1" applyBorder="1" applyAlignment="1">
      <alignment vertical="top" wrapText="1"/>
    </xf>
    <xf numFmtId="0" fontId="4" fillId="0" borderId="1" xfId="2" applyBorder="1"/>
    <xf numFmtId="0" fontId="1" fillId="2" borderId="1" xfId="2" applyFont="1" applyFill="1" applyBorder="1"/>
    <xf numFmtId="0" fontId="1" fillId="2" borderId="1" xfId="2" applyFont="1" applyFill="1" applyBorder="1" applyAlignment="1">
      <alignment wrapText="1"/>
    </xf>
    <xf numFmtId="2" fontId="4" fillId="0" borderId="1" xfId="2" applyNumberFormat="1" applyFont="1" applyBorder="1" applyAlignment="1">
      <alignment horizontal="right" vertical="top" wrapText="1"/>
    </xf>
    <xf numFmtId="164" fontId="4" fillId="0" borderId="1" xfId="2" applyNumberFormat="1" applyFont="1" applyBorder="1" applyAlignment="1">
      <alignment vertical="top" wrapText="1"/>
    </xf>
    <xf numFmtId="0" fontId="4" fillId="0" borderId="1" xfId="2" applyFont="1" applyBorder="1"/>
    <xf numFmtId="0" fontId="12" fillId="0" borderId="1" xfId="2" applyFont="1" applyBorder="1" applyAlignment="1">
      <alignment wrapText="1"/>
    </xf>
    <xf numFmtId="0" fontId="12" fillId="0" borderId="1" xfId="2" applyFont="1" applyBorder="1"/>
    <xf numFmtId="0" fontId="4" fillId="0" borderId="1" xfId="2" applyBorder="1" applyAlignment="1">
      <alignment vertical="top" wrapText="1"/>
    </xf>
    <xf numFmtId="165" fontId="4" fillId="0" borderId="1" xfId="2" applyNumberFormat="1" applyBorder="1"/>
    <xf numFmtId="0" fontId="4" fillId="0" borderId="1" xfId="2" applyFill="1" applyBorder="1" applyAlignment="1">
      <alignment vertical="top" wrapText="1"/>
    </xf>
    <xf numFmtId="2" fontId="4" fillId="0" borderId="1" xfId="2" applyNumberFormat="1" applyFill="1" applyBorder="1" applyAlignment="1">
      <alignment vertical="top" wrapText="1"/>
    </xf>
    <xf numFmtId="0" fontId="4" fillId="0" borderId="1" xfId="2" applyFont="1" applyFill="1" applyBorder="1" applyAlignment="1">
      <alignment vertical="top"/>
    </xf>
    <xf numFmtId="3" fontId="1" fillId="2" borderId="1" xfId="2" applyNumberFormat="1" applyFont="1" applyFill="1" applyBorder="1" applyAlignment="1">
      <alignment vertical="top" wrapText="1"/>
    </xf>
    <xf numFmtId="2" fontId="1" fillId="2" borderId="1" xfId="2" applyNumberFormat="1" applyFont="1" applyFill="1" applyBorder="1" applyAlignment="1">
      <alignment horizontal="right" vertical="top" wrapText="1"/>
    </xf>
    <xf numFmtId="164" fontId="1" fillId="2" borderId="1" xfId="2" applyNumberFormat="1" applyFont="1" applyFill="1" applyBorder="1" applyAlignment="1">
      <alignment vertical="top" wrapText="1"/>
    </xf>
    <xf numFmtId="0" fontId="1" fillId="4" borderId="1" xfId="2" applyFont="1" applyFill="1" applyBorder="1" applyAlignment="1">
      <alignment vertical="top" wrapText="1"/>
    </xf>
    <xf numFmtId="3" fontId="1" fillId="0" borderId="2" xfId="2" applyNumberFormat="1" applyFont="1" applyFill="1" applyBorder="1" applyAlignment="1">
      <alignment vertical="top" wrapText="1"/>
    </xf>
    <xf numFmtId="2" fontId="1" fillId="4" borderId="1" xfId="2" applyNumberFormat="1" applyFont="1" applyFill="1" applyBorder="1" applyAlignment="1">
      <alignment horizontal="right" vertical="top" wrapText="1"/>
    </xf>
    <xf numFmtId="2" fontId="1" fillId="0" borderId="3" xfId="2" applyNumberFormat="1" applyFont="1" applyFill="1" applyBorder="1" applyAlignment="1">
      <alignment horizontal="right" vertical="top" wrapText="1"/>
    </xf>
    <xf numFmtId="164" fontId="1" fillId="0" borderId="4" xfId="2" applyNumberFormat="1" applyFont="1" applyFill="1" applyBorder="1" applyAlignment="1">
      <alignment vertical="top" wrapText="1"/>
    </xf>
    <xf numFmtId="0" fontId="4" fillId="0" borderId="4" xfId="2" applyFill="1" applyBorder="1" applyAlignment="1">
      <alignment vertical="top" wrapText="1"/>
    </xf>
    <xf numFmtId="0" fontId="4" fillId="0" borderId="4" xfId="2" applyBorder="1"/>
    <xf numFmtId="0" fontId="1" fillId="0" borderId="0" xfId="2" applyFont="1" applyBorder="1" applyAlignment="1">
      <alignment vertical="top" wrapText="1"/>
    </xf>
    <xf numFmtId="0" fontId="1" fillId="0" borderId="0" xfId="2" applyFont="1" applyBorder="1" applyAlignment="1">
      <alignment horizontal="right" vertical="top" wrapText="1"/>
    </xf>
    <xf numFmtId="3" fontId="1" fillId="0" borderId="0" xfId="2" applyNumberFormat="1" applyFont="1" applyBorder="1" applyAlignment="1">
      <alignment horizontal="right" vertical="top" wrapText="1"/>
    </xf>
    <xf numFmtId="164" fontId="1" fillId="0" borderId="0" xfId="2" applyNumberFormat="1" applyFont="1" applyBorder="1" applyAlignment="1">
      <alignment vertical="top" wrapText="1"/>
    </xf>
    <xf numFmtId="166" fontId="1" fillId="0" borderId="0" xfId="2" applyNumberFormat="1" applyFont="1" applyBorder="1" applyAlignment="1">
      <alignment vertical="top" wrapText="1"/>
    </xf>
    <xf numFmtId="0" fontId="4" fillId="0" borderId="0" xfId="2" applyBorder="1" applyAlignment="1">
      <alignment vertical="top" wrapText="1"/>
    </xf>
    <xf numFmtId="0" fontId="9" fillId="0" borderId="5" xfId="0" applyFont="1" applyBorder="1"/>
    <xf numFmtId="0" fontId="0" fillId="0" borderId="5" xfId="0" applyBorder="1"/>
    <xf numFmtId="164" fontId="9" fillId="0" borderId="5" xfId="0" applyNumberFormat="1" applyFont="1" applyBorder="1"/>
    <xf numFmtId="0" fontId="11" fillId="0" borderId="0" xfId="2" applyFont="1" applyBorder="1" applyAlignment="1"/>
    <xf numFmtId="0" fontId="6" fillId="0" borderId="0" xfId="2" applyFont="1" applyFill="1" applyBorder="1" applyAlignment="1">
      <alignment wrapText="1"/>
    </xf>
    <xf numFmtId="0" fontId="4" fillId="0" borderId="0" xfId="2" applyFill="1" applyBorder="1" applyAlignment="1"/>
    <xf numFmtId="0" fontId="4" fillId="0" borderId="0" xfId="2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E23" sqref="E23"/>
    </sheetView>
  </sheetViews>
  <sheetFormatPr defaultRowHeight="15" x14ac:dyDescent="0.25"/>
  <cols>
    <col min="1" max="1" width="27.85546875" customWidth="1"/>
    <col min="2" max="2" width="16.42578125" customWidth="1"/>
    <col min="3" max="4" width="15.85546875" customWidth="1"/>
    <col min="5" max="5" width="20.42578125" customWidth="1"/>
    <col min="6" max="6" width="31.42578125" customWidth="1"/>
    <col min="7" max="7" width="18.5703125" customWidth="1"/>
  </cols>
  <sheetData>
    <row r="1" spans="1:7" x14ac:dyDescent="0.25">
      <c r="A1" s="20" t="s">
        <v>36</v>
      </c>
    </row>
    <row r="2" spans="1:7" x14ac:dyDescent="0.25">
      <c r="A2" s="7" t="s">
        <v>23</v>
      </c>
      <c r="B2" s="8"/>
      <c r="C2" s="6"/>
      <c r="D2" s="6"/>
      <c r="E2" s="8"/>
      <c r="F2" s="6"/>
      <c r="G2" s="8"/>
    </row>
    <row r="3" spans="1:7" ht="35.25" customHeight="1" x14ac:dyDescent="0.25">
      <c r="A3" s="12" t="s">
        <v>38</v>
      </c>
      <c r="B3" s="1" t="s">
        <v>5</v>
      </c>
      <c r="C3" s="1" t="s">
        <v>6</v>
      </c>
      <c r="D3" s="1" t="s">
        <v>18</v>
      </c>
      <c r="E3" s="1" t="s">
        <v>19</v>
      </c>
      <c r="F3" s="1" t="s">
        <v>7</v>
      </c>
      <c r="G3" s="1" t="s">
        <v>21</v>
      </c>
    </row>
    <row r="4" spans="1:7" ht="65.25" customHeight="1" x14ac:dyDescent="0.25">
      <c r="A4" s="4" t="s">
        <v>36</v>
      </c>
      <c r="B4" s="13">
        <v>1778</v>
      </c>
      <c r="C4" s="11" t="s">
        <v>37</v>
      </c>
      <c r="D4" s="11">
        <v>0.5</v>
      </c>
      <c r="E4" s="10">
        <v>889</v>
      </c>
      <c r="F4" s="11" t="s">
        <v>8</v>
      </c>
      <c r="G4" s="14">
        <f>E4*27.94</f>
        <v>24838.66</v>
      </c>
    </row>
    <row r="5" spans="1:7" ht="15.75" customHeight="1" x14ac:dyDescent="0.25">
      <c r="A5" s="1" t="s">
        <v>9</v>
      </c>
      <c r="B5" s="15">
        <f>SUM(B4:B4)</f>
        <v>1778</v>
      </c>
      <c r="C5" s="3"/>
      <c r="D5" s="3"/>
      <c r="E5" s="16">
        <f>SUM(E4:E4)</f>
        <v>889</v>
      </c>
      <c r="F5" s="3"/>
      <c r="G5" s="5">
        <f>SUM(G4:G4)</f>
        <v>24838.66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Normal="100" workbookViewId="0">
      <pane xSplit="1" topLeftCell="B1" activePane="topRight" state="frozen"/>
      <selection pane="topRight" activeCell="E4" sqref="E4"/>
    </sheetView>
  </sheetViews>
  <sheetFormatPr defaultRowHeight="12.75" x14ac:dyDescent="0.2"/>
  <cols>
    <col min="1" max="1" width="21" style="22" customWidth="1"/>
    <col min="2" max="2" width="17.28515625" style="22" customWidth="1"/>
    <col min="3" max="3" width="12.5703125" style="22" customWidth="1"/>
    <col min="4" max="4" width="13.42578125" style="22" customWidth="1"/>
    <col min="5" max="5" width="13.85546875" style="22" customWidth="1"/>
    <col min="6" max="6" width="25.5703125" style="22" customWidth="1"/>
    <col min="7" max="7" width="14.7109375" style="22" customWidth="1"/>
    <col min="8" max="8" width="5" style="22" bestFit="1" customWidth="1"/>
    <col min="9" max="9" width="12" style="22" bestFit="1" customWidth="1"/>
    <col min="10" max="10" width="10.7109375" style="22" bestFit="1" customWidth="1"/>
    <col min="11" max="11" width="14.7109375" style="22" customWidth="1"/>
    <col min="12" max="16384" width="9.140625" style="22"/>
  </cols>
  <sheetData>
    <row r="1" spans="1:11" ht="20.25" customHeight="1" x14ac:dyDescent="0.25">
      <c r="A1" s="57" t="s">
        <v>24</v>
      </c>
      <c r="B1" s="57"/>
      <c r="C1" s="57"/>
      <c r="D1" s="57"/>
      <c r="E1" s="57"/>
      <c r="F1" s="57"/>
    </row>
    <row r="2" spans="1:11" ht="38.25" x14ac:dyDescent="0.2">
      <c r="A2" s="23" t="s">
        <v>0</v>
      </c>
      <c r="B2" s="23" t="s">
        <v>10</v>
      </c>
      <c r="C2" s="23" t="s">
        <v>1</v>
      </c>
      <c r="D2" s="23" t="s">
        <v>2</v>
      </c>
      <c r="E2" s="23" t="s">
        <v>20</v>
      </c>
      <c r="F2" s="24" t="s">
        <v>3</v>
      </c>
      <c r="G2" s="25"/>
      <c r="H2" s="25"/>
      <c r="I2" s="25"/>
      <c r="J2" s="26" t="s">
        <v>25</v>
      </c>
      <c r="K2" s="27" t="s">
        <v>26</v>
      </c>
    </row>
    <row r="3" spans="1:11" ht="25.5" x14ac:dyDescent="0.2">
      <c r="A3" s="33" t="s">
        <v>28</v>
      </c>
      <c r="B3" s="35">
        <v>350</v>
      </c>
      <c r="C3" s="36">
        <v>0.5</v>
      </c>
      <c r="D3" s="28">
        <f t="shared" ref="D3:D4" si="0">B3*C3</f>
        <v>175</v>
      </c>
      <c r="E3" s="29">
        <f>D3*27.94</f>
        <v>4889.5</v>
      </c>
      <c r="F3" s="33" t="s">
        <v>29</v>
      </c>
      <c r="G3" s="31"/>
      <c r="H3" s="25"/>
      <c r="I3" s="25"/>
      <c r="J3" s="25" t="s">
        <v>27</v>
      </c>
      <c r="K3" s="34">
        <f>SUM(0.5*27.94)</f>
        <v>13.97</v>
      </c>
    </row>
    <row r="4" spans="1:11" ht="25.5" x14ac:dyDescent="0.2">
      <c r="A4" s="33" t="s">
        <v>30</v>
      </c>
      <c r="B4" s="37">
        <v>1428</v>
      </c>
      <c r="C4" s="36">
        <v>0.5</v>
      </c>
      <c r="D4" s="28">
        <f t="shared" si="0"/>
        <v>714</v>
      </c>
      <c r="E4" s="29">
        <f>D4*27.94</f>
        <v>19949.16</v>
      </c>
      <c r="F4" s="33" t="s">
        <v>29</v>
      </c>
      <c r="G4" s="32"/>
      <c r="H4" s="25"/>
      <c r="I4" s="25"/>
      <c r="J4" s="30" t="s">
        <v>27</v>
      </c>
      <c r="K4" s="34">
        <f>SUM(0.5*27.94)</f>
        <v>13.97</v>
      </c>
    </row>
    <row r="5" spans="1:11" ht="25.5" x14ac:dyDescent="0.2">
      <c r="A5" s="23" t="s">
        <v>31</v>
      </c>
      <c r="B5" s="38">
        <f>SUM(B3:B4)</f>
        <v>1778</v>
      </c>
      <c r="C5" s="39">
        <f>SUM(C3:C4)</f>
        <v>1</v>
      </c>
      <c r="D5" s="39">
        <f>SUM(D3:D4)</f>
        <v>889</v>
      </c>
      <c r="E5" s="40">
        <f>SUM(E3:E4)</f>
        <v>24838.66</v>
      </c>
      <c r="F5" s="35"/>
      <c r="G5" s="25"/>
      <c r="H5" s="25"/>
      <c r="I5" s="25"/>
      <c r="J5" s="25"/>
      <c r="K5" s="34"/>
    </row>
    <row r="6" spans="1:11" x14ac:dyDescent="0.2">
      <c r="A6" s="41" t="s">
        <v>32</v>
      </c>
      <c r="B6" s="42"/>
      <c r="C6" s="43">
        <f>AVERAGE(C3:C4)</f>
        <v>0.5</v>
      </c>
      <c r="D6" s="44"/>
      <c r="E6" s="45"/>
      <c r="F6" s="46"/>
      <c r="G6" s="47"/>
      <c r="H6" s="47"/>
      <c r="I6" s="47"/>
      <c r="J6" s="47"/>
    </row>
    <row r="7" spans="1:11" x14ac:dyDescent="0.2">
      <c r="A7" s="48"/>
      <c r="C7" s="49"/>
      <c r="D7" s="50"/>
      <c r="E7" s="51"/>
      <c r="F7" s="52"/>
      <c r="G7" s="53"/>
    </row>
    <row r="8" spans="1:11" ht="13.5" customHeight="1" x14ac:dyDescent="0.2">
      <c r="A8" s="58" t="s">
        <v>33</v>
      </c>
      <c r="B8" s="59"/>
      <c r="C8" s="59"/>
      <c r="D8" s="59"/>
      <c r="E8" s="59"/>
      <c r="F8" s="59"/>
      <c r="G8" s="60"/>
    </row>
  </sheetData>
  <mergeCells count="2">
    <mergeCell ref="A1:F1"/>
    <mergeCell ref="A8:G8"/>
  </mergeCells>
  <pageMargins left="0.75" right="0.75" top="1" bottom="1" header="0.5" footer="0.5"/>
  <pageSetup paperSize="5" scale="9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C20" sqref="C20"/>
    </sheetView>
  </sheetViews>
  <sheetFormatPr defaultRowHeight="15" x14ac:dyDescent="0.25"/>
  <cols>
    <col min="1" max="1" width="28.5703125" customWidth="1"/>
    <col min="2" max="2" width="22.85546875" customWidth="1"/>
    <col min="3" max="3" width="22.5703125" customWidth="1"/>
    <col min="4" max="4" width="15" customWidth="1"/>
    <col min="5" max="5" width="19.42578125" customWidth="1"/>
    <col min="6" max="6" width="14.7109375" customWidth="1"/>
    <col min="7" max="7" width="16.140625" customWidth="1"/>
  </cols>
  <sheetData>
    <row r="1" spans="1:7" ht="43.5" customHeight="1" x14ac:dyDescent="0.25">
      <c r="A1" s="17" t="s">
        <v>11</v>
      </c>
      <c r="B1" s="18" t="s">
        <v>12</v>
      </c>
      <c r="C1" s="18" t="s">
        <v>13</v>
      </c>
      <c r="D1" s="17" t="s">
        <v>14</v>
      </c>
      <c r="E1" s="17" t="s">
        <v>15</v>
      </c>
      <c r="F1" s="17" t="s">
        <v>16</v>
      </c>
      <c r="G1" s="19" t="s">
        <v>17</v>
      </c>
    </row>
    <row r="2" spans="1:7" x14ac:dyDescent="0.25">
      <c r="A2" s="2" t="s">
        <v>34</v>
      </c>
      <c r="B2" s="2">
        <v>6.7000000000000004E-2</v>
      </c>
      <c r="C2" s="2">
        <v>0</v>
      </c>
      <c r="D2" s="2">
        <v>350</v>
      </c>
      <c r="E2" s="2">
        <f t="shared" ref="E2:E3" si="0">(B2+C2)*D2</f>
        <v>23.450000000000003</v>
      </c>
      <c r="F2" s="2">
        <v>41.12</v>
      </c>
      <c r="G2" s="9">
        <f t="shared" ref="G2:G3" si="1">E2*F2</f>
        <v>964.26400000000001</v>
      </c>
    </row>
    <row r="3" spans="1:7" x14ac:dyDescent="0.25">
      <c r="A3" s="2" t="s">
        <v>35</v>
      </c>
      <c r="B3" s="2">
        <v>6.7000000000000004E-2</v>
      </c>
      <c r="C3" s="2">
        <v>0</v>
      </c>
      <c r="D3" s="2">
        <v>1428</v>
      </c>
      <c r="E3" s="2">
        <f t="shared" si="0"/>
        <v>95.676000000000002</v>
      </c>
      <c r="F3" s="2">
        <v>41.12</v>
      </c>
      <c r="G3" s="9">
        <f t="shared" si="1"/>
        <v>3934.1971199999998</v>
      </c>
    </row>
    <row r="4" spans="1:7" x14ac:dyDescent="0.25">
      <c r="A4" s="54" t="s">
        <v>4</v>
      </c>
      <c r="C4" s="55"/>
      <c r="D4" s="54">
        <f>SUM(D2:D3)</f>
        <v>1778</v>
      </c>
      <c r="E4" s="54">
        <f>SUM(E2:E3)</f>
        <v>119.126</v>
      </c>
      <c r="F4" s="54"/>
      <c r="G4" s="56">
        <f>SUM(G2:G3)</f>
        <v>4898.4611199999999</v>
      </c>
    </row>
    <row r="5" spans="1:7" x14ac:dyDescent="0.25">
      <c r="A5" s="2" t="s">
        <v>22</v>
      </c>
      <c r="B5" s="21">
        <f>AVERAGE(B2:B3)</f>
        <v>6.7000000000000004E-2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Justification Statement Calc</vt:lpstr>
      <vt:lpstr>3. Applications by Form--0071 </vt:lpstr>
      <vt:lpstr>Agency Costs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dcterms:created xsi:type="dcterms:W3CDTF">2016-05-24T19:32:43Z</dcterms:created>
  <dcterms:modified xsi:type="dcterms:W3CDTF">2016-06-17T11:32:29Z</dcterms:modified>
</cp:coreProperties>
</file>