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SPM\pra\2503\2503-0030\2016\"/>
    </mc:Choice>
  </mc:AlternateContent>
  <bookViews>
    <workbookView xWindow="0" yWindow="0" windowWidth="28800" windowHeight="11610"/>
  </bookViews>
  <sheets>
    <sheet name="Burden statement" sheetId="1" r:id="rId1"/>
  </sheets>
  <definedNames>
    <definedName name="_xlnm.Print_Area" localSheetId="0">'Burden statement'!$A$1:$G$46</definedName>
  </definedNames>
  <calcPr calcId="171027"/>
</workbook>
</file>

<file path=xl/calcChain.xml><?xml version="1.0" encoding="utf-8"?>
<calcChain xmlns="http://schemas.openxmlformats.org/spreadsheetml/2006/main">
  <c r="E37" i="1" l="1"/>
  <c r="G37" i="1" s="1"/>
  <c r="E36" i="1"/>
  <c r="G36" i="1" s="1"/>
  <c r="E35" i="1"/>
  <c r="G35" i="1" s="1"/>
  <c r="E34" i="1"/>
  <c r="G34" i="1" s="1"/>
  <c r="G38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G22" i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E29" i="1" s="1"/>
  <c r="E38" i="1" l="1"/>
  <c r="E40" i="1" s="1"/>
  <c r="G5" i="1"/>
  <c r="G29" i="1" s="1"/>
  <c r="G41" i="1" s="1"/>
</calcChain>
</file>

<file path=xl/sharedStrings.xml><?xml version="1.0" encoding="utf-8"?>
<sst xmlns="http://schemas.openxmlformats.org/spreadsheetml/2006/main" count="83" uniqueCount="53">
  <si>
    <t>Attachment B - Page 1</t>
  </si>
  <si>
    <t>REMIC Securities</t>
  </si>
  <si>
    <t>Type of Information Collection</t>
  </si>
  <si>
    <t>(Prepared By)</t>
  </si>
  <si>
    <t>No. of Potential Sponsors</t>
  </si>
  <si>
    <t xml:space="preserve">Estimated Annual Frequency per Respondant </t>
  </si>
  <si>
    <t>Total Annual  Responses</t>
  </si>
  <si>
    <t>Est. Average Hrly Burden</t>
  </si>
  <si>
    <t>Est. Annual Burden Hrs</t>
  </si>
  <si>
    <t>Pricing Letter</t>
  </si>
  <si>
    <t>Sponsor</t>
  </si>
  <si>
    <t>Structured Term Sheet</t>
  </si>
  <si>
    <t>Trust (REMIC) Agreement</t>
  </si>
  <si>
    <t>Attorney for Sponsor</t>
  </si>
  <si>
    <t>Trust Opinion</t>
  </si>
  <si>
    <t>MX Trust Agreement</t>
  </si>
  <si>
    <t>MX Trust Opinion</t>
  </si>
  <si>
    <t>RR Certificate</t>
  </si>
  <si>
    <t>Sponsor Agreement</t>
  </si>
  <si>
    <t>Table of Contents</t>
  </si>
  <si>
    <t>Issuance Statement</t>
  </si>
  <si>
    <t>Tax Opinion</t>
  </si>
  <si>
    <t>Transfer Affidavit</t>
  </si>
  <si>
    <t>Supplemental Statement</t>
  </si>
  <si>
    <t>Final Data Statements (attached to closing letter)</t>
  </si>
  <si>
    <t>Accountants' Closing Letter</t>
  </si>
  <si>
    <t>Accountant</t>
  </si>
  <si>
    <t>Accountants' OSC Letter</t>
  </si>
  <si>
    <t>Structuring Data</t>
  </si>
  <si>
    <t>Financial Statements</t>
  </si>
  <si>
    <t>Principal and Interest Factor File Specifications</t>
  </si>
  <si>
    <t>Trustee</t>
  </si>
  <si>
    <t>Distribution Dates and Statement</t>
  </si>
  <si>
    <t>Term Sheet</t>
  </si>
  <si>
    <t xml:space="preserve">New Issue File Layout </t>
  </si>
  <si>
    <t>Flow of Funds</t>
  </si>
  <si>
    <t>Attorney for Trustee</t>
  </si>
  <si>
    <t>Trustee Receipt</t>
  </si>
  <si>
    <t>Trustee Attorney</t>
  </si>
  <si>
    <t xml:space="preserve">Subtotal </t>
  </si>
  <si>
    <t>Attachment B - Page 2</t>
  </si>
  <si>
    <t>Platinum Securities</t>
  </si>
  <si>
    <t>Estimated Annual Frequency Per Respondant</t>
  </si>
  <si>
    <t>Total  Annual  Responses</t>
  </si>
  <si>
    <t>Deposit Agreement</t>
  </si>
  <si>
    <t>Depositor</t>
  </si>
  <si>
    <t>MBS Schedule</t>
  </si>
  <si>
    <t xml:space="preserve"> </t>
  </si>
  <si>
    <t>Total Annual Responses</t>
  </si>
  <si>
    <t>Total Burden Hours</t>
  </si>
  <si>
    <t>Calculation of Burden Hours:</t>
  </si>
  <si>
    <t xml:space="preserve">Sponsors x Frequency per Year  = Est. Annual Frequency </t>
  </si>
  <si>
    <t>Est. Annual Frequency x Est. Average Completion Time = Est. Annual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</si>
</sst>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0"/>
      <name val="Arial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3" fillId="0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4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6" fillId="0" borderId="4" xfId="0" applyFont="1" applyBorder="1"/>
    <xf numFmtId="0" fontId="4" fillId="0" borderId="4" xfId="0" applyFont="1" applyBorder="1"/>
    <xf numFmtId="2" fontId="3" fillId="0" borderId="2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 wrapText="1"/>
    </xf>
    <xf numFmtId="2" fontId="1" fillId="0" borderId="14" xfId="0" applyNumberFormat="1" applyFont="1" applyBorder="1" applyAlignment="1">
      <alignment horizontal="right"/>
    </xf>
    <xf numFmtId="2" fontId="1" fillId="0" borderId="0" xfId="0" applyNumberFormat="1" applyFont="1"/>
    <xf numFmtId="4" fontId="1" fillId="0" borderId="0" xfId="0" applyNumberFormat="1" applyFont="1"/>
    <xf numFmtId="4" fontId="3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1" fillId="0" borderId="9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right" wrapText="1"/>
    </xf>
    <xf numFmtId="164" fontId="3" fillId="0" borderId="14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40" sqref="E40"/>
    </sheetView>
  </sheetViews>
  <sheetFormatPr defaultColWidth="9" defaultRowHeight="11.25" x14ac:dyDescent="0.2"/>
  <cols>
    <col min="1" max="1" width="16.28515625" style="1" customWidth="1"/>
    <col min="2" max="2" width="14.85546875" style="1" customWidth="1"/>
    <col min="3" max="3" width="10.28515625" style="1" customWidth="1"/>
    <col min="4" max="4" width="9" style="59"/>
    <col min="5" max="6" width="9" style="58" customWidth="1"/>
    <col min="7" max="7" width="9" style="58"/>
    <col min="8" max="9" width="9" style="1"/>
    <col min="10" max="10" width="14" style="1" customWidth="1"/>
    <col min="11" max="16384" width="9" style="1"/>
  </cols>
  <sheetData>
    <row r="1" spans="1:7" ht="15.75" x14ac:dyDescent="0.25">
      <c r="E1" s="88" t="s">
        <v>0</v>
      </c>
      <c r="F1" s="88"/>
      <c r="G1" s="88"/>
    </row>
    <row r="3" spans="1:7" x14ac:dyDescent="0.2">
      <c r="A3" s="2" t="s">
        <v>1</v>
      </c>
      <c r="B3" s="3"/>
      <c r="C3" s="4"/>
      <c r="D3" s="60"/>
      <c r="E3" s="73"/>
      <c r="F3" s="42"/>
      <c r="G3" s="43"/>
    </row>
    <row r="4" spans="1:7" ht="56.25" x14ac:dyDescent="0.2">
      <c r="A4" s="5" t="s">
        <v>2</v>
      </c>
      <c r="B4" s="6" t="s">
        <v>3</v>
      </c>
      <c r="C4" s="6" t="s">
        <v>4</v>
      </c>
      <c r="D4" s="61" t="s">
        <v>5</v>
      </c>
      <c r="E4" s="74" t="s">
        <v>6</v>
      </c>
      <c r="F4" s="44" t="s">
        <v>7</v>
      </c>
      <c r="G4" s="44" t="s">
        <v>8</v>
      </c>
    </row>
    <row r="5" spans="1:7" x14ac:dyDescent="0.2">
      <c r="A5" s="7" t="s">
        <v>9</v>
      </c>
      <c r="B5" s="8" t="s">
        <v>10</v>
      </c>
      <c r="C5" s="9">
        <v>18</v>
      </c>
      <c r="D5" s="62">
        <v>8</v>
      </c>
      <c r="E5" s="75">
        <f t="shared" ref="E5:E21" si="0">SUM(C5*D5)</f>
        <v>144</v>
      </c>
      <c r="F5" s="45">
        <v>0.5</v>
      </c>
      <c r="G5" s="45">
        <f t="shared" ref="G5:G28" si="1">SUM(E5*F5)</f>
        <v>72</v>
      </c>
    </row>
    <row r="6" spans="1:7" x14ac:dyDescent="0.2">
      <c r="A6" s="7" t="s">
        <v>11</v>
      </c>
      <c r="B6" s="8" t="s">
        <v>10</v>
      </c>
      <c r="C6" s="9">
        <v>18</v>
      </c>
      <c r="D6" s="62">
        <v>8</v>
      </c>
      <c r="E6" s="75">
        <f t="shared" si="0"/>
        <v>144</v>
      </c>
      <c r="F6" s="45">
        <v>3</v>
      </c>
      <c r="G6" s="45">
        <f t="shared" si="1"/>
        <v>432</v>
      </c>
    </row>
    <row r="7" spans="1:7" ht="22.5" x14ac:dyDescent="0.2">
      <c r="A7" s="7" t="s">
        <v>12</v>
      </c>
      <c r="B7" s="8" t="s">
        <v>13</v>
      </c>
      <c r="C7" s="9">
        <v>18</v>
      </c>
      <c r="D7" s="62">
        <v>8</v>
      </c>
      <c r="E7" s="75">
        <f t="shared" si="0"/>
        <v>144</v>
      </c>
      <c r="F7" s="45">
        <v>1</v>
      </c>
      <c r="G7" s="45">
        <f t="shared" si="1"/>
        <v>144</v>
      </c>
    </row>
    <row r="8" spans="1:7" ht="22.5" x14ac:dyDescent="0.2">
      <c r="A8" s="7" t="s">
        <v>14</v>
      </c>
      <c r="B8" s="8" t="s">
        <v>13</v>
      </c>
      <c r="C8" s="9">
        <v>18</v>
      </c>
      <c r="D8" s="62">
        <v>8</v>
      </c>
      <c r="E8" s="75">
        <f t="shared" si="0"/>
        <v>144</v>
      </c>
      <c r="F8" s="45">
        <v>4</v>
      </c>
      <c r="G8" s="45">
        <f t="shared" si="1"/>
        <v>576</v>
      </c>
    </row>
    <row r="9" spans="1:7" ht="22.5" x14ac:dyDescent="0.2">
      <c r="A9" s="7" t="s">
        <v>15</v>
      </c>
      <c r="B9" s="8" t="s">
        <v>13</v>
      </c>
      <c r="C9" s="9">
        <v>18</v>
      </c>
      <c r="D9" s="62">
        <v>8</v>
      </c>
      <c r="E9" s="75">
        <f t="shared" si="0"/>
        <v>144</v>
      </c>
      <c r="F9" s="45">
        <v>0.16</v>
      </c>
      <c r="G9" s="45">
        <f t="shared" si="1"/>
        <v>23.04</v>
      </c>
    </row>
    <row r="10" spans="1:7" ht="22.5" x14ac:dyDescent="0.2">
      <c r="A10" s="7" t="s">
        <v>16</v>
      </c>
      <c r="B10" s="8" t="s">
        <v>13</v>
      </c>
      <c r="C10" s="9">
        <v>18</v>
      </c>
      <c r="D10" s="62">
        <v>8</v>
      </c>
      <c r="E10" s="75">
        <f t="shared" si="0"/>
        <v>144</v>
      </c>
      <c r="F10" s="45">
        <v>4</v>
      </c>
      <c r="G10" s="45">
        <f t="shared" si="1"/>
        <v>576</v>
      </c>
    </row>
    <row r="11" spans="1:7" ht="22.5" x14ac:dyDescent="0.2">
      <c r="A11" s="7" t="s">
        <v>17</v>
      </c>
      <c r="B11" s="8" t="s">
        <v>13</v>
      </c>
      <c r="C11" s="9">
        <v>18</v>
      </c>
      <c r="D11" s="62">
        <v>8</v>
      </c>
      <c r="E11" s="75">
        <f t="shared" si="0"/>
        <v>144</v>
      </c>
      <c r="F11" s="45">
        <v>0.08</v>
      </c>
      <c r="G11" s="45">
        <f t="shared" si="1"/>
        <v>11.52</v>
      </c>
    </row>
    <row r="12" spans="1:7" ht="22.5" x14ac:dyDescent="0.2">
      <c r="A12" s="7" t="s">
        <v>18</v>
      </c>
      <c r="B12" s="8" t="s">
        <v>13</v>
      </c>
      <c r="C12" s="9">
        <v>18</v>
      </c>
      <c r="D12" s="62">
        <v>8</v>
      </c>
      <c r="E12" s="75">
        <f t="shared" si="0"/>
        <v>144</v>
      </c>
      <c r="F12" s="45">
        <v>0.05</v>
      </c>
      <c r="G12" s="45">
        <f t="shared" si="1"/>
        <v>7.2</v>
      </c>
    </row>
    <row r="13" spans="1:7" ht="22.5" x14ac:dyDescent="0.2">
      <c r="A13" s="7" t="s">
        <v>19</v>
      </c>
      <c r="B13" s="8" t="s">
        <v>13</v>
      </c>
      <c r="C13" s="9">
        <v>18</v>
      </c>
      <c r="D13" s="62">
        <v>8</v>
      </c>
      <c r="E13" s="75">
        <f t="shared" si="0"/>
        <v>144</v>
      </c>
      <c r="F13" s="45">
        <v>0.33</v>
      </c>
      <c r="G13" s="45">
        <f t="shared" si="1"/>
        <v>47.52</v>
      </c>
    </row>
    <row r="14" spans="1:7" ht="22.5" x14ac:dyDescent="0.2">
      <c r="A14" s="7" t="s">
        <v>20</v>
      </c>
      <c r="B14" s="8" t="s">
        <v>13</v>
      </c>
      <c r="C14" s="9">
        <v>18</v>
      </c>
      <c r="D14" s="62">
        <v>8</v>
      </c>
      <c r="E14" s="75">
        <f t="shared" si="0"/>
        <v>144</v>
      </c>
      <c r="F14" s="45">
        <v>0.5</v>
      </c>
      <c r="G14" s="45">
        <f t="shared" si="1"/>
        <v>72</v>
      </c>
    </row>
    <row r="15" spans="1:7" ht="22.5" x14ac:dyDescent="0.2">
      <c r="A15" s="7" t="s">
        <v>21</v>
      </c>
      <c r="B15" s="8" t="s">
        <v>13</v>
      </c>
      <c r="C15" s="9">
        <v>18</v>
      </c>
      <c r="D15" s="62">
        <v>8</v>
      </c>
      <c r="E15" s="75">
        <f t="shared" si="0"/>
        <v>144</v>
      </c>
      <c r="F15" s="45">
        <v>4</v>
      </c>
      <c r="G15" s="45">
        <f t="shared" si="1"/>
        <v>576</v>
      </c>
    </row>
    <row r="16" spans="1:7" ht="22.5" x14ac:dyDescent="0.2">
      <c r="A16" s="7" t="s">
        <v>22</v>
      </c>
      <c r="B16" s="8" t="s">
        <v>13</v>
      </c>
      <c r="C16" s="9">
        <v>18</v>
      </c>
      <c r="D16" s="62">
        <v>8</v>
      </c>
      <c r="E16" s="75">
        <f t="shared" si="0"/>
        <v>144</v>
      </c>
      <c r="F16" s="45">
        <v>0.08</v>
      </c>
      <c r="G16" s="45">
        <f t="shared" si="1"/>
        <v>11.52</v>
      </c>
    </row>
    <row r="17" spans="1:10" ht="22.5" x14ac:dyDescent="0.2">
      <c r="A17" s="7" t="s">
        <v>23</v>
      </c>
      <c r="B17" s="8" t="s">
        <v>13</v>
      </c>
      <c r="C17" s="9">
        <v>18</v>
      </c>
      <c r="D17" s="62">
        <v>0.25</v>
      </c>
      <c r="E17" s="75">
        <f t="shared" si="0"/>
        <v>4.5</v>
      </c>
      <c r="F17" s="45">
        <v>1</v>
      </c>
      <c r="G17" s="45">
        <f t="shared" si="1"/>
        <v>4.5</v>
      </c>
    </row>
    <row r="18" spans="1:10" ht="33.75" x14ac:dyDescent="0.2">
      <c r="A18" s="10" t="s">
        <v>24</v>
      </c>
      <c r="B18" s="8" t="s">
        <v>13</v>
      </c>
      <c r="C18" s="9">
        <v>18</v>
      </c>
      <c r="D18" s="62">
        <v>8</v>
      </c>
      <c r="E18" s="75">
        <f t="shared" si="0"/>
        <v>144</v>
      </c>
      <c r="F18" s="45">
        <v>32</v>
      </c>
      <c r="G18" s="45">
        <f t="shared" si="1"/>
        <v>4608</v>
      </c>
    </row>
    <row r="19" spans="1:10" ht="22.5" x14ac:dyDescent="0.2">
      <c r="A19" s="11" t="s">
        <v>25</v>
      </c>
      <c r="B19" s="12" t="s">
        <v>26</v>
      </c>
      <c r="C19" s="9">
        <v>18</v>
      </c>
      <c r="D19" s="62">
        <v>8</v>
      </c>
      <c r="E19" s="75">
        <f t="shared" si="0"/>
        <v>144</v>
      </c>
      <c r="F19" s="46">
        <v>8</v>
      </c>
      <c r="G19" s="45">
        <f t="shared" si="1"/>
        <v>1152</v>
      </c>
    </row>
    <row r="20" spans="1:10" ht="22.5" x14ac:dyDescent="0.2">
      <c r="A20" s="11" t="s">
        <v>27</v>
      </c>
      <c r="B20" s="12" t="s">
        <v>26</v>
      </c>
      <c r="C20" s="9">
        <v>18</v>
      </c>
      <c r="D20" s="62">
        <v>8</v>
      </c>
      <c r="E20" s="75">
        <f t="shared" si="0"/>
        <v>144</v>
      </c>
      <c r="F20" s="46">
        <v>8</v>
      </c>
      <c r="G20" s="45">
        <f t="shared" si="1"/>
        <v>1152</v>
      </c>
    </row>
    <row r="21" spans="1:10" x14ac:dyDescent="0.2">
      <c r="A21" s="14" t="s">
        <v>28</v>
      </c>
      <c r="B21" s="12" t="s">
        <v>26</v>
      </c>
      <c r="C21" s="9">
        <v>18</v>
      </c>
      <c r="D21" s="62">
        <v>8</v>
      </c>
      <c r="E21" s="75">
        <f t="shared" si="0"/>
        <v>144</v>
      </c>
      <c r="F21" s="46">
        <v>8</v>
      </c>
      <c r="G21" s="45">
        <f t="shared" si="1"/>
        <v>1152</v>
      </c>
    </row>
    <row r="22" spans="1:10" x14ac:dyDescent="0.2">
      <c r="A22" s="11" t="s">
        <v>29</v>
      </c>
      <c r="B22" s="8" t="s">
        <v>26</v>
      </c>
      <c r="C22" s="9">
        <v>18</v>
      </c>
      <c r="D22" s="62">
        <v>8</v>
      </c>
      <c r="E22" s="75">
        <v>144</v>
      </c>
      <c r="F22" s="45">
        <v>1</v>
      </c>
      <c r="G22" s="45">
        <f t="shared" si="1"/>
        <v>144</v>
      </c>
    </row>
    <row r="23" spans="1:10" ht="33.75" x14ac:dyDescent="0.2">
      <c r="A23" s="11" t="s">
        <v>30</v>
      </c>
      <c r="B23" s="8" t="s">
        <v>31</v>
      </c>
      <c r="C23" s="9">
        <v>18</v>
      </c>
      <c r="D23" s="62">
        <v>8</v>
      </c>
      <c r="E23" s="75">
        <f t="shared" ref="E23:E28" si="2">SUM(C23*D23)</f>
        <v>144</v>
      </c>
      <c r="F23" s="45">
        <v>16</v>
      </c>
      <c r="G23" s="45">
        <f t="shared" si="1"/>
        <v>2304</v>
      </c>
    </row>
    <row r="24" spans="1:10" ht="22.5" x14ac:dyDescent="0.2">
      <c r="A24" s="11" t="s">
        <v>32</v>
      </c>
      <c r="B24" s="8" t="s">
        <v>31</v>
      </c>
      <c r="C24" s="9">
        <v>18</v>
      </c>
      <c r="D24" s="62">
        <v>8</v>
      </c>
      <c r="E24" s="75">
        <f t="shared" si="2"/>
        <v>144</v>
      </c>
      <c r="F24" s="45">
        <v>0.42</v>
      </c>
      <c r="G24" s="45">
        <f t="shared" si="1"/>
        <v>60.48</v>
      </c>
    </row>
    <row r="25" spans="1:10" x14ac:dyDescent="0.2">
      <c r="A25" s="11" t="s">
        <v>33</v>
      </c>
      <c r="B25" s="8" t="s">
        <v>10</v>
      </c>
      <c r="C25" s="9">
        <v>18</v>
      </c>
      <c r="D25" s="62">
        <v>8</v>
      </c>
      <c r="E25" s="75">
        <f t="shared" si="2"/>
        <v>144</v>
      </c>
      <c r="F25" s="45">
        <v>2</v>
      </c>
      <c r="G25" s="45">
        <f t="shared" si="1"/>
        <v>288</v>
      </c>
    </row>
    <row r="26" spans="1:10" x14ac:dyDescent="0.2">
      <c r="A26" s="11" t="s">
        <v>34</v>
      </c>
      <c r="B26" s="8" t="s">
        <v>31</v>
      </c>
      <c r="C26" s="9">
        <v>18</v>
      </c>
      <c r="D26" s="62">
        <v>8</v>
      </c>
      <c r="E26" s="75">
        <f t="shared" si="2"/>
        <v>144</v>
      </c>
      <c r="F26" s="45">
        <v>4</v>
      </c>
      <c r="G26" s="45">
        <f t="shared" si="1"/>
        <v>576</v>
      </c>
    </row>
    <row r="27" spans="1:10" ht="22.5" x14ac:dyDescent="0.2">
      <c r="A27" s="11" t="s">
        <v>35</v>
      </c>
      <c r="B27" s="8" t="s">
        <v>36</v>
      </c>
      <c r="C27" s="9">
        <v>18</v>
      </c>
      <c r="D27" s="62">
        <v>8</v>
      </c>
      <c r="E27" s="75">
        <f t="shared" si="2"/>
        <v>144</v>
      </c>
      <c r="F27" s="45">
        <v>0.16</v>
      </c>
      <c r="G27" s="45">
        <f t="shared" si="1"/>
        <v>23.04</v>
      </c>
    </row>
    <row r="28" spans="1:10" ht="12" thickBot="1" x14ac:dyDescent="0.25">
      <c r="A28" s="11" t="s">
        <v>37</v>
      </c>
      <c r="B28" s="8" t="s">
        <v>38</v>
      </c>
      <c r="C28" s="9">
        <v>18</v>
      </c>
      <c r="D28" s="62">
        <v>8</v>
      </c>
      <c r="E28" s="75">
        <f t="shared" si="2"/>
        <v>144</v>
      </c>
      <c r="F28" s="45">
        <v>2</v>
      </c>
      <c r="G28" s="45">
        <f t="shared" si="1"/>
        <v>288</v>
      </c>
    </row>
    <row r="29" spans="1:10" x14ac:dyDescent="0.2">
      <c r="A29" s="15" t="s">
        <v>39</v>
      </c>
      <c r="B29" s="16"/>
      <c r="C29" s="17"/>
      <c r="D29" s="63"/>
      <c r="E29" s="82">
        <f>SUM(E5:E28)</f>
        <v>3316.5</v>
      </c>
      <c r="F29" s="47"/>
      <c r="G29" s="83">
        <f>SUM(G5:G28)</f>
        <v>14300.82</v>
      </c>
      <c r="J29" s="48"/>
    </row>
    <row r="30" spans="1:10" ht="15.75" x14ac:dyDescent="0.25">
      <c r="A30" s="18"/>
      <c r="B30" s="19"/>
      <c r="C30" s="20"/>
      <c r="D30" s="64"/>
      <c r="E30" s="89" t="s">
        <v>40</v>
      </c>
      <c r="F30" s="89"/>
      <c r="G30" s="89"/>
    </row>
    <row r="31" spans="1:10" ht="15.75" x14ac:dyDescent="0.25">
      <c r="A31" s="18"/>
      <c r="B31" s="19"/>
      <c r="C31" s="21"/>
      <c r="D31" s="64"/>
      <c r="E31" s="49"/>
      <c r="F31" s="49"/>
      <c r="G31" s="49"/>
    </row>
    <row r="32" spans="1:10" x14ac:dyDescent="0.2">
      <c r="A32" s="22" t="s">
        <v>41</v>
      </c>
      <c r="B32" s="23"/>
      <c r="C32" s="24"/>
      <c r="D32" s="65"/>
      <c r="E32" s="76"/>
      <c r="F32" s="50"/>
      <c r="G32" s="51"/>
    </row>
    <row r="33" spans="1:7" ht="56.25" x14ac:dyDescent="0.2">
      <c r="A33" s="5" t="s">
        <v>2</v>
      </c>
      <c r="B33" s="6" t="s">
        <v>3</v>
      </c>
      <c r="C33" s="6" t="s">
        <v>4</v>
      </c>
      <c r="D33" s="61" t="s">
        <v>42</v>
      </c>
      <c r="E33" s="74" t="s">
        <v>43</v>
      </c>
      <c r="F33" s="44" t="s">
        <v>7</v>
      </c>
      <c r="G33" s="44" t="s">
        <v>8</v>
      </c>
    </row>
    <row r="34" spans="1:7" x14ac:dyDescent="0.2">
      <c r="A34" s="11" t="s">
        <v>44</v>
      </c>
      <c r="B34" s="8" t="s">
        <v>45</v>
      </c>
      <c r="C34" s="9">
        <v>19</v>
      </c>
      <c r="D34" s="62">
        <v>10</v>
      </c>
      <c r="E34" s="75">
        <f>SUM(C34*D34)</f>
        <v>190</v>
      </c>
      <c r="F34" s="45">
        <v>1</v>
      </c>
      <c r="G34" s="45">
        <f>SUM(E34*F34)</f>
        <v>190</v>
      </c>
    </row>
    <row r="35" spans="1:7" x14ac:dyDescent="0.2">
      <c r="A35" s="11" t="s">
        <v>46</v>
      </c>
      <c r="B35" s="8" t="s">
        <v>45</v>
      </c>
      <c r="C35" s="9">
        <v>19</v>
      </c>
      <c r="D35" s="62">
        <v>10</v>
      </c>
      <c r="E35" s="75">
        <f>SUM(C35*D35)</f>
        <v>190</v>
      </c>
      <c r="F35" s="45">
        <v>0.16</v>
      </c>
      <c r="G35" s="45">
        <f>SUM(E35*F35)</f>
        <v>30.400000000000002</v>
      </c>
    </row>
    <row r="36" spans="1:7" x14ac:dyDescent="0.2">
      <c r="A36" s="25" t="s">
        <v>34</v>
      </c>
      <c r="B36" s="26" t="s">
        <v>45</v>
      </c>
      <c r="C36" s="9">
        <v>19</v>
      </c>
      <c r="D36" s="66">
        <v>10</v>
      </c>
      <c r="E36" s="77">
        <f>SUM(C36*D36)</f>
        <v>190</v>
      </c>
      <c r="F36" s="52">
        <v>4</v>
      </c>
      <c r="G36" s="52">
        <f>SUM(E36*F36)</f>
        <v>760</v>
      </c>
    </row>
    <row r="37" spans="1:7" ht="34.5" thickBot="1" x14ac:dyDescent="0.25">
      <c r="A37" s="27" t="s">
        <v>30</v>
      </c>
      <c r="B37" s="28" t="s">
        <v>31</v>
      </c>
      <c r="C37" s="29">
        <v>19</v>
      </c>
      <c r="D37" s="67">
        <v>10</v>
      </c>
      <c r="E37" s="78">
        <f>SUM(C37*D37)</f>
        <v>190</v>
      </c>
      <c r="F37" s="53">
        <v>16</v>
      </c>
      <c r="G37" s="53">
        <f>SUM(E37*F37)</f>
        <v>3040</v>
      </c>
    </row>
    <row r="38" spans="1:7" ht="17.25" customHeight="1" thickBot="1" x14ac:dyDescent="0.25">
      <c r="A38" s="30" t="s">
        <v>39</v>
      </c>
      <c r="B38" s="31"/>
      <c r="C38" s="32" t="s">
        <v>47</v>
      </c>
      <c r="D38" s="68"/>
      <c r="E38" s="84">
        <f>SUM(E34:E37)</f>
        <v>760</v>
      </c>
      <c r="F38" s="54"/>
      <c r="G38" s="85">
        <f>SUM(G34:G37)</f>
        <v>4020.4</v>
      </c>
    </row>
    <row r="39" spans="1:7" ht="8.25" customHeight="1" thickTop="1" x14ac:dyDescent="0.2">
      <c r="A39" s="33"/>
      <c r="B39" s="34"/>
      <c r="C39" s="20" t="s">
        <v>47</v>
      </c>
      <c r="D39" s="69"/>
      <c r="E39" s="79"/>
      <c r="F39" s="55"/>
      <c r="G39" s="56"/>
    </row>
    <row r="40" spans="1:7" ht="21.75" thickBot="1" x14ac:dyDescent="0.25">
      <c r="A40" s="33" t="s">
        <v>48</v>
      </c>
      <c r="B40" s="35"/>
      <c r="C40" s="36"/>
      <c r="D40" s="70"/>
      <c r="E40" s="87">
        <f>E29+E38</f>
        <v>4076.5</v>
      </c>
      <c r="F40" s="55"/>
      <c r="G40" s="56"/>
    </row>
    <row r="41" spans="1:7" ht="15" customHeight="1" thickTop="1" x14ac:dyDescent="0.2">
      <c r="A41" s="37" t="s">
        <v>49</v>
      </c>
      <c r="B41" s="38"/>
      <c r="C41" s="39"/>
      <c r="D41" s="71"/>
      <c r="E41" s="80"/>
      <c r="F41" s="57"/>
      <c r="G41" s="86">
        <f>SUM(G29+G38)</f>
        <v>18321.22</v>
      </c>
    </row>
    <row r="42" spans="1:7" x14ac:dyDescent="0.2">
      <c r="A42" s="14"/>
      <c r="B42" s="12"/>
      <c r="C42" s="13"/>
      <c r="D42" s="72"/>
      <c r="E42" s="81"/>
      <c r="F42" s="46"/>
      <c r="G42" s="46"/>
    </row>
    <row r="43" spans="1:7" x14ac:dyDescent="0.2">
      <c r="A43" s="40" t="s">
        <v>50</v>
      </c>
      <c r="B43" s="12"/>
      <c r="C43" s="13"/>
      <c r="D43" s="72"/>
      <c r="E43" s="81"/>
      <c r="F43" s="46"/>
      <c r="G43" s="46"/>
    </row>
    <row r="44" spans="1:7" x14ac:dyDescent="0.2">
      <c r="A44" s="41" t="s">
        <v>51</v>
      </c>
      <c r="B44" s="12"/>
      <c r="C44" s="13"/>
      <c r="D44" s="72"/>
      <c r="E44" s="81"/>
      <c r="F44" s="46"/>
      <c r="G44" s="46"/>
    </row>
    <row r="45" spans="1:7" x14ac:dyDescent="0.2">
      <c r="A45" s="41" t="s">
        <v>52</v>
      </c>
      <c r="B45" s="12"/>
      <c r="C45" s="13"/>
      <c r="D45" s="72"/>
      <c r="E45" s="81"/>
      <c r="F45" s="46"/>
      <c r="G45" s="46"/>
    </row>
  </sheetData>
  <mergeCells count="2">
    <mergeCell ref="E1:G1"/>
    <mergeCell ref="E30:G30"/>
  </mergeCells>
  <pageMargins left="0.75" right="0.75" top="1" bottom="1" header="0.5" footer="0.5"/>
  <pageSetup orientation="portrait" r:id="rId1"/>
  <headerFooter alignWithMargins="0"/>
  <rowBreaks count="1" manualBreakCount="1"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C0586E2B10946BEF187971C022085" ma:contentTypeVersion="0" ma:contentTypeDescription="Create a new document." ma:contentTypeScope="" ma:versionID="51ee77f03958cb279143702b319f71b3">
  <xsd:schema xmlns:xsd="http://www.w3.org/2001/XMLSchema" xmlns:xs="http://www.w3.org/2001/XMLSchema" xmlns:p="http://schemas.microsoft.com/office/2006/metadata/properties" xmlns:ns2="6626a08c-2ccc-43a6-8cb1-2f4a44c53f66" targetNamespace="http://schemas.microsoft.com/office/2006/metadata/properties" ma:root="true" ma:fieldsID="639a984e40f48f163b390a405bd729cb" ns2:_="">
    <xsd:import namespace="6626a08c-2ccc-43a6-8cb1-2f4a44c53f6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6a08c-2ccc-43a6-8cb1-2f4a44c53f6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26a08c-2ccc-43a6-8cb1-2f4a44c53f66">HUDSEC-464-9949</_dlc_DocId>
    <_dlc_DocIdUrl xmlns="6626a08c-2ccc-43a6-8cb1-2f4a44c53f66">
      <Url>http://hudsharepoint.hud.gov/sites/sec/gnma/SO/Program Administration Division (PAD)/_layouts/DocIdRedir.aspx?ID=HUDSEC-464-9949</Url>
      <Description>HUDSEC-464-9949</Description>
    </_dlc_DocIdUrl>
  </documentManagement>
</p:properties>
</file>

<file path=customXml/itemProps1.xml><?xml version="1.0" encoding="utf-8"?>
<ds:datastoreItem xmlns:ds="http://schemas.openxmlformats.org/officeDocument/2006/customXml" ds:itemID="{EE5B5AB9-1C6F-42AA-922A-13190ED80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6a08c-2ccc-43a6-8cb1-2f4a44c53f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AA5DD-FFED-49C3-9E65-0DF7D151121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918A2D2-8A2A-45DD-B382-C7FE85E235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D56ABB-15FE-4DF7-8FF6-BE98CE65C736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6626a08c-2ccc-43a6-8cb1-2f4a44c53f6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Burden statement</vt:lpstr>
      <vt:lpstr>'Burden statement'!Print_Area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HUD User</cp:lastModifiedBy>
  <cp:lastPrinted>2016-07-13T16:33:01Z</cp:lastPrinted>
  <dcterms:created xsi:type="dcterms:W3CDTF">2013-02-14T16:22:39Z</dcterms:created>
  <dcterms:modified xsi:type="dcterms:W3CDTF">2016-07-13T16:34:35Z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0x010100066C0586E2B10946BEF187971C022085</vt:lpwstr>
  </property>
  <property fmtid="{D5CDD505-2E9C-101B-9397-08002B2CF9AE}" pid="3" name="_dlc_DocIdItemGuid">
    <vt:lpwstr>040c0f0a-2473-4751-b315-4e02b90e79e7</vt:lpwstr>
  </property>
  <property fmtid="{D5CDD505-2E9C-101B-9397-08002B2CF9AE}" pid="4" name="_NewReviewCycle">
    <vt:lpwstr/>
  </property>
</Properties>
</file>