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21720" windowHeight="13620"/>
  </bookViews>
  <sheets>
    <sheet name="Sample Burden Table - Studi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I5" i="1" s="1"/>
  <c r="K5" i="1" s="1"/>
  <c r="G4" i="1"/>
  <c r="I4" i="1" s="1"/>
  <c r="K4" i="1" s="1"/>
  <c r="G3" i="1"/>
  <c r="I3" i="1" s="1"/>
  <c r="K3" i="1" s="1"/>
  <c r="G2" i="1" l="1"/>
  <c r="G6" i="1" l="1"/>
  <c r="I2" i="1"/>
  <c r="K2" i="1" l="1"/>
  <c r="K6" i="1" l="1"/>
  <c r="K7" i="1" s="1"/>
  <c r="I6" i="1"/>
  <c r="F6" i="1"/>
  <c r="H6" i="1" l="1"/>
</calcChain>
</file>

<file path=xl/sharedStrings.xml><?xml version="1.0" encoding="utf-8"?>
<sst xmlns="http://schemas.openxmlformats.org/spreadsheetml/2006/main" count="29" uniqueCount="20">
  <si>
    <t>Type of respondents</t>
  </si>
  <si>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</si>
  <si>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</si>
  <si>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</si>
  <si>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</si>
  <si>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</si>
  <si>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</si>
  <si>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Hourly Wage Rate</t>
  </si>
  <si>
    <t>Total Annualized Cost of Respondent Burden</t>
  </si>
  <si>
    <t>State Government</t>
  </si>
  <si>
    <t>Instruments</t>
  </si>
  <si>
    <t>Form</t>
  </si>
  <si>
    <t>N/A</t>
  </si>
  <si>
    <t>Annual Review of D-SNAP Plan (280.1)</t>
  </si>
  <si>
    <t>Update of D-SNAP Plan (280.1)</t>
  </si>
  <si>
    <t>D-SNAP Daily Report (280.8)</t>
  </si>
  <si>
    <t>D-SNAP Post-Disaster Report (280.8)</t>
  </si>
  <si>
    <t>State Program Managers</t>
  </si>
  <si>
    <t>SUB-TOTAL</t>
  </si>
  <si>
    <t>Total Cost (Subtotal x 50% Federal Share of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</si>
</sst>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#,##0.0"/>
    <numFmt numFmtId="166" formatCode="0.0"/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 applyFill="1" applyAlignment="1"/>
    <xf numFmtId="0" fontId="2" fillId="0" borderId="5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4" fontId="3" fillId="0" borderId="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/>
    </xf>
    <xf numFmtId="44" fontId="3" fillId="0" borderId="10" xfId="0" applyNumberFormat="1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 wrapText="1"/>
    </xf>
    <xf numFmtId="167" fontId="2" fillId="0" borderId="8" xfId="1" applyNumberFormat="1" applyFont="1" applyFill="1" applyBorder="1" applyAlignment="1">
      <alignment wrapText="1"/>
    </xf>
    <xf numFmtId="0" fontId="2" fillId="0" borderId="15" xfId="0" applyFont="1" applyFill="1" applyBorder="1" applyAlignment="1">
      <alignment textRotation="90" wrapText="1"/>
    </xf>
    <xf numFmtId="0" fontId="2" fillId="0" borderId="16" xfId="0" applyFont="1" applyFill="1" applyBorder="1" applyAlignment="1">
      <alignment wrapText="1"/>
    </xf>
    <xf numFmtId="0" fontId="2" fillId="0" borderId="16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wrapText="1"/>
    </xf>
    <xf numFmtId="164" fontId="2" fillId="0" borderId="16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/>
    <xf numFmtId="3" fontId="7" fillId="0" borderId="14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zoomScale="90" zoomScaleNormal="90" workbookViewId="0">
      <pane ySplit="1" topLeftCell="A2" activePane="bottomLeft" state="frozen"/>
      <selection pane="bottomLeft" activeCell="A4" sqref="A4:XFD4"/>
    </sheetView>
  </sheetViews>
  <sheetFormatPr defaultColWidth="9.109375" defaultRowHeight="14.4" x14ac:dyDescent="0.3"/>
  <cols>
    <col min="1" max="1" width="15.6640625" style="1" customWidth="1"/>
    <col min="2" max="3" width="20.6640625" style="1" customWidth="1"/>
    <col min="4" max="4" width="10.109375" style="1" customWidth="1"/>
    <col min="5" max="6" width="12.6640625" style="1" customWidth="1"/>
    <col min="7" max="7" width="10.88671875" style="1" customWidth="1"/>
    <col min="8" max="9" width="12.6640625" style="1" customWidth="1"/>
    <col min="10" max="10" width="10.44140625" style="1" customWidth="1"/>
    <col min="11" max="11" width="12.109375" style="1" bestFit="1" customWidth="1"/>
    <col min="12" max="12" width="15.44140625" style="1" customWidth="1"/>
    <col min="13" max="16384" width="9.109375" style="1"/>
  </cols>
  <sheetData>
    <row r="1" spans="1:11" ht="69.599999999999994" thickBot="1" x14ac:dyDescent="0.35">
      <c r="A1" s="4" t="s">
        <v>6</v>
      </c>
      <c r="B1" s="2" t="s">
        <v>0</v>
      </c>
      <c r="C1" s="2" t="s">
        <v>10</v>
      </c>
      <c r="D1" s="5" t="s">
        <v>11</v>
      </c>
      <c r="E1" s="4" t="s">
        <v>1</v>
      </c>
      <c r="F1" s="2" t="s">
        <v>2</v>
      </c>
      <c r="G1" s="2" t="s">
        <v>3</v>
      </c>
      <c r="H1" s="2" t="s">
        <v>4</v>
      </c>
      <c r="I1" s="5" t="s">
        <v>5</v>
      </c>
      <c r="J1" s="6" t="s">
        <v>7</v>
      </c>
      <c r="K1" s="3" t="s">
        <v>8</v>
      </c>
    </row>
    <row r="2" spans="1:11" s="8" customFormat="1" ht="40.200000000000003" customHeight="1" thickBot="1" x14ac:dyDescent="0.35">
      <c r="A2" s="7" t="s">
        <v>9</v>
      </c>
      <c r="B2" s="19" t="s">
        <v>17</v>
      </c>
      <c r="C2" s="9" t="s">
        <v>13</v>
      </c>
      <c r="D2" s="11" t="s">
        <v>12</v>
      </c>
      <c r="E2" s="12">
        <v>53</v>
      </c>
      <c r="F2" s="9">
        <v>1</v>
      </c>
      <c r="G2" s="13">
        <f>E2*F2</f>
        <v>53</v>
      </c>
      <c r="H2" s="9">
        <v>6.58</v>
      </c>
      <c r="I2" s="14">
        <f>G2*H2</f>
        <v>348.74</v>
      </c>
      <c r="J2" s="15">
        <v>32.56</v>
      </c>
      <c r="K2" s="16">
        <f>+J2*I2</f>
        <v>11354.974400000001</v>
      </c>
    </row>
    <row r="3" spans="1:11" ht="40.200000000000003" customHeight="1" thickTop="1" thickBot="1" x14ac:dyDescent="0.35">
      <c r="A3" s="7" t="s">
        <v>9</v>
      </c>
      <c r="B3" s="19" t="s">
        <v>17</v>
      </c>
      <c r="C3" s="10" t="s">
        <v>14</v>
      </c>
      <c r="D3" s="17" t="s">
        <v>12</v>
      </c>
      <c r="E3" s="18">
        <v>5</v>
      </c>
      <c r="F3" s="10">
        <v>1</v>
      </c>
      <c r="G3" s="13">
        <f>E3*F3</f>
        <v>5</v>
      </c>
      <c r="H3" s="10">
        <v>2.5</v>
      </c>
      <c r="I3" s="14">
        <f t="shared" ref="I3:I5" si="0">G3*H3</f>
        <v>12.5</v>
      </c>
      <c r="J3" s="15">
        <v>32.56</v>
      </c>
      <c r="K3" s="16">
        <f t="shared" ref="K3:K5" si="1">+J3*I3</f>
        <v>407</v>
      </c>
    </row>
    <row r="4" spans="1:11" ht="40.200000000000003" customHeight="1" thickTop="1" thickBot="1" x14ac:dyDescent="0.35">
      <c r="A4" s="7" t="s">
        <v>9</v>
      </c>
      <c r="B4" s="19" t="s">
        <v>17</v>
      </c>
      <c r="C4" s="10" t="s">
        <v>15</v>
      </c>
      <c r="D4" s="17" t="s">
        <v>12</v>
      </c>
      <c r="E4" s="18">
        <v>9</v>
      </c>
      <c r="F4" s="10">
        <v>5</v>
      </c>
      <c r="G4" s="13">
        <f t="shared" ref="G4:G5" si="2">E4*F4</f>
        <v>45</v>
      </c>
      <c r="H4" s="10">
        <v>0.5</v>
      </c>
      <c r="I4" s="14">
        <f t="shared" si="0"/>
        <v>22.5</v>
      </c>
      <c r="J4" s="15">
        <v>32.56</v>
      </c>
      <c r="K4" s="16">
        <f t="shared" si="1"/>
        <v>732.6</v>
      </c>
    </row>
    <row r="5" spans="1:11" ht="40.200000000000003" customHeight="1" thickTop="1" thickBot="1" x14ac:dyDescent="0.35">
      <c r="A5" s="20" t="s">
        <v>9</v>
      </c>
      <c r="B5" s="19" t="s">
        <v>17</v>
      </c>
      <c r="C5" s="19" t="s">
        <v>16</v>
      </c>
      <c r="D5" s="17" t="s">
        <v>12</v>
      </c>
      <c r="E5" s="20">
        <v>9</v>
      </c>
      <c r="F5" s="19">
        <v>1</v>
      </c>
      <c r="G5" s="19">
        <f t="shared" si="2"/>
        <v>9</v>
      </c>
      <c r="H5" s="19">
        <v>0.5</v>
      </c>
      <c r="I5" s="23">
        <f t="shared" si="0"/>
        <v>4.5</v>
      </c>
      <c r="J5" s="21">
        <v>32.56</v>
      </c>
      <c r="K5" s="22">
        <f t="shared" si="1"/>
        <v>146.52000000000001</v>
      </c>
    </row>
    <row r="6" spans="1:11" ht="15.6" thickTop="1" thickBot="1" x14ac:dyDescent="0.35">
      <c r="A6" s="25"/>
      <c r="B6" s="26" t="s">
        <v>18</v>
      </c>
      <c r="C6" s="27"/>
      <c r="D6" s="28"/>
      <c r="E6" s="36">
        <v>53</v>
      </c>
      <c r="F6" s="29">
        <f>+G6/E6</f>
        <v>2.1132075471698113</v>
      </c>
      <c r="G6" s="30">
        <f>SUM(G2:G5)</f>
        <v>112</v>
      </c>
      <c r="H6" s="29">
        <f>+I6/G6</f>
        <v>3.4664285714285716</v>
      </c>
      <c r="I6" s="31">
        <f>SUM(I2:I5)</f>
        <v>388.24</v>
      </c>
      <c r="J6" s="32"/>
      <c r="K6" s="24">
        <f>SUM(K2:K5)</f>
        <v>12641.094400000002</v>
      </c>
    </row>
    <row r="7" spans="1:11" ht="15" thickBot="1" x14ac:dyDescent="0.35">
      <c r="A7" s="37" t="s">
        <v>19</v>
      </c>
      <c r="B7" s="38"/>
      <c r="C7" s="38"/>
      <c r="D7" s="38"/>
      <c r="E7" s="38"/>
      <c r="F7" s="38"/>
      <c r="G7" s="38"/>
      <c r="H7" s="38"/>
      <c r="I7" s="38"/>
      <c r="J7" s="39"/>
      <c r="K7" s="24">
        <f>SUM(K6*0.5)</f>
        <v>6320.5472000000009</v>
      </c>
    </row>
    <row r="8" spans="1:11" x14ac:dyDescent="0.3">
      <c r="F8" s="35"/>
      <c r="G8" s="33"/>
      <c r="I8" s="34"/>
    </row>
  </sheetData>
  <mergeCells count="1">
    <mergeCell ref="A7:J7"/>
  </mergeCells>
  <pageMargins left="0.7" right="0.7" top="0.75" bottom="0.75" header="0.3" footer="0.3"/>
  <pageSetup scale="80" fitToHeight="0" orientation="landscape" r:id="rId1"/>
  <headerFooter>
    <oddHeader>&amp;CProposed D-SNAP Regulations Burden Table</oddHeader>
    <oddFooter>&amp;L&amp;"-,Bold"USDA-FNS 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ank xmlns="9dbcbb5a-2d39-43bd-b6c7-d27f844c7fb7">5</Rank>
    <Description0 xmlns="9dbcbb5a-2d39-43bd-b6c7-d27f844c7fb7">Standard Burden Table</Description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D2D79E7D-14BD-4F80-8D02-46B7ADEAD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9dbcbb5a-2d39-43bd-b6c7-d27f844c7fb7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Burden Table - Studies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Kriviski, Eliot - FNS</cp:lastModifiedBy>
  <cp:lastPrinted>2015-11-30T15:51:26Z</cp:lastPrinted>
  <dcterms:created xsi:type="dcterms:W3CDTF">2013-01-08T21:49:18Z</dcterms:created>
  <dcterms:modified xsi:type="dcterms:W3CDTF">2016-01-21T16:32:16Z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400</vt:r8>
  </property>
</Properties>
</file>