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itrix\documents\Paperwork Reduction Act for BG Program\FY 2018\Email to Brette and 508 Compliant\11132017 Email to Brette and 508 Compliant\"/>
    </mc:Choice>
  </mc:AlternateContent>
  <bookViews>
    <workbookView xWindow="0" yWindow="0" windowWidth="15330" windowHeight="9210"/>
  </bookViews>
  <sheets>
    <sheet name="Exhibit A"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2" l="1"/>
  <c r="G26" i="2"/>
  <c r="G32" i="2" s="1"/>
  <c r="M6" i="2"/>
  <c r="H32" i="2" l="1"/>
  <c r="H34" i="2" s="1"/>
  <c r="H36" i="2" s="1"/>
  <c r="H28" i="2"/>
  <c r="H30" i="2" s="1"/>
</calcChain>
</file>

<file path=xl/comments1.xml><?xml version="1.0" encoding="utf-8"?>
<comments xmlns="http://schemas.openxmlformats.org/spreadsheetml/2006/main">
  <authors>
    <author>Diao, Wenxia</author>
  </authors>
  <commentList>
    <comment ref="K4" authorId="0" shapeId="0">
      <text>
        <r>
          <rPr>
            <b/>
            <sz val="9"/>
            <color indexed="81"/>
            <rFont val="Tahoma"/>
            <family val="2"/>
          </rPr>
          <t>Diao, Wenxia:</t>
        </r>
        <r>
          <rPr>
            <sz val="9"/>
            <color indexed="81"/>
            <rFont val="Tahoma"/>
            <family val="2"/>
          </rPr>
          <t xml:space="preserve">
Only senior lien position is accepted by BGP. </t>
        </r>
      </text>
    </comment>
  </commentList>
</comments>
</file>

<file path=xl/sharedStrings.xml><?xml version="1.0" encoding="utf-8"?>
<sst xmlns="http://schemas.openxmlformats.org/spreadsheetml/2006/main" count="92" uniqueCount="87">
  <si>
    <t>ECDFI Name: [INSERT FULL NAME]</t>
  </si>
  <si>
    <t>Loan Number</t>
  </si>
  <si>
    <t>Secondary Loan Borrower Name</t>
  </si>
  <si>
    <t>Project Name</t>
  </si>
  <si>
    <t>Asset Class</t>
  </si>
  <si>
    <t>Original Loan Amount</t>
  </si>
  <si>
    <t>Use of Proceeds</t>
  </si>
  <si>
    <t>Collateral Type</t>
  </si>
  <si>
    <t>Security Position</t>
  </si>
  <si>
    <t>Appraised Value</t>
  </si>
  <si>
    <t>LTV</t>
  </si>
  <si>
    <t>Project Status</t>
  </si>
  <si>
    <t>Credit Enhancement (Yes/No)</t>
  </si>
  <si>
    <t>Credit Enhancement Description, if Applicable</t>
  </si>
  <si>
    <t>SL Certification Commitment Draft Status</t>
  </si>
  <si>
    <t>Promissory Note Status</t>
  </si>
  <si>
    <t>ABC Charter School, LLC</t>
  </si>
  <si>
    <t>ABC Charter School</t>
  </si>
  <si>
    <t>123 ABC St., New York, NY 10002</t>
  </si>
  <si>
    <t>Charter School</t>
  </si>
  <si>
    <t xml:space="preserve">Forward </t>
  </si>
  <si>
    <t>Pending Approval</t>
  </si>
  <si>
    <t>No</t>
  </si>
  <si>
    <t>NA</t>
  </si>
  <si>
    <t xml:space="preserve">Totals: </t>
  </si>
  <si>
    <t>Existing or 
Forward Loan</t>
  </si>
  <si>
    <t>RE / EQUIP</t>
  </si>
  <si>
    <t>FIRST</t>
  </si>
  <si>
    <t>Project /Property Address
(Street, City, State, Zip)</t>
  </si>
  <si>
    <t>Select Financing or Refinance</t>
  </si>
  <si>
    <t>Current Unpaid Loan Balance</t>
  </si>
  <si>
    <t xml:space="preserve">Estimated Secondary Loan Maturity Date </t>
  </si>
  <si>
    <t>Commitments</t>
  </si>
  <si>
    <t>Bond Proceeds Disbursed</t>
  </si>
  <si>
    <t xml:space="preserve">Total Allocated to Year 1 Commitment Test </t>
  </si>
  <si>
    <t>Year 1 Commitment Test Only</t>
  </si>
  <si>
    <t>Commitment Test Requirement (50% of bond loan proceeds)</t>
  </si>
  <si>
    <t>Total Allocated to Year 2 Commitment Test</t>
  </si>
  <si>
    <t>Year 2 Commitment Test Only</t>
  </si>
  <si>
    <t>Commitment Test Requirement (100% of bond loan proceeds)</t>
  </si>
  <si>
    <t xml:space="preserve">Amount of Surplus/Shortfall  </t>
  </si>
  <si>
    <t>Amount of Surplus/Shortfall</t>
  </si>
  <si>
    <t xml:space="preserve">Commitment Test Year </t>
  </si>
  <si>
    <t>Commitment Test Year</t>
  </si>
  <si>
    <t>Year 1</t>
  </si>
  <si>
    <t>Year 2</t>
  </si>
  <si>
    <t xml:space="preserve">Asset Class: </t>
  </si>
  <si>
    <t>CDFI to CDFI</t>
  </si>
  <si>
    <t>CDFI to Financing Entity</t>
  </si>
  <si>
    <t>Commercial Real Estate</t>
  </si>
  <si>
    <t>Day-care Center</t>
  </si>
  <si>
    <t>Healthcare Facility</t>
  </si>
  <si>
    <t>Rental Housing</t>
  </si>
  <si>
    <t>Rural Infrastructure</t>
  </si>
  <si>
    <t>Owner-Occupied Home</t>
  </si>
  <si>
    <t>Senior Living and Long-Term Care</t>
  </si>
  <si>
    <t>Small Business</t>
  </si>
  <si>
    <t>Not-for-Profit Organization</t>
  </si>
  <si>
    <t>Collateral Type:</t>
  </si>
  <si>
    <t>Real Estate</t>
  </si>
  <si>
    <t>Leasehold Mortgages</t>
  </si>
  <si>
    <t>Marchinery, Equipment, and movables</t>
  </si>
  <si>
    <t>Cash and Cash Equivalents</t>
  </si>
  <si>
    <t>Accounts Receivable</t>
  </si>
  <si>
    <t>Tertiary Loans Receivable</t>
  </si>
  <si>
    <t>Letters of Credit</t>
  </si>
  <si>
    <t>Inventory</t>
  </si>
  <si>
    <t>Fixtures</t>
  </si>
  <si>
    <t>Contracted Revenue Stream</t>
  </si>
  <si>
    <t>Principal Loss Collateral Provision</t>
  </si>
  <si>
    <t>Qualified Issuer: [INSERT QI NAME]</t>
  </si>
  <si>
    <t>Total Commitments from Year 1 and Year 2*</t>
  </si>
  <si>
    <t xml:space="preserve">*Include all loans for Year 1 and Year 2 Commitment Tests that are not pledged to the BG Program. Please remove all loans that have been pledged to the BG Program subsequent to Year 1 Commitment Test.  </t>
  </si>
  <si>
    <t xml:space="preserve">Reviewing Official Name: </t>
  </si>
  <si>
    <t xml:space="preserve">Designated Officer Name: </t>
  </si>
  <si>
    <t xml:space="preserve">Signature of the Designated Officer: </t>
  </si>
  <si>
    <t xml:space="preserve">Officer Title: </t>
  </si>
  <si>
    <t xml:space="preserve">Date: </t>
  </si>
  <si>
    <t xml:space="preserve">Approving Official Name: </t>
  </si>
  <si>
    <t>Date:</t>
  </si>
  <si>
    <t>For BG Program Officials Only</t>
  </si>
  <si>
    <t>Year One Commitment Test Loans</t>
  </si>
  <si>
    <t>Year Two Commitment Test Loans</t>
  </si>
  <si>
    <t>*If  a loan is categorized by a SHARED FIRST in the Lien position column and use an asterisk (*) in the LTV column to denote which loans are parity loans and provide notes at the bottom of this form in order to show which loans are shared by ECDFIs.</t>
  </si>
  <si>
    <t xml:space="preserve">Notes: </t>
  </si>
  <si>
    <r>
      <t>QI Signature: By signing this report, I the undersigned approved, designated officer of the [</t>
    </r>
    <r>
      <rPr>
        <b/>
        <sz val="11"/>
        <color rgb="FFFF0000"/>
        <rFont val="Arial Narrow"/>
        <family val="2"/>
      </rPr>
      <t>name</t>
    </r>
    <r>
      <rPr>
        <b/>
        <sz val="11"/>
        <color theme="1"/>
        <rFont val="Arial Narrow"/>
        <family val="2"/>
      </rPr>
      <t>] QI, attest that this Secondary Loan Commitment Form and Certification have been prepared in conformance with the instructions issued by the CDFI Fund, and, to the best of my knowledge and belief, the SLCF entries are accurate, and the SLCF Certification has been signed by an approved, designated officer of the [</t>
    </r>
    <r>
      <rPr>
        <b/>
        <sz val="11"/>
        <color rgb="FFFF0000"/>
        <rFont val="Arial Narrow"/>
        <family val="2"/>
      </rPr>
      <t>name</t>
    </r>
    <r>
      <rPr>
        <b/>
        <sz val="11"/>
        <color theme="1"/>
        <rFont val="Arial Narrow"/>
        <family val="2"/>
      </rPr>
      <t xml:space="preserve">] ECDFI. </t>
    </r>
  </si>
  <si>
    <r>
      <t xml:space="preserve">Paperwork Reduction Act Burden Statement                                                                                                                                                                                                                                                                                                                                                                                                                                                                                                                            </t>
    </r>
    <r>
      <rPr>
        <sz val="10"/>
        <color theme="1"/>
        <rFont val="Arial Narrow"/>
        <family val="2"/>
      </rPr>
      <t>According to the Paperwork Reduction Act, as amended, no persons are required to respond to a collection of information unless it displays a valid Office of Management and Budget (OMB) Approval Number.  This form's Approval Number is 1559-0044.  Public reporting burden for this collection of information is estimated to average 5.0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1500 Pennsylvania Avenue, NW, Washington, D.C., 20220.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</si>
</sst>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sz val="9"/>
      <color theme="1"/>
      <name val="Arial Narrow"/>
      <family val="2"/>
    </font>
    <font>
      <b/>
      <sz val="11"/>
      <color rgb="FFFF0000"/>
      <name val="Arial Narrow"/>
      <family val="2"/>
    </font>
    <font>
      <b/>
      <sz val="9"/>
      <color theme="1"/>
      <name val="Arial Narrow"/>
      <family val="2"/>
    </font>
    <font>
      <b/>
      <sz val="9"/>
      <color rgb="FFFF0000"/>
      <name val="Arial Narrow"/>
      <family val="2"/>
    </font>
    <font>
      <sz val="9"/>
      <color indexed="81"/>
      <name val="Tahoma"/>
      <family val="2"/>
    </font>
    <font>
      <b/>
      <sz val="9"/>
      <color indexed="81"/>
      <name val="Tahoma"/>
      <family val="2"/>
    </font>
    <font>
      <b/>
      <sz val="11"/>
      <color theme="1"/>
      <name val="Arial Narrow"/>
      <family val="2"/>
    </font>
    <font>
      <u/>
      <sz val="9"/>
      <color theme="1"/>
      <name val="Arial Narrow"/>
      <family val="2"/>
    </font>
    <font>
      <sz val="11"/>
      <color theme="1"/>
      <name val="Arial Narrow"/>
      <family val="2"/>
    </font>
    <font>
      <b/>
      <sz val="14"/>
      <color theme="1"/>
      <name val="Arial Narrow"/>
      <family val="2"/>
    </font>
    <font>
      <sz val="10"/>
      <name val="Arial"/>
      <family val="2"/>
    </font>
    <font>
      <sz val="10"/>
      <color theme="1"/>
      <name val="Arial Narrow"/>
      <family val="2"/>
    </font>
    <font>
      <b/>
      <sz val="10"/>
      <color theme="1"/>
      <name val="Arial Narrow"/>
      <family val="2"/>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cellStyleXfs>
  <cellXfs count="73">
    <xf numFmtId="0" fontId="0" fillId="0" borderId="0" xfId="0"/>
    <xf numFmtId="0" fontId="2" fillId="0" borderId="0" xfId="0" applyFont="1"/>
    <xf numFmtId="0" fontId="4" fillId="2" borderId="2" xfId="0" applyFont="1" applyFill="1" applyBorder="1" applyAlignment="1">
      <alignment horizontal="center" wrapText="1"/>
    </xf>
    <xf numFmtId="164" fontId="4" fillId="2" borderId="2" xfId="1" applyNumberFormat="1" applyFont="1" applyFill="1" applyBorder="1" applyAlignment="1">
      <alignment horizontal="center" wrapText="1"/>
    </xf>
    <xf numFmtId="9" fontId="4" fillId="2" borderId="2" xfId="2" applyFont="1" applyFill="1" applyBorder="1" applyAlignment="1">
      <alignment horizontal="center" wrapText="1"/>
    </xf>
    <xf numFmtId="0" fontId="5" fillId="0" borderId="2" xfId="0" applyFont="1" applyBorder="1" applyAlignment="1">
      <alignment horizontal="center" wrapText="1"/>
    </xf>
    <xf numFmtId="0" fontId="4" fillId="0" borderId="0" xfId="0" applyFont="1" applyAlignment="1">
      <alignment horizontal="center" wrapText="1"/>
    </xf>
    <xf numFmtId="0" fontId="2" fillId="0" borderId="2" xfId="0" applyFont="1" applyBorder="1"/>
    <xf numFmtId="164" fontId="2" fillId="0" borderId="2" xfId="1" applyNumberFormat="1" applyFont="1" applyBorder="1"/>
    <xf numFmtId="0" fontId="2" fillId="0" borderId="2" xfId="0" applyFont="1" applyBorder="1" applyAlignment="1">
      <alignment horizontal="center"/>
    </xf>
    <xf numFmtId="9" fontId="2" fillId="0" borderId="2" xfId="2" applyFont="1" applyBorder="1"/>
    <xf numFmtId="14" fontId="2" fillId="0" borderId="2" xfId="0" applyNumberFormat="1" applyFont="1" applyBorder="1"/>
    <xf numFmtId="0" fontId="2" fillId="0" borderId="0" xfId="0" applyFont="1" applyAlignment="1">
      <alignment horizontal="center"/>
    </xf>
    <xf numFmtId="164" fontId="2" fillId="0" borderId="0" xfId="1" applyNumberFormat="1" applyFont="1"/>
    <xf numFmtId="9" fontId="2" fillId="0" borderId="0" xfId="2" applyFont="1"/>
    <xf numFmtId="0" fontId="3" fillId="0" borderId="1" xfId="0" applyFont="1" applyBorder="1" applyAlignment="1">
      <alignment horizontal="left"/>
    </xf>
    <xf numFmtId="0" fontId="2" fillId="0" borderId="0" xfId="0" applyFont="1" applyBorder="1"/>
    <xf numFmtId="164" fontId="2" fillId="0" borderId="1" xfId="1" applyNumberFormat="1" applyFont="1" applyBorder="1"/>
    <xf numFmtId="0" fontId="4" fillId="0" borderId="4" xfId="0" applyFont="1" applyBorder="1"/>
    <xf numFmtId="164" fontId="4" fillId="0" borderId="4" xfId="1" applyNumberFormat="1" applyFont="1" applyBorder="1"/>
    <xf numFmtId="0" fontId="2" fillId="0" borderId="5" xfId="0" applyFont="1" applyBorder="1"/>
    <xf numFmtId="164" fontId="2" fillId="0" borderId="0" xfId="1" applyNumberFormat="1" applyFont="1" applyBorder="1"/>
    <xf numFmtId="0" fontId="2" fillId="0" borderId="7" xfId="0" applyFont="1" applyBorder="1"/>
    <xf numFmtId="0" fontId="2" fillId="0" borderId="9" xfId="0" applyFont="1" applyBorder="1"/>
    <xf numFmtId="164" fontId="2" fillId="0" borderId="9" xfId="1" applyNumberFormat="1" applyFont="1" applyBorder="1"/>
    <xf numFmtId="0" fontId="2" fillId="0" borderId="10" xfId="0" applyFont="1" applyBorder="1"/>
    <xf numFmtId="0" fontId="2" fillId="0" borderId="7" xfId="0" applyFont="1" applyBorder="1" applyAlignment="1">
      <alignment wrapText="1"/>
    </xf>
    <xf numFmtId="0" fontId="2" fillId="0" borderId="7" xfId="0" applyFont="1" applyBorder="1" applyAlignment="1">
      <alignment vertical="top" wrapText="1"/>
    </xf>
    <xf numFmtId="164" fontId="2" fillId="0" borderId="11" xfId="1" applyNumberFormat="1" applyFont="1" applyBorder="1"/>
    <xf numFmtId="0" fontId="3" fillId="0" borderId="0" xfId="0" applyFont="1" applyBorder="1" applyAlignment="1"/>
    <xf numFmtId="0" fontId="3" fillId="0" borderId="0" xfId="0" applyFont="1" applyAlignment="1"/>
    <xf numFmtId="0" fontId="2" fillId="0" borderId="0" xfId="0" applyFont="1" applyBorder="1" applyAlignment="1">
      <alignment horizontal="center"/>
    </xf>
    <xf numFmtId="9" fontId="2" fillId="0" borderId="0" xfId="2" applyFont="1" applyBorder="1"/>
    <xf numFmtId="0" fontId="2" fillId="0" borderId="1" xfId="0" applyFont="1" applyBorder="1"/>
    <xf numFmtId="164" fontId="2" fillId="0" borderId="12" xfId="1" applyNumberFormat="1" applyFont="1" applyBorder="1"/>
    <xf numFmtId="0" fontId="2" fillId="0" borderId="12" xfId="0" applyFont="1" applyBorder="1"/>
    <xf numFmtId="0" fontId="10" fillId="0" borderId="8" xfId="0" applyFont="1" applyBorder="1"/>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xf>
    <xf numFmtId="0" fontId="4" fillId="4" borderId="0" xfId="0" applyFont="1" applyFill="1" applyAlignment="1">
      <alignment horizontal="center" wrapText="1"/>
    </xf>
    <xf numFmtId="0" fontId="5" fillId="5" borderId="2" xfId="0" applyFont="1" applyFill="1" applyBorder="1" applyAlignment="1">
      <alignment horizontal="center" wrapText="1"/>
    </xf>
    <xf numFmtId="0" fontId="4" fillId="5" borderId="14" xfId="0" applyFont="1" applyFill="1" applyBorder="1" applyAlignment="1">
      <alignment horizontal="center" wrapText="1"/>
    </xf>
    <xf numFmtId="0" fontId="4" fillId="5" borderId="12" xfId="0" applyFont="1" applyFill="1" applyBorder="1" applyAlignment="1">
      <alignment horizontal="center" wrapText="1"/>
    </xf>
    <xf numFmtId="0" fontId="4" fillId="5" borderId="15" xfId="0" applyFont="1" applyFill="1" applyBorder="1" applyAlignment="1">
      <alignment horizontal="center"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0"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center"/>
    </xf>
    <xf numFmtId="0" fontId="2" fillId="0" borderId="12" xfId="0" applyFont="1" applyBorder="1" applyAlignment="1">
      <alignment horizontal="center"/>
    </xf>
    <xf numFmtId="0" fontId="9" fillId="0" borderId="9" xfId="0" applyFont="1" applyBorder="1" applyAlignment="1">
      <alignment horizont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4" fillId="0" borderId="0" xfId="0" applyFont="1" applyAlignment="1">
      <alignment horizontal="left" vertical="top" wrapText="1"/>
    </xf>
    <xf numFmtId="0" fontId="2" fillId="0" borderId="0" xfId="0" applyFont="1" applyAlignment="1">
      <alignment horizontal="left" vertical="top" wrapText="1"/>
    </xf>
  </cellXfs>
  <cellStyles count="4">
    <cellStyle name="Currency" xfId="1" builtinId="4"/>
    <cellStyle name="Normal" xfId="0" builtinId="0"/>
    <cellStyle name="Normal 3 2" xfId="3"/>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1"/>
  <sheetViews>
    <sheetView tabSelected="1" view="pageLayout" zoomScaleNormal="100" workbookViewId="0">
      <selection activeCell="B7" sqref="B7"/>
    </sheetView>
  </sheetViews>
  <sheetFormatPr defaultColWidth="9.140625" defaultRowHeight="13.5" x14ac:dyDescent="0.25"/>
  <cols>
    <col min="1" max="1" width="7.28515625" style="1" customWidth="1"/>
    <col min="2" max="2" width="18.5703125" style="1" bestFit="1" customWidth="1"/>
    <col min="3" max="3" width="13.42578125" style="1" bestFit="1" customWidth="1"/>
    <col min="4" max="4" width="26" style="1" customWidth="1"/>
    <col min="5" max="5" width="16" style="1" customWidth="1"/>
    <col min="6" max="6" width="10.42578125" style="1" customWidth="1"/>
    <col min="7" max="7" width="10.140625" style="13" customWidth="1"/>
    <col min="8" max="8" width="10.7109375" style="13" customWidth="1"/>
    <col min="9" max="9" width="29.85546875" style="1" customWidth="1"/>
    <col min="10" max="10" width="17.7109375" style="12" customWidth="1"/>
    <col min="11" max="11" width="7.28515625" style="12" customWidth="1"/>
    <col min="12" max="12" width="10" style="13" customWidth="1"/>
    <col min="13" max="13" width="5.7109375" style="14" customWidth="1"/>
    <col min="14" max="14" width="18.140625" style="1" hidden="1" customWidth="1"/>
    <col min="15" max="15" width="10.28515625" style="12" customWidth="1"/>
    <col min="16" max="16" width="20.85546875" style="1" customWidth="1"/>
    <col min="17" max="17" width="12.42578125" style="1" customWidth="1"/>
    <col min="18" max="18" width="13" style="1" hidden="1" customWidth="1"/>
    <col min="19" max="19" width="10.28515625" style="1" hidden="1" customWidth="1"/>
    <col min="20" max="29" width="9.140625" style="1"/>
    <col min="30" max="30" width="23.85546875" style="1" hidden="1" customWidth="1"/>
    <col min="31" max="31" width="20.28515625" style="1" hidden="1" customWidth="1"/>
    <col min="32" max="16384" width="9.140625" style="1"/>
  </cols>
  <sheetData>
    <row r="1" spans="1:31" ht="16.5" x14ac:dyDescent="0.3">
      <c r="A1" s="30" t="s">
        <v>70</v>
      </c>
      <c r="B1" s="30"/>
      <c r="C1" s="30"/>
      <c r="D1" s="30"/>
      <c r="E1" s="30"/>
      <c r="F1" s="30"/>
      <c r="G1" s="30"/>
      <c r="H1" s="30"/>
      <c r="I1" s="30"/>
      <c r="J1" s="30"/>
      <c r="K1" s="30"/>
      <c r="L1" s="30"/>
      <c r="M1" s="30"/>
      <c r="N1" s="30"/>
      <c r="O1" s="30"/>
      <c r="P1" s="30"/>
      <c r="Q1" s="30"/>
      <c r="R1" s="30"/>
      <c r="S1" s="30"/>
      <c r="AD1" s="16" t="s">
        <v>43</v>
      </c>
    </row>
    <row r="2" spans="1:31" s="16" customFormat="1" ht="16.5" x14ac:dyDescent="0.3">
      <c r="A2" s="29" t="s">
        <v>0</v>
      </c>
      <c r="B2" s="29"/>
      <c r="C2" s="29"/>
      <c r="D2" s="29"/>
      <c r="E2" s="29"/>
      <c r="F2" s="29"/>
      <c r="G2" s="29"/>
      <c r="H2" s="29"/>
      <c r="I2" s="29"/>
      <c r="J2" s="29"/>
      <c r="K2" s="29"/>
      <c r="L2" s="29"/>
      <c r="M2" s="29"/>
      <c r="N2" s="29"/>
      <c r="O2" s="29"/>
      <c r="P2" s="29"/>
      <c r="Q2" s="29"/>
      <c r="R2" s="29"/>
      <c r="S2" s="29"/>
      <c r="AD2" s="1" t="s">
        <v>44</v>
      </c>
    </row>
    <row r="3" spans="1:31" ht="16.5" x14ac:dyDescent="0.3">
      <c r="A3" s="15" t="s">
        <v>42</v>
      </c>
      <c r="B3" s="15"/>
      <c r="C3" s="15" t="s">
        <v>44</v>
      </c>
      <c r="D3" s="15"/>
      <c r="E3" s="15"/>
      <c r="F3" s="15"/>
      <c r="G3" s="15"/>
      <c r="H3" s="15"/>
      <c r="I3" s="15"/>
      <c r="J3" s="15"/>
      <c r="K3" s="15"/>
      <c r="L3" s="15"/>
      <c r="M3" s="15"/>
      <c r="N3" s="15"/>
      <c r="O3" s="15"/>
      <c r="P3" s="15"/>
      <c r="Q3" s="15"/>
      <c r="R3" s="15"/>
      <c r="S3" s="15"/>
      <c r="AD3" s="1" t="s">
        <v>45</v>
      </c>
    </row>
    <row r="4" spans="1:31" s="6" customFormat="1" ht="51.75" customHeight="1" x14ac:dyDescent="0.25">
      <c r="A4" s="2" t="s">
        <v>1</v>
      </c>
      <c r="B4" s="2" t="s">
        <v>2</v>
      </c>
      <c r="C4" s="2" t="s">
        <v>3</v>
      </c>
      <c r="D4" s="2" t="s">
        <v>28</v>
      </c>
      <c r="E4" s="2" t="s">
        <v>4</v>
      </c>
      <c r="F4" s="2" t="s">
        <v>25</v>
      </c>
      <c r="G4" s="3" t="s">
        <v>5</v>
      </c>
      <c r="H4" s="3" t="s">
        <v>30</v>
      </c>
      <c r="I4" s="2" t="s">
        <v>6</v>
      </c>
      <c r="J4" s="2" t="s">
        <v>7</v>
      </c>
      <c r="K4" s="2" t="s">
        <v>8</v>
      </c>
      <c r="L4" s="3" t="s">
        <v>9</v>
      </c>
      <c r="M4" s="4" t="s">
        <v>10</v>
      </c>
      <c r="N4" s="2" t="s">
        <v>11</v>
      </c>
      <c r="O4" s="2" t="s">
        <v>12</v>
      </c>
      <c r="P4" s="2" t="s">
        <v>13</v>
      </c>
      <c r="Q4" s="2" t="s">
        <v>31</v>
      </c>
      <c r="R4" s="5" t="s">
        <v>14</v>
      </c>
      <c r="S4" s="5" t="s">
        <v>15</v>
      </c>
    </row>
    <row r="5" spans="1:31" s="40" customFormat="1" ht="19.5" customHeight="1" x14ac:dyDescent="0.25">
      <c r="A5" s="42" t="s">
        <v>81</v>
      </c>
      <c r="B5" s="43"/>
      <c r="C5" s="43"/>
      <c r="D5" s="43"/>
      <c r="E5" s="43"/>
      <c r="F5" s="43"/>
      <c r="G5" s="43"/>
      <c r="H5" s="43"/>
      <c r="I5" s="43"/>
      <c r="J5" s="43"/>
      <c r="K5" s="43"/>
      <c r="L5" s="43"/>
      <c r="M5" s="43"/>
      <c r="N5" s="43"/>
      <c r="O5" s="43"/>
      <c r="P5" s="43"/>
      <c r="Q5" s="44"/>
      <c r="R5" s="41"/>
      <c r="S5" s="41"/>
    </row>
    <row r="6" spans="1:31" x14ac:dyDescent="0.25">
      <c r="A6" s="7">
        <v>100001</v>
      </c>
      <c r="B6" s="7" t="s">
        <v>16</v>
      </c>
      <c r="C6" s="7" t="s">
        <v>17</v>
      </c>
      <c r="D6" s="7" t="s">
        <v>18</v>
      </c>
      <c r="E6" s="7" t="s">
        <v>19</v>
      </c>
      <c r="F6" s="7" t="s">
        <v>20</v>
      </c>
      <c r="G6" s="8">
        <v>3500000</v>
      </c>
      <c r="H6" s="8">
        <v>3500000</v>
      </c>
      <c r="I6" s="7" t="s">
        <v>29</v>
      </c>
      <c r="J6" s="9" t="s">
        <v>26</v>
      </c>
      <c r="K6" s="9" t="s">
        <v>27</v>
      </c>
      <c r="L6" s="8">
        <v>5000000</v>
      </c>
      <c r="M6" s="10">
        <f>H6/L6</f>
        <v>0.7</v>
      </c>
      <c r="N6" s="7" t="s">
        <v>21</v>
      </c>
      <c r="O6" s="9" t="s">
        <v>22</v>
      </c>
      <c r="P6" s="7" t="s">
        <v>23</v>
      </c>
      <c r="Q6" s="11">
        <v>47788</v>
      </c>
      <c r="R6" s="7"/>
      <c r="S6" s="7"/>
      <c r="AD6" s="1" t="s">
        <v>46</v>
      </c>
      <c r="AE6" s="1" t="s">
        <v>58</v>
      </c>
    </row>
    <row r="7" spans="1:31" x14ac:dyDescent="0.25">
      <c r="A7" s="7"/>
      <c r="B7" s="7"/>
      <c r="C7" s="7"/>
      <c r="D7" s="7"/>
      <c r="E7" s="7"/>
      <c r="F7" s="7"/>
      <c r="G7" s="8"/>
      <c r="H7" s="8"/>
      <c r="I7" s="7"/>
      <c r="J7" s="9"/>
      <c r="K7" s="9"/>
      <c r="L7" s="8"/>
      <c r="M7" s="10"/>
      <c r="N7" s="7"/>
      <c r="O7" s="9"/>
      <c r="P7" s="7"/>
      <c r="Q7" s="7"/>
      <c r="R7" s="7"/>
      <c r="S7" s="7"/>
      <c r="AD7" s="1" t="s">
        <v>47</v>
      </c>
      <c r="AE7" s="1" t="s">
        <v>59</v>
      </c>
    </row>
    <row r="8" spans="1:31" x14ac:dyDescent="0.25">
      <c r="A8" s="7"/>
      <c r="B8" s="7"/>
      <c r="C8" s="7"/>
      <c r="D8" s="7"/>
      <c r="E8" s="7"/>
      <c r="F8" s="7"/>
      <c r="G8" s="8"/>
      <c r="H8" s="8"/>
      <c r="I8" s="7"/>
      <c r="J8" s="9"/>
      <c r="K8" s="9"/>
      <c r="L8" s="8"/>
      <c r="M8" s="10"/>
      <c r="N8" s="7"/>
      <c r="O8" s="9"/>
      <c r="P8" s="7"/>
      <c r="Q8" s="7"/>
      <c r="R8" s="7"/>
      <c r="S8" s="7"/>
      <c r="AD8" s="1" t="s">
        <v>48</v>
      </c>
      <c r="AE8" s="1" t="s">
        <v>60</v>
      </c>
    </row>
    <row r="9" spans="1:31" x14ac:dyDescent="0.25">
      <c r="A9" s="7"/>
      <c r="B9" s="7"/>
      <c r="C9" s="7"/>
      <c r="D9" s="7"/>
      <c r="E9" s="7"/>
      <c r="F9" s="7"/>
      <c r="G9" s="8"/>
      <c r="H9" s="8"/>
      <c r="I9" s="7"/>
      <c r="J9" s="9"/>
      <c r="K9" s="9"/>
      <c r="L9" s="8"/>
      <c r="M9" s="10"/>
      <c r="N9" s="7"/>
      <c r="O9" s="9"/>
      <c r="P9" s="7"/>
      <c r="Q9" s="7"/>
      <c r="R9" s="7"/>
      <c r="S9" s="7"/>
      <c r="AD9" s="1" t="s">
        <v>19</v>
      </c>
      <c r="AE9" s="1" t="s">
        <v>61</v>
      </c>
    </row>
    <row r="10" spans="1:31" x14ac:dyDescent="0.25">
      <c r="A10" s="7"/>
      <c r="B10" s="7"/>
      <c r="C10" s="7"/>
      <c r="D10" s="7"/>
      <c r="E10" s="7"/>
      <c r="F10" s="7"/>
      <c r="G10" s="8"/>
      <c r="H10" s="8"/>
      <c r="I10" s="7"/>
      <c r="J10" s="9"/>
      <c r="K10" s="9"/>
      <c r="L10" s="8"/>
      <c r="M10" s="10"/>
      <c r="N10" s="7"/>
      <c r="O10" s="9"/>
      <c r="P10" s="7"/>
      <c r="Q10" s="7"/>
      <c r="R10" s="7"/>
      <c r="S10" s="7"/>
      <c r="AD10" s="1" t="s">
        <v>49</v>
      </c>
      <c r="AE10" s="1" t="s">
        <v>62</v>
      </c>
    </row>
    <row r="11" spans="1:31" x14ac:dyDescent="0.25">
      <c r="A11" s="7"/>
      <c r="B11" s="7"/>
      <c r="C11" s="7"/>
      <c r="D11" s="7"/>
      <c r="E11" s="7"/>
      <c r="F11" s="7"/>
      <c r="G11" s="8"/>
      <c r="H11" s="8"/>
      <c r="I11" s="7"/>
      <c r="J11" s="9"/>
      <c r="K11" s="9"/>
      <c r="L11" s="8"/>
      <c r="M11" s="10"/>
      <c r="N11" s="7"/>
      <c r="O11" s="9"/>
      <c r="P11" s="7"/>
      <c r="Q11" s="7"/>
      <c r="R11" s="7"/>
      <c r="S11" s="7"/>
      <c r="AD11" s="1" t="s">
        <v>50</v>
      </c>
      <c r="AE11" s="1" t="s">
        <v>63</v>
      </c>
    </row>
    <row r="12" spans="1:31" x14ac:dyDescent="0.25">
      <c r="A12" s="7"/>
      <c r="B12" s="7"/>
      <c r="C12" s="7"/>
      <c r="D12" s="7"/>
      <c r="E12" s="7"/>
      <c r="F12" s="7"/>
      <c r="G12" s="8"/>
      <c r="H12" s="8"/>
      <c r="I12" s="7"/>
      <c r="J12" s="9"/>
      <c r="K12" s="9"/>
      <c r="L12" s="8"/>
      <c r="M12" s="10"/>
      <c r="N12" s="7"/>
      <c r="O12" s="9"/>
      <c r="P12" s="7"/>
      <c r="Q12" s="7"/>
      <c r="R12" s="7"/>
      <c r="S12" s="7"/>
      <c r="AD12" s="1" t="s">
        <v>51</v>
      </c>
      <c r="AE12" s="1" t="s">
        <v>64</v>
      </c>
    </row>
    <row r="13" spans="1:31" ht="19.5" customHeight="1" x14ac:dyDescent="0.25">
      <c r="A13" s="42" t="s">
        <v>82</v>
      </c>
      <c r="B13" s="43"/>
      <c r="C13" s="43"/>
      <c r="D13" s="43"/>
      <c r="E13" s="43"/>
      <c r="F13" s="43"/>
      <c r="G13" s="43"/>
      <c r="H13" s="43"/>
      <c r="I13" s="43"/>
      <c r="J13" s="43"/>
      <c r="K13" s="43"/>
      <c r="L13" s="43"/>
      <c r="M13" s="43"/>
      <c r="N13" s="43"/>
      <c r="O13" s="43"/>
      <c r="P13" s="43"/>
      <c r="Q13" s="44"/>
      <c r="R13" s="7"/>
      <c r="S13" s="7"/>
      <c r="AD13" s="1" t="s">
        <v>52</v>
      </c>
      <c r="AE13" s="1" t="s">
        <v>65</v>
      </c>
    </row>
    <row r="14" spans="1:31" x14ac:dyDescent="0.25">
      <c r="A14" s="7"/>
      <c r="B14" s="7"/>
      <c r="C14" s="7"/>
      <c r="D14" s="7"/>
      <c r="E14" s="7"/>
      <c r="F14" s="7"/>
      <c r="G14" s="8"/>
      <c r="H14" s="8"/>
      <c r="I14" s="7"/>
      <c r="J14" s="9"/>
      <c r="K14" s="9"/>
      <c r="L14" s="8"/>
      <c r="M14" s="10"/>
      <c r="N14" s="7"/>
      <c r="O14" s="9"/>
      <c r="P14" s="7"/>
      <c r="Q14" s="7"/>
      <c r="R14" s="7"/>
      <c r="S14" s="7"/>
      <c r="AD14" s="1" t="s">
        <v>53</v>
      </c>
      <c r="AE14" s="1" t="s">
        <v>66</v>
      </c>
    </row>
    <row r="15" spans="1:31" x14ac:dyDescent="0.25">
      <c r="A15" s="7"/>
      <c r="B15" s="7"/>
      <c r="C15" s="7"/>
      <c r="D15" s="7"/>
      <c r="E15" s="7"/>
      <c r="F15" s="7"/>
      <c r="G15" s="8"/>
      <c r="H15" s="8"/>
      <c r="I15" s="7"/>
      <c r="J15" s="9"/>
      <c r="K15" s="9"/>
      <c r="L15" s="8"/>
      <c r="M15" s="10"/>
      <c r="N15" s="7"/>
      <c r="O15" s="9"/>
      <c r="P15" s="7"/>
      <c r="Q15" s="7"/>
      <c r="R15" s="7"/>
      <c r="S15" s="7"/>
      <c r="AD15" s="1" t="s">
        <v>54</v>
      </c>
      <c r="AE15" s="1" t="s">
        <v>67</v>
      </c>
    </row>
    <row r="16" spans="1:31" x14ac:dyDescent="0.25">
      <c r="A16" s="7"/>
      <c r="B16" s="7"/>
      <c r="C16" s="7"/>
      <c r="D16" s="7"/>
      <c r="E16" s="7"/>
      <c r="F16" s="7"/>
      <c r="G16" s="8"/>
      <c r="H16" s="8"/>
      <c r="I16" s="7"/>
      <c r="J16" s="9"/>
      <c r="K16" s="9"/>
      <c r="L16" s="8"/>
      <c r="M16" s="10"/>
      <c r="N16" s="7"/>
      <c r="O16" s="9"/>
      <c r="P16" s="7"/>
      <c r="Q16" s="7"/>
      <c r="R16" s="7"/>
      <c r="S16" s="7"/>
      <c r="AD16" s="1" t="s">
        <v>55</v>
      </c>
      <c r="AE16" s="1" t="s">
        <v>68</v>
      </c>
    </row>
    <row r="17" spans="1:31" x14ac:dyDescent="0.25">
      <c r="A17" s="7"/>
      <c r="B17" s="7"/>
      <c r="C17" s="7"/>
      <c r="D17" s="7"/>
      <c r="E17" s="7"/>
      <c r="F17" s="7"/>
      <c r="G17" s="8"/>
      <c r="H17" s="8"/>
      <c r="I17" s="7"/>
      <c r="J17" s="9"/>
      <c r="K17" s="9"/>
      <c r="L17" s="8"/>
      <c r="M17" s="10"/>
      <c r="N17" s="7"/>
      <c r="O17" s="9"/>
      <c r="P17" s="7"/>
      <c r="Q17" s="7"/>
      <c r="R17" s="7"/>
      <c r="S17" s="7"/>
      <c r="AD17" s="1" t="s">
        <v>56</v>
      </c>
      <c r="AE17" s="1" t="s">
        <v>69</v>
      </c>
    </row>
    <row r="18" spans="1:31" x14ac:dyDescent="0.25">
      <c r="A18" s="7"/>
      <c r="B18" s="7"/>
      <c r="C18" s="7"/>
      <c r="D18" s="7"/>
      <c r="E18" s="7"/>
      <c r="F18" s="7"/>
      <c r="G18" s="8"/>
      <c r="H18" s="8"/>
      <c r="I18" s="7"/>
      <c r="J18" s="9"/>
      <c r="K18" s="9"/>
      <c r="L18" s="8"/>
      <c r="M18" s="10"/>
      <c r="N18" s="7"/>
      <c r="O18" s="9"/>
      <c r="P18" s="7"/>
      <c r="Q18" s="7"/>
      <c r="R18" s="7"/>
      <c r="S18" s="7"/>
      <c r="AD18" s="1" t="s">
        <v>57</v>
      </c>
    </row>
    <row r="19" spans="1:31" x14ac:dyDescent="0.25">
      <c r="A19" s="7"/>
      <c r="B19" s="7"/>
      <c r="C19" s="7"/>
      <c r="D19" s="7"/>
      <c r="E19" s="7"/>
      <c r="F19" s="7"/>
      <c r="G19" s="8"/>
      <c r="H19" s="8"/>
      <c r="I19" s="7"/>
      <c r="J19" s="9"/>
      <c r="K19" s="9"/>
      <c r="L19" s="8"/>
      <c r="M19" s="10"/>
      <c r="N19" s="7"/>
      <c r="O19" s="9"/>
      <c r="P19" s="7"/>
      <c r="Q19" s="7"/>
      <c r="R19" s="7"/>
      <c r="S19" s="7"/>
    </row>
    <row r="20" spans="1:31" ht="14.25" thickBot="1" x14ac:dyDescent="0.3">
      <c r="A20" s="16"/>
      <c r="B20" s="16"/>
      <c r="C20" s="16"/>
      <c r="D20" s="16"/>
      <c r="E20" s="16"/>
      <c r="F20" s="16"/>
      <c r="G20" s="21"/>
      <c r="H20" s="21"/>
      <c r="I20" s="16"/>
      <c r="J20" s="31"/>
      <c r="K20" s="31"/>
      <c r="L20" s="21"/>
      <c r="M20" s="32"/>
      <c r="N20" s="16"/>
      <c r="O20" s="31"/>
      <c r="P20" s="16"/>
      <c r="Q20" s="16"/>
      <c r="R20" s="16"/>
      <c r="S20" s="16"/>
    </row>
    <row r="21" spans="1:31" ht="70.5" customHeight="1" x14ac:dyDescent="0.25">
      <c r="A21" s="16"/>
      <c r="B21" s="16"/>
      <c r="C21" s="16"/>
      <c r="D21" s="63" t="s">
        <v>85</v>
      </c>
      <c r="E21" s="64"/>
      <c r="F21" s="64"/>
      <c r="G21" s="64"/>
      <c r="H21" s="64"/>
      <c r="I21" s="65"/>
      <c r="J21" s="31"/>
      <c r="K21" s="31"/>
      <c r="L21" s="21"/>
      <c r="M21" s="32"/>
      <c r="N21" s="16"/>
      <c r="O21" s="31"/>
      <c r="P21" s="16"/>
      <c r="Q21" s="16"/>
      <c r="R21" s="16"/>
      <c r="S21" s="16"/>
    </row>
    <row r="22" spans="1:31" ht="30.6" customHeight="1" x14ac:dyDescent="0.25">
      <c r="A22" s="16"/>
      <c r="B22" s="16"/>
      <c r="C22" s="16"/>
      <c r="D22" s="37" t="s">
        <v>74</v>
      </c>
      <c r="E22" s="66"/>
      <c r="F22" s="66"/>
      <c r="G22" s="38" t="s">
        <v>76</v>
      </c>
      <c r="H22" s="67"/>
      <c r="I22" s="68"/>
      <c r="J22" s="31"/>
      <c r="K22" s="31"/>
      <c r="L22" s="21"/>
      <c r="M22" s="32"/>
      <c r="N22" s="16"/>
      <c r="O22" s="31"/>
      <c r="P22" s="16"/>
      <c r="Q22" s="16"/>
      <c r="R22" s="16"/>
      <c r="S22" s="16"/>
    </row>
    <row r="23" spans="1:31" ht="28.9" customHeight="1" thickBot="1" x14ac:dyDescent="0.35">
      <c r="B23" s="16"/>
      <c r="D23" s="36" t="s">
        <v>75</v>
      </c>
      <c r="E23" s="62"/>
      <c r="F23" s="62"/>
      <c r="G23" s="39" t="s">
        <v>77</v>
      </c>
      <c r="H23" s="69"/>
      <c r="I23" s="70"/>
      <c r="J23" s="31"/>
      <c r="K23" s="31"/>
      <c r="L23" s="21"/>
      <c r="M23" s="32"/>
      <c r="N23" s="16"/>
      <c r="O23" s="31"/>
      <c r="P23" s="16"/>
      <c r="Q23" s="16"/>
      <c r="R23" s="16"/>
      <c r="S23" s="16"/>
    </row>
    <row r="24" spans="1:31" x14ac:dyDescent="0.25">
      <c r="A24" s="16"/>
      <c r="B24" s="16"/>
      <c r="C24" s="16"/>
      <c r="D24" s="16"/>
      <c r="E24" s="16"/>
      <c r="F24" s="16"/>
      <c r="G24" s="21"/>
      <c r="H24" s="21"/>
      <c r="I24" s="16"/>
      <c r="J24" s="31"/>
      <c r="K24" s="31"/>
      <c r="L24" s="21"/>
      <c r="M24" s="32"/>
      <c r="N24" s="16"/>
      <c r="O24" s="31"/>
      <c r="P24" s="16"/>
      <c r="Q24" s="16"/>
      <c r="R24" s="16"/>
      <c r="S24" s="16"/>
    </row>
    <row r="25" spans="1:31" ht="14.25" thickBot="1" x14ac:dyDescent="0.3"/>
    <row r="26" spans="1:31" x14ac:dyDescent="0.25">
      <c r="D26" s="57" t="s">
        <v>80</v>
      </c>
      <c r="E26" s="54" t="s">
        <v>35</v>
      </c>
      <c r="F26" s="18" t="s">
        <v>24</v>
      </c>
      <c r="G26" s="19">
        <f>SUM(G6:G19)</f>
        <v>3500000</v>
      </c>
      <c r="H26" s="19">
        <f>SUM(H6:H19)</f>
        <v>3500000</v>
      </c>
      <c r="I26" s="20" t="s">
        <v>32</v>
      </c>
    </row>
    <row r="27" spans="1:31" x14ac:dyDescent="0.25">
      <c r="D27" s="58"/>
      <c r="E27" s="55"/>
      <c r="F27" s="16"/>
      <c r="G27" s="21"/>
      <c r="H27" s="17"/>
      <c r="I27" s="22" t="s">
        <v>33</v>
      </c>
    </row>
    <row r="28" spans="1:31" x14ac:dyDescent="0.25">
      <c r="D28" s="58"/>
      <c r="E28" s="55"/>
      <c r="F28" s="16"/>
      <c r="G28" s="21"/>
      <c r="H28" s="21">
        <f>SUM(H26:H27)</f>
        <v>3500000</v>
      </c>
      <c r="I28" s="22" t="s">
        <v>34</v>
      </c>
    </row>
    <row r="29" spans="1:31" ht="27.75" thickBot="1" x14ac:dyDescent="0.3">
      <c r="D29" s="58"/>
      <c r="E29" s="55"/>
      <c r="F29" s="16"/>
      <c r="G29" s="21"/>
      <c r="H29" s="28"/>
      <c r="I29" s="26" t="s">
        <v>36</v>
      </c>
    </row>
    <row r="30" spans="1:31" ht="15" thickTop="1" thickBot="1" x14ac:dyDescent="0.3">
      <c r="D30" s="58"/>
      <c r="E30" s="56"/>
      <c r="F30" s="23"/>
      <c r="G30" s="24"/>
      <c r="H30" s="24">
        <f>H28-H29</f>
        <v>3500000</v>
      </c>
      <c r="I30" s="25" t="s">
        <v>40</v>
      </c>
    </row>
    <row r="31" spans="1:31" ht="14.25" thickBot="1" x14ac:dyDescent="0.3">
      <c r="D31" s="58"/>
      <c r="E31" s="16"/>
      <c r="F31" s="16"/>
      <c r="G31" s="21"/>
      <c r="H31" s="21"/>
      <c r="I31" s="22"/>
    </row>
    <row r="32" spans="1:31" ht="13.5" customHeight="1" x14ac:dyDescent="0.25">
      <c r="D32" s="58"/>
      <c r="E32" s="54" t="s">
        <v>38</v>
      </c>
      <c r="F32" s="18" t="s">
        <v>24</v>
      </c>
      <c r="G32" s="19">
        <f>G26</f>
        <v>3500000</v>
      </c>
      <c r="H32" s="19">
        <f>H26</f>
        <v>3500000</v>
      </c>
      <c r="I32" s="20" t="s">
        <v>71</v>
      </c>
    </row>
    <row r="33" spans="1:17" ht="15" customHeight="1" x14ac:dyDescent="0.25">
      <c r="D33" s="58"/>
      <c r="E33" s="55"/>
      <c r="F33" s="16"/>
      <c r="G33" s="21"/>
      <c r="H33" s="17"/>
      <c r="I33" s="22" t="s">
        <v>33</v>
      </c>
    </row>
    <row r="34" spans="1:17" ht="15" customHeight="1" x14ac:dyDescent="0.25">
      <c r="D34" s="58"/>
      <c r="E34" s="55"/>
      <c r="F34" s="16"/>
      <c r="G34" s="21"/>
      <c r="H34" s="21">
        <f>SUM(H32:H33)</f>
        <v>3500000</v>
      </c>
      <c r="I34" s="22" t="s">
        <v>37</v>
      </c>
    </row>
    <row r="35" spans="1:17" ht="28.5" customHeight="1" thickBot="1" x14ac:dyDescent="0.3">
      <c r="D35" s="58"/>
      <c r="E35" s="55"/>
      <c r="F35" s="16"/>
      <c r="G35" s="21"/>
      <c r="H35" s="28"/>
      <c r="I35" s="27" t="s">
        <v>39</v>
      </c>
    </row>
    <row r="36" spans="1:17" ht="15" customHeight="1" thickTop="1" thickBot="1" x14ac:dyDescent="0.3">
      <c r="D36" s="59"/>
      <c r="E36" s="56"/>
      <c r="F36" s="23"/>
      <c r="G36" s="24"/>
      <c r="H36" s="24">
        <f>H34-H35</f>
        <v>3500000</v>
      </c>
      <c r="I36" s="25" t="s">
        <v>41</v>
      </c>
    </row>
    <row r="39" spans="1:17" ht="24.6" customHeight="1" x14ac:dyDescent="0.25">
      <c r="D39" s="1" t="s">
        <v>73</v>
      </c>
      <c r="E39" s="60"/>
      <c r="F39" s="60"/>
      <c r="G39" s="13" t="s">
        <v>79</v>
      </c>
      <c r="H39" s="17"/>
      <c r="I39" s="33"/>
    </row>
    <row r="40" spans="1:17" ht="33" customHeight="1" x14ac:dyDescent="0.25">
      <c r="D40" s="1" t="s">
        <v>78</v>
      </c>
      <c r="E40" s="61"/>
      <c r="F40" s="61"/>
      <c r="G40" s="13" t="s">
        <v>77</v>
      </c>
      <c r="H40" s="34"/>
      <c r="I40" s="35"/>
    </row>
    <row r="42" spans="1:17" x14ac:dyDescent="0.25">
      <c r="A42" s="1" t="s">
        <v>72</v>
      </c>
    </row>
    <row r="43" spans="1:17" ht="14.25" thickBot="1" x14ac:dyDescent="0.3">
      <c r="A43" s="1" t="s">
        <v>83</v>
      </c>
    </row>
    <row r="44" spans="1:17" ht="13.5" customHeight="1" x14ac:dyDescent="0.25">
      <c r="A44" s="45" t="s">
        <v>84</v>
      </c>
      <c r="B44" s="46"/>
      <c r="C44" s="46"/>
      <c r="D44" s="46"/>
      <c r="E44" s="46"/>
      <c r="F44" s="46"/>
      <c r="G44" s="46"/>
      <c r="H44" s="46"/>
      <c r="I44" s="46"/>
      <c r="J44" s="46"/>
      <c r="K44" s="46"/>
      <c r="L44" s="46"/>
      <c r="M44" s="46"/>
      <c r="N44" s="46"/>
      <c r="O44" s="46"/>
      <c r="P44" s="46"/>
      <c r="Q44" s="47"/>
    </row>
    <row r="45" spans="1:17" ht="15" customHeight="1" x14ac:dyDescent="0.25">
      <c r="A45" s="48"/>
      <c r="B45" s="49"/>
      <c r="C45" s="49"/>
      <c r="D45" s="49"/>
      <c r="E45" s="49"/>
      <c r="F45" s="49"/>
      <c r="G45" s="49"/>
      <c r="H45" s="49"/>
      <c r="I45" s="49"/>
      <c r="J45" s="49"/>
      <c r="K45" s="49"/>
      <c r="L45" s="49"/>
      <c r="M45" s="49"/>
      <c r="N45" s="49"/>
      <c r="O45" s="49"/>
      <c r="P45" s="49"/>
      <c r="Q45" s="50"/>
    </row>
    <row r="46" spans="1:17" ht="15" customHeight="1" x14ac:dyDescent="0.25">
      <c r="A46" s="48"/>
      <c r="B46" s="49"/>
      <c r="C46" s="49"/>
      <c r="D46" s="49"/>
      <c r="E46" s="49"/>
      <c r="F46" s="49"/>
      <c r="G46" s="49"/>
      <c r="H46" s="49"/>
      <c r="I46" s="49"/>
      <c r="J46" s="49"/>
      <c r="K46" s="49"/>
      <c r="L46" s="49"/>
      <c r="M46" s="49"/>
      <c r="N46" s="49"/>
      <c r="O46" s="49"/>
      <c r="P46" s="49"/>
      <c r="Q46" s="50"/>
    </row>
    <row r="47" spans="1:17" ht="15" customHeight="1" x14ac:dyDescent="0.25">
      <c r="A47" s="48"/>
      <c r="B47" s="49"/>
      <c r="C47" s="49"/>
      <c r="D47" s="49"/>
      <c r="E47" s="49"/>
      <c r="F47" s="49"/>
      <c r="G47" s="49"/>
      <c r="H47" s="49"/>
      <c r="I47" s="49"/>
      <c r="J47" s="49"/>
      <c r="K47" s="49"/>
      <c r="L47" s="49"/>
      <c r="M47" s="49"/>
      <c r="N47" s="49"/>
      <c r="O47" s="49"/>
      <c r="P47" s="49"/>
      <c r="Q47" s="50"/>
    </row>
    <row r="48" spans="1:17" ht="15" customHeight="1" x14ac:dyDescent="0.25">
      <c r="A48" s="48"/>
      <c r="B48" s="49"/>
      <c r="C48" s="49"/>
      <c r="D48" s="49"/>
      <c r="E48" s="49"/>
      <c r="F48" s="49"/>
      <c r="G48" s="49"/>
      <c r="H48" s="49"/>
      <c r="I48" s="49"/>
      <c r="J48" s="49"/>
      <c r="K48" s="49"/>
      <c r="L48" s="49"/>
      <c r="M48" s="49"/>
      <c r="N48" s="49"/>
      <c r="O48" s="49"/>
      <c r="P48" s="49"/>
      <c r="Q48" s="50"/>
    </row>
    <row r="49" spans="1:17" ht="15" customHeight="1" thickBot="1" x14ac:dyDescent="0.3">
      <c r="A49" s="51"/>
      <c r="B49" s="52"/>
      <c r="C49" s="52"/>
      <c r="D49" s="52"/>
      <c r="E49" s="52"/>
      <c r="F49" s="52"/>
      <c r="G49" s="52"/>
      <c r="H49" s="52"/>
      <c r="I49" s="52"/>
      <c r="J49" s="52"/>
      <c r="K49" s="52"/>
      <c r="L49" s="52"/>
      <c r="M49" s="52"/>
      <c r="N49" s="52"/>
      <c r="O49" s="52"/>
      <c r="P49" s="52"/>
      <c r="Q49" s="53"/>
    </row>
    <row r="51" spans="1:17" ht="72" customHeight="1" x14ac:dyDescent="0.25">
      <c r="A51" s="71" t="s">
        <v>86</v>
      </c>
      <c r="B51" s="72"/>
      <c r="C51" s="72"/>
      <c r="D51" s="72"/>
      <c r="E51" s="72"/>
      <c r="F51" s="72"/>
      <c r="G51" s="72"/>
      <c r="H51" s="72"/>
      <c r="I51" s="72"/>
      <c r="J51" s="72"/>
      <c r="K51" s="72"/>
      <c r="L51" s="72"/>
      <c r="M51" s="72"/>
      <c r="N51" s="72"/>
      <c r="O51" s="72"/>
      <c r="P51" s="72"/>
      <c r="Q51" s="72"/>
    </row>
  </sheetData>
  <sheetProtection algorithmName="SHA-512" hashValue="kTAZPSfLh3IFcDZnwm6WhTASE/iz3Nzr40wN8sxM1voj+xyCgtLnCtl1zhAfyN5tYby2FX3jL+0WVXqiHJ+iwg==" saltValue="RHLMGXZ9LqP1OhjDepf2PA==" spinCount="100000" sheet="1" objects="1" scenarios="1"/>
  <mergeCells count="14">
    <mergeCell ref="A51:Q51"/>
    <mergeCell ref="A5:Q5"/>
    <mergeCell ref="A13:Q13"/>
    <mergeCell ref="A44:Q49"/>
    <mergeCell ref="E26:E30"/>
    <mergeCell ref="E32:E36"/>
    <mergeCell ref="D26:D36"/>
    <mergeCell ref="E39:F39"/>
    <mergeCell ref="E40:F40"/>
    <mergeCell ref="E23:F23"/>
    <mergeCell ref="D21:I21"/>
    <mergeCell ref="E22:F22"/>
    <mergeCell ref="H22:I22"/>
    <mergeCell ref="H23:I23"/>
  </mergeCells>
  <dataValidations count="3">
    <dataValidation type="list" allowBlank="1" showInputMessage="1" showErrorMessage="1" sqref="C3">
      <formula1>$AD$2:$AD$3</formula1>
    </dataValidation>
    <dataValidation type="list" allowBlank="1" showInputMessage="1" showErrorMessage="1" promptTitle="Asset Class" sqref="E23 E4 E6:E20">
      <formula1>$AD$7:$AD$18</formula1>
    </dataValidation>
    <dataValidation type="list" allowBlank="1" showInputMessage="1" showErrorMessage="1" promptTitle="Collateral Type" sqref="J4 J6:J24">
      <formula1>$AE$7:$AE$17</formula1>
    </dataValidation>
  </dataValidations>
  <pageMargins left="0.25" right="0.25" top="0.75" bottom="0.75" header="0.3" footer="0.3"/>
  <pageSetup paperSize="5" scale="53" orientation="landscape" r:id="rId1"/>
  <headerFooter>
    <oddHeader>&amp;C&amp;"Arial Narrow,Bold"CDFI Bond Guarantee Program Secondary Loan Commitment Form&amp;"-,Regular"
&amp;RExhibit 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Novak</dc:creator>
  <cp:lastModifiedBy>Jones, Lisa</cp:lastModifiedBy>
  <cp:lastPrinted>2017-11-13T17:13:20Z</cp:lastPrinted>
  <dcterms:created xsi:type="dcterms:W3CDTF">2015-06-30T20:44:06Z</dcterms:created>
  <dcterms:modified xsi:type="dcterms:W3CDTF">2017-11-13T17:20:43Z</dcterms:modified>
</cp:coreProperties>
</file>