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autoCompressPictures="0" defaultThemeVersion="124226"/>
  <mc:AlternateContent xmlns:mc="http://schemas.openxmlformats.org/markup-compatibility/2006">
    <mc:Choice Requires="x15">
      <x15ac:absPath xmlns:x15ac="http://schemas.microsoft.com/office/spreadsheetml/2010/11/ac" url="C:\Users\cdbecker\Documents\APM Measurement\PRA\"/>
    </mc:Choice>
  </mc:AlternateContent>
  <bookViews>
    <workbookView xWindow="0" yWindow="0" windowWidth="28395" windowHeight="9780" tabRatio="643"/>
  </bookViews>
  <sheets>
    <sheet name="Introduction" sheetId="21" r:id="rId1"/>
    <sheet name="General Info" sheetId="15" r:id="rId2"/>
    <sheet name="Comm Metrics" sheetId="6" r:id="rId3"/>
    <sheet name="Commercial Category 2" sheetId="8" state="hidden" r:id="rId4"/>
    <sheet name="Commercial Category 3" sheetId="9" state="hidden" r:id="rId5"/>
    <sheet name="Commercial Category 4" sheetId="10" state="hidden" r:id="rId6"/>
    <sheet name="Commerical Aggregated" sheetId="11" state="hidden" r:id="rId7"/>
    <sheet name="Commercial Other" sheetId="12" state="hidden" r:id="rId8"/>
    <sheet name="MA Metrics" sheetId="26" r:id="rId9"/>
    <sheet name="MCO Metrics" sheetId="27" r:id="rId10"/>
    <sheet name="Cross-Checking" sheetId="14" r:id="rId11"/>
    <sheet name="Definitions" sheetId="20" r:id="rId12"/>
  </sheets>
  <definedNames>
    <definedName name="_xlnm.Print_Area" localSheetId="6">'Commerical Aggregated'!$A$1:$I$5</definedName>
  </definedNames>
  <calcPr calcId="171027"/>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C23" i="26" l="1"/>
  <c r="H23" i="26" s="1"/>
  <c r="F23" i="26"/>
  <c r="C23" i="6"/>
  <c r="C32" i="6" s="1"/>
  <c r="H32" i="6" s="1"/>
  <c r="C28" i="6"/>
  <c r="F32" i="6"/>
  <c r="C23" i="27"/>
  <c r="C32" i="27" s="1"/>
  <c r="H32" i="27" s="1"/>
  <c r="C28" i="27"/>
  <c r="F32" i="27"/>
  <c r="C17" i="27"/>
  <c r="C31" i="27" s="1"/>
  <c r="H31" i="27" s="1"/>
  <c r="F31" i="27"/>
  <c r="C30" i="27"/>
  <c r="F30" i="27"/>
  <c r="H30" i="27"/>
  <c r="F28" i="27"/>
  <c r="H28" i="27"/>
  <c r="F27" i="27"/>
  <c r="H27" i="27"/>
  <c r="F26" i="27"/>
  <c r="H26" i="27"/>
  <c r="F25" i="27"/>
  <c r="H25" i="27"/>
  <c r="F23" i="27"/>
  <c r="H23" i="27"/>
  <c r="F22" i="27"/>
  <c r="H22" i="27"/>
  <c r="F21" i="27"/>
  <c r="H21" i="27"/>
  <c r="F20" i="27"/>
  <c r="H20" i="27"/>
  <c r="F19" i="27"/>
  <c r="H19" i="27"/>
  <c r="F17" i="27"/>
  <c r="H17" i="27"/>
  <c r="F16" i="27"/>
  <c r="H16" i="27"/>
  <c r="F15" i="27"/>
  <c r="H15" i="27"/>
  <c r="F13" i="27"/>
  <c r="H13" i="27"/>
  <c r="C28" i="26"/>
  <c r="C32" i="26"/>
  <c r="H32" i="26" s="1"/>
  <c r="F32" i="26"/>
  <c r="C17" i="26"/>
  <c r="C31" i="26"/>
  <c r="H31" i="26" s="1"/>
  <c r="F31" i="26"/>
  <c r="C30" i="26"/>
  <c r="H30" i="26" s="1"/>
  <c r="F30" i="26"/>
  <c r="F28" i="26"/>
  <c r="H28" i="26" s="1"/>
  <c r="F27" i="26"/>
  <c r="H27" i="26" s="1"/>
  <c r="F26" i="26"/>
  <c r="H26" i="26" s="1"/>
  <c r="F25" i="26"/>
  <c r="H25" i="26" s="1"/>
  <c r="F22" i="26"/>
  <c r="H22" i="26" s="1"/>
  <c r="F21" i="26"/>
  <c r="H21" i="26" s="1"/>
  <c r="F20" i="26"/>
  <c r="H20" i="26" s="1"/>
  <c r="F19" i="26"/>
  <c r="H19" i="26" s="1"/>
  <c r="F17" i="26"/>
  <c r="H17" i="26" s="1"/>
  <c r="F16" i="26"/>
  <c r="H16" i="26" s="1"/>
  <c r="F15" i="26"/>
  <c r="H15" i="26" s="1"/>
  <c r="F13" i="26"/>
  <c r="H13" i="26" s="1"/>
  <c r="F31" i="6"/>
  <c r="F30" i="6"/>
  <c r="C30" i="6"/>
  <c r="H30" i="6" s="1"/>
  <c r="F28" i="6"/>
  <c r="F27" i="6"/>
  <c r="H27" i="6"/>
  <c r="F26" i="6"/>
  <c r="H26" i="6"/>
  <c r="F25" i="6"/>
  <c r="F23" i="6"/>
  <c r="F22" i="6"/>
  <c r="H22" i="6"/>
  <c r="F21" i="6"/>
  <c r="H21" i="6"/>
  <c r="F20" i="6"/>
  <c r="F19" i="6"/>
  <c r="H19" i="6" s="1"/>
  <c r="F17" i="6"/>
  <c r="H17" i="6" s="1"/>
  <c r="F16" i="6"/>
  <c r="H16" i="6"/>
  <c r="F15" i="6"/>
  <c r="H23" i="6"/>
  <c r="C17" i="6"/>
  <c r="E5" i="11"/>
  <c r="E4" i="11"/>
  <c r="E3" i="11"/>
  <c r="E3" i="10"/>
  <c r="H3" i="10"/>
  <c r="E7" i="10"/>
  <c r="E6" i="10"/>
  <c r="H6" i="10"/>
  <c r="E5" i="10"/>
  <c r="H5" i="10" s="1"/>
  <c r="E4" i="10"/>
  <c r="E7" i="9"/>
  <c r="H7" i="9"/>
  <c r="E6" i="9"/>
  <c r="H6" i="9" s="1"/>
  <c r="E5" i="9"/>
  <c r="H5" i="9"/>
  <c r="E4" i="9"/>
  <c r="H4" i="9" s="1"/>
  <c r="E3" i="9"/>
  <c r="H3" i="9"/>
  <c r="E4" i="8"/>
  <c r="H4" i="8"/>
  <c r="E3" i="8"/>
  <c r="H3" i="8"/>
  <c r="E5" i="8"/>
  <c r="E8" i="9"/>
  <c r="C8" i="9"/>
  <c r="H8" i="9"/>
  <c r="F13" i="6"/>
  <c r="H13" i="6"/>
  <c r="C7" i="10"/>
  <c r="H7" i="10"/>
  <c r="H8" i="12"/>
  <c r="H3" i="12"/>
  <c r="H4" i="10"/>
  <c r="C5" i="8"/>
  <c r="H5" i="8" s="1"/>
  <c r="H15" i="6"/>
  <c r="H20" i="6"/>
  <c r="H25" i="6"/>
  <c r="H28" i="6"/>
  <c r="C31" i="6" l="1"/>
  <c r="H31" i="6" s="1"/>
</calcChain>
</file>

<file path=xl/comments1.xml><?xml version="1.0" encoding="utf-8"?>
<comments xmlns="http://schemas.openxmlformats.org/spreadsheetml/2006/main">
  <authors>
    <author>Owner</author>
  </authors>
  <commentList>
    <comment ref="A4" authorId="0" shapeId="0">
      <text>
        <r>
          <rPr>
            <b/>
            <sz val="9"/>
            <color indexed="81"/>
            <rFont val="Tahoma"/>
            <family val="2"/>
          </rPr>
          <t>Owner:</t>
        </r>
        <r>
          <rPr>
            <sz val="9"/>
            <color indexed="81"/>
            <rFont val="Tahoma"/>
            <family val="2"/>
          </rPr>
          <t xml:space="preserve">
Link will be updated; original framework will be housed on the 2017 APM Measurement website.
</t>
        </r>
      </text>
    </comment>
    <comment ref="A23" authorId="0" shapeId="0">
      <text>
        <r>
          <rPr>
            <b/>
            <sz val="9"/>
            <color indexed="81"/>
            <rFont val="Tahoma"/>
            <family val="2"/>
          </rPr>
          <t>Owner:</t>
        </r>
        <r>
          <rPr>
            <sz val="9"/>
            <color indexed="81"/>
            <rFont val="Tahoma"/>
            <family val="2"/>
          </rPr>
          <t xml:space="preserve">
Revisit with MITRE/CMS.</t>
        </r>
      </text>
    </comment>
  </commentList>
</comments>
</file>

<file path=xl/comments2.xml><?xml version="1.0" encoding="utf-8"?>
<comments xmlns="http://schemas.openxmlformats.org/spreadsheetml/2006/main">
  <authors>
    <author>Owner</author>
  </authors>
  <commentList>
    <comment ref="A74" authorId="0" shapeId="0">
      <text>
        <r>
          <rPr>
            <b/>
            <sz val="9"/>
            <color indexed="81"/>
            <rFont val="Tahoma"/>
            <family val="2"/>
          </rPr>
          <t>Owner:</t>
        </r>
        <r>
          <rPr>
            <sz val="9"/>
            <color indexed="81"/>
            <rFont val="Tahoma"/>
            <family val="2"/>
          </rPr>
          <t xml:space="preserve">
Revisit with MITRE/CMS</t>
        </r>
      </text>
    </comment>
  </commentList>
</comments>
</file>

<file path=xl/comments3.xml><?xml version="1.0" encoding="utf-8"?>
<comments xmlns="http://schemas.openxmlformats.org/spreadsheetml/2006/main">
  <authors>
    <author>Owner</author>
  </authors>
  <commentList>
    <comment ref="H75" authorId="0" shapeId="0">
      <text>
        <r>
          <rPr>
            <b/>
            <sz val="9"/>
            <color indexed="81"/>
            <rFont val="Tahoma"/>
            <family val="2"/>
          </rPr>
          <t>Owner:</t>
        </r>
        <r>
          <rPr>
            <sz val="9"/>
            <color indexed="81"/>
            <rFont val="Tahoma"/>
            <family val="2"/>
          </rPr>
          <t xml:space="preserve">
Revisit - discuss with MITRE/CMS</t>
        </r>
      </text>
    </comment>
  </commentList>
</comments>
</file>

<file path=xl/comments4.xml><?xml version="1.0" encoding="utf-8"?>
<comments xmlns="http://schemas.openxmlformats.org/spreadsheetml/2006/main">
  <authors>
    <author>Owner</author>
  </authors>
  <commentList>
    <comment ref="B6" authorId="0" shapeId="0">
      <text>
        <r>
          <rPr>
            <sz val="9"/>
            <color indexed="81"/>
            <rFont val="Tahoma"/>
            <family val="2"/>
          </rPr>
          <t xml:space="preserve">
Will update link. </t>
        </r>
      </text>
    </comment>
  </commentList>
</comments>
</file>

<file path=xl/sharedStrings.xml><?xml version="1.0" encoding="utf-8"?>
<sst xmlns="http://schemas.openxmlformats.org/spreadsheetml/2006/main" count="545" uniqueCount="283">
  <si>
    <t>#</t>
  </si>
  <si>
    <t>Numerator</t>
  </si>
  <si>
    <t>Denominator</t>
  </si>
  <si>
    <t>Method for Calculating and Reporting the Metric</t>
  </si>
  <si>
    <t>Metric</t>
  </si>
  <si>
    <t>Single metric displayed as a percentage (numerator divided by denominator).</t>
  </si>
  <si>
    <t xml:space="preserve">Single metric displayed as a percentage (numerator divided by denominator). </t>
  </si>
  <si>
    <t>Roll-up metric based upon the distribution of payment reform models.</t>
  </si>
  <si>
    <t xml:space="preserve">Number of observed acute readmissions for any diagnosis within 30 days, for members 18 years of age and older. </t>
  </si>
  <si>
    <t xml:space="preserve">Total number of acute inpatient stays during the measurement year. </t>
  </si>
  <si>
    <t xml:space="preserve">Number of commercial, in-network health plan members enrolled in CY 2015 or most recent 12 months. </t>
  </si>
  <si>
    <t>Single metric displayed as a percentage.</t>
  </si>
  <si>
    <t>Payment Reform Penetration - Attributed Plan Members: Percent of commercial, in-network plan members attributed to a provider participating in a payment reform contract in CY 2015 or most recent 12 months.</t>
  </si>
  <si>
    <r>
      <t xml:space="preserve">Benchmarks for Trend: All Cause Readmissions </t>
    </r>
    <r>
      <rPr>
        <sz val="12"/>
        <rFont val="Calibri"/>
        <family val="2"/>
        <scheme val="minor"/>
      </rPr>
      <t>(Historic CPR Metric)</t>
    </r>
  </si>
  <si>
    <r>
      <t xml:space="preserve">Attributed Consumers </t>
    </r>
    <r>
      <rPr>
        <sz val="12"/>
        <rFont val="Calibri"/>
        <family val="2"/>
        <scheme val="minor"/>
      </rPr>
      <t>(Historic CPR Metric)</t>
    </r>
  </si>
  <si>
    <t xml:space="preserve">Provider Participation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</si>
  <si>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</si>
  <si>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r>
      <t xml:space="preserve">Alternative Payment Model Framework - Category 4 </t>
    </r>
    <r>
      <rPr>
        <sz val="12"/>
        <rFont val="Calibri"/>
        <family val="2"/>
        <scheme val="minor"/>
      </rPr>
      <t>(All methods below are linked to quality)</t>
    </r>
  </si>
  <si>
    <r>
      <t>Alternative Payment Model Framework - Category 2</t>
    </r>
    <r>
      <rPr>
        <sz val="12"/>
        <rFont val="Calibri"/>
        <family val="2"/>
        <scheme val="minor"/>
      </rPr>
      <t xml:space="preserve"> (All methods below are linked to quality).</t>
    </r>
  </si>
  <si>
    <r>
      <t>Alternative Payment Model Framework - Category 3</t>
    </r>
    <r>
      <rPr>
        <sz val="12"/>
        <rFont val="Calibri"/>
        <family val="2"/>
        <scheme val="minor"/>
      </rPr>
      <t xml:space="preserve"> (All methods below are linked to quality)</t>
    </r>
  </si>
  <si>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</si>
  <si>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</si>
  <si>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t>Total dollars paid in Category 4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</si>
  <si>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</si>
  <si>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</si>
  <si>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</si>
  <si>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</si>
  <si>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t xml:space="preserve">Roll-up metric showing the percentage of payments in Category 2. </t>
  </si>
  <si>
    <t>Total dollars paid in Category 2 in CY 2015 or most recent 12 months.</t>
  </si>
  <si>
    <t>Total dollars paid to providers for commercial members in CY 2015 or most recent 12 months.</t>
  </si>
  <si>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</si>
  <si>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Foundational spending  to improve care: Percent of dollars paid for foundational spending to improve care in CY 2015 or most recent 12 months.</t>
  </si>
  <si>
    <r>
      <t xml:space="preserve">Total </t>
    </r>
    <r>
      <rPr>
        <sz val="12"/>
        <rFont val="Calibri"/>
        <family val="2"/>
        <scheme val="minor"/>
      </rPr>
      <t>dollars paid to providers for commercial members in CY 2015 or most recent 12 months.</t>
    </r>
  </si>
  <si>
    <r>
      <t>Total</t>
    </r>
    <r>
      <rPr>
        <sz val="12"/>
        <rFont val="Calibri"/>
        <family val="2"/>
        <scheme val="minor"/>
      </rPr>
      <t xml:space="preserve"> dollars paid to providers for commercial members in CY 2015 or most recent 12 months.</t>
    </r>
  </si>
  <si>
    <r>
      <t>Aggregated Metrics</t>
    </r>
    <r>
      <rPr>
        <sz val="12"/>
        <rFont val="Calibri"/>
        <family val="2"/>
        <scheme val="minor"/>
      </rPr>
      <t xml:space="preserve"> (Comparison between Category 1 and Categories 2-4)</t>
    </r>
  </si>
  <si>
    <t>Select all that apply:</t>
  </si>
  <si>
    <t>Pilot mode (e.g. only available for a subset of members and/or providers)</t>
  </si>
  <si>
    <t>Expansion mode (e.g. passed initial pilot stage)</t>
  </si>
  <si>
    <t>Questions</t>
  </si>
  <si>
    <t>Responses</t>
  </si>
  <si>
    <t>*</t>
  </si>
  <si>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</si>
  <si>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</si>
  <si>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Dollars in full or percent of premium population-based payment programs (linked to quality): Percent of total dollars paid through full or percent of premium population-based payments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</si>
  <si>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</si>
  <si>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</si>
  <si>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</si>
  <si>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</si>
  <si>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Total dollars paid to providers through payment reforms in Categories 2-4 in CY 2015 or most recent 12 months.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</si>
  <si>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</si>
  <si>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</si>
  <si>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Payment Reform Penetration - Dollars in Categories 3 and 4: Percent of total dollars paid through payment reforms in Categories 3 and 4 in CY 2015 or most recent 12 months.</t>
  </si>
  <si>
    <t>Roll-up metric showing the percentage of payments that are still based on legacy payments.</t>
  </si>
  <si>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</si>
  <si>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Metric Calculation</t>
  </si>
  <si>
    <t>Numerator Value</t>
  </si>
  <si>
    <t>Denominator Value</t>
  </si>
  <si>
    <t>Foundational spending to improve care</t>
  </si>
  <si>
    <t>FFS plus Pay for Performance</t>
  </si>
  <si>
    <t>FFS-based Shared Savings</t>
  </si>
  <si>
    <t>FFS-based Shared Risk</t>
  </si>
  <si>
    <t>Full or Percent of Premium Population-based Payment</t>
  </si>
  <si>
    <t>Fully implemented (e.g. generally available)</t>
  </si>
  <si>
    <t>Category 1, Q2, Cell C4</t>
  </si>
  <si>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</si>
  <si>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</si>
  <si>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</si>
  <si>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</si>
  <si>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</si>
  <si>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</si>
  <si>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</si>
  <si>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</si>
  <si>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t>Population-based payments for conditions (linked to quality): Percent of total dollars paid through condition-specific population-based payments linked to quality in CY 2015 or most recent 12 months.</t>
  </si>
  <si>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</si>
  <si>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</si>
  <si>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condition-specific bundled/episode payment programs (linked to quality): Percent of total dollars paid through condition-specific bundled/episode-based payments linked to quality in CY 2015 or most recent 12 months.</t>
  </si>
  <si>
    <t>Dollars in procedure-based bundled/episode  payments (linked to quality) programs: Percent of total dollars paid through bundled/episode payments in CY 2015 or most recent 12 months.</t>
  </si>
  <si>
    <t>Provide contact name, email and phone for the health plan respondent.</t>
  </si>
  <si>
    <t>Alabama</t>
  </si>
  <si>
    <t xml:space="preserve">Alaska </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</si>
  <si>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</si>
  <si>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</si>
  <si>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</si>
  <si>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</si>
  <si>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</si>
  <si>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</si>
  <si>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</si>
  <si>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</si>
  <si>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</si>
  <si>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</si>
  <si>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</si>
  <si>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</si>
  <si>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</si>
  <si>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</si>
  <si>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</si>
  <si>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</si>
  <si>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</si>
  <si>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</si>
  <si>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</si>
  <si>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</si>
  <si>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</si>
  <si>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</si>
  <si>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</si>
  <si>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</si>
  <si>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</si>
  <si>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</si>
  <si>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</si>
  <si>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</si>
  <si>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</si>
  <si>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</si>
  <si>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</si>
  <si>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</si>
  <si>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</si>
  <si>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</si>
  <si>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</si>
  <si>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</si>
  <si>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</si>
  <si>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</si>
  <si>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</si>
  <si>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</si>
  <si>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</si>
  <si>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</si>
  <si>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</si>
  <si>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</si>
  <si>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</si>
  <si>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</si>
  <si>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</si>
  <si>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</si>
  <si>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</si>
  <si>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</si>
  <si>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Population-based Payments not condition-specific</t>
  </si>
  <si>
    <t>Please list any assumptions, qualifications, considerations, or other limitations of the data</t>
  </si>
  <si>
    <t xml:space="preserve">Please list other assumptions, qualifications, considerations, or limitations related to the data submission. </t>
  </si>
  <si>
    <t>Enter value here</t>
  </si>
  <si>
    <t>Provide percent of plan's contracted providers who have at least one APM contract in Categories 3 or 4.</t>
  </si>
  <si>
    <t xml:space="preserve">If you are using most recent 12 months, please specify the 12 month period. </t>
  </si>
  <si>
    <t xml:space="preserve">
Category 3, Q11, cell C8 +
Category 4, Q16, cell C7</t>
  </si>
  <si>
    <t xml:space="preserve">
Category 2, Q5, cell C5 +
Category 3, Q11, cell C8 +
Category 4, Q16, cell C7 </t>
  </si>
  <si>
    <t>Terms</t>
  </si>
  <si>
    <t>Definitions</t>
  </si>
  <si>
    <t>Category 1</t>
  </si>
  <si>
    <t>Category 2</t>
  </si>
  <si>
    <t>Category 3</t>
  </si>
  <si>
    <t>Category 4</t>
  </si>
  <si>
    <t>Alternative Payment Model (APM)</t>
  </si>
  <si>
    <t>Legacy payments</t>
  </si>
  <si>
    <t>Fee-for-service</t>
  </si>
  <si>
    <t>Foundational spending</t>
  </si>
  <si>
    <t>Pay for performance</t>
  </si>
  <si>
    <t>Shared savings</t>
  </si>
  <si>
    <t>Shared risk</t>
  </si>
  <si>
    <t>Linked to quality</t>
  </si>
  <si>
    <t>Population-based payment not condition-specific</t>
  </si>
  <si>
    <t>Population-based payment for conditions</t>
  </si>
  <si>
    <t>Total Dollars</t>
  </si>
  <si>
    <t>Condition-specific bundled/episode payments</t>
  </si>
  <si>
    <t>Full or percent of premium population-based payments</t>
  </si>
  <si>
    <t>Procedure-based bundled/episode payment</t>
  </si>
  <si>
    <t xml:space="preserve">Fee-for-service linked to quality. These payments utilize traditional FFS payments, but are subsequently adjusted based on infrastructure investments to improve care or clinical services, whether providers report quality data, or how well they perform on cost and quality metrics. </t>
  </si>
  <si>
    <t xml:space="preserve">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 </t>
  </si>
  <si>
    <t>NA</t>
  </si>
  <si>
    <r>
      <t>Alternative Payment Model Framework - Category 1  (</t>
    </r>
    <r>
      <rPr>
        <sz val="14"/>
        <color theme="0"/>
        <rFont val="Calibri"/>
        <family val="2"/>
        <scheme val="minor"/>
      </rPr>
      <t xml:space="preserve">Metrics below apply to total dollars paid for commercial members.  Metrics are NOT linked to quality)  </t>
    </r>
  </si>
  <si>
    <r>
      <t>Alternative Payment Model Framework - Category 2</t>
    </r>
    <r>
      <rPr>
        <sz val="14"/>
        <color theme="0"/>
        <rFont val="Calibri"/>
        <family val="2"/>
        <scheme val="minor"/>
      </rPr>
      <t xml:space="preserve"> (All methods below are linked to quality).</t>
    </r>
  </si>
  <si>
    <r>
      <t>Alternative Payment Model Framework - Category 3</t>
    </r>
    <r>
      <rPr>
        <sz val="14"/>
        <color theme="0"/>
        <rFont val="Calibri"/>
        <family val="2"/>
        <scheme val="minor"/>
      </rPr>
      <t xml:space="preserve"> (All methods below are linked to quality)</t>
    </r>
  </si>
  <si>
    <r>
      <t xml:space="preserve">Alternative Payment Model Framework - Category 4 </t>
    </r>
    <r>
      <rPr>
        <sz val="14"/>
        <color theme="0"/>
        <rFont val="Calibri"/>
        <family val="2"/>
        <scheme val="minor"/>
      </rPr>
      <t>(All methods below are linked to quality)</t>
    </r>
  </si>
  <si>
    <r>
      <t>Aggregated Metrics</t>
    </r>
    <r>
      <rPr>
        <sz val="14"/>
        <color theme="0"/>
        <rFont val="Calibri"/>
        <family val="2"/>
        <scheme val="minor"/>
      </rPr>
      <t xml:space="preserve"> (Comparison between Category 1 and Categories 2-4)</t>
    </r>
  </si>
  <si>
    <t>Puerto Rico</t>
  </si>
  <si>
    <t>Population-based Payments condition-specific</t>
  </si>
  <si>
    <t>Metrics</t>
  </si>
  <si>
    <t>Denominator to inform the metrics below</t>
  </si>
  <si>
    <t xml:space="preserve">Alternative payment methods (APMs) built on fee-for-service architecture. These payments are based on FFS architecture, while providing mechanisms for effective management of a set of procedures, an episode of care, or all health services provided for individuals. In addition to taking quality considerations into account, payments are based on cost performance against a target, irrespective of how the financial benchmark is established, updated, or adjusted. Providers that meet their cost and quality targets are eligible for shared savings, and those that do not may be held financially accountable. </t>
  </si>
  <si>
    <t xml:space="preserve">Diagnosis-related groups (DRGs)
</t>
  </si>
  <si>
    <t>Provider</t>
  </si>
  <si>
    <t xml:space="preserve">For the purposes of this workbook, provider includes all providers for which there is health care spending.  For the purposes of reporting APMs, this includes medical, behavioral, pharmacy, and DME spending to the greatest extent possible. </t>
  </si>
  <si>
    <t>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t>
  </si>
  <si>
    <t>A payment arrangement that allows providers to share in a portion of any savings they generate as compared to a set target for spending.  Shared savings provides an upside only financial incentive for providers or provider entities to reduce unnecessary spending for a defined population of patients or an episode of care, and to meet quality targets.</t>
  </si>
  <si>
    <t xml:space="preserve">Health care payment methods that use financial incentives to promote or leverage greater value - including higher quality care at lower costs -  for patients, purchasers, payers and providers. This definition is specific to this exercise. If you are interested in MACRA's definition, please reference MACRA for more details. </t>
  </si>
  <si>
    <t xml:space="preserve">Population-based payment. These payments are structured in a manner that encourages providers to deliver well-coordinated, high quality person level care within a defined or overall budget. This holds providers accountable for meeting quality and, increasingly, person centered care goals for a population of patients or members. Payments are intended to cover a wide range of preventive health, health maintenance, and health improvement services, among other items.  These payments will likely require care delivery systems to establish teams of health professionals to provide enhanced access and coordinated care. </t>
  </si>
  <si>
    <t>Health plan enrollees or plan participants.</t>
  </si>
  <si>
    <t>Procedure-based Bundled/Episode Payments</t>
  </si>
  <si>
    <t>Condition-Specific Bundled/Episode Payments</t>
  </si>
  <si>
    <t>APM Framework White Paper</t>
  </si>
  <si>
    <t>MACRA Website</t>
  </si>
  <si>
    <t>Payments that are set or adjusted based on evidence that providers meet a quality standards or improve care or clinical services, including for providers who report quality data, or providers who meet threshold on cost and quality metrics. The APM Framework does not specify which quality measures qualify for a payment method to be "linked to quality."</t>
  </si>
  <si>
    <r>
      <t xml:space="preserve">Fee-for-service with no link to quality. These payments utilize traditional FFS payments that are </t>
    </r>
    <r>
      <rPr>
        <u/>
        <sz val="12"/>
        <rFont val="Calibri"/>
        <family val="2"/>
        <scheme val="minor"/>
      </rPr>
      <t>not</t>
    </r>
    <r>
      <rPr>
        <sz val="12"/>
        <rFont val="Calibri"/>
        <family val="2"/>
        <scheme val="minor"/>
      </rPr>
      <t xml:space="preserve"> adjusted to account for infrastructure investments, provider reporting of quality data, for provider performance on cost and quality metrics. Diagnosis-related groups (DRGs) that are not linked to quality are in Category 1. </t>
    </r>
  </si>
  <si>
    <r>
      <t xml:space="preserve">A single payment to providers and/or health 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t>
    </r>
    <r>
      <rPr>
        <b/>
        <sz val="12"/>
        <rFont val="Calibri"/>
        <family val="2"/>
        <scheme val="minor"/>
      </rPr>
      <t>4A]</t>
    </r>
  </si>
  <si>
    <r>
      <t xml:space="preserve">Providers receive a negotiated or payer-specified payment rate for every unit of service they deliver without regard to quality, outcomes or efficiency.  [APM Framework Category </t>
    </r>
    <r>
      <rPr>
        <b/>
        <sz val="12"/>
        <rFont val="Calibri"/>
        <family val="2"/>
        <scheme val="minor"/>
      </rPr>
      <t>1</t>
    </r>
    <r>
      <rPr>
        <sz val="12"/>
        <rFont val="Calibri"/>
        <family val="2"/>
        <scheme val="minor"/>
      </rPr>
      <t>]</t>
    </r>
  </si>
  <si>
    <r>
      <t xml:space="preserve">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 xml:space="preserve">] </t>
    </r>
  </si>
  <si>
    <r>
      <t>A fixed dollar payment to providers for all the care that a patient population may receive in a given time period, such as a month or year,</t>
    </r>
    <r>
      <rPr>
        <b/>
        <sz val="12"/>
        <rFont val="Calibri"/>
        <family val="2"/>
        <scheme val="minor"/>
      </rPr>
      <t xml:space="preserve"> </t>
    </r>
    <r>
      <rPr>
        <sz val="12"/>
        <rFont val="Calibri"/>
        <family val="2"/>
        <scheme val="minor"/>
      </rPr>
      <t>(e.g. inpatient, outpatient, specialists, out-of-network, etc.) with payment adjustments based on measured performance and patient risk. [APM Framework Category</t>
    </r>
    <r>
      <rPr>
        <b/>
        <sz val="12"/>
        <rFont val="Calibri"/>
        <family val="2"/>
        <scheme val="minor"/>
      </rPr>
      <t xml:space="preserve"> 4B]</t>
    </r>
  </si>
  <si>
    <r>
      <t xml:space="preserve">Payments that utilize traditional payments and are not adjusted to account for infrastructure investments, provider reporting of quality data, or for provider performance on cost and quality metrics. This can include fee-for-service, diagnosis-related groups (DRGs) and per diems.  [APM Framework Category </t>
    </r>
    <r>
      <rPr>
        <b/>
        <sz val="12"/>
        <rFont val="Calibri"/>
        <family val="2"/>
        <scheme val="minor"/>
      </rPr>
      <t>1</t>
    </r>
    <r>
      <rPr>
        <sz val="12"/>
        <rFont val="Calibri"/>
        <family val="2"/>
        <scheme val="minor"/>
      </rPr>
      <t>].</t>
    </r>
  </si>
  <si>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 of care targets, their base payment is adjusted downward the subsequent year. [APM Framework Categories </t>
    </r>
    <r>
      <rPr>
        <b/>
        <sz val="12"/>
        <rFont val="Calibri"/>
        <family val="2"/>
        <scheme val="minor"/>
      </rPr>
      <t>2C</t>
    </r>
    <r>
      <rPr>
        <sz val="12"/>
        <rFont val="Calibri"/>
        <family val="2"/>
        <scheme val="minor"/>
      </rPr>
      <t xml:space="preserve"> &amp; </t>
    </r>
    <r>
      <rPr>
        <b/>
        <sz val="12"/>
        <rFont val="Calibri"/>
        <family val="2"/>
        <scheme val="minor"/>
      </rPr>
      <t>2D</t>
    </r>
    <r>
      <rPr>
        <sz val="12"/>
        <rFont val="Calibri"/>
        <family val="2"/>
        <scheme val="minor"/>
      </rPr>
      <t>].</t>
    </r>
  </si>
  <si>
    <r>
      <t xml:space="preserve">A per member per month (PMPM) payment to providers for inpatient and outpatient care that a patient population may receive for a particular condition in a given time period, such as a month or year, including inpatient care and facility fees. [APM Framework Category </t>
    </r>
    <r>
      <rPr>
        <b/>
        <sz val="12"/>
        <rFont val="Calibri"/>
        <family val="2"/>
        <scheme val="minor"/>
      </rPr>
      <t>4A</t>
    </r>
    <r>
      <rPr>
        <sz val="12"/>
        <rFont val="Calibri"/>
        <family val="2"/>
        <scheme val="minor"/>
      </rPr>
      <t>].</t>
    </r>
  </si>
  <si>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be, for example, primary care services or professional services that are not specific to any particular condition. [APM Framework Category </t>
    </r>
    <r>
      <rPr>
        <b/>
        <sz val="12"/>
        <rFont val="Calibri"/>
        <family val="2"/>
        <scheme val="minor"/>
      </rPr>
      <t>3B</t>
    </r>
    <r>
      <rPr>
        <sz val="12"/>
        <rFont val="Calibri"/>
        <family val="2"/>
        <scheme val="minor"/>
      </rPr>
      <t>].</t>
    </r>
  </si>
  <si>
    <r>
      <t xml:space="preserve">Setting a single price for all services to providers and/or health 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3A</t>
    </r>
    <r>
      <rPr>
        <sz val="12"/>
        <rFont val="Calibri"/>
        <family val="2"/>
        <scheme val="minor"/>
      </rPr>
      <t xml:space="preserve"> &amp; </t>
    </r>
    <r>
      <rPr>
        <b/>
        <sz val="12"/>
        <rFont val="Calibri"/>
        <family val="2"/>
        <scheme val="minor"/>
      </rPr>
      <t>3B</t>
    </r>
    <r>
      <rPr>
        <sz val="12"/>
        <rFont val="Calibri"/>
        <family val="2"/>
        <scheme val="minor"/>
      </rPr>
      <t>].</t>
    </r>
  </si>
  <si>
    <t>Comm</t>
  </si>
  <si>
    <t>MA</t>
  </si>
  <si>
    <t>MCO</t>
  </si>
  <si>
    <t xml:space="preserve">Name </t>
  </si>
  <si>
    <t>Email</t>
  </si>
  <si>
    <t>Phone</t>
  </si>
  <si>
    <r>
      <rPr>
        <sz val="12"/>
        <color theme="1"/>
        <rFont val="Calibri"/>
        <family val="2"/>
        <scheme val="minor"/>
      </rPr>
      <t xml:space="preserve">Commercial </t>
    </r>
    <r>
      <rPr>
        <sz val="12"/>
        <color theme="1"/>
        <rFont val="Calibri"/>
        <family val="2"/>
        <scheme val="minor"/>
      </rPr>
      <t xml:space="preserve">Hours = </t>
    </r>
  </si>
  <si>
    <r>
      <rPr>
        <sz val="12"/>
        <color theme="1"/>
        <rFont val="Calibri"/>
        <family val="2"/>
        <scheme val="minor"/>
      </rPr>
      <t xml:space="preserve">Medicare Advantage </t>
    </r>
    <r>
      <rPr>
        <sz val="12"/>
        <color theme="1"/>
        <rFont val="Calibri"/>
        <family val="2"/>
        <scheme val="minor"/>
      </rPr>
      <t xml:space="preserve">Hours = </t>
    </r>
  </si>
  <si>
    <r>
      <rPr>
        <sz val="12"/>
        <color theme="1"/>
        <rFont val="Calibri"/>
        <family val="2"/>
        <scheme val="minor"/>
      </rPr>
      <t xml:space="preserve">Medicaid </t>
    </r>
    <r>
      <rPr>
        <sz val="12"/>
        <color theme="1"/>
        <rFont val="Calibri"/>
        <family val="2"/>
        <scheme val="minor"/>
      </rPr>
      <t xml:space="preserve">Hours = </t>
    </r>
  </si>
  <si>
    <r>
      <t>Alternative Payment Model Framework - Category 1  (</t>
    </r>
    <r>
      <rPr>
        <sz val="14"/>
        <color theme="0"/>
        <rFont val="Calibri"/>
        <family val="2"/>
        <scheme val="minor"/>
      </rPr>
      <t xml:space="preserve">Metrics below apply to total dollars paid for Medicaid beneficiaries.  Metrics are NOT linked to quality)  </t>
    </r>
  </si>
  <si>
    <r>
      <rPr>
        <b/>
        <sz val="14"/>
        <color rgb="FF004080"/>
        <rFont val="Calibri"/>
        <family val="2"/>
        <scheme val="minor"/>
      </rPr>
      <t>Methods</t>
    </r>
    <r>
      <rPr>
        <sz val="14"/>
        <color theme="1"/>
        <rFont val="Calibri"/>
        <family val="2"/>
        <scheme val="minor"/>
      </rPr>
      <t xml:space="preserve"> </t>
    </r>
  </si>
  <si>
    <r>
      <t>Alternative Payment Model Framework - Category 1  (</t>
    </r>
    <r>
      <rPr>
        <sz val="14"/>
        <color theme="0"/>
        <rFont val="Calibri"/>
        <family val="2"/>
        <scheme val="minor"/>
      </rPr>
      <t xml:space="preserve">Metrics below apply to total dollars paid for Medicare Advantage members.  Metrics are NOT linked to quality)  </t>
    </r>
  </si>
  <si>
    <t>Commercial members/ 
Medicare Advantage members/ 
Medicaid beneficiaries</t>
  </si>
  <si>
    <t>Introduction</t>
  </si>
  <si>
    <t>General Information</t>
  </si>
  <si>
    <t>Cross-Checking</t>
  </si>
  <si>
    <t>Contents</t>
  </si>
  <si>
    <t>Tab 2</t>
  </si>
  <si>
    <t>Commercial Metrics</t>
  </si>
  <si>
    <t>Medicare Advantage Metrics</t>
  </si>
  <si>
    <t>Medicaid Metrics</t>
  </si>
  <si>
    <t>Tab 3</t>
  </si>
  <si>
    <t>Tab 4</t>
  </si>
  <si>
    <t>Tab 5</t>
  </si>
  <si>
    <t>Tab 6</t>
  </si>
  <si>
    <t>Tab 7</t>
  </si>
  <si>
    <t xml:space="preserve">Tab I  </t>
  </si>
  <si>
    <t>Defines key terms</t>
  </si>
  <si>
    <t>APM Framework</t>
  </si>
  <si>
    <t>Launch Date (Month/Year in Column B)</t>
  </si>
  <si>
    <t>Indicate Pilot, Expansion, or Fully Implemented* in Column B</t>
  </si>
  <si>
    <r>
      <t>Introducing the workbook</t>
    </r>
    <r>
      <rPr>
        <sz val="12"/>
        <color theme="1"/>
        <rFont val="Calibri"/>
        <family val="2"/>
        <scheme val="minor"/>
      </rPr>
      <t xml:space="preserve"> and providing important instructions</t>
    </r>
  </si>
  <si>
    <r>
      <t xml:space="preserve">Background description about </t>
    </r>
    <r>
      <rPr>
        <sz val="12"/>
        <color theme="1"/>
        <rFont val="Calibri"/>
        <family val="2"/>
        <scheme val="minor"/>
      </rPr>
      <t xml:space="preserve">health plan data </t>
    </r>
    <r>
      <rPr>
        <sz val="12"/>
        <color theme="1"/>
        <rFont val="Calibri"/>
        <family val="2"/>
        <scheme val="minor"/>
      </rPr>
      <t>submission</t>
    </r>
  </si>
  <si>
    <r>
      <rPr>
        <sz val="12"/>
        <color theme="1"/>
        <rFont val="Calibri"/>
        <family val="2"/>
        <scheme val="minor"/>
      </rPr>
      <t>Metrics to r</t>
    </r>
    <r>
      <rPr>
        <sz val="12"/>
        <color theme="1"/>
        <rFont val="Calibri"/>
        <family val="2"/>
        <scheme val="minor"/>
      </rPr>
      <t>eport commercial dollars flowing through APMs</t>
    </r>
  </si>
  <si>
    <r>
      <rPr>
        <sz val="12"/>
        <color theme="1"/>
        <rFont val="Calibri"/>
        <family val="2"/>
        <scheme val="minor"/>
      </rPr>
      <t>Metrics to r</t>
    </r>
    <r>
      <rPr>
        <sz val="12"/>
        <color theme="1"/>
        <rFont val="Calibri"/>
        <family val="2"/>
        <scheme val="minor"/>
      </rPr>
      <t>eport Medicare Advantage dollars flowing through APMs</t>
    </r>
  </si>
  <si>
    <r>
      <rPr>
        <sz val="12"/>
        <color theme="1"/>
        <rFont val="Calibri"/>
        <family val="2"/>
        <scheme val="minor"/>
      </rPr>
      <t>Metrics to r</t>
    </r>
    <r>
      <rPr>
        <sz val="12"/>
        <color theme="1"/>
        <rFont val="Calibri"/>
        <family val="2"/>
        <scheme val="minor"/>
      </rPr>
      <t>eport Medicaid dollars flowing through APMs</t>
    </r>
  </si>
  <si>
    <r>
      <rPr>
        <sz val="12"/>
        <color theme="1"/>
        <rFont val="Calibri"/>
        <family val="2"/>
        <scheme val="minor"/>
      </rPr>
      <t>Questions t</t>
    </r>
    <r>
      <rPr>
        <sz val="12"/>
        <color theme="1"/>
        <rFont val="Calibri"/>
        <family val="2"/>
        <scheme val="minor"/>
      </rPr>
      <t xml:space="preserve">o identify whether there are outliers and data needs correction </t>
    </r>
  </si>
  <si>
    <t xml:space="preserve">What is the total number of members covered by the health plan by line of business? </t>
  </si>
  <si>
    <t>In which state(s) does the health plan have business? Please specify which line of business next to the state name.
(C - commercial, MA - Medicare Advantage, MCO - Medicaid)</t>
  </si>
  <si>
    <t xml:space="preserve">What is the plan's total health care spend (in- and out-of-network) by line of business? </t>
  </si>
  <si>
    <t xml:space="preserve">How many hours did it take your organization to complete this survey by line of business?  Please report your response in hours. </t>
  </si>
  <si>
    <t>For each program identified in the prior question, indicate when the program was launched. Please specify the line of business (Comm, MA, MCO).</t>
  </si>
  <si>
    <t xml:space="preserve">For each program identified in the first question, describe its current stage of implementation (Pilot, Expansion, Fully Implemented)*. Please specify the line of business (Comm, MA, MCO).  </t>
  </si>
  <si>
    <t xml:space="preserve">Does your submission include prescription drug claims data under the pharmacy benefit in the denominator (total spend)? If yes, what percent of the pharmacy benefit spend is included?  </t>
  </si>
  <si>
    <t xml:space="preserve">Does your submission include behavioral health claims data in the denominator (total spend)? If yes, what percent of the behavioral health spend is included?  </t>
  </si>
  <si>
    <t>For the look back metrics only, what payment models were in effect during specified the period of reporting? Please specify the line of business (Comm, MA, MCO).</t>
  </si>
  <si>
    <r>
      <t xml:space="preserve">If you have any questions, please view the Frequently Asked Questions or email Andrea Caballero at </t>
    </r>
    <r>
      <rPr>
        <u/>
        <sz val="12"/>
        <color rgb="FF004080"/>
        <rFont val="Calibri"/>
        <family val="2"/>
        <scheme val="minor"/>
      </rPr>
      <t>acaballero@catalyze.org</t>
    </r>
  </si>
  <si>
    <t>Goal/Purpose = Track total dollars paid through legacy payments and alternative payment methods (APMs) in calendar year (CY) 2016 or most recent 12 months, as specified. 
The goal is NOT to gather information on a projection or estimation of where the plan would be if their contracts were in place the entire calendar year. Rather it is based on what the plan actually paid in claims for the specified time period.</t>
  </si>
  <si>
    <t>Please note that the dollars paid through the various APMs (numerator) are actual dollars paid to providers CY 2016 or most recent 12 months unless another method, such as annualizing, is used. Numerators should not be calculated based on members attributed to APMs unless the provider is held responsible for all care (in network, out of network, inpatient, outpatient, behavioral health, pharmacy) the patient receives.</t>
  </si>
  <si>
    <t>Total dollars paid to providers (in and out of network) for commercial members in CY 2016 or most recent 12 months.</t>
  </si>
  <si>
    <t>Total dollars paid to providers through legacy payments (including FFS without a quality component and DRGs) payments in CY 2016 or most recent 12 months.</t>
  </si>
  <si>
    <t>Dollars under legacy payments (including FFS without a quality component, DRGs, and capitation without quality): Percent of total dollars paid through legacy payments (including FFS without a quality component and DRGs) in CY 2016 or most recent 12 months.</t>
  </si>
  <si>
    <t>Dollars paid for foundational spending to improve care (linked to quality) in CY 2016 or most recent 12 months.</t>
  </si>
  <si>
    <t>Foundational spending to improve care: Percent of dollars paid for foundational spending to improve care in CY 2016 or most recent 12 months.</t>
  </si>
  <si>
    <t>Total dollars paid to providers through FFS plus P4P payments (linked to quality) in CY 2016 or most recent 12 months.</t>
  </si>
  <si>
    <t xml:space="preserve">Dollars in P4P programs: Percent of total dollars paid through FFS plus P4P (linked to quality) payments in CY 2016 or most recent 12 months.
* CPR historic metric - trend. </t>
  </si>
  <si>
    <t>Total dollars paid in Category 2 in CY 2016 or most recent 12 months.</t>
  </si>
  <si>
    <t>Total dollars paid to providers through FFS-based shared-savings (linked to quality) payments in CY 2016 or most recent 12 months.</t>
  </si>
  <si>
    <t>Dollars in shared-savings (linked to quality) programs: Percent of total dollars paid through FFS-based shared-savings payments in CY 2016 or most recent 12 months.</t>
  </si>
  <si>
    <t>Total dollars paid to providers through FFS-based shared-risk (linked to quality) payments in CY 2016 or most recent 12 months.</t>
  </si>
  <si>
    <t>Dollars in shared-risk programs: Percent of total dollars paid through FFS-based shared-risk (linked to quality) payments in CY 2016 or most recent 12 months.</t>
  </si>
  <si>
    <t>Total dollars paid to providers through procedure-based bundled/episode payments (linked to quality) programs in CY 2016 or most recent 12 months.</t>
  </si>
  <si>
    <t>Dollars in procedure-based bundled/episode  payments (linked to quality) programs: Percent of total dollars paid through procedure-based bundled/episode payments in CY 2016 or most recent 12 months.</t>
  </si>
  <si>
    <t>Total dollars paid to providers through population-based payments that are not condition-specific  (linked to quality) in CY 2016 or most recent 12 months.</t>
  </si>
  <si>
    <t>Population-based payments to providers that are not condition-specific and linked to quality: Percent of total dollars paid through population-based (linked to quality) payments that are not condition-specific in CY 2016 or most recent 12 months.</t>
  </si>
  <si>
    <t>Total dollars paid in Category 3 in CY 2016 or most recent 12 months.</t>
  </si>
  <si>
    <t>Total dollars paid to providers through  population-based payments for conditions (linked to quality) in CY 2016 or most recent 12 months.</t>
  </si>
  <si>
    <t>Population-based payments for conditions (linked to quality): Percent of total dollars paid through condition-specific population-based payments linked to quality in CY 2016 or most recent 12 months.</t>
  </si>
  <si>
    <t>Total dollars paid to providers through condition-specific, bundled/episode payments (linked to quality) in CY 2016 or most recent 12 months.</t>
  </si>
  <si>
    <t>Dollars in condition-specific bundled/episode payment programs (linked to quality): Percent of total dollars paid through condition-specific bundled/episode-based payments linked to quality in CY 2016 or most recent 12 months.</t>
  </si>
  <si>
    <t>Total dollars paid to providers through full or percent of premium population-based payments (linked to quality) in CY 2016 or most recent 12 months.</t>
  </si>
  <si>
    <t>Dollars in full or percent of premium population-based payment programs (linked to quality): Percent of total dollars paid through full or percent of premium population-based payments in CY 2016 or most recent 12 months.</t>
  </si>
  <si>
    <t>Total dollars paid in Category 4 in CY 2016 or most recent 12 months.</t>
  </si>
  <si>
    <t>Total dollars paid to providers through payment reforms in Categories 2-4 in CY 2016 or most recent 12 months.</t>
  </si>
  <si>
    <t>Payment Reform Penetration - Dollars in Categories 2-4: Percent of total dollars paid through payment reforms in Categories 2-4 in CY 2016 or most recent 12 months.</t>
  </si>
  <si>
    <t xml:space="preserve">Total dollars paid to providers through payment reforms in Categories 3 and 4 in CY 2016 or most recent 12 months. </t>
  </si>
  <si>
    <t>Payment Reform Penetration - Dollars in Categories 3 and 4: Percent of total dollars paid through payment reforms in Categories 3 and 4 in CY 2016 or most recent 12 months.</t>
  </si>
  <si>
    <t>Total dollars paid to providers (in and out of network) for Medicare Advantage members in CY 2016 or most recent 12 months.</t>
  </si>
  <si>
    <t>Dollars under legacy payments (including FFS without a quality component and DRGs): Percent of total dollars paid through legacy payments (including FFS without a quality component and DRGs) in CY 2016 or most recent 12 months.</t>
  </si>
  <si>
    <t>Please note that the dollars paid through the various APMs (numerator) are actual dollars paid to providers CY 2016 or most recent 12 months unless another method, such as annualizing, is used. Numerators should not be calculated based on beneficiaries attributed to APMs unless the provider is held responsible for all care (in network, out of network, inpatient, outpatient, behavioral health, pharmacy) the patient receives.</t>
  </si>
  <si>
    <t>Total dollars paid to providers (in and out of network) for Medicaid beneficiaries in CY 2016 or most recent 12 months.</t>
  </si>
  <si>
    <t>CY 2016 or most recent 12 months</t>
  </si>
  <si>
    <t xml:space="preserve">The total estimated in- and out-of-network health care spend (e.g. annual payment amount) made to providers in calendar year (CY) 2016 or most recent 12 months.  </t>
  </si>
  <si>
    <t>Please specify if you are using CY 2016 data or most recent 12 months. Please specify if the time reporting differs by line of business.</t>
  </si>
  <si>
    <t xml:space="preserve">Calendar year 2016 or the most current 12-month period for which the health plan can report payment information. This is the reporting period for which the health plan should report all of its "actual" spend data - a retrospective "look back." </t>
  </si>
  <si>
    <t xml:space="preserve">The metrics should report actual dollars paid through APMs CY 2016 or during the specified time period. For example, if a provider is paid $120,000 for the entire year, but entered a shared savings contract with the plan on July 1, 2016, the payments the provider received from January 1, 2016 through June 31, 2016 ($60,000) would be reported as fee-for-service and the payments the provider received from July 1, 2016 through December 31, 2016 ($60,000) would be reported as shared savings, if the reporting period is for CY 2016. An acceptable approach is annualizing dollars paid in APMs based on a point in time, e.g. on a single day such as December 31, 2016, only if the APM contract existed for the full 12-month period.  For example, a provider in a shared savings arrangement received $300 (a combination of $285 base payment plus $15 in shared savings), which, if multiplied by 365 (annualized), would be reported as $109,500 in shared savings CY 2016. An unacceptable approach is counting all of dollars paid to the provider as being in APMs for the entire year, regardless of when the contract was executed (e.g. considering the first example, counting $120,000 in shared savings even though the contract was only in place for half of the reporting year).  NOTE: this method is much more vulnerable to variation from actual spending depending on the representativeness of the time period annualized.
Plans should report the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dominant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</si>
  <si>
    <t xml:space="preserve">The Health Care Payment Learning and Action Network's (LAN) goal is to bring together private payers, providers, employers, state partners, consumer groups, individual consumers, and other stakeholders to accelerate the transition to alternative payment models. 
To measure the nation's progress, the LAN launched the National APM Data Collection Effort. This workbook will be used to collect health plan data according to the original APM Framework and line of business to be aggregated with other plan responses.  </t>
  </si>
  <si>
    <t>Definitions per the original APM Framework</t>
  </si>
  <si>
    <r>
      <rPr>
        <b/>
        <sz val="12"/>
        <color theme="0"/>
        <rFont val="Calibri"/>
        <family val="2"/>
        <scheme val="minor"/>
      </rPr>
      <t xml:space="preserve">Note: </t>
    </r>
    <r>
      <rPr>
        <sz val="12"/>
        <color theme="0"/>
        <rFont val="Calibri"/>
        <family val="2"/>
        <scheme val="minor"/>
      </rPr>
      <t>The revised APM Framework will be published in Summer 2017. For purposes of 2017 measurement, please refer to the original category defintions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</si>
</sst>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00;[Red]&quot;$&quot;#,##0.00"/>
  </numFmts>
  <fonts count="5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b/>
      <sz val="12"/>
      <color rgb="FFFFFFFF"/>
      <name val="Calibri"/>
      <family val="2"/>
    </font>
    <font>
      <sz val="12"/>
      <color theme="1"/>
      <name val="Calibri"/>
      <family val="2"/>
    </font>
    <font>
      <sz val="12"/>
      <name val="Calibri"/>
      <family val="2"/>
    </font>
    <font>
      <sz val="12"/>
      <color rgb="FF000000"/>
      <name val="Calibri"/>
      <family val="2"/>
    </font>
    <font>
      <sz val="11"/>
      <color theme="1"/>
      <name val="Calibri"/>
      <family val="2"/>
      <scheme val="minor"/>
    </font>
    <font>
      <b/>
      <sz val="14"/>
      <color theme="0"/>
      <name val="Calibri"/>
      <family val="2"/>
      <scheme val="minor"/>
    </font>
    <font>
      <sz val="14"/>
      <color theme="0"/>
      <name val="Calibri"/>
      <family val="2"/>
      <scheme val="minor"/>
    </font>
    <font>
      <sz val="12"/>
      <color rgb="FF000000"/>
      <name val="Calibri"/>
      <family val="2"/>
      <scheme val="minor"/>
    </font>
    <font>
      <b/>
      <sz val="12"/>
      <color theme="1"/>
      <name val="Calibri"/>
      <family val="2"/>
      <scheme val="minor"/>
    </font>
    <font>
      <b/>
      <sz val="14"/>
      <color rgb="FF004080"/>
      <name val="Calibri"/>
      <family val="2"/>
      <scheme val="minor"/>
    </font>
    <font>
      <u/>
      <sz val="12"/>
      <color theme="10"/>
      <name val="Calibri"/>
      <family val="2"/>
      <scheme val="minor"/>
    </font>
    <font>
      <b/>
      <sz val="12"/>
      <name val="Calibri"/>
      <family val="2"/>
    </font>
    <font>
      <sz val="14"/>
      <color theme="1"/>
      <name val="Calibri"/>
      <family val="2"/>
      <scheme val="minor"/>
    </font>
    <font>
      <b/>
      <sz val="22"/>
      <color theme="0"/>
      <name val="Calibri"/>
      <family val="2"/>
      <scheme val="minor"/>
    </font>
    <font>
      <sz val="22"/>
      <color theme="0"/>
      <name val="Calibri"/>
      <family val="2"/>
      <scheme val="minor"/>
    </font>
    <font>
      <u/>
      <sz val="12"/>
      <color rgb="FF004080"/>
      <name val="Calibri"/>
      <family val="2"/>
      <scheme val="minor"/>
    </font>
    <font>
      <sz val="11"/>
      <color rgb="FFFF0000"/>
      <name val="Calibri"/>
      <family val="2"/>
      <scheme val="minor"/>
    </font>
    <font>
      <b/>
      <sz val="14"/>
      <color rgb="FFFF0000"/>
      <name val="Calibri"/>
      <family val="2"/>
      <scheme val="minor"/>
    </font>
    <font>
      <strike/>
      <sz val="12"/>
      <color rgb="FFFF0000"/>
      <name val="Calibri"/>
      <family val="2"/>
      <scheme val="minor"/>
    </font>
    <font>
      <b/>
      <strike/>
      <sz val="14"/>
      <color rgb="FFFF0000"/>
      <name val="Calibri"/>
      <family val="2"/>
      <scheme val="minor"/>
    </font>
    <font>
      <b/>
      <strike/>
      <sz val="12"/>
      <color rgb="FFFF0000"/>
      <name val="Calibri"/>
      <family val="2"/>
      <scheme val="minor"/>
    </font>
    <font>
      <sz val="9"/>
      <color indexed="81"/>
      <name val="Tahoma"/>
      <family val="2"/>
    </font>
    <font>
      <b/>
      <sz val="9"/>
      <color indexed="81"/>
      <name val="Tahoma"/>
      <family val="2"/>
    </font>
    <font>
      <sz val="12"/>
      <color rgb="FFFF0000"/>
      <name val="Calibri"/>
      <family val="2"/>
    </font>
    <font>
      <b/>
      <sz val="12"/>
      <color rgb="FFFF0000"/>
      <name val="Calibri"/>
      <family val="2"/>
    </font>
    <font>
      <b/>
      <sz val="18"/>
      <color rgb="FFFF0000"/>
      <name val="Calibri"/>
      <family val="2"/>
    </font>
    <font>
      <b/>
      <sz val="14"/>
      <color rgb="FFFF0000"/>
      <name val="Calibri"/>
      <family val="2"/>
    </font>
    <font>
      <b/>
      <strike/>
      <sz val="18"/>
      <color rgb="FFFF0000"/>
      <name val="Calibri"/>
      <family val="2"/>
      <scheme val="minor"/>
    </font>
    <font>
      <strike/>
      <sz val="16"/>
      <color rgb="FFFF0000"/>
      <name val="Calibri"/>
      <family val="2"/>
      <scheme val="minor"/>
    </font>
    <font>
      <strike/>
      <sz val="12"/>
      <color rgb="FFFF0000"/>
      <name val="Calibri"/>
      <family val="2"/>
    </font>
    <font>
      <b/>
      <strike/>
      <sz val="12"/>
      <color rgb="FFFF0000"/>
      <name val="Calibri"/>
      <family val="2"/>
    </font>
    <font>
      <b/>
      <strike/>
      <sz val="22"/>
      <color rgb="FFFF0000"/>
      <name val="Calibri"/>
      <family val="2"/>
      <scheme val="minor"/>
    </font>
    <font>
      <sz val="12"/>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style="medium">
        <color auto="1"/>
      </right>
      <top/>
      <bottom/>
      <diagonal/>
    </border>
    <border>
      <left/>
      <right/>
      <top style="thin">
        <color auto="1"/>
      </top>
      <bottom/>
      <diagonal/>
    </border>
    <border>
      <left style="thin">
        <color auto="1"/>
      </left>
      <right/>
      <top/>
      <bottom/>
      <diagonal/>
    </border>
    <border>
      <left/>
      <right style="thin">
        <color indexed="64"/>
      </right>
      <top/>
      <bottom/>
      <diagonal/>
    </border>
  </borders>
  <cellStyleXfs count="198">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8" fillId="0" borderId="0"/>
    <xf numFmtId="0" fontId="18" fillId="0" borderId="0" applyNumberFormat="0" applyFill="0" applyBorder="0" applyAlignment="0" applyProtection="0"/>
    <xf numFmtId="0" fontId="19" fillId="0" borderId="0" applyNumberFormat="0" applyFill="0" applyBorder="0" applyAlignment="0" applyProtection="0"/>
    <xf numFmtId="0" fontId="24"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30"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323">
    <xf numFmtId="0" fontId="0" fillId="0" borderId="0" xfId="0"/>
    <xf numFmtId="0" fontId="11" fillId="5" borderId="1" xfId="0" applyFont="1" applyFill="1" applyBorder="1" applyAlignment="1">
      <alignment horizontal="center" vertical="center" wrapText="1"/>
    </xf>
    <xf numFmtId="0" fontId="12" fillId="0" borderId="0" xfId="0" applyFont="1"/>
    <xf numFmtId="0" fontId="15"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2" fillId="0" borderId="1" xfId="0" applyFont="1" applyBorder="1"/>
    <xf numFmtId="0" fontId="15" fillId="3" borderId="6" xfId="0" applyFont="1" applyFill="1" applyBorder="1" applyAlignment="1">
      <alignment vertical="center" wrapText="1"/>
    </xf>
    <xf numFmtId="0" fontId="15" fillId="3" borderId="6"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5" fillId="3" borderId="2" xfId="0" applyFont="1" applyFill="1" applyBorder="1" applyAlignment="1">
      <alignment vertical="center" wrapText="1"/>
    </xf>
    <xf numFmtId="0" fontId="15" fillId="3" borderId="7" xfId="0" applyFont="1" applyFill="1" applyBorder="1" applyAlignment="1">
      <alignment horizontal="left" vertical="center" wrapText="1"/>
    </xf>
    <xf numFmtId="0" fontId="15" fillId="3" borderId="7" xfId="0" applyFont="1" applyFill="1" applyBorder="1" applyAlignment="1">
      <alignment vertical="center" wrapText="1"/>
    </xf>
    <xf numFmtId="0" fontId="15" fillId="0" borderId="1" xfId="0" applyFont="1" applyBorder="1" applyAlignment="1">
      <alignment horizontal="left" vertical="top" wrapText="1"/>
    </xf>
    <xf numFmtId="0" fontId="15" fillId="0" borderId="1" xfId="0" applyFont="1" applyBorder="1"/>
    <xf numFmtId="0" fontId="12" fillId="0" borderId="0" xfId="0" applyFont="1" applyBorder="1"/>
    <xf numFmtId="0" fontId="15" fillId="0" borderId="1" xfId="0" applyFont="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left"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12" fillId="0" borderId="1" xfId="0" applyFont="1" applyBorder="1" applyAlignment="1">
      <alignment vertical="center" wrapText="1"/>
    </xf>
    <xf numFmtId="10" fontId="15" fillId="3" borderId="2" xfId="0" applyNumberFormat="1" applyFont="1" applyFill="1" applyBorder="1" applyAlignment="1">
      <alignment vertical="center" wrapText="1"/>
    </xf>
    <xf numFmtId="10" fontId="11" fillId="5" borderId="2" xfId="0" applyNumberFormat="1" applyFont="1" applyFill="1" applyBorder="1" applyAlignment="1">
      <alignment horizontal="center" vertical="center" wrapText="1"/>
    </xf>
    <xf numFmtId="10" fontId="15" fillId="3" borderId="1" xfId="0" applyNumberFormat="1" applyFont="1" applyFill="1" applyBorder="1" applyAlignment="1">
      <alignment vertical="center" wrapText="1"/>
    </xf>
    <xf numFmtId="10" fontId="12" fillId="0" borderId="0" xfId="0" applyNumberFormat="1" applyFont="1"/>
    <xf numFmtId="10" fontId="15" fillId="3" borderId="1" xfId="0" applyNumberFormat="1" applyFont="1" applyFill="1" applyBorder="1" applyAlignment="1">
      <alignment horizontal="left" vertical="center" wrapText="1"/>
    </xf>
    <xf numFmtId="10" fontId="15" fillId="3" borderId="7" xfId="0" applyNumberFormat="1" applyFont="1" applyFill="1" applyBorder="1" applyAlignment="1">
      <alignment horizontal="left" vertical="center" wrapText="1"/>
    </xf>
    <xf numFmtId="10" fontId="15" fillId="3" borderId="7" xfId="0" applyNumberFormat="1" applyFont="1" applyFill="1" applyBorder="1" applyAlignment="1">
      <alignment vertical="center" wrapText="1"/>
    </xf>
    <xf numFmtId="10" fontId="12" fillId="0" borderId="0" xfId="0" applyNumberFormat="1" applyFont="1" applyBorder="1"/>
    <xf numFmtId="164" fontId="11" fillId="5" borderId="1" xfId="0" applyNumberFormat="1" applyFont="1" applyFill="1" applyBorder="1" applyAlignment="1">
      <alignment horizontal="center" vertical="center" wrapText="1"/>
    </xf>
    <xf numFmtId="164" fontId="15" fillId="3" borderId="1" xfId="0" applyNumberFormat="1" applyFont="1" applyFill="1" applyBorder="1" applyAlignment="1">
      <alignment vertical="center" wrapText="1"/>
    </xf>
    <xf numFmtId="164" fontId="12" fillId="0" borderId="0" xfId="0" applyNumberFormat="1" applyFont="1"/>
    <xf numFmtId="164" fontId="15" fillId="3" borderId="6" xfId="0" applyNumberFormat="1" applyFont="1" applyFill="1" applyBorder="1" applyAlignment="1">
      <alignment vertical="center" wrapText="1"/>
    </xf>
    <xf numFmtId="4" fontId="11" fillId="5" borderId="1" xfId="0" applyNumberFormat="1" applyFont="1" applyFill="1" applyBorder="1" applyAlignment="1">
      <alignment horizontal="center" vertical="center" wrapText="1"/>
    </xf>
    <xf numFmtId="4" fontId="12" fillId="0" borderId="0" xfId="0" applyNumberFormat="1" applyFont="1"/>
    <xf numFmtId="164" fontId="15" fillId="3" borderId="1" xfId="0" applyNumberFormat="1" applyFont="1" applyFill="1" applyBorder="1" applyAlignment="1">
      <alignment horizontal="right" vertical="center" wrapText="1"/>
    </xf>
    <xf numFmtId="164" fontId="15" fillId="3" borderId="6" xfId="0" applyNumberFormat="1" applyFont="1" applyFill="1" applyBorder="1" applyAlignment="1">
      <alignment horizontal="right" vertical="center" wrapText="1"/>
    </xf>
    <xf numFmtId="10" fontId="15" fillId="3" borderId="7" xfId="0" applyNumberFormat="1" applyFont="1" applyFill="1" applyBorder="1" applyAlignment="1">
      <alignment horizontal="center"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left" vertical="center" wrapText="1"/>
    </xf>
    <xf numFmtId="164" fontId="15" fillId="3" borderId="1" xfId="0" applyNumberFormat="1" applyFont="1" applyFill="1" applyBorder="1" applyAlignment="1">
      <alignment wrapText="1"/>
    </xf>
    <xf numFmtId="0" fontId="15" fillId="0" borderId="1" xfId="0" applyFont="1" applyFill="1" applyBorder="1" applyAlignment="1">
      <alignment horizontal="left" vertical="center" wrapText="1"/>
    </xf>
    <xf numFmtId="0" fontId="10" fillId="0" borderId="0" xfId="0" applyFont="1"/>
    <xf numFmtId="0" fontId="15" fillId="0" borderId="1" xfId="0" applyFont="1" applyBorder="1" applyAlignment="1">
      <alignment vertical="center" wrapText="1"/>
    </xf>
    <xf numFmtId="0" fontId="11" fillId="5" borderId="1" xfId="0" applyFont="1" applyFill="1" applyBorder="1" applyAlignment="1">
      <alignment horizontal="center" wrapText="1"/>
    </xf>
    <xf numFmtId="0" fontId="10" fillId="0" borderId="1" xfId="0" applyFont="1" applyBorder="1" applyAlignment="1">
      <alignment vertical="center" wrapText="1"/>
    </xf>
    <xf numFmtId="0" fontId="21" fillId="2" borderId="1" xfId="0" applyFont="1" applyFill="1" applyBorder="1" applyAlignment="1">
      <alignment vertical="top" wrapText="1"/>
    </xf>
    <xf numFmtId="0" fontId="22" fillId="2" borderId="1" xfId="0" applyFont="1" applyFill="1" applyBorder="1" applyAlignment="1">
      <alignment vertical="top" wrapText="1"/>
    </xf>
    <xf numFmtId="0" fontId="27" fillId="0" borderId="1" xfId="0" applyFont="1" applyBorder="1" applyAlignment="1">
      <alignment vertical="top" wrapText="1"/>
    </xf>
    <xf numFmtId="0" fontId="15" fillId="0" borderId="3" xfId="0" applyFont="1" applyBorder="1" applyAlignment="1">
      <alignment vertical="top" wrapText="1"/>
    </xf>
    <xf numFmtId="0" fontId="27" fillId="0" borderId="6" xfId="0" applyFont="1" applyBorder="1" applyAlignment="1">
      <alignment vertical="top" wrapText="1"/>
    </xf>
    <xf numFmtId="0" fontId="27" fillId="0" borderId="11" xfId="0" applyFont="1" applyBorder="1" applyAlignment="1">
      <alignment vertical="top" wrapText="1"/>
    </xf>
    <xf numFmtId="0" fontId="12" fillId="3" borderId="0" xfId="0" applyFont="1" applyFill="1"/>
    <xf numFmtId="0" fontId="12" fillId="3" borderId="0" xfId="0" applyFont="1" applyFill="1" applyAlignment="1">
      <alignment horizontal="right" vertical="top"/>
    </xf>
    <xf numFmtId="0" fontId="21" fillId="3" borderId="1" xfId="0" applyFont="1" applyFill="1" applyBorder="1" applyAlignment="1">
      <alignment vertical="top" wrapText="1"/>
    </xf>
    <xf numFmtId="0" fontId="11" fillId="6"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0" fontId="10" fillId="3" borderId="0" xfId="0" applyFont="1" applyFill="1"/>
    <xf numFmtId="0" fontId="10" fillId="0" borderId="0" xfId="0" applyFont="1" applyFill="1"/>
    <xf numFmtId="0" fontId="9" fillId="0" borderId="1" xfId="0" applyFont="1" applyFill="1" applyBorder="1" applyAlignment="1">
      <alignment wrapText="1"/>
    </xf>
    <xf numFmtId="0" fontId="15" fillId="0" borderId="11" xfId="0" applyFont="1" applyBorder="1" applyAlignment="1">
      <alignment vertical="top" wrapText="1"/>
    </xf>
    <xf numFmtId="0" fontId="20" fillId="6" borderId="1" xfId="0" applyFont="1" applyFill="1" applyBorder="1" applyAlignment="1">
      <alignment vertical="top" wrapText="1"/>
    </xf>
    <xf numFmtId="0" fontId="22" fillId="3" borderId="6" xfId="0" applyFont="1" applyFill="1" applyBorder="1" applyAlignment="1">
      <alignment horizontal="left" vertical="top" wrapText="1"/>
    </xf>
    <xf numFmtId="0" fontId="7" fillId="0" borderId="0" xfId="152" applyFont="1"/>
    <xf numFmtId="0" fontId="13" fillId="0" borderId="1" xfId="152" applyFont="1" applyFill="1" applyBorder="1" applyAlignment="1">
      <alignment vertical="center" wrapText="1"/>
    </xf>
    <xf numFmtId="0" fontId="15" fillId="0" borderId="1" xfId="152" applyFont="1" applyFill="1" applyBorder="1" applyAlignment="1">
      <alignment vertical="center" wrapText="1"/>
    </xf>
    <xf numFmtId="0" fontId="7" fillId="0" borderId="0" xfId="152" applyFont="1" applyFill="1"/>
    <xf numFmtId="0" fontId="13" fillId="0" borderId="5" xfId="152" applyFont="1" applyFill="1" applyBorder="1" applyAlignment="1">
      <alignment vertical="center" wrapText="1"/>
    </xf>
    <xf numFmtId="0" fontId="15" fillId="0" borderId="5" xfId="152" applyFont="1" applyFill="1" applyBorder="1" applyAlignment="1">
      <alignment vertical="center" wrapText="1"/>
    </xf>
    <xf numFmtId="0" fontId="28" fillId="0" borderId="0" xfId="152" applyFont="1" applyAlignment="1">
      <alignment vertical="center" wrapText="1"/>
    </xf>
    <xf numFmtId="0" fontId="7" fillId="0" borderId="0" xfId="152" applyFont="1" applyAlignment="1">
      <alignment vertical="center" wrapText="1"/>
    </xf>
    <xf numFmtId="0" fontId="15" fillId="3" borderId="1" xfId="0" applyFont="1" applyFill="1" applyBorder="1" applyAlignment="1">
      <alignment vertical="center" wrapText="1"/>
    </xf>
    <xf numFmtId="0" fontId="15" fillId="3" borderId="2" xfId="0" applyFont="1" applyFill="1" applyBorder="1" applyAlignment="1">
      <alignment vertical="center" wrapText="1"/>
    </xf>
    <xf numFmtId="0" fontId="21" fillId="0" borderId="1" xfId="0" applyFont="1" applyBorder="1" applyAlignment="1">
      <alignment vertical="center" wrapText="1"/>
    </xf>
    <xf numFmtId="0" fontId="21" fillId="0" borderId="3" xfId="0" applyFont="1" applyBorder="1" applyAlignment="1">
      <alignment vertical="center" wrapText="1"/>
    </xf>
    <xf numFmtId="0" fontId="22" fillId="0" borderId="1" xfId="0" applyFont="1" applyBorder="1" applyAlignment="1">
      <alignment vertical="center" wrapText="1"/>
    </xf>
    <xf numFmtId="0" fontId="21" fillId="2" borderId="1" xfId="0" applyFont="1" applyFill="1" applyBorder="1" applyAlignment="1">
      <alignment vertical="center" wrapText="1"/>
    </xf>
    <xf numFmtId="0" fontId="23" fillId="0" borderId="1" xfId="0" applyFont="1" applyBorder="1" applyAlignment="1">
      <alignment vertical="center" wrapText="1"/>
    </xf>
    <xf numFmtId="0" fontId="23" fillId="0" borderId="3" xfId="0" applyFont="1" applyBorder="1" applyAlignment="1">
      <alignment vertical="center" wrapText="1"/>
    </xf>
    <xf numFmtId="0" fontId="10" fillId="0" borderId="1" xfId="0" applyFont="1" applyBorder="1" applyAlignment="1">
      <alignment vertical="center"/>
    </xf>
    <xf numFmtId="0" fontId="6" fillId="2" borderId="1" xfId="0" applyFont="1" applyFill="1" applyBorder="1" applyAlignment="1">
      <alignment vertical="center"/>
    </xf>
    <xf numFmtId="0" fontId="10" fillId="2" borderId="1" xfId="0" applyFont="1" applyFill="1" applyBorder="1" applyAlignment="1">
      <alignment vertical="center"/>
    </xf>
    <xf numFmtId="0" fontId="6" fillId="0" borderId="1" xfId="0" applyFont="1" applyFill="1" applyBorder="1" applyAlignment="1">
      <alignment vertical="center"/>
    </xf>
    <xf numFmtId="0" fontId="10" fillId="0" borderId="1" xfId="0" applyFont="1" applyFill="1" applyBorder="1" applyAlignment="1">
      <alignment vertical="center"/>
    </xf>
    <xf numFmtId="0" fontId="8" fillId="0" borderId="1" xfId="0" applyFont="1" applyFill="1" applyBorder="1" applyAlignment="1">
      <alignment vertical="center" wrapText="1"/>
    </xf>
    <xf numFmtId="0" fontId="10" fillId="2" borderId="1" xfId="0" applyFont="1" applyFill="1" applyBorder="1" applyAlignment="1">
      <alignmen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10" fontId="15" fillId="3" borderId="1" xfId="0" applyNumberFormat="1" applyFont="1" applyFill="1" applyBorder="1" applyAlignment="1">
      <alignment horizontal="center" vertical="center" wrapText="1"/>
    </xf>
    <xf numFmtId="10" fontId="11" fillId="6" borderId="1" xfId="0" applyNumberFormat="1" applyFont="1" applyFill="1" applyBorder="1" applyAlignment="1">
      <alignment horizontal="center" vertical="center" wrapText="1"/>
    </xf>
    <xf numFmtId="0" fontId="32" fillId="3" borderId="0" xfId="0" applyFont="1" applyFill="1" applyBorder="1" applyAlignment="1">
      <alignment vertical="center" wrapText="1"/>
    </xf>
    <xf numFmtId="0" fontId="15" fillId="3" borderId="0" xfId="0" applyFont="1" applyFill="1" applyBorder="1" applyAlignment="1">
      <alignment vertical="center" wrapText="1"/>
    </xf>
    <xf numFmtId="0" fontId="29" fillId="3" borderId="0" xfId="0" applyFont="1" applyFill="1" applyBorder="1" applyAlignment="1">
      <alignment vertical="center" wrapText="1"/>
    </xf>
    <xf numFmtId="0" fontId="8" fillId="3" borderId="0" xfId="0" applyFont="1" applyFill="1" applyBorder="1" applyAlignment="1"/>
    <xf numFmtId="0" fontId="25" fillId="6" borderId="1" xfId="0" applyFont="1" applyFill="1" applyBorder="1" applyAlignment="1">
      <alignment horizontal="center" vertical="center" wrapText="1"/>
    </xf>
    <xf numFmtId="164" fontId="25" fillId="6" borderId="1" xfId="0" applyNumberFormat="1" applyFont="1" applyFill="1" applyBorder="1" applyAlignment="1">
      <alignment horizontal="center" vertical="center" wrapText="1"/>
    </xf>
    <xf numFmtId="10" fontId="25" fillId="6" borderId="1" xfId="0" applyNumberFormat="1" applyFont="1" applyFill="1" applyBorder="1" applyAlignment="1">
      <alignment horizontal="center" vertical="center" wrapText="1"/>
    </xf>
    <xf numFmtId="0" fontId="12" fillId="6" borderId="0" xfId="0" applyFont="1" applyFill="1"/>
    <xf numFmtId="164" fontId="12" fillId="6" borderId="0" xfId="0" applyNumberFormat="1" applyFont="1" applyFill="1"/>
    <xf numFmtId="10" fontId="12" fillId="6" borderId="0" xfId="0" applyNumberFormat="1" applyFont="1" applyFill="1"/>
    <xf numFmtId="0" fontId="0" fillId="0" borderId="0" xfId="0" applyAlignment="1">
      <alignment wrapText="1"/>
    </xf>
    <xf numFmtId="0" fontId="10" fillId="6" borderId="0" xfId="0" applyFont="1" applyFill="1"/>
    <xf numFmtId="0" fontId="20" fillId="6" borderId="1" xfId="0" applyFont="1" applyFill="1" applyBorder="1" applyAlignment="1">
      <alignment horizontal="center" vertical="top" wrapText="1"/>
    </xf>
    <xf numFmtId="0" fontId="28" fillId="6" borderId="0" xfId="152" applyFont="1" applyFill="1" applyAlignment="1">
      <alignment vertical="center" wrapText="1"/>
    </xf>
    <xf numFmtId="0" fontId="7" fillId="6" borderId="0" xfId="152" applyFont="1" applyFill="1" applyAlignment="1">
      <alignment vertical="center" wrapText="1"/>
    </xf>
    <xf numFmtId="0" fontId="20" fillId="6" borderId="1" xfId="152" applyFont="1" applyFill="1" applyBorder="1" applyAlignment="1">
      <alignment vertical="center" wrapText="1"/>
    </xf>
    <xf numFmtId="0" fontId="20" fillId="6" borderId="2" xfId="152" applyFont="1" applyFill="1" applyBorder="1" applyAlignment="1">
      <alignment vertical="center" wrapText="1"/>
    </xf>
    <xf numFmtId="0" fontId="15" fillId="3" borderId="0" xfId="0" applyFont="1" applyFill="1" applyBorder="1" applyAlignment="1">
      <alignment horizontal="center" vertical="center" wrapText="1"/>
    </xf>
    <xf numFmtId="164" fontId="15" fillId="3" borderId="0" xfId="0" applyNumberFormat="1" applyFont="1" applyFill="1" applyBorder="1" applyAlignment="1">
      <alignment vertical="center" wrapText="1"/>
    </xf>
    <xf numFmtId="10" fontId="15" fillId="3" borderId="0"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vertical="center" wrapText="1"/>
    </xf>
    <xf numFmtId="10" fontId="15" fillId="3" borderId="1" xfId="0" applyNumberFormat="1" applyFont="1" applyFill="1" applyBorder="1" applyAlignment="1">
      <alignment horizontal="center" vertical="center" wrapText="1"/>
    </xf>
    <xf numFmtId="0" fontId="23" fillId="2" borderId="6" xfId="0" applyFont="1" applyFill="1" applyBorder="1" applyAlignment="1">
      <alignment horizontal="left" vertical="top" wrapText="1"/>
    </xf>
    <xf numFmtId="0" fontId="15" fillId="3" borderId="1" xfId="0" applyFont="1" applyFill="1" applyBorder="1" applyAlignment="1">
      <alignment vertical="center" wrapText="1"/>
    </xf>
    <xf numFmtId="0" fontId="14" fillId="0" borderId="0" xfId="0" applyFont="1"/>
    <xf numFmtId="164" fontId="14" fillId="0" borderId="0" xfId="0" applyNumberFormat="1" applyFont="1"/>
    <xf numFmtId="10" fontId="14" fillId="0" borderId="0" xfId="0" applyNumberFormat="1" applyFont="1"/>
    <xf numFmtId="0" fontId="38" fillId="3" borderId="0" xfId="149" applyFont="1" applyFill="1"/>
    <xf numFmtId="0" fontId="40" fillId="3" borderId="0" xfId="149" applyFont="1" applyFill="1" applyAlignment="1">
      <alignment horizontal="center"/>
    </xf>
    <xf numFmtId="0" fontId="38" fillId="0" borderId="0" xfId="149" applyFont="1" applyFill="1" applyAlignment="1">
      <alignment horizontal="center" wrapText="1"/>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164" fontId="15" fillId="0" borderId="1" xfId="0" applyNumberFormat="1" applyFont="1" applyFill="1" applyBorder="1" applyAlignment="1">
      <alignment vertical="center" wrapText="1"/>
    </xf>
    <xf numFmtId="0" fontId="2" fillId="0" borderId="1" xfId="149" applyFont="1" applyFill="1" applyBorder="1" applyAlignment="1">
      <alignment vertical="center" wrapText="1"/>
    </xf>
    <xf numFmtId="10" fontId="15" fillId="0" borderId="1" xfId="0" applyNumberFormat="1" applyFont="1" applyFill="1" applyBorder="1" applyAlignment="1">
      <alignment vertical="center" wrapText="1"/>
    </xf>
    <xf numFmtId="164" fontId="15" fillId="0" borderId="1" xfId="0" applyNumberFormat="1" applyFont="1" applyFill="1" applyBorder="1" applyAlignment="1">
      <alignment horizontal="right" vertical="center" wrapText="1"/>
    </xf>
    <xf numFmtId="10" fontId="15" fillId="0" borderId="1" xfId="0" applyNumberFormat="1" applyFont="1" applyFill="1" applyBorder="1" applyAlignment="1">
      <alignment horizontal="center" vertical="center" wrapText="1"/>
    </xf>
    <xf numFmtId="0" fontId="38" fillId="0" borderId="0" xfId="0" applyFont="1" applyFill="1"/>
    <xf numFmtId="164" fontId="38" fillId="0" borderId="0" xfId="0" applyNumberFormat="1" applyFont="1" applyFill="1"/>
    <xf numFmtId="10" fontId="38" fillId="0" borderId="0" xfId="0" applyNumberFormat="1" applyFont="1" applyFill="1"/>
    <xf numFmtId="0" fontId="47" fillId="0" borderId="0" xfId="0" applyFont="1" applyFill="1" applyAlignment="1">
      <alignment horizontal="center"/>
    </xf>
    <xf numFmtId="0" fontId="48" fillId="0" borderId="0" xfId="149" applyFont="1" applyFill="1" applyBorder="1" applyAlignment="1">
      <alignment horizontal="left" vertical="center" wrapText="1"/>
    </xf>
    <xf numFmtId="0" fontId="45" fillId="0" borderId="0" xfId="149" applyFont="1" applyFill="1" applyBorder="1" applyAlignment="1">
      <alignment horizontal="center" vertical="center"/>
    </xf>
    <xf numFmtId="0" fontId="38" fillId="0" borderId="0" xfId="149" applyFont="1" applyFill="1" applyBorder="1" applyAlignment="1">
      <alignment vertical="center" wrapText="1"/>
    </xf>
    <xf numFmtId="0" fontId="38" fillId="0" borderId="0" xfId="149" applyFont="1" applyFill="1" applyBorder="1" applyAlignment="1">
      <alignment horizontal="center" vertical="center" wrapText="1"/>
    </xf>
    <xf numFmtId="0" fontId="38" fillId="0" borderId="0" xfId="149" applyFont="1" applyFill="1" applyBorder="1" applyAlignment="1">
      <alignment horizontal="center" vertical="center"/>
    </xf>
    <xf numFmtId="0" fontId="38" fillId="0" borderId="0" xfId="149" applyFont="1" applyFill="1" applyBorder="1"/>
    <xf numFmtId="0" fontId="39" fillId="0" borderId="0" xfId="149" applyFont="1" applyFill="1" applyBorder="1" applyAlignment="1">
      <alignment horizontal="left" vertical="center"/>
    </xf>
    <xf numFmtId="0" fontId="38" fillId="0" borderId="0" xfId="149" applyFont="1" applyFill="1" applyBorder="1" applyAlignment="1">
      <alignment horizontal="left" vertical="center" wrapText="1"/>
    </xf>
    <xf numFmtId="0" fontId="38" fillId="0" borderId="0" xfId="149" applyFont="1" applyFill="1" applyBorder="1" applyAlignment="1">
      <alignment vertical="center"/>
    </xf>
    <xf numFmtId="0" fontId="48" fillId="0" borderId="0" xfId="149" applyFont="1" applyFill="1" applyBorder="1"/>
    <xf numFmtId="0" fontId="39" fillId="0" borderId="0" xfId="149" applyFont="1" applyFill="1" applyBorder="1" applyAlignment="1">
      <alignment horizontal="center"/>
    </xf>
    <xf numFmtId="0" fontId="39" fillId="0" borderId="0" xfId="149" applyFont="1" applyFill="1" applyBorder="1"/>
    <xf numFmtId="165" fontId="38" fillId="0" borderId="0" xfId="149" applyNumberFormat="1" applyFont="1" applyFill="1" applyBorder="1" applyAlignment="1">
      <alignment horizontal="center" vertical="center"/>
    </xf>
    <xf numFmtId="10" fontId="38" fillId="0" borderId="0" xfId="149" applyNumberFormat="1" applyFont="1" applyFill="1" applyBorder="1" applyAlignment="1">
      <alignment horizontal="center" vertical="center"/>
    </xf>
    <xf numFmtId="0" fontId="39" fillId="0" borderId="0" xfId="149" applyFont="1" applyFill="1" applyBorder="1" applyAlignment="1">
      <alignment horizontal="left" vertical="center" wrapText="1"/>
    </xf>
    <xf numFmtId="0" fontId="49" fillId="0" borderId="0" xfId="149" applyFont="1" applyFill="1" applyBorder="1" applyAlignment="1">
      <alignment horizontal="center" vertical="center"/>
    </xf>
    <xf numFmtId="0" fontId="50" fillId="0" borderId="0" xfId="149" applyFont="1" applyFill="1" applyBorder="1" applyAlignment="1">
      <alignment horizontal="left" vertical="center" wrapText="1"/>
    </xf>
    <xf numFmtId="10" fontId="49" fillId="0" borderId="0" xfId="149" applyNumberFormat="1" applyFont="1" applyFill="1" applyBorder="1" applyAlignment="1">
      <alignment horizontal="center" vertical="center"/>
    </xf>
    <xf numFmtId="0" fontId="46" fillId="0" borderId="0" xfId="149" applyFont="1" applyFill="1" applyBorder="1" applyAlignment="1">
      <alignment horizontal="center" vertical="center"/>
    </xf>
    <xf numFmtId="0" fontId="46" fillId="0" borderId="0" xfId="149" applyFont="1" applyFill="1" applyBorder="1" applyAlignment="1">
      <alignment horizontal="center" vertical="center" wrapText="1"/>
    </xf>
    <xf numFmtId="10" fontId="46" fillId="0" borderId="0" xfId="149" applyNumberFormat="1" applyFont="1" applyFill="1" applyBorder="1" applyAlignment="1">
      <alignment horizontal="center" vertical="center"/>
    </xf>
    <xf numFmtId="0" fontId="14" fillId="0" borderId="0" xfId="0" applyFont="1" applyFill="1" applyBorder="1" applyAlignment="1">
      <alignment horizontal="center" vertical="center" wrapText="1"/>
    </xf>
    <xf numFmtId="10" fontId="14" fillId="0" borderId="0" xfId="0" applyNumberFormat="1" applyFont="1" applyFill="1" applyBorder="1" applyAlignment="1">
      <alignment horizontal="center" vertical="center" wrapText="1"/>
    </xf>
    <xf numFmtId="0" fontId="38" fillId="0" borderId="0" xfId="0" applyFont="1" applyFill="1" applyBorder="1"/>
    <xf numFmtId="164" fontId="38" fillId="0" borderId="0" xfId="0" applyNumberFormat="1" applyFont="1" applyFill="1" applyBorder="1"/>
    <xf numFmtId="10" fontId="38" fillId="0" borderId="0" xfId="0" applyNumberFormat="1" applyFont="1" applyFill="1" applyBorder="1"/>
    <xf numFmtId="0" fontId="12" fillId="0" borderId="0" xfId="0" applyFont="1" applyFill="1" applyBorder="1"/>
    <xf numFmtId="164" fontId="12" fillId="0" borderId="0" xfId="0" applyNumberFormat="1" applyFont="1" applyFill="1" applyBorder="1"/>
    <xf numFmtId="10" fontId="12" fillId="0" borderId="0" xfId="0" applyNumberFormat="1" applyFont="1" applyFill="1" applyBorder="1"/>
    <xf numFmtId="0" fontId="8" fillId="0" borderId="1" xfId="149" applyFill="1" applyBorder="1" applyAlignment="1">
      <alignment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vertical="center" wrapText="1"/>
    </xf>
    <xf numFmtId="164" fontId="15" fillId="0" borderId="0" xfId="0" applyNumberFormat="1" applyFont="1" applyFill="1" applyBorder="1" applyAlignment="1">
      <alignment vertical="center" wrapText="1"/>
    </xf>
    <xf numFmtId="10" fontId="15" fillId="0" borderId="0" xfId="0" applyNumberFormat="1" applyFont="1" applyFill="1" applyBorder="1" applyAlignment="1">
      <alignment horizontal="center" vertical="center" wrapText="1"/>
    </xf>
    <xf numFmtId="0" fontId="47" fillId="0" borderId="0" xfId="0" applyFont="1" applyFill="1" applyBorder="1" applyAlignment="1">
      <alignment horizontal="center"/>
    </xf>
    <xf numFmtId="0" fontId="40" fillId="0" borderId="0" xfId="149" applyFont="1" applyFill="1" applyBorder="1" applyAlignment="1">
      <alignment horizontal="center"/>
    </xf>
    <xf numFmtId="0" fontId="38" fillId="0" borderId="0" xfId="149" applyFont="1" applyFill="1" applyBorder="1" applyAlignment="1">
      <alignment horizontal="center" wrapText="1"/>
    </xf>
    <xf numFmtId="0" fontId="21" fillId="0" borderId="0" xfId="149" applyFont="1" applyFill="1" applyBorder="1" applyAlignment="1">
      <alignment horizontal="center" vertical="center"/>
    </xf>
    <xf numFmtId="0" fontId="31" fillId="0" borderId="0" xfId="149" applyFont="1" applyFill="1" applyBorder="1" applyAlignment="1">
      <alignment horizontal="left" vertical="center" wrapText="1"/>
    </xf>
    <xf numFmtId="10" fontId="21" fillId="0" borderId="0" xfId="149" applyNumberFormat="1" applyFont="1" applyFill="1" applyBorder="1" applyAlignment="1">
      <alignment horizontal="center" vertical="center"/>
    </xf>
    <xf numFmtId="0" fontId="14" fillId="0" borderId="0" xfId="0" applyFont="1" applyFill="1" applyBorder="1"/>
    <xf numFmtId="164" fontId="14" fillId="0" borderId="0" xfId="0" applyNumberFormat="1" applyFont="1" applyFill="1" applyBorder="1"/>
    <xf numFmtId="10" fontId="14" fillId="0" borderId="0" xfId="0" applyNumberFormat="1" applyFont="1" applyFill="1" applyBorder="1"/>
    <xf numFmtId="0" fontId="43" fillId="0" borderId="0" xfId="149" applyFont="1" applyFill="1" applyBorder="1" applyAlignment="1">
      <alignment horizontal="center" vertical="center"/>
    </xf>
    <xf numFmtId="0" fontId="44" fillId="0" borderId="0" xfId="149" applyFont="1" applyFill="1" applyBorder="1" applyAlignment="1">
      <alignment horizontal="left" vertical="center" wrapText="1"/>
    </xf>
    <xf numFmtId="10" fontId="43" fillId="0" borderId="0" xfId="149" applyNumberFormat="1" applyFont="1" applyFill="1" applyBorder="1" applyAlignment="1">
      <alignment horizontal="center" vertical="center"/>
    </xf>
    <xf numFmtId="0" fontId="38" fillId="0" borderId="0" xfId="0" applyFont="1" applyFill="1" applyBorder="1" applyAlignment="1">
      <alignment wrapText="1"/>
    </xf>
    <xf numFmtId="0" fontId="38" fillId="0" borderId="0" xfId="0" applyFont="1" applyFill="1" applyBorder="1" applyAlignment="1">
      <alignment horizontal="left" wrapText="1"/>
    </xf>
    <xf numFmtId="0" fontId="38" fillId="0" borderId="0" xfId="0" applyFont="1" applyFill="1" applyBorder="1" applyAlignment="1">
      <alignment horizontal="left" vertical="center" wrapText="1"/>
    </xf>
    <xf numFmtId="0" fontId="5" fillId="3" borderId="15" xfId="0" applyFont="1" applyFill="1" applyBorder="1" applyAlignment="1">
      <alignment horizontal="right" wrapText="1"/>
    </xf>
    <xf numFmtId="0" fontId="3" fillId="3" borderId="15" xfId="0" applyFont="1" applyFill="1" applyBorder="1" applyAlignment="1">
      <alignment horizontal="right" wrapText="1"/>
    </xf>
    <xf numFmtId="0" fontId="30" fillId="0" borderId="13" xfId="173" applyFont="1" applyFill="1" applyBorder="1" applyAlignment="1">
      <alignment vertical="center" wrapText="1"/>
    </xf>
    <xf numFmtId="0" fontId="30" fillId="0" borderId="6" xfId="173" applyFont="1" applyFill="1" applyBorder="1" applyAlignment="1">
      <alignment vertical="center" wrapText="1"/>
    </xf>
    <xf numFmtId="0" fontId="33" fillId="6" borderId="15"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30" fillId="3" borderId="0" xfId="173" applyFont="1" applyFill="1" applyBorder="1" applyAlignment="1">
      <alignment horizontal="left" wrapText="1"/>
    </xf>
    <xf numFmtId="0" fontId="33" fillId="6" borderId="0" xfId="0" applyFont="1" applyFill="1" applyAlignment="1">
      <alignment horizontal="center" vertical="center" wrapText="1"/>
    </xf>
    <xf numFmtId="0" fontId="15" fillId="3" borderId="8" xfId="0" applyFont="1" applyFill="1" applyBorder="1" applyAlignment="1">
      <alignment horizontal="left" vertical="center" wrapText="1"/>
    </xf>
    <xf numFmtId="0" fontId="15" fillId="3" borderId="14"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30" fillId="3" borderId="0" xfId="173" applyFont="1" applyFill="1" applyBorder="1" applyAlignment="1">
      <alignment wrapText="1"/>
    </xf>
    <xf numFmtId="0" fontId="30" fillId="3" borderId="15" xfId="173" applyFill="1" applyBorder="1" applyAlignment="1">
      <alignment horizontal="left" vertical="center" wrapText="1"/>
    </xf>
    <xf numFmtId="0" fontId="30" fillId="3" borderId="0" xfId="173" applyFill="1" applyBorder="1" applyAlignment="1">
      <alignment horizontal="left" vertical="center" wrapText="1"/>
    </xf>
    <xf numFmtId="0" fontId="30" fillId="3" borderId="16" xfId="173" applyFill="1" applyBorder="1" applyAlignment="1">
      <alignment horizontal="left" vertical="center" wrapText="1"/>
    </xf>
    <xf numFmtId="0" fontId="4" fillId="3" borderId="0" xfId="0" applyFont="1" applyFill="1" applyBorder="1" applyAlignment="1">
      <alignment wrapText="1"/>
    </xf>
    <xf numFmtId="0" fontId="5" fillId="3" borderId="0" xfId="0" applyFont="1" applyFill="1" applyBorder="1" applyAlignment="1">
      <alignment wrapText="1"/>
    </xf>
    <xf numFmtId="0" fontId="5" fillId="3" borderId="16" xfId="0" applyFont="1" applyFill="1" applyBorder="1" applyAlignment="1">
      <alignment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40" fillId="0" borderId="0" xfId="0" applyFont="1" applyFill="1" applyBorder="1" applyAlignment="1">
      <alignment horizontal="left" wrapText="1"/>
    </xf>
    <xf numFmtId="0" fontId="38" fillId="0" borderId="0" xfId="0" applyFont="1" applyFill="1" applyBorder="1" applyAlignment="1">
      <alignment horizontal="left" wrapText="1"/>
    </xf>
    <xf numFmtId="0" fontId="51" fillId="0" borderId="15"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16" xfId="0" applyFont="1" applyFill="1" applyBorder="1" applyAlignment="1">
      <alignment horizontal="center" vertical="center" wrapText="1"/>
    </xf>
    <xf numFmtId="0" fontId="1" fillId="3" borderId="15"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33" fillId="6" borderId="0" xfId="0" applyFont="1" applyFill="1" applyAlignment="1">
      <alignment horizontal="center"/>
    </xf>
    <xf numFmtId="0" fontId="6" fillId="2" borderId="2" xfId="0" applyFont="1" applyFill="1" applyBorder="1" applyAlignment="1">
      <alignment horizontal="left" vertical="center"/>
    </xf>
    <xf numFmtId="0" fontId="10" fillId="2" borderId="3" xfId="0" applyFont="1" applyFill="1" applyBorder="1" applyAlignment="1">
      <alignment horizontal="left" vertical="center"/>
    </xf>
    <xf numFmtId="0" fontId="20" fillId="6" borderId="1" xfId="0" applyFont="1" applyFill="1" applyBorder="1" applyAlignment="1">
      <alignment horizontal="center" vertical="top" wrapText="1"/>
    </xf>
    <xf numFmtId="0" fontId="21" fillId="0" borderId="1" xfId="0" applyFont="1" applyBorder="1" applyAlignment="1">
      <alignment horizontal="left" vertical="top" wrapText="1"/>
    </xf>
    <xf numFmtId="0" fontId="22" fillId="2" borderId="5"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6" xfId="0" applyFont="1" applyFill="1" applyBorder="1" applyAlignment="1">
      <alignment horizontal="left" vertical="top" wrapText="1"/>
    </xf>
    <xf numFmtId="0" fontId="22" fillId="0" borderId="5" xfId="0" applyFont="1" applyBorder="1" applyAlignment="1">
      <alignment horizontal="left" vertical="top" wrapText="1"/>
    </xf>
    <xf numFmtId="0" fontId="22" fillId="0" borderId="9" xfId="0" applyFont="1" applyBorder="1" applyAlignment="1">
      <alignment horizontal="left" vertical="top" wrapText="1"/>
    </xf>
    <xf numFmtId="0" fontId="22" fillId="0" borderId="6" xfId="0" applyFont="1" applyBorder="1" applyAlignment="1">
      <alignment horizontal="left" vertical="top" wrapText="1"/>
    </xf>
    <xf numFmtId="0" fontId="15" fillId="2" borderId="1" xfId="0" applyFont="1" applyFill="1" applyBorder="1" applyAlignment="1">
      <alignment horizontal="left" vertical="top" wrapText="1"/>
    </xf>
    <xf numFmtId="0" fontId="10" fillId="0" borderId="1" xfId="0" applyFont="1" applyFill="1" applyBorder="1" applyAlignment="1">
      <alignment horizontal="left"/>
    </xf>
    <xf numFmtId="0" fontId="15" fillId="0" borderId="1" xfId="0"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2" borderId="2" xfId="0" applyFont="1" applyFill="1" applyBorder="1" applyAlignment="1">
      <alignment horizontal="left" vertical="center"/>
    </xf>
    <xf numFmtId="0" fontId="15" fillId="2" borderId="5"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6" xfId="0" applyFont="1" applyFill="1" applyBorder="1" applyAlignment="1">
      <alignment horizontal="left" vertical="top" wrapText="1"/>
    </xf>
    <xf numFmtId="0" fontId="38" fillId="0" borderId="0" xfId="149" applyFont="1" applyFill="1" applyBorder="1" applyAlignment="1">
      <alignment horizontal="left" vertical="center" wrapText="1"/>
    </xf>
    <xf numFmtId="0" fontId="38" fillId="3" borderId="0" xfId="149" applyFont="1" applyFill="1" applyAlignment="1">
      <alignment horizontal="left"/>
    </xf>
    <xf numFmtId="0" fontId="38" fillId="3" borderId="0" xfId="149" applyFont="1" applyFill="1" applyAlignment="1">
      <alignment horizontal="left" vertical="center" wrapText="1"/>
    </xf>
    <xf numFmtId="0" fontId="39" fillId="3" borderId="0" xfId="149" applyFont="1" applyFill="1" applyAlignment="1">
      <alignment horizontal="left"/>
    </xf>
    <xf numFmtId="0" fontId="40" fillId="3" borderId="0" xfId="149" applyFont="1" applyFill="1" applyAlignment="1">
      <alignment horizontal="center"/>
    </xf>
    <xf numFmtId="0" fontId="39" fillId="0" borderId="0" xfId="149" applyFont="1" applyFill="1" applyBorder="1" applyAlignment="1">
      <alignment horizontal="left" vertical="center"/>
    </xf>
    <xf numFmtId="0" fontId="40" fillId="0" borderId="0" xfId="149" applyFont="1" applyFill="1" applyBorder="1" applyAlignment="1">
      <alignment horizontal="center" vertical="center"/>
    </xf>
    <xf numFmtId="0" fontId="38" fillId="0" borderId="0" xfId="149" applyFont="1" applyFill="1" applyBorder="1" applyAlignment="1">
      <alignment vertical="center" wrapText="1"/>
    </xf>
    <xf numFmtId="0" fontId="39" fillId="0" borderId="0" xfId="149" applyFont="1" applyFill="1" applyBorder="1" applyAlignment="1">
      <alignment horizontal="left"/>
    </xf>
    <xf numFmtId="0" fontId="39" fillId="0" borderId="0" xfId="149" applyFont="1" applyFill="1" applyBorder="1" applyAlignment="1">
      <alignment horizontal="left" vertical="top"/>
    </xf>
    <xf numFmtId="0" fontId="1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14"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10" fontId="14" fillId="0" borderId="0" xfId="0" applyNumberFormat="1" applyFont="1" applyFill="1" applyBorder="1" applyAlignment="1">
      <alignment horizontal="center" vertical="center" wrapText="1"/>
    </xf>
    <xf numFmtId="0" fontId="14" fillId="0" borderId="0" xfId="0" applyFont="1" applyFill="1" applyBorder="1" applyAlignment="1">
      <alignment vertical="center" wrapText="1"/>
    </xf>
    <xf numFmtId="0" fontId="15" fillId="0" borderId="1" xfId="0" applyFont="1" applyFill="1" applyBorder="1" applyAlignment="1">
      <alignment vertical="center" wrapText="1"/>
    </xf>
    <xf numFmtId="0" fontId="15" fillId="3" borderId="1" xfId="0" applyFont="1" applyFill="1" applyBorder="1" applyAlignment="1">
      <alignment vertical="center" wrapText="1"/>
    </xf>
    <xf numFmtId="0" fontId="47" fillId="0" borderId="0" xfId="0" applyFont="1" applyFill="1" applyAlignment="1">
      <alignment horizontal="center"/>
    </xf>
    <xf numFmtId="0" fontId="40" fillId="0" borderId="0" xfId="149" applyFont="1" applyFill="1" applyBorder="1" applyAlignment="1">
      <alignment vertical="center" wrapText="1"/>
    </xf>
    <xf numFmtId="0" fontId="40" fillId="0" borderId="0" xfId="149" applyFont="1" applyFill="1" applyBorder="1" applyAlignment="1">
      <alignment vertical="center"/>
    </xf>
    <xf numFmtId="0" fontId="45" fillId="0" borderId="0" xfId="149" applyFont="1" applyFill="1" applyBorder="1" applyAlignment="1">
      <alignment horizontal="center" vertical="center"/>
    </xf>
    <xf numFmtId="0" fontId="11" fillId="6" borderId="1" xfId="0" applyFont="1" applyFill="1" applyBorder="1" applyAlignment="1">
      <alignment horizontal="center" vertical="center" wrapText="1"/>
    </xf>
    <xf numFmtId="0" fontId="46" fillId="0" borderId="0" xfId="149" applyFont="1" applyFill="1" applyBorder="1" applyAlignment="1">
      <alignment horizontal="center" vertical="center" wrapText="1"/>
    </xf>
    <xf numFmtId="0" fontId="39" fillId="0" borderId="0" xfId="149" applyFont="1" applyFill="1" applyBorder="1" applyAlignment="1">
      <alignment horizontal="left" vertical="center" wrapText="1"/>
    </xf>
    <xf numFmtId="0" fontId="33" fillId="6" borderId="0" xfId="0" applyFont="1" applyFill="1" applyBorder="1" applyAlignment="1">
      <alignment horizontal="center" wrapText="1"/>
    </xf>
    <xf numFmtId="0" fontId="33" fillId="6" borderId="0" xfId="0" applyFont="1" applyFill="1" applyBorder="1" applyAlignment="1">
      <alignment horizontal="center"/>
    </xf>
    <xf numFmtId="0" fontId="40" fillId="0" borderId="0" xfId="149" applyFont="1" applyFill="1" applyBorder="1" applyAlignment="1">
      <alignment horizontal="left" vertical="center"/>
    </xf>
    <xf numFmtId="0" fontId="32" fillId="3" borderId="0" xfId="0" applyFont="1" applyFill="1" applyBorder="1" applyAlignment="1">
      <alignment horizontal="left" vertical="center" wrapText="1"/>
    </xf>
    <xf numFmtId="0" fontId="1" fillId="0" borderId="0" xfId="0" applyFont="1" applyFill="1" applyBorder="1" applyAlignment="1">
      <alignment vertical="center" wrapText="1"/>
    </xf>
    <xf numFmtId="0" fontId="29" fillId="3" borderId="0" xfId="0" applyFont="1" applyFill="1" applyBorder="1" applyAlignment="1">
      <alignment horizontal="left" vertical="center" wrapText="1"/>
    </xf>
    <xf numFmtId="0" fontId="15" fillId="3" borderId="0" xfId="0" applyFont="1" applyFill="1" applyBorder="1" applyAlignment="1">
      <alignment vertical="center" wrapText="1"/>
    </xf>
    <xf numFmtId="0" fontId="25" fillId="6" borderId="1" xfId="0" applyFont="1" applyFill="1" applyBorder="1" applyAlignment="1">
      <alignment vertical="center" wrapText="1"/>
    </xf>
    <xf numFmtId="0" fontId="13" fillId="2" borderId="2"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10" fontId="15" fillId="0" borderId="5" xfId="0" applyNumberFormat="1" applyFont="1" applyBorder="1" applyAlignment="1">
      <alignment horizontal="left" vertical="center" wrapText="1"/>
    </xf>
    <xf numFmtId="10" fontId="15" fillId="0" borderId="6" xfId="0" applyNumberFormat="1" applyFont="1" applyBorder="1" applyAlignment="1">
      <alignment horizontal="left" vertical="center" wrapText="1"/>
    </xf>
    <xf numFmtId="0" fontId="15" fillId="3" borderId="5" xfId="0" applyFont="1" applyFill="1" applyBorder="1" applyAlignment="1">
      <alignment horizontal="center" vertical="center" wrapText="1"/>
    </xf>
    <xf numFmtId="0" fontId="0" fillId="0" borderId="6" xfId="0" applyBorder="1" applyAlignment="1">
      <alignment horizontal="center" vertical="center" wrapText="1"/>
    </xf>
    <xf numFmtId="0" fontId="15" fillId="0" borderId="5" xfId="0" applyFont="1" applyBorder="1" applyAlignment="1">
      <alignment horizontal="center"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4" fillId="0" borderId="0" xfId="0" applyFont="1" applyAlignment="1">
      <alignment horizontal="left" vertical="top"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0" borderId="1" xfId="0" applyFont="1" applyBorder="1" applyAlignment="1">
      <alignment vertical="center" wrapText="1"/>
    </xf>
    <xf numFmtId="0" fontId="15" fillId="0" borderId="2" xfId="0" applyFont="1" applyBorder="1" applyAlignment="1">
      <alignment vertical="center" wrapText="1"/>
    </xf>
    <xf numFmtId="10" fontId="15" fillId="3" borderId="5" xfId="0" applyNumberFormat="1" applyFont="1" applyFill="1" applyBorder="1" applyAlignment="1">
      <alignment horizontal="left" vertical="center" wrapText="1"/>
    </xf>
    <xf numFmtId="10" fontId="15" fillId="3" borderId="6" xfId="0" applyNumberFormat="1" applyFont="1" applyFill="1" applyBorder="1" applyAlignment="1">
      <alignment horizontal="left" vertical="center" wrapText="1"/>
    </xf>
    <xf numFmtId="0" fontId="15" fillId="3" borderId="5" xfId="0" applyNumberFormat="1" applyFont="1" applyFill="1" applyBorder="1" applyAlignment="1">
      <alignment horizontal="left" vertical="center" wrapText="1"/>
    </xf>
    <xf numFmtId="0" fontId="15" fillId="3" borderId="6" xfId="0" applyNumberFormat="1" applyFont="1" applyFill="1" applyBorder="1" applyAlignment="1">
      <alignment horizontal="left" vertical="center" wrapText="1"/>
    </xf>
    <xf numFmtId="0" fontId="15" fillId="0" borderId="5" xfId="0" applyFont="1" applyBorder="1" applyAlignment="1">
      <alignment wrapText="1"/>
    </xf>
    <xf numFmtId="0" fontId="0" fillId="0" borderId="6" xfId="0" applyBorder="1" applyAlignment="1">
      <alignment wrapText="1"/>
    </xf>
    <xf numFmtId="0" fontId="1" fillId="3" borderId="0" xfId="0" applyFont="1" applyFill="1" applyBorder="1" applyAlignment="1">
      <alignment vertical="center" wrapText="1"/>
    </xf>
    <xf numFmtId="0" fontId="47" fillId="0" borderId="0" xfId="0" applyFont="1" applyFill="1" applyBorder="1" applyAlignment="1">
      <alignment horizontal="center"/>
    </xf>
    <xf numFmtId="0" fontId="38" fillId="0" borderId="0" xfId="149" applyFont="1" applyFill="1" applyBorder="1" applyAlignment="1">
      <alignment horizontal="left"/>
    </xf>
    <xf numFmtId="0" fontId="40" fillId="0" borderId="0" xfId="149" applyFont="1" applyFill="1" applyBorder="1" applyAlignment="1">
      <alignment horizontal="center"/>
    </xf>
    <xf numFmtId="0" fontId="25" fillId="6" borderId="1" xfId="0" applyFont="1" applyFill="1" applyBorder="1" applyAlignment="1">
      <alignment horizontal="center" vertical="center" wrapText="1"/>
    </xf>
    <xf numFmtId="0" fontId="39" fillId="0" borderId="0" xfId="149" applyFont="1" applyFill="1" applyBorder="1" applyAlignment="1">
      <alignment horizontal="center"/>
    </xf>
    <xf numFmtId="0" fontId="34" fillId="6" borderId="0" xfId="0" applyFont="1" applyFill="1" applyAlignment="1">
      <alignment horizontal="center"/>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0" fillId="6" borderId="1" xfId="0" applyFont="1" applyFill="1" applyBorder="1" applyAlignment="1">
      <alignment horizontal="left" vertical="top" wrapText="1"/>
    </xf>
    <xf numFmtId="0" fontId="22" fillId="0" borderId="1" xfId="0" applyFont="1" applyBorder="1" applyAlignment="1">
      <alignment horizontal="left" vertical="top"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22" fillId="2" borderId="1"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10" xfId="0" applyFont="1" applyFill="1" applyBorder="1" applyAlignment="1">
      <alignment horizontal="left" vertical="top" wrapText="1"/>
    </xf>
    <xf numFmtId="0" fontId="28" fillId="0" borderId="5" xfId="152" applyFont="1" applyFill="1" applyBorder="1" applyAlignment="1">
      <alignment horizontal="left" vertical="center" wrapText="1"/>
    </xf>
    <xf numFmtId="0" fontId="28" fillId="0" borderId="9" xfId="152" applyFont="1" applyFill="1" applyBorder="1" applyAlignment="1">
      <alignment horizontal="left" vertical="center" wrapText="1"/>
    </xf>
    <xf numFmtId="0" fontId="28" fillId="0" borderId="6" xfId="152" applyFont="1" applyFill="1" applyBorder="1" applyAlignment="1">
      <alignment horizontal="left" vertical="center" wrapText="1"/>
    </xf>
    <xf numFmtId="0" fontId="33" fillId="6" borderId="0" xfId="152" applyFont="1" applyFill="1" applyAlignment="1">
      <alignment horizontal="center" vertical="center" wrapText="1"/>
    </xf>
    <xf numFmtId="0" fontId="28" fillId="6" borderId="12" xfId="152" applyFont="1" applyFill="1" applyBorder="1" applyAlignment="1">
      <alignment horizontal="center" vertical="center" wrapText="1"/>
    </xf>
    <xf numFmtId="0" fontId="11" fillId="6" borderId="12" xfId="152" applyFont="1" applyFill="1" applyBorder="1" applyAlignment="1">
      <alignment horizontal="center" vertical="center" wrapText="1"/>
    </xf>
  </cellXfs>
  <cellStyles count="19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1"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50"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cellStyle name="Normal" xfId="0" builtinId="0"/>
    <cellStyle name="Normal 2" xfId="149"/>
    <cellStyle name="Normal 2 2" xfId="1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cp-lan.org/workproducts/apm-whitepaper-onepager.pdf" TargetMode="External"/><Relationship Id="rId3" Type="http://schemas.openxmlformats.org/officeDocument/2006/relationships/hyperlink" Target="https://hcp-lan.org/workproducts/apm-whitepaper-onepager.pdf" TargetMode="External"/><Relationship Id="rId7" Type="http://schemas.openxmlformats.org/officeDocument/2006/relationships/hyperlink" Target="https://hcp-lan.org/workproducts/apm-whitepaper-onepager.pdf" TargetMode="External"/><Relationship Id="rId2" Type="http://schemas.openxmlformats.org/officeDocument/2006/relationships/hyperlink" Target="https://hcp-lan.org/workproducts/apm-whitepaper-onepager.pdf" TargetMode="External"/><Relationship Id="rId1" Type="http://schemas.openxmlformats.org/officeDocument/2006/relationships/hyperlink" Target="https://hcp-lan.org/workproducts/apm-whitepaper-onepager.pdf" TargetMode="External"/><Relationship Id="rId6" Type="http://schemas.openxmlformats.org/officeDocument/2006/relationships/hyperlink" Target="https://hcp-lan.org/workproducts/apm-whitepaper-onepager.pdf" TargetMode="External"/><Relationship Id="rId11" Type="http://schemas.openxmlformats.org/officeDocument/2006/relationships/comments" Target="../comments1.xml"/><Relationship Id="rId5" Type="http://schemas.openxmlformats.org/officeDocument/2006/relationships/hyperlink" Target="https://hcp-lan.org/workproducts/apm-whitepaper-onepager.pdf" TargetMode="External"/><Relationship Id="rId10" Type="http://schemas.openxmlformats.org/officeDocument/2006/relationships/vmlDrawing" Target="../drawings/vmlDrawing1.vml"/><Relationship Id="rId4" Type="http://schemas.openxmlformats.org/officeDocument/2006/relationships/hyperlink" Target="https://hcp-lan.org/workproducts/apm-whitepaper-onepager.pdf" TargetMode="External"/><Relationship Id="rId9"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hyperlink" Target="https://hcp-lan.org/workproducts/apm-whitepaper.pdf" TargetMode="External"/><Relationship Id="rId1" Type="http://schemas.openxmlformats.org/officeDocument/2006/relationships/hyperlink" Target="https://www.cms.gov/Medicare/Quality-Initiatives-Patient-Assessment-Instruments/Value-Based-Programs/MACRA-MIPS-and-APMs/MACRA-MIPS-and-APMs.html" TargetMode="External"/><Relationship Id="rId4" Type="http://schemas.openxmlformats.org/officeDocument/2006/relationships/comments" Target="../comments4.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5"/>
  <sheetViews>
    <sheetView tabSelected="1" workbookViewId="0">
      <selection activeCell="J3" sqref="J3"/>
    </sheetView>
  </sheetViews>
  <sheetFormatPr defaultColWidth="11.42578125" defaultRowHeight="15" x14ac:dyDescent="0.25"/>
  <cols>
    <col min="1" max="1" width="7.140625" style="105" customWidth="1"/>
    <col min="2" max="7" width="11.42578125" style="105"/>
    <col min="8" max="8" width="42.7109375" style="105" customWidth="1"/>
    <col min="9" max="14" width="11.42578125" style="105"/>
  </cols>
  <sheetData>
    <row r="1" spans="1:8" ht="37.15" customHeight="1" x14ac:dyDescent="0.25">
      <c r="A1" s="195" t="s">
        <v>207</v>
      </c>
      <c r="B1" s="195"/>
      <c r="C1" s="195"/>
      <c r="D1" s="195"/>
      <c r="E1" s="195"/>
      <c r="F1" s="195"/>
      <c r="G1" s="195"/>
      <c r="H1" s="195"/>
    </row>
    <row r="2" spans="1:8" ht="28.15" customHeight="1" x14ac:dyDescent="0.25">
      <c r="A2" s="196" t="s">
        <v>280</v>
      </c>
      <c r="B2" s="197"/>
      <c r="C2" s="197"/>
      <c r="D2" s="197"/>
      <c r="E2" s="197"/>
      <c r="F2" s="197"/>
      <c r="G2" s="197"/>
      <c r="H2" s="198"/>
    </row>
    <row r="3" spans="1:8" ht="105.4" customHeight="1" x14ac:dyDescent="0.25">
      <c r="A3" s="199"/>
      <c r="B3" s="200"/>
      <c r="C3" s="200"/>
      <c r="D3" s="200"/>
      <c r="E3" s="200"/>
      <c r="F3" s="200"/>
      <c r="G3" s="200"/>
      <c r="H3" s="201"/>
    </row>
    <row r="4" spans="1:8" ht="19.149999999999999" customHeight="1" x14ac:dyDescent="0.25">
      <c r="A4" s="203" t="s">
        <v>222</v>
      </c>
      <c r="B4" s="204"/>
      <c r="C4" s="204"/>
      <c r="D4" s="204"/>
      <c r="E4" s="204"/>
      <c r="F4" s="204"/>
      <c r="G4" s="204"/>
      <c r="H4" s="205"/>
    </row>
    <row r="5" spans="1:8" ht="31.15" customHeight="1" x14ac:dyDescent="0.25">
      <c r="A5" s="191" t="s">
        <v>210</v>
      </c>
      <c r="B5" s="192"/>
      <c r="C5" s="192"/>
      <c r="D5" s="192"/>
      <c r="E5" s="192"/>
      <c r="F5" s="192"/>
      <c r="G5" s="192"/>
      <c r="H5" s="193"/>
    </row>
    <row r="6" spans="1:8" ht="15.75" x14ac:dyDescent="0.25">
      <c r="A6" s="187" t="s">
        <v>220</v>
      </c>
      <c r="B6" s="194" t="s">
        <v>207</v>
      </c>
      <c r="C6" s="194"/>
      <c r="D6" s="194"/>
      <c r="E6" s="206" t="s">
        <v>225</v>
      </c>
      <c r="F6" s="207"/>
      <c r="G6" s="207"/>
      <c r="H6" s="208"/>
    </row>
    <row r="7" spans="1:8" ht="13.9" customHeight="1" x14ac:dyDescent="0.25">
      <c r="A7" s="188" t="s">
        <v>211</v>
      </c>
      <c r="B7" s="202" t="s">
        <v>208</v>
      </c>
      <c r="C7" s="202"/>
      <c r="D7" s="202"/>
      <c r="E7" s="206" t="s">
        <v>226</v>
      </c>
      <c r="F7" s="207"/>
      <c r="G7" s="207"/>
      <c r="H7" s="208"/>
    </row>
    <row r="8" spans="1:8" ht="13.9" customHeight="1" x14ac:dyDescent="0.25">
      <c r="A8" s="187" t="s">
        <v>215</v>
      </c>
      <c r="B8" s="202" t="s">
        <v>212</v>
      </c>
      <c r="C8" s="202"/>
      <c r="D8" s="202"/>
      <c r="E8" s="206" t="s">
        <v>227</v>
      </c>
      <c r="F8" s="207"/>
      <c r="G8" s="207"/>
      <c r="H8" s="208"/>
    </row>
    <row r="9" spans="1:8" ht="13.9" customHeight="1" x14ac:dyDescent="0.25">
      <c r="A9" s="187" t="s">
        <v>216</v>
      </c>
      <c r="B9" s="202" t="s">
        <v>213</v>
      </c>
      <c r="C9" s="202"/>
      <c r="D9" s="202"/>
      <c r="E9" s="206" t="s">
        <v>228</v>
      </c>
      <c r="F9" s="207"/>
      <c r="G9" s="207"/>
      <c r="H9" s="208"/>
    </row>
    <row r="10" spans="1:8" ht="13.9" customHeight="1" x14ac:dyDescent="0.25">
      <c r="A10" s="187" t="s">
        <v>217</v>
      </c>
      <c r="B10" s="202" t="s">
        <v>214</v>
      </c>
      <c r="C10" s="202"/>
      <c r="D10" s="202"/>
      <c r="E10" s="206" t="s">
        <v>229</v>
      </c>
      <c r="F10" s="207"/>
      <c r="G10" s="207"/>
      <c r="H10" s="208"/>
    </row>
    <row r="11" spans="1:8" ht="13.9" customHeight="1" x14ac:dyDescent="0.25">
      <c r="A11" s="187" t="s">
        <v>218</v>
      </c>
      <c r="B11" s="202" t="s">
        <v>209</v>
      </c>
      <c r="C11" s="202"/>
      <c r="D11" s="202"/>
      <c r="E11" s="206" t="s">
        <v>230</v>
      </c>
      <c r="F11" s="207"/>
      <c r="G11" s="207"/>
      <c r="H11" s="208"/>
    </row>
    <row r="12" spans="1:8" ht="13.9" customHeight="1" x14ac:dyDescent="0.25">
      <c r="A12" s="187" t="s">
        <v>219</v>
      </c>
      <c r="B12" s="202" t="s">
        <v>139</v>
      </c>
      <c r="C12" s="202"/>
      <c r="D12" s="202"/>
      <c r="E12" s="206" t="s">
        <v>221</v>
      </c>
      <c r="F12" s="207"/>
      <c r="G12" s="207"/>
      <c r="H12" s="208"/>
    </row>
    <row r="13" spans="1:8" ht="34.15" customHeight="1" x14ac:dyDescent="0.25">
      <c r="A13" s="213"/>
      <c r="B13" s="214"/>
      <c r="C13" s="214"/>
      <c r="D13" s="214"/>
      <c r="E13" s="214"/>
      <c r="F13" s="214"/>
      <c r="G13" s="214"/>
      <c r="H13" s="215"/>
    </row>
    <row r="14" spans="1:8" ht="13.9" customHeight="1" x14ac:dyDescent="0.25">
      <c r="A14" s="216" t="s">
        <v>240</v>
      </c>
      <c r="B14" s="217"/>
      <c r="C14" s="217"/>
      <c r="D14" s="217"/>
      <c r="E14" s="217"/>
      <c r="F14" s="217"/>
      <c r="G14" s="217"/>
      <c r="H14" s="218"/>
    </row>
    <row r="15" spans="1:8" ht="13.9" customHeight="1" x14ac:dyDescent="0.25">
      <c r="A15" s="219"/>
      <c r="B15" s="220"/>
      <c r="C15" s="220"/>
      <c r="D15" s="220"/>
      <c r="E15" s="220"/>
      <c r="F15" s="220"/>
      <c r="G15" s="220"/>
      <c r="H15" s="221"/>
    </row>
    <row r="16" spans="1:8" ht="13.9" customHeight="1" x14ac:dyDescent="0.25">
      <c r="A16" s="186"/>
      <c r="B16" s="186"/>
      <c r="C16" s="186"/>
      <c r="D16" s="186"/>
      <c r="E16" s="186"/>
      <c r="F16" s="186"/>
      <c r="G16" s="186"/>
      <c r="H16" s="186"/>
    </row>
    <row r="17" spans="1:8" ht="22.15" customHeight="1" x14ac:dyDescent="0.25">
      <c r="A17" s="186"/>
      <c r="B17" s="186"/>
      <c r="C17" s="186"/>
      <c r="D17" s="186"/>
      <c r="E17" s="186"/>
      <c r="F17" s="186"/>
      <c r="G17" s="186"/>
      <c r="H17" s="186"/>
    </row>
    <row r="18" spans="1:8" ht="172.9" customHeight="1" x14ac:dyDescent="0.25">
      <c r="A18" s="186"/>
      <c r="B18" s="186"/>
      <c r="C18" s="186"/>
      <c r="D18" s="186"/>
      <c r="E18" s="186"/>
      <c r="F18" s="186"/>
      <c r="G18" s="186"/>
      <c r="H18" s="186"/>
    </row>
    <row r="19" spans="1:8" ht="15.75" x14ac:dyDescent="0.25">
      <c r="A19" s="211"/>
      <c r="B19" s="211"/>
      <c r="C19" s="211"/>
      <c r="D19" s="211"/>
      <c r="E19" s="211"/>
      <c r="F19" s="211"/>
      <c r="G19" s="211"/>
      <c r="H19" s="211"/>
    </row>
    <row r="20" spans="1:8" ht="15" customHeight="1" x14ac:dyDescent="0.25">
      <c r="A20" s="184"/>
      <c r="B20" s="212"/>
      <c r="C20" s="212"/>
      <c r="D20" s="212"/>
      <c r="E20" s="212"/>
      <c r="F20" s="212"/>
      <c r="G20" s="212"/>
      <c r="H20" s="212"/>
    </row>
    <row r="21" spans="1:8" ht="15" customHeight="1" x14ac:dyDescent="0.25">
      <c r="A21" s="184"/>
      <c r="B21" s="212"/>
      <c r="C21" s="212"/>
      <c r="D21" s="212"/>
      <c r="E21" s="212"/>
      <c r="F21" s="212"/>
      <c r="G21" s="212"/>
      <c r="H21" s="212"/>
    </row>
    <row r="22" spans="1:8" ht="16.899999999999999" customHeight="1" x14ac:dyDescent="0.25">
      <c r="A22" s="184"/>
      <c r="B22" s="185"/>
      <c r="C22" s="185"/>
      <c r="D22" s="185"/>
      <c r="E22" s="185"/>
      <c r="F22" s="185"/>
      <c r="G22" s="185"/>
      <c r="H22" s="185"/>
    </row>
    <row r="23" spans="1:8" ht="61.9" customHeight="1" x14ac:dyDescent="0.25">
      <c r="A23" s="209"/>
      <c r="B23" s="210"/>
      <c r="C23" s="210"/>
      <c r="D23" s="210"/>
      <c r="E23" s="210"/>
      <c r="F23" s="210"/>
      <c r="G23" s="210"/>
      <c r="H23" s="210"/>
    </row>
    <row r="25" spans="1:8" ht="37.9" customHeight="1" x14ac:dyDescent="0.25"/>
  </sheetData>
  <mergeCells count="24">
    <mergeCell ref="A23:H23"/>
    <mergeCell ref="A19:H19"/>
    <mergeCell ref="B21:H21"/>
    <mergeCell ref="B20:H20"/>
    <mergeCell ref="E10:H10"/>
    <mergeCell ref="E11:H11"/>
    <mergeCell ref="E12:H12"/>
    <mergeCell ref="B10:D10"/>
    <mergeCell ref="B11:D11"/>
    <mergeCell ref="B12:D12"/>
    <mergeCell ref="A13:H13"/>
    <mergeCell ref="A14:H15"/>
    <mergeCell ref="A5:H5"/>
    <mergeCell ref="B6:D6"/>
    <mergeCell ref="A1:H1"/>
    <mergeCell ref="A2:H3"/>
    <mergeCell ref="B9:D9"/>
    <mergeCell ref="A4:H4"/>
    <mergeCell ref="E6:H6"/>
    <mergeCell ref="E7:H7"/>
    <mergeCell ref="E8:H8"/>
    <mergeCell ref="E9:H9"/>
    <mergeCell ref="B7:D7"/>
    <mergeCell ref="B8:D8"/>
  </mergeCells>
  <hyperlinks>
    <hyperlink ref="B6" location="Introduction!A1" display="Introduction"/>
    <hyperlink ref="C6" location="Introduction!A1" display="Introduction!A1"/>
    <hyperlink ref="D6" location="Introduction!A1" display="Introduction!A1"/>
    <hyperlink ref="B7" location="'General Info'!A1" display="General Information"/>
    <hyperlink ref="C7" location="'General Info'!A1" display="'General Info'!A1"/>
    <hyperlink ref="D7" location="'General Info'!A1" display="'General Info'!A1"/>
    <hyperlink ref="B8" location="'Comm Metrics'!A1" display="Commercial Metrics"/>
    <hyperlink ref="C8" location="'Comm Metrics'!A1" display="'Comm Metrics'!A1"/>
    <hyperlink ref="D8" location="'Comm Metrics'!A1" display="'Comm Metrics'!A1"/>
    <hyperlink ref="B9" location="'MA Metrics'!A1" display="Medicare Advantage Metrics"/>
    <hyperlink ref="C9" location="'MA Metrics'!A1" display="'MA Metrics'!A1"/>
    <hyperlink ref="D9" location="'MA Metrics'!A1" display="'MA Metrics'!A1"/>
    <hyperlink ref="B10" location="'MCO Metrics'!A1" display="Medicaid Metrics"/>
    <hyperlink ref="C10" location="'MCO Metrics'!A1" display="'MCO Metrics'!A1"/>
    <hyperlink ref="D10" location="'MCO Metrics'!A1" display="'MCO Metrics'!A1"/>
    <hyperlink ref="B11" location="'Cross-Checking'!A1" display="Cross-Checking"/>
    <hyperlink ref="C11" location="'Cross-Checking'!A1" display="'Cross-Checking'!A1"/>
    <hyperlink ref="D11" location="'Cross-Checking'!A1" display="'Cross-Checking'!A1"/>
    <hyperlink ref="B12" location="Definitions!A1" display="Definitions"/>
    <hyperlink ref="C12" location="Definitions!A1" display="Definitions!A1"/>
    <hyperlink ref="D12" location="Definitions!A1" display="Definitions!A1"/>
    <hyperlink ref="A4" r:id="rId1"/>
    <hyperlink ref="B4" r:id="rId2" display="https://hcp-lan.org/workproducts/apm-whitepaper-onepager.pdf"/>
    <hyperlink ref="C4" r:id="rId3" display="https://hcp-lan.org/workproducts/apm-whitepaper-onepager.pdf"/>
    <hyperlink ref="D4" r:id="rId4" display="https://hcp-lan.org/workproducts/apm-whitepaper-onepager.pdf"/>
    <hyperlink ref="E4" r:id="rId5" display="https://hcp-lan.org/workproducts/apm-whitepaper-onepager.pdf"/>
    <hyperlink ref="F4" r:id="rId6" display="https://hcp-lan.org/workproducts/apm-whitepaper-onepager.pdf"/>
    <hyperlink ref="G4" r:id="rId7" display="https://hcp-lan.org/workproducts/apm-whitepaper-onepager.pdf"/>
    <hyperlink ref="H4" r:id="rId8" display="https://hcp-lan.org/workproducts/apm-whitepaper-onepager.pdf"/>
  </hyperlinks>
  <pageMargins left="0.75" right="0.75" top="1" bottom="1" header="0.5" footer="0.5"/>
  <pageSetup orientation="portrait" r:id="rId9"/>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64"/>
  <sheetViews>
    <sheetView workbookViewId="0">
      <selection activeCell="A2" sqref="A2:XFD2"/>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02"/>
      <c r="B1" s="102"/>
      <c r="C1" s="103"/>
      <c r="D1" s="102"/>
      <c r="E1" s="103"/>
      <c r="F1" s="102"/>
      <c r="G1" s="102"/>
      <c r="H1" s="104"/>
      <c r="I1" s="16"/>
    </row>
    <row r="2" spans="1:9" ht="28.5" x14ac:dyDescent="0.45">
      <c r="A2" s="268" t="s">
        <v>214</v>
      </c>
      <c r="B2" s="269"/>
      <c r="C2" s="269"/>
      <c r="D2" s="269"/>
      <c r="E2" s="269"/>
      <c r="F2" s="269"/>
      <c r="G2" s="269"/>
      <c r="H2" s="269"/>
      <c r="I2" s="16"/>
    </row>
    <row r="3" spans="1:9" x14ac:dyDescent="0.25">
      <c r="A3" s="102"/>
      <c r="B3" s="102"/>
      <c r="C3" s="103"/>
      <c r="D3" s="102"/>
      <c r="E3" s="103"/>
      <c r="F3" s="102"/>
      <c r="G3" s="102"/>
      <c r="H3" s="104"/>
      <c r="I3" s="2"/>
    </row>
    <row r="4" spans="1:9" ht="91.15" customHeight="1" x14ac:dyDescent="0.25">
      <c r="A4" s="217" t="s">
        <v>241</v>
      </c>
      <c r="B4" s="217"/>
      <c r="C4" s="217"/>
      <c r="D4" s="217"/>
      <c r="E4" s="217"/>
      <c r="F4" s="217"/>
      <c r="G4" s="217"/>
      <c r="H4" s="217"/>
      <c r="I4" s="2"/>
    </row>
    <row r="5" spans="1:9" ht="21" customHeight="1" x14ac:dyDescent="0.25">
      <c r="A5" s="271" t="s">
        <v>204</v>
      </c>
      <c r="B5" s="271"/>
      <c r="C5" s="271"/>
      <c r="D5" s="95"/>
      <c r="E5" s="95"/>
      <c r="F5" s="95"/>
      <c r="G5" s="95"/>
      <c r="H5" s="95"/>
      <c r="I5" s="2"/>
    </row>
    <row r="6" spans="1:9" ht="292.89999999999998" customHeight="1" x14ac:dyDescent="0.25">
      <c r="A6" s="301" t="s">
        <v>279</v>
      </c>
      <c r="B6" s="301"/>
      <c r="C6" s="301"/>
      <c r="D6" s="301"/>
      <c r="E6" s="301"/>
      <c r="F6" s="301"/>
      <c r="G6" s="301"/>
      <c r="H6" s="301"/>
      <c r="I6" s="2"/>
    </row>
    <row r="7" spans="1:9" ht="19.899999999999999" customHeight="1" x14ac:dyDescent="0.25">
      <c r="A7" s="273" t="s">
        <v>168</v>
      </c>
      <c r="B7" s="273"/>
      <c r="C7" s="97"/>
      <c r="D7" s="97"/>
      <c r="E7" s="97"/>
      <c r="F7" s="97"/>
      <c r="G7" s="97"/>
      <c r="H7" s="97"/>
      <c r="I7" s="2"/>
    </row>
    <row r="8" spans="1:9" ht="46.9" customHeight="1" x14ac:dyDescent="0.25">
      <c r="A8" s="274" t="s">
        <v>273</v>
      </c>
      <c r="B8" s="274"/>
      <c r="C8" s="274"/>
      <c r="D8" s="274"/>
      <c r="E8" s="274"/>
      <c r="F8" s="274"/>
      <c r="G8" s="274"/>
      <c r="H8" s="274"/>
      <c r="I8" s="2"/>
    </row>
    <row r="9" spans="1:9" x14ac:dyDescent="0.25">
      <c r="A9" s="98"/>
      <c r="B9" s="98"/>
      <c r="C9" s="98"/>
      <c r="D9" s="98"/>
      <c r="E9" s="98"/>
      <c r="F9" s="98"/>
      <c r="G9" s="98"/>
      <c r="H9" s="98"/>
      <c r="I9" s="2"/>
    </row>
    <row r="10" spans="1:9" ht="25.9" customHeight="1" x14ac:dyDescent="0.25">
      <c r="A10" s="99" t="s">
        <v>0</v>
      </c>
      <c r="B10" s="99" t="s">
        <v>1</v>
      </c>
      <c r="C10" s="100" t="s">
        <v>55</v>
      </c>
      <c r="D10" s="305" t="s">
        <v>2</v>
      </c>
      <c r="E10" s="305"/>
      <c r="F10" s="100" t="s">
        <v>56</v>
      </c>
      <c r="G10" s="99" t="s">
        <v>4</v>
      </c>
      <c r="H10" s="101" t="s">
        <v>54</v>
      </c>
      <c r="I10" s="2"/>
    </row>
    <row r="11" spans="1:9" ht="39" customHeight="1" x14ac:dyDescent="0.25">
      <c r="A11" s="275" t="s">
        <v>203</v>
      </c>
      <c r="B11" s="275"/>
      <c r="C11" s="275"/>
      <c r="D11" s="275"/>
      <c r="E11" s="275"/>
      <c r="F11" s="275"/>
      <c r="G11" s="275"/>
      <c r="H11" s="275"/>
      <c r="I11" s="2"/>
    </row>
    <row r="12" spans="1:9" ht="73.900000000000006" customHeight="1" x14ac:dyDescent="0.25">
      <c r="A12" s="127">
        <v>1</v>
      </c>
      <c r="B12" s="128" t="s">
        <v>160</v>
      </c>
      <c r="C12" s="129" t="s">
        <v>160</v>
      </c>
      <c r="D12" s="259" t="s">
        <v>274</v>
      </c>
      <c r="E12" s="259"/>
      <c r="F12" s="129">
        <v>0</v>
      </c>
      <c r="G12" s="167" t="s">
        <v>169</v>
      </c>
      <c r="H12" s="131" t="s">
        <v>160</v>
      </c>
      <c r="I12" s="2"/>
    </row>
    <row r="13" spans="1:9" ht="183.4" customHeight="1" x14ac:dyDescent="0.25">
      <c r="A13" s="127">
        <v>2</v>
      </c>
      <c r="B13" s="128" t="s">
        <v>244</v>
      </c>
      <c r="C13" s="129">
        <v>0</v>
      </c>
      <c r="D13" s="259" t="s">
        <v>274</v>
      </c>
      <c r="E13" s="259"/>
      <c r="F13" s="129">
        <f>F12</f>
        <v>0</v>
      </c>
      <c r="G13" s="128" t="s">
        <v>272</v>
      </c>
      <c r="H13" s="131" t="e">
        <f>C13/F13</f>
        <v>#DIV/0!</v>
      </c>
      <c r="I13" s="2"/>
    </row>
    <row r="14" spans="1:9" ht="30" customHeight="1" x14ac:dyDescent="0.25">
      <c r="A14" s="275" t="s">
        <v>162</v>
      </c>
      <c r="B14" s="275"/>
      <c r="C14" s="275"/>
      <c r="D14" s="275"/>
      <c r="E14" s="275"/>
      <c r="F14" s="275"/>
      <c r="G14" s="275"/>
      <c r="H14" s="275"/>
      <c r="I14" s="2"/>
    </row>
    <row r="15" spans="1:9" ht="104.65" customHeight="1" x14ac:dyDescent="0.25">
      <c r="A15" s="18">
        <v>3</v>
      </c>
      <c r="B15" s="76" t="s">
        <v>246</v>
      </c>
      <c r="C15" s="33">
        <v>0</v>
      </c>
      <c r="D15" s="260" t="s">
        <v>274</v>
      </c>
      <c r="E15" s="260"/>
      <c r="F15" s="38">
        <f>F12</f>
        <v>0</v>
      </c>
      <c r="G15" s="76" t="s">
        <v>247</v>
      </c>
      <c r="H15" s="26" t="e">
        <f>C15/F15</f>
        <v>#DIV/0!</v>
      </c>
      <c r="I15" s="2"/>
    </row>
    <row r="16" spans="1:9" ht="120" customHeight="1" x14ac:dyDescent="0.25">
      <c r="A16" s="91">
        <v>4</v>
      </c>
      <c r="B16" s="76" t="s">
        <v>248</v>
      </c>
      <c r="C16" s="33">
        <v>0</v>
      </c>
      <c r="D16" s="260" t="s">
        <v>274</v>
      </c>
      <c r="E16" s="260"/>
      <c r="F16" s="33">
        <f>F12</f>
        <v>0</v>
      </c>
      <c r="G16" s="76" t="s">
        <v>249</v>
      </c>
      <c r="H16" s="26" t="e">
        <f>C16/F16</f>
        <v>#DIV/0!</v>
      </c>
      <c r="I16" s="2"/>
    </row>
    <row r="17" spans="1:9" ht="84" customHeight="1" x14ac:dyDescent="0.25">
      <c r="A17" s="127">
        <v>5</v>
      </c>
      <c r="B17" s="128" t="s">
        <v>250</v>
      </c>
      <c r="C17" s="129">
        <f>SUM(C15,C16)</f>
        <v>0</v>
      </c>
      <c r="D17" s="259" t="s">
        <v>274</v>
      </c>
      <c r="E17" s="259"/>
      <c r="F17" s="132">
        <f>F12</f>
        <v>0</v>
      </c>
      <c r="G17" s="46" t="s">
        <v>26</v>
      </c>
      <c r="H17" s="133" t="e">
        <f>C17/F17</f>
        <v>#DIV/0!</v>
      </c>
      <c r="I17" s="2"/>
    </row>
    <row r="18" spans="1:9" ht="31.15" customHeight="1" x14ac:dyDescent="0.25">
      <c r="A18" s="275" t="s">
        <v>163</v>
      </c>
      <c r="B18" s="275"/>
      <c r="C18" s="275"/>
      <c r="D18" s="275"/>
      <c r="E18" s="275"/>
      <c r="F18" s="275"/>
      <c r="G18" s="275"/>
      <c r="H18" s="275"/>
      <c r="I18" s="2"/>
    </row>
    <row r="19" spans="1:9" ht="126.4" customHeight="1" x14ac:dyDescent="0.25">
      <c r="A19" s="91">
        <v>6</v>
      </c>
      <c r="B19" s="76" t="s">
        <v>251</v>
      </c>
      <c r="C19" s="33">
        <v>0</v>
      </c>
      <c r="D19" s="260" t="s">
        <v>274</v>
      </c>
      <c r="E19" s="260"/>
      <c r="F19" s="38">
        <f>F12</f>
        <v>0</v>
      </c>
      <c r="G19" s="76" t="s">
        <v>252</v>
      </c>
      <c r="H19" s="26" t="e">
        <f>C19/F19</f>
        <v>#DIV/0!</v>
      </c>
      <c r="I19" s="2"/>
    </row>
    <row r="20" spans="1:9" ht="129.4" customHeight="1" x14ac:dyDescent="0.25">
      <c r="A20" s="91">
        <v>7</v>
      </c>
      <c r="B20" s="76" t="s">
        <v>253</v>
      </c>
      <c r="C20" s="33">
        <v>0</v>
      </c>
      <c r="D20" s="260" t="s">
        <v>274</v>
      </c>
      <c r="E20" s="260"/>
      <c r="F20" s="38">
        <f>F12</f>
        <v>0</v>
      </c>
      <c r="G20" s="76" t="s">
        <v>254</v>
      </c>
      <c r="H20" s="26" t="e">
        <f>C20/F20</f>
        <v>#DIV/0!</v>
      </c>
      <c r="I20" s="2"/>
    </row>
    <row r="21" spans="1:9" ht="141.75" x14ac:dyDescent="0.25">
      <c r="A21" s="91">
        <v>8</v>
      </c>
      <c r="B21" s="76" t="s">
        <v>255</v>
      </c>
      <c r="C21" s="33">
        <v>0</v>
      </c>
      <c r="D21" s="260" t="s">
        <v>274</v>
      </c>
      <c r="E21" s="260"/>
      <c r="F21" s="38">
        <f>F12</f>
        <v>0</v>
      </c>
      <c r="G21" s="76" t="s">
        <v>256</v>
      </c>
      <c r="H21" s="26" t="e">
        <f>C21/F21</f>
        <v>#DIV/0!</v>
      </c>
      <c r="I21" s="2"/>
    </row>
    <row r="22" spans="1:9" ht="189" x14ac:dyDescent="0.25">
      <c r="A22" s="91">
        <v>9</v>
      </c>
      <c r="B22" s="76" t="s">
        <v>257</v>
      </c>
      <c r="C22" s="38">
        <v>0</v>
      </c>
      <c r="D22" s="260" t="s">
        <v>274</v>
      </c>
      <c r="E22" s="260"/>
      <c r="F22" s="38">
        <f>F12</f>
        <v>0</v>
      </c>
      <c r="G22" s="76" t="s">
        <v>258</v>
      </c>
      <c r="H22" s="26" t="e">
        <f>C22/F22</f>
        <v>#DIV/0!</v>
      </c>
      <c r="I22" s="2"/>
    </row>
    <row r="23" spans="1:9" ht="82.9" customHeight="1" x14ac:dyDescent="0.25">
      <c r="A23" s="127">
        <v>10</v>
      </c>
      <c r="B23" s="128" t="s">
        <v>259</v>
      </c>
      <c r="C23" s="129">
        <f>SUM(C19:C22)</f>
        <v>0</v>
      </c>
      <c r="D23" s="259" t="s">
        <v>274</v>
      </c>
      <c r="E23" s="259"/>
      <c r="F23" s="132">
        <f>F12</f>
        <v>0</v>
      </c>
      <c r="G23" s="46" t="s">
        <v>25</v>
      </c>
      <c r="H23" s="133" t="e">
        <f>C23/F23</f>
        <v>#DIV/0!</v>
      </c>
      <c r="I23" s="2"/>
    </row>
    <row r="24" spans="1:9" ht="31.15" customHeight="1" x14ac:dyDescent="0.25">
      <c r="A24" s="275" t="s">
        <v>164</v>
      </c>
      <c r="B24" s="275"/>
      <c r="C24" s="275"/>
      <c r="D24" s="275"/>
      <c r="E24" s="275"/>
      <c r="F24" s="275"/>
      <c r="G24" s="275"/>
      <c r="H24" s="275"/>
      <c r="I24" s="2"/>
    </row>
    <row r="25" spans="1:9" ht="141.75" x14ac:dyDescent="0.25">
      <c r="A25" s="91">
        <v>11</v>
      </c>
      <c r="B25" s="76" t="s">
        <v>260</v>
      </c>
      <c r="C25" s="33">
        <v>0</v>
      </c>
      <c r="D25" s="260" t="s">
        <v>274</v>
      </c>
      <c r="E25" s="260"/>
      <c r="F25" s="38">
        <f>F12</f>
        <v>0</v>
      </c>
      <c r="G25" s="76" t="s">
        <v>261</v>
      </c>
      <c r="H25" s="26" t="e">
        <f>C25/F25</f>
        <v>#DIV/0!</v>
      </c>
      <c r="I25" s="2"/>
    </row>
    <row r="26" spans="1:9" ht="189" x14ac:dyDescent="0.25">
      <c r="A26" s="91">
        <v>12</v>
      </c>
      <c r="B26" s="76" t="s">
        <v>262</v>
      </c>
      <c r="C26" s="33">
        <v>0</v>
      </c>
      <c r="D26" s="260" t="s">
        <v>274</v>
      </c>
      <c r="E26" s="260"/>
      <c r="F26" s="38">
        <f>F12</f>
        <v>0</v>
      </c>
      <c r="G26" s="76" t="s">
        <v>263</v>
      </c>
      <c r="H26" s="26" t="e">
        <f>C26/F26</f>
        <v>#DIV/0!</v>
      </c>
      <c r="I26" s="2"/>
    </row>
    <row r="27" spans="1:9" ht="173.25" x14ac:dyDescent="0.25">
      <c r="A27" s="91">
        <v>13</v>
      </c>
      <c r="B27" s="76" t="s">
        <v>264</v>
      </c>
      <c r="C27" s="33">
        <v>0</v>
      </c>
      <c r="D27" s="260" t="s">
        <v>274</v>
      </c>
      <c r="E27" s="260"/>
      <c r="F27" s="38">
        <f>F12</f>
        <v>0</v>
      </c>
      <c r="G27" s="76" t="s">
        <v>265</v>
      </c>
      <c r="H27" s="26" t="e">
        <f>C27/F27</f>
        <v>#DIV/0!</v>
      </c>
      <c r="I27" s="2"/>
    </row>
    <row r="28" spans="1:9" ht="81" customHeight="1" x14ac:dyDescent="0.25">
      <c r="A28" s="127">
        <v>14</v>
      </c>
      <c r="B28" s="128" t="s">
        <v>266</v>
      </c>
      <c r="C28" s="129">
        <f>SUM(C25:C27)</f>
        <v>0</v>
      </c>
      <c r="D28" s="259" t="s">
        <v>274</v>
      </c>
      <c r="E28" s="259"/>
      <c r="F28" s="132">
        <f>F12</f>
        <v>0</v>
      </c>
      <c r="G28" s="46" t="s">
        <v>21</v>
      </c>
      <c r="H28" s="133" t="e">
        <f>C28/F28</f>
        <v>#DIV/0!</v>
      </c>
      <c r="I28" s="2"/>
    </row>
    <row r="29" spans="1:9" ht="31.15" customHeight="1" x14ac:dyDescent="0.25">
      <c r="A29" s="275" t="s">
        <v>165</v>
      </c>
      <c r="B29" s="275"/>
      <c r="C29" s="275"/>
      <c r="D29" s="275"/>
      <c r="E29" s="275"/>
      <c r="F29" s="275"/>
      <c r="G29" s="275"/>
      <c r="H29" s="275"/>
      <c r="I29" s="2"/>
    </row>
    <row r="30" spans="1:9" ht="129" customHeight="1" x14ac:dyDescent="0.25">
      <c r="A30" s="91">
        <v>15</v>
      </c>
      <c r="B30" s="76" t="s">
        <v>244</v>
      </c>
      <c r="C30" s="33">
        <f>C13</f>
        <v>0</v>
      </c>
      <c r="D30" s="260" t="s">
        <v>274</v>
      </c>
      <c r="E30" s="260"/>
      <c r="F30" s="38">
        <f>F12</f>
        <v>0</v>
      </c>
      <c r="G30" s="92" t="s">
        <v>129</v>
      </c>
      <c r="H30" s="93" t="e">
        <f>C30/F30</f>
        <v>#DIV/0!</v>
      </c>
      <c r="I30" s="2"/>
    </row>
    <row r="31" spans="1:9" ht="130.9" customHeight="1" x14ac:dyDescent="0.25">
      <c r="A31" s="91">
        <v>16</v>
      </c>
      <c r="B31" s="76" t="s">
        <v>267</v>
      </c>
      <c r="C31" s="33">
        <f>C17+C23+C28</f>
        <v>0</v>
      </c>
      <c r="D31" s="260" t="s">
        <v>274</v>
      </c>
      <c r="E31" s="260"/>
      <c r="F31" s="33">
        <f>F12</f>
        <v>0</v>
      </c>
      <c r="G31" s="77" t="s">
        <v>268</v>
      </c>
      <c r="H31" s="93" t="e">
        <f>C31/F31</f>
        <v>#DIV/0!</v>
      </c>
      <c r="I31" s="2"/>
    </row>
    <row r="32" spans="1:9" ht="120" customHeight="1" x14ac:dyDescent="0.25">
      <c r="A32" s="115">
        <v>17</v>
      </c>
      <c r="B32" s="116" t="s">
        <v>269</v>
      </c>
      <c r="C32" s="33">
        <f>C23+C28</f>
        <v>0</v>
      </c>
      <c r="D32" s="260" t="s">
        <v>274</v>
      </c>
      <c r="E32" s="260"/>
      <c r="F32" s="33">
        <f>F12</f>
        <v>0</v>
      </c>
      <c r="G32" s="77" t="s">
        <v>270</v>
      </c>
      <c r="H32" s="117" t="e">
        <f>C32/F32</f>
        <v>#DIV/0!</v>
      </c>
      <c r="I32" s="2"/>
    </row>
    <row r="33" spans="1:9" x14ac:dyDescent="0.25">
      <c r="A33" s="112"/>
      <c r="B33" s="96"/>
      <c r="C33" s="113"/>
      <c r="D33" s="96"/>
      <c r="E33" s="96"/>
      <c r="F33" s="113"/>
      <c r="G33" s="96"/>
      <c r="H33" s="114"/>
      <c r="I33" s="2"/>
    </row>
    <row r="34" spans="1:9" ht="25.9" customHeight="1" x14ac:dyDescent="0.25">
      <c r="A34" s="164"/>
      <c r="B34" s="164"/>
      <c r="C34" s="165"/>
      <c r="D34" s="164"/>
      <c r="E34" s="165"/>
      <c r="F34" s="164"/>
      <c r="G34" s="164"/>
      <c r="H34" s="166"/>
      <c r="I34" s="16"/>
    </row>
    <row r="35" spans="1:9" ht="23.25" x14ac:dyDescent="0.35">
      <c r="A35" s="302"/>
      <c r="B35" s="302"/>
      <c r="C35" s="302"/>
      <c r="D35" s="302"/>
      <c r="E35" s="302"/>
      <c r="F35" s="302"/>
      <c r="G35" s="302"/>
      <c r="H35" s="302"/>
      <c r="I35" s="16"/>
    </row>
    <row r="36" spans="1:9" ht="23.25" x14ac:dyDescent="0.35">
      <c r="A36" s="172"/>
      <c r="B36" s="172"/>
      <c r="C36" s="172"/>
      <c r="D36" s="172"/>
      <c r="E36" s="172"/>
      <c r="F36" s="172"/>
      <c r="G36" s="172"/>
      <c r="H36" s="172"/>
      <c r="I36" s="16"/>
    </row>
    <row r="37" spans="1:9" ht="25.9" customHeight="1" x14ac:dyDescent="0.25">
      <c r="A37" s="303"/>
      <c r="B37" s="303"/>
      <c r="C37" s="303"/>
      <c r="D37" s="303"/>
      <c r="E37" s="303"/>
      <c r="F37" s="303"/>
      <c r="G37" s="303"/>
      <c r="H37" s="303"/>
      <c r="I37" s="16"/>
    </row>
    <row r="38" spans="1:9" ht="18" customHeight="1" x14ac:dyDescent="0.25">
      <c r="A38" s="143"/>
      <c r="B38" s="143"/>
      <c r="C38" s="143"/>
      <c r="D38" s="143"/>
      <c r="E38" s="143"/>
      <c r="F38" s="143"/>
      <c r="G38" s="143"/>
      <c r="H38" s="143"/>
      <c r="I38" s="16"/>
    </row>
    <row r="39" spans="1:9" ht="33" customHeight="1" x14ac:dyDescent="0.25">
      <c r="A39" s="242"/>
      <c r="B39" s="242"/>
      <c r="C39" s="242"/>
      <c r="D39" s="242"/>
      <c r="E39" s="242"/>
      <c r="F39" s="242"/>
      <c r="G39" s="242"/>
      <c r="H39" s="242"/>
      <c r="I39" s="16"/>
    </row>
    <row r="40" spans="1:9" ht="15" customHeight="1" x14ac:dyDescent="0.25">
      <c r="A40" s="143"/>
      <c r="B40" s="143"/>
      <c r="C40" s="143"/>
      <c r="D40" s="143"/>
      <c r="E40" s="143"/>
      <c r="F40" s="143"/>
      <c r="G40" s="143"/>
      <c r="H40" s="143"/>
      <c r="I40" s="16"/>
    </row>
    <row r="41" spans="1:9" ht="18.75" x14ac:dyDescent="0.3">
      <c r="A41" s="250"/>
      <c r="B41" s="250"/>
      <c r="C41" s="143"/>
      <c r="D41" s="143"/>
      <c r="E41" s="143"/>
      <c r="F41" s="143"/>
      <c r="G41" s="143"/>
      <c r="H41" s="143"/>
      <c r="I41" s="16"/>
    </row>
    <row r="42" spans="1:9" ht="52.9" customHeight="1" x14ac:dyDescent="0.25">
      <c r="A42" s="242"/>
      <c r="B42" s="242"/>
      <c r="C42" s="242"/>
      <c r="D42" s="242"/>
      <c r="E42" s="242"/>
      <c r="F42" s="242"/>
      <c r="G42" s="242"/>
      <c r="H42" s="242"/>
      <c r="I42" s="16"/>
    </row>
    <row r="43" spans="1:9" x14ac:dyDescent="0.25">
      <c r="A43" s="143"/>
      <c r="B43" s="143"/>
      <c r="C43" s="304"/>
      <c r="D43" s="304"/>
      <c r="E43" s="304"/>
      <c r="F43" s="173"/>
      <c r="G43" s="174"/>
      <c r="H43" s="143"/>
      <c r="I43" s="16"/>
    </row>
    <row r="44" spans="1:9" ht="79.150000000000006" customHeight="1" x14ac:dyDescent="0.25">
      <c r="A44" s="270"/>
      <c r="B44" s="270"/>
      <c r="C44" s="140"/>
      <c r="D44" s="141"/>
      <c r="E44" s="140"/>
      <c r="F44" s="140"/>
      <c r="G44" s="142"/>
      <c r="H44" s="143"/>
      <c r="I44" s="16"/>
    </row>
    <row r="45" spans="1:9" x14ac:dyDescent="0.25">
      <c r="A45" s="263"/>
      <c r="B45" s="263"/>
      <c r="C45" s="242"/>
      <c r="D45" s="242"/>
      <c r="E45" s="242"/>
      <c r="F45" s="140"/>
      <c r="G45" s="142"/>
      <c r="H45" s="143"/>
      <c r="I45" s="16"/>
    </row>
    <row r="46" spans="1:9" x14ac:dyDescent="0.25">
      <c r="A46" s="143"/>
      <c r="B46" s="143"/>
      <c r="C46" s="143"/>
      <c r="D46" s="143"/>
      <c r="E46" s="143"/>
      <c r="F46" s="143"/>
      <c r="G46" s="143"/>
      <c r="H46" s="143"/>
      <c r="I46" s="16"/>
    </row>
    <row r="47" spans="1:9" ht="18.75" x14ac:dyDescent="0.25">
      <c r="A47" s="247"/>
      <c r="B47" s="247"/>
      <c r="C47" s="247"/>
      <c r="D47" s="247"/>
      <c r="E47" s="247"/>
      <c r="F47" s="247"/>
      <c r="G47" s="247"/>
      <c r="H47" s="247"/>
      <c r="I47" s="16"/>
    </row>
    <row r="48" spans="1:9" ht="12" customHeight="1" x14ac:dyDescent="0.25">
      <c r="A48" s="144"/>
      <c r="B48" s="144"/>
      <c r="C48" s="144"/>
      <c r="D48" s="144"/>
      <c r="E48" s="144"/>
      <c r="F48" s="144"/>
      <c r="G48" s="144"/>
      <c r="H48" s="144"/>
      <c r="I48" s="16"/>
    </row>
    <row r="49" spans="1:9" ht="34.9" customHeight="1" x14ac:dyDescent="0.25">
      <c r="A49" s="242"/>
      <c r="B49" s="242"/>
      <c r="C49" s="242"/>
      <c r="D49" s="242"/>
      <c r="E49" s="242"/>
      <c r="F49" s="242"/>
      <c r="G49" s="242"/>
      <c r="H49" s="242"/>
      <c r="I49" s="16"/>
    </row>
    <row r="50" spans="1:9" ht="7.15" customHeight="1" x14ac:dyDescent="0.25">
      <c r="A50" s="145"/>
      <c r="B50" s="145"/>
      <c r="C50" s="145"/>
      <c r="D50" s="145"/>
      <c r="E50" s="145"/>
      <c r="F50" s="145"/>
      <c r="G50" s="145"/>
      <c r="H50" s="145"/>
      <c r="I50" s="16"/>
    </row>
    <row r="51" spans="1:9" x14ac:dyDescent="0.25">
      <c r="A51" s="142"/>
      <c r="B51" s="146"/>
      <c r="C51" s="248"/>
      <c r="D51" s="248"/>
      <c r="E51" s="248"/>
      <c r="F51" s="248"/>
      <c r="G51" s="248"/>
      <c r="H51" s="248"/>
      <c r="I51" s="16"/>
    </row>
    <row r="52" spans="1:9" ht="148.9" customHeight="1" x14ac:dyDescent="0.25">
      <c r="A52" s="262"/>
      <c r="B52" s="262"/>
      <c r="C52" s="242"/>
      <c r="D52" s="242"/>
      <c r="E52" s="242"/>
      <c r="F52" s="249"/>
      <c r="G52" s="249"/>
      <c r="H52" s="249"/>
      <c r="I52" s="16"/>
    </row>
    <row r="53" spans="1:9" ht="21" x14ac:dyDescent="0.35">
      <c r="A53" s="147"/>
      <c r="B53" s="147"/>
      <c r="C53" s="138"/>
      <c r="D53" s="138"/>
      <c r="E53" s="138"/>
      <c r="F53" s="138"/>
      <c r="G53" s="138"/>
      <c r="H53" s="138"/>
      <c r="I53" s="16"/>
    </row>
    <row r="54" spans="1:9" ht="21" x14ac:dyDescent="0.25">
      <c r="A54" s="247"/>
      <c r="B54" s="247"/>
      <c r="C54" s="138"/>
      <c r="D54" s="138"/>
      <c r="E54" s="138"/>
      <c r="F54" s="138"/>
      <c r="G54" s="138"/>
      <c r="H54" s="138"/>
      <c r="I54" s="16"/>
    </row>
    <row r="55" spans="1:9" ht="36" customHeight="1" x14ac:dyDescent="0.25">
      <c r="A55" s="242"/>
      <c r="B55" s="242"/>
      <c r="C55" s="242"/>
      <c r="D55" s="242"/>
      <c r="E55" s="242"/>
      <c r="F55" s="242"/>
      <c r="G55" s="242"/>
      <c r="H55" s="242"/>
      <c r="I55" s="16"/>
    </row>
    <row r="56" spans="1:9" ht="18.75" x14ac:dyDescent="0.3">
      <c r="A56" s="148"/>
      <c r="B56" s="148"/>
      <c r="C56" s="148"/>
      <c r="D56" s="306"/>
      <c r="E56" s="306"/>
      <c r="F56" s="148"/>
      <c r="G56" s="148"/>
      <c r="H56" s="148"/>
      <c r="I56" s="16"/>
    </row>
    <row r="57" spans="1:9" ht="66" customHeight="1" x14ac:dyDescent="0.25">
      <c r="A57" s="142"/>
      <c r="B57" s="146"/>
      <c r="C57" s="146"/>
      <c r="D57" s="242"/>
      <c r="E57" s="242"/>
      <c r="F57" s="150"/>
      <c r="G57" s="140"/>
      <c r="H57" s="142"/>
      <c r="I57" s="16"/>
    </row>
    <row r="58" spans="1:9" ht="18.75" x14ac:dyDescent="0.25">
      <c r="A58" s="251"/>
      <c r="B58" s="251"/>
      <c r="C58" s="251"/>
      <c r="D58" s="251"/>
      <c r="E58" s="251"/>
      <c r="F58" s="251"/>
      <c r="G58" s="251"/>
      <c r="H58" s="251"/>
      <c r="I58" s="16"/>
    </row>
    <row r="59" spans="1:9" ht="135.4" customHeight="1" x14ac:dyDescent="0.25">
      <c r="A59" s="142"/>
      <c r="B59" s="140"/>
      <c r="C59" s="150"/>
      <c r="D59" s="242"/>
      <c r="E59" s="242"/>
      <c r="F59" s="150"/>
      <c r="G59" s="140"/>
      <c r="H59" s="151"/>
      <c r="I59" s="16"/>
    </row>
    <row r="60" spans="1:9" ht="126.4" customHeight="1" x14ac:dyDescent="0.25">
      <c r="A60" s="142"/>
      <c r="B60" s="140"/>
      <c r="C60" s="150"/>
      <c r="D60" s="242"/>
      <c r="E60" s="242"/>
      <c r="F60" s="150"/>
      <c r="G60" s="140"/>
      <c r="H60" s="151"/>
      <c r="I60" s="16"/>
    </row>
    <row r="61" spans="1:9" x14ac:dyDescent="0.25">
      <c r="A61" s="142"/>
      <c r="B61" s="140"/>
      <c r="C61" s="150"/>
      <c r="D61" s="242"/>
      <c r="E61" s="242"/>
      <c r="F61" s="150"/>
      <c r="G61" s="140"/>
      <c r="H61" s="151"/>
      <c r="I61" s="16"/>
    </row>
    <row r="62" spans="1:9" x14ac:dyDescent="0.25">
      <c r="A62" s="142"/>
      <c r="B62" s="140"/>
      <c r="C62" s="150"/>
      <c r="D62" s="242"/>
      <c r="E62" s="242"/>
      <c r="F62" s="150"/>
      <c r="G62" s="140"/>
      <c r="H62" s="151"/>
      <c r="I62" s="16"/>
    </row>
    <row r="63" spans="1:9" ht="83.65" customHeight="1" x14ac:dyDescent="0.25">
      <c r="A63" s="142"/>
      <c r="B63" s="140"/>
      <c r="C63" s="150"/>
      <c r="D63" s="242"/>
      <c r="E63" s="242"/>
      <c r="F63" s="150"/>
      <c r="G63" s="145"/>
      <c r="H63" s="151"/>
      <c r="I63" s="16"/>
    </row>
    <row r="64" spans="1:9" ht="18.75" x14ac:dyDescent="0.25">
      <c r="A64" s="247"/>
      <c r="B64" s="247"/>
      <c r="C64" s="247"/>
      <c r="D64" s="247"/>
      <c r="E64" s="247"/>
      <c r="F64" s="247"/>
      <c r="G64" s="247"/>
      <c r="H64" s="247"/>
      <c r="I64" s="16"/>
    </row>
    <row r="65" spans="1:9" x14ac:dyDescent="0.25">
      <c r="A65" s="142"/>
      <c r="B65" s="140"/>
      <c r="C65" s="150"/>
      <c r="D65" s="242"/>
      <c r="E65" s="242"/>
      <c r="F65" s="150"/>
      <c r="G65" s="140"/>
      <c r="H65" s="151"/>
      <c r="I65" s="16"/>
    </row>
    <row r="66" spans="1:9" x14ac:dyDescent="0.25">
      <c r="A66" s="142"/>
      <c r="B66" s="140"/>
      <c r="C66" s="150"/>
      <c r="D66" s="242"/>
      <c r="E66" s="242"/>
      <c r="F66" s="150"/>
      <c r="G66" s="140"/>
      <c r="H66" s="151"/>
      <c r="I66" s="16"/>
    </row>
    <row r="67" spans="1:9" x14ac:dyDescent="0.25">
      <c r="A67" s="142"/>
      <c r="B67" s="140"/>
      <c r="C67" s="150"/>
      <c r="D67" s="242"/>
      <c r="E67" s="242"/>
      <c r="F67" s="150"/>
      <c r="G67" s="140"/>
      <c r="H67" s="151"/>
      <c r="I67" s="16"/>
    </row>
    <row r="68" spans="1:9" ht="60" customHeight="1" x14ac:dyDescent="0.25">
      <c r="A68" s="142"/>
      <c r="B68" s="140"/>
      <c r="C68" s="150"/>
      <c r="D68" s="242"/>
      <c r="E68" s="242"/>
      <c r="F68" s="150"/>
      <c r="G68" s="145"/>
      <c r="H68" s="151"/>
      <c r="I68" s="16"/>
    </row>
    <row r="69" spans="1:9" ht="18.75" x14ac:dyDescent="0.25">
      <c r="A69" s="247"/>
      <c r="B69" s="247"/>
      <c r="C69" s="247"/>
      <c r="D69" s="247"/>
      <c r="E69" s="247"/>
      <c r="F69" s="247"/>
      <c r="G69" s="247"/>
      <c r="H69" s="247"/>
      <c r="I69" s="16"/>
    </row>
    <row r="70" spans="1:9" ht="120" customHeight="1" x14ac:dyDescent="0.25">
      <c r="A70" s="142"/>
      <c r="B70" s="140"/>
      <c r="C70" s="150"/>
      <c r="D70" s="242"/>
      <c r="E70" s="242"/>
      <c r="F70" s="150"/>
      <c r="G70" s="140"/>
      <c r="H70" s="151"/>
      <c r="I70" s="16"/>
    </row>
    <row r="71" spans="1:9" ht="18.75" x14ac:dyDescent="0.25">
      <c r="A71" s="142"/>
      <c r="B71" s="267"/>
      <c r="C71" s="267"/>
      <c r="D71" s="267"/>
      <c r="E71" s="267"/>
      <c r="F71" s="267"/>
      <c r="G71" s="267"/>
      <c r="H71" s="151"/>
      <c r="I71" s="16"/>
    </row>
    <row r="72" spans="1:9" ht="18.75" x14ac:dyDescent="0.25">
      <c r="A72" s="142"/>
      <c r="B72" s="152"/>
      <c r="C72" s="152"/>
      <c r="D72" s="152"/>
      <c r="E72" s="152"/>
      <c r="F72" s="152"/>
      <c r="G72" s="152"/>
      <c r="H72" s="151"/>
      <c r="I72" s="16"/>
    </row>
    <row r="73" spans="1:9" x14ac:dyDescent="0.25">
      <c r="A73" s="175"/>
      <c r="B73" s="176"/>
      <c r="C73" s="176"/>
      <c r="D73" s="176"/>
      <c r="E73" s="176"/>
      <c r="F73" s="176"/>
      <c r="G73" s="176"/>
      <c r="H73" s="177"/>
      <c r="I73" s="16"/>
    </row>
    <row r="74" spans="1:9" ht="23.25" x14ac:dyDescent="0.25">
      <c r="A74" s="264"/>
      <c r="B74" s="264"/>
      <c r="C74" s="264"/>
      <c r="D74" s="264"/>
      <c r="E74" s="264"/>
      <c r="F74" s="264"/>
      <c r="G74" s="264"/>
      <c r="H74" s="264"/>
      <c r="I74" s="16"/>
    </row>
    <row r="75" spans="1:9" x14ac:dyDescent="0.25">
      <c r="A75" s="181"/>
      <c r="B75" s="182"/>
      <c r="C75" s="182"/>
      <c r="D75" s="182"/>
      <c r="E75" s="182"/>
      <c r="F75" s="182"/>
      <c r="G75" s="182"/>
      <c r="H75" s="183"/>
      <c r="I75" s="16"/>
    </row>
    <row r="76" spans="1:9" ht="32.65" customHeight="1" x14ac:dyDescent="0.25">
      <c r="A76" s="156"/>
      <c r="B76" s="157"/>
      <c r="C76" s="157"/>
      <c r="D76" s="266"/>
      <c r="E76" s="266"/>
      <c r="F76" s="157"/>
      <c r="G76" s="157"/>
      <c r="H76" s="158"/>
      <c r="I76" s="16"/>
    </row>
    <row r="77" spans="1:9" ht="18.75" x14ac:dyDescent="0.25">
      <c r="A77" s="253"/>
      <c r="B77" s="253"/>
      <c r="C77" s="253"/>
      <c r="D77" s="253"/>
      <c r="E77" s="253"/>
      <c r="F77" s="253"/>
      <c r="G77" s="253"/>
      <c r="H77" s="253"/>
      <c r="I77" s="16"/>
    </row>
    <row r="78" spans="1:9" ht="93" customHeight="1" x14ac:dyDescent="0.25">
      <c r="A78" s="254"/>
      <c r="B78" s="252"/>
      <c r="C78" s="256"/>
      <c r="D78" s="252"/>
      <c r="E78" s="252"/>
      <c r="F78" s="252"/>
      <c r="G78" s="252"/>
      <c r="H78" s="257"/>
      <c r="I78" s="16"/>
    </row>
    <row r="79" spans="1:9" ht="76.150000000000006" customHeight="1" x14ac:dyDescent="0.25">
      <c r="A79" s="255"/>
      <c r="B79" s="252"/>
      <c r="C79" s="256"/>
      <c r="D79" s="252"/>
      <c r="E79" s="252"/>
      <c r="F79" s="252"/>
      <c r="G79" s="252"/>
      <c r="H79" s="257"/>
      <c r="I79" s="16"/>
    </row>
    <row r="80" spans="1:9" ht="18.75" x14ac:dyDescent="0.25">
      <c r="A80" s="253"/>
      <c r="B80" s="253"/>
      <c r="C80" s="253"/>
      <c r="D80" s="253"/>
      <c r="E80" s="253"/>
      <c r="F80" s="253"/>
      <c r="G80" s="253"/>
      <c r="H80" s="253"/>
      <c r="I80" s="16"/>
    </row>
    <row r="81" spans="1:9" x14ac:dyDescent="0.25">
      <c r="A81" s="159"/>
      <c r="B81" s="126"/>
      <c r="C81" s="126"/>
      <c r="D81" s="252"/>
      <c r="E81" s="252"/>
      <c r="F81" s="126"/>
      <c r="G81" s="126"/>
      <c r="H81" s="160"/>
      <c r="I81" s="16"/>
    </row>
    <row r="82" spans="1:9" ht="18.75" x14ac:dyDescent="0.25">
      <c r="A82" s="253"/>
      <c r="B82" s="253"/>
      <c r="C82" s="253"/>
      <c r="D82" s="253"/>
      <c r="E82" s="253"/>
      <c r="F82" s="253"/>
      <c r="G82" s="253"/>
      <c r="H82" s="253"/>
      <c r="I82" s="16"/>
    </row>
    <row r="83" spans="1:9" ht="97.15" customHeight="1" x14ac:dyDescent="0.25">
      <c r="A83" s="254"/>
      <c r="B83" s="258"/>
      <c r="C83" s="252"/>
      <c r="D83" s="252"/>
      <c r="E83" s="252"/>
      <c r="F83" s="252"/>
      <c r="G83" s="258"/>
      <c r="H83" s="257"/>
      <c r="I83" s="16"/>
    </row>
    <row r="84" spans="1:9" ht="54" customHeight="1" x14ac:dyDescent="0.25">
      <c r="A84" s="255"/>
      <c r="B84" s="258"/>
      <c r="C84" s="252"/>
      <c r="D84" s="252"/>
      <c r="E84" s="252"/>
      <c r="F84" s="252"/>
      <c r="G84" s="258"/>
      <c r="H84" s="257"/>
      <c r="I84" s="16"/>
    </row>
    <row r="85" spans="1:9" x14ac:dyDescent="0.25">
      <c r="A85" s="178"/>
      <c r="B85" s="178"/>
      <c r="C85" s="179"/>
      <c r="D85" s="178"/>
      <c r="E85" s="179"/>
      <c r="F85" s="178"/>
      <c r="G85" s="178"/>
      <c r="H85" s="180"/>
      <c r="I85" s="16"/>
    </row>
    <row r="86" spans="1:9" x14ac:dyDescent="0.25">
      <c r="A86" s="178"/>
      <c r="B86" s="178"/>
      <c r="C86" s="179"/>
      <c r="D86" s="178"/>
      <c r="E86" s="179"/>
      <c r="F86" s="178"/>
      <c r="G86" s="178"/>
      <c r="H86" s="180"/>
      <c r="I86" s="16"/>
    </row>
    <row r="87" spans="1:9" x14ac:dyDescent="0.25">
      <c r="A87" s="178"/>
      <c r="B87" s="178"/>
      <c r="C87" s="179"/>
      <c r="D87" s="178"/>
      <c r="E87" s="179"/>
      <c r="F87" s="178"/>
      <c r="G87" s="178"/>
      <c r="H87" s="180"/>
      <c r="I87" s="16"/>
    </row>
    <row r="88" spans="1:9" x14ac:dyDescent="0.25">
      <c r="A88" s="178"/>
      <c r="B88" s="178"/>
      <c r="C88" s="179"/>
      <c r="D88" s="178"/>
      <c r="E88" s="179"/>
      <c r="F88" s="178"/>
      <c r="G88" s="178"/>
      <c r="H88" s="180"/>
      <c r="I88" s="16"/>
    </row>
    <row r="89" spans="1:9" x14ac:dyDescent="0.25">
      <c r="A89" s="178"/>
      <c r="B89" s="178"/>
      <c r="C89" s="179"/>
      <c r="D89" s="178"/>
      <c r="E89" s="179"/>
      <c r="F89" s="178"/>
      <c r="G89" s="178"/>
      <c r="H89" s="180"/>
      <c r="I89" s="16"/>
    </row>
    <row r="90" spans="1:9" x14ac:dyDescent="0.25">
      <c r="A90" s="178"/>
      <c r="B90" s="178"/>
      <c r="C90" s="179"/>
      <c r="D90" s="178"/>
      <c r="E90" s="179"/>
      <c r="F90" s="178"/>
      <c r="G90" s="178"/>
      <c r="H90" s="180"/>
      <c r="I90" s="16"/>
    </row>
    <row r="91" spans="1:9" x14ac:dyDescent="0.25">
      <c r="A91" s="164"/>
      <c r="B91" s="164"/>
      <c r="C91" s="165"/>
      <c r="D91" s="164"/>
      <c r="E91" s="165"/>
      <c r="F91" s="164"/>
      <c r="G91" s="164"/>
      <c r="H91" s="166"/>
      <c r="I91" s="16"/>
    </row>
    <row r="92" spans="1:9" x14ac:dyDescent="0.25">
      <c r="A92" s="164"/>
      <c r="B92" s="164"/>
      <c r="C92" s="165"/>
      <c r="D92" s="164"/>
      <c r="E92" s="165"/>
      <c r="F92" s="164"/>
      <c r="G92" s="164"/>
      <c r="H92" s="166"/>
      <c r="I92" s="16"/>
    </row>
    <row r="93" spans="1:9" x14ac:dyDescent="0.25">
      <c r="A93" s="164"/>
      <c r="B93" s="164"/>
      <c r="C93" s="165"/>
      <c r="D93" s="164"/>
      <c r="E93" s="165"/>
      <c r="F93" s="164"/>
      <c r="G93" s="164"/>
      <c r="H93" s="166"/>
      <c r="I93" s="16"/>
    </row>
    <row r="94" spans="1:9" x14ac:dyDescent="0.25">
      <c r="A94" s="164"/>
      <c r="B94" s="164"/>
      <c r="C94" s="165"/>
      <c r="D94" s="164"/>
      <c r="E94" s="165"/>
      <c r="F94" s="164"/>
      <c r="G94" s="164"/>
      <c r="H94" s="166"/>
      <c r="I94" s="16"/>
    </row>
    <row r="95" spans="1:9" x14ac:dyDescent="0.25">
      <c r="A95" s="164"/>
      <c r="B95" s="164"/>
      <c r="C95" s="165"/>
      <c r="D95" s="164"/>
      <c r="E95" s="165"/>
      <c r="F95" s="164"/>
      <c r="G95" s="164"/>
      <c r="H95" s="166"/>
      <c r="I95" s="16"/>
    </row>
    <row r="96" spans="1:9" x14ac:dyDescent="0.25">
      <c r="A96" s="164"/>
      <c r="B96" s="164"/>
      <c r="C96" s="165"/>
      <c r="D96" s="164"/>
      <c r="E96" s="165"/>
      <c r="F96" s="164"/>
      <c r="G96" s="164"/>
      <c r="H96" s="166"/>
      <c r="I96" s="16"/>
    </row>
    <row r="97" spans="1:9" x14ac:dyDescent="0.25">
      <c r="A97" s="164"/>
      <c r="B97" s="164"/>
      <c r="C97" s="165"/>
      <c r="D97" s="164"/>
      <c r="E97" s="165"/>
      <c r="F97" s="164"/>
      <c r="G97" s="164"/>
      <c r="H97" s="166"/>
      <c r="I97" s="16"/>
    </row>
    <row r="98" spans="1:9" x14ac:dyDescent="0.25">
      <c r="A98" s="164"/>
      <c r="B98" s="164"/>
      <c r="C98" s="165"/>
      <c r="D98" s="164"/>
      <c r="E98" s="165"/>
      <c r="F98" s="164"/>
      <c r="G98" s="164"/>
      <c r="H98" s="166"/>
      <c r="I98" s="16"/>
    </row>
    <row r="99" spans="1:9" x14ac:dyDescent="0.25">
      <c r="A99" s="164"/>
      <c r="B99" s="164"/>
      <c r="C99" s="165"/>
      <c r="D99" s="164"/>
      <c r="E99" s="165"/>
      <c r="F99" s="164"/>
      <c r="G99" s="164"/>
      <c r="H99" s="166"/>
      <c r="I99" s="16"/>
    </row>
    <row r="100" spans="1:9" x14ac:dyDescent="0.25">
      <c r="A100" s="164"/>
      <c r="B100" s="164"/>
      <c r="C100" s="165"/>
      <c r="D100" s="164"/>
      <c r="E100" s="165"/>
      <c r="F100" s="164"/>
      <c r="G100" s="164"/>
      <c r="H100" s="166"/>
      <c r="I100" s="16"/>
    </row>
    <row r="101" spans="1:9" x14ac:dyDescent="0.25">
      <c r="A101" s="164"/>
      <c r="B101" s="164"/>
      <c r="C101" s="165"/>
      <c r="D101" s="164"/>
      <c r="E101" s="165"/>
      <c r="F101" s="164"/>
      <c r="G101" s="164"/>
      <c r="H101" s="166"/>
      <c r="I101" s="16"/>
    </row>
    <row r="102" spans="1:9" x14ac:dyDescent="0.25">
      <c r="A102" s="164"/>
      <c r="B102" s="164"/>
      <c r="C102" s="165"/>
      <c r="D102" s="164"/>
      <c r="E102" s="165"/>
      <c r="F102" s="164"/>
      <c r="G102" s="164"/>
      <c r="H102" s="166"/>
      <c r="I102" s="16"/>
    </row>
    <row r="103" spans="1:9" x14ac:dyDescent="0.25">
      <c r="A103" s="164"/>
      <c r="B103" s="164"/>
      <c r="C103" s="165"/>
      <c r="D103" s="164"/>
      <c r="E103" s="165"/>
      <c r="F103" s="164"/>
      <c r="G103" s="164"/>
      <c r="H103" s="166"/>
      <c r="I103" s="16"/>
    </row>
    <row r="104" spans="1:9" x14ac:dyDescent="0.25">
      <c r="A104" s="164"/>
      <c r="B104" s="164"/>
      <c r="C104" s="165"/>
      <c r="D104" s="164"/>
      <c r="E104" s="165"/>
      <c r="F104" s="164"/>
      <c r="G104" s="164"/>
      <c r="H104" s="166"/>
      <c r="I104" s="16"/>
    </row>
    <row r="105" spans="1:9" x14ac:dyDescent="0.25">
      <c r="A105" s="164"/>
      <c r="B105" s="164"/>
      <c r="C105" s="165"/>
      <c r="D105" s="164"/>
      <c r="E105" s="165"/>
      <c r="F105" s="164"/>
      <c r="G105" s="164"/>
      <c r="H105" s="166"/>
      <c r="I105" s="16"/>
    </row>
    <row r="106" spans="1:9" x14ac:dyDescent="0.25">
      <c r="A106" s="164"/>
      <c r="B106" s="164"/>
      <c r="C106" s="165"/>
      <c r="D106" s="164"/>
      <c r="E106" s="165"/>
      <c r="F106" s="164"/>
      <c r="G106" s="164"/>
      <c r="H106" s="166"/>
      <c r="I106" s="16"/>
    </row>
    <row r="107" spans="1:9" x14ac:dyDescent="0.25">
      <c r="I107" s="16"/>
    </row>
    <row r="108" spans="1:9" x14ac:dyDescent="0.25">
      <c r="I108" s="16"/>
    </row>
    <row r="109" spans="1:9" x14ac:dyDescent="0.25">
      <c r="I109" s="16"/>
    </row>
    <row r="110" spans="1:9" x14ac:dyDescent="0.25">
      <c r="I110" s="16"/>
    </row>
    <row r="111" spans="1:9" x14ac:dyDescent="0.25">
      <c r="I111" s="16"/>
    </row>
    <row r="112" spans="1: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G83:G84"/>
    <mergeCell ref="H83:H84"/>
    <mergeCell ref="D76:E76"/>
    <mergeCell ref="G78:G79"/>
    <mergeCell ref="H78:H79"/>
    <mergeCell ref="A80:H80"/>
    <mergeCell ref="D81:E81"/>
    <mergeCell ref="A82:H82"/>
    <mergeCell ref="A83:A84"/>
    <mergeCell ref="B83:B84"/>
    <mergeCell ref="C83:C84"/>
    <mergeCell ref="D83:E84"/>
    <mergeCell ref="F83:F84"/>
    <mergeCell ref="A78:A79"/>
    <mergeCell ref="B78:B79"/>
    <mergeCell ref="C78:C79"/>
    <mergeCell ref="D78:E79"/>
    <mergeCell ref="F78:F79"/>
    <mergeCell ref="D63:E63"/>
    <mergeCell ref="A64:H64"/>
    <mergeCell ref="D65:E65"/>
    <mergeCell ref="D66:E66"/>
    <mergeCell ref="D67:E67"/>
    <mergeCell ref="D68:E68"/>
    <mergeCell ref="A69:H69"/>
    <mergeCell ref="D70:E70"/>
    <mergeCell ref="B71:G71"/>
    <mergeCell ref="A74:H74"/>
    <mergeCell ref="A77:H77"/>
    <mergeCell ref="D62:E62"/>
    <mergeCell ref="A52:B52"/>
    <mergeCell ref="C52:E52"/>
    <mergeCell ref="F52:H52"/>
    <mergeCell ref="A54:B54"/>
    <mergeCell ref="A55:H55"/>
    <mergeCell ref="D56:E56"/>
    <mergeCell ref="D57:E57"/>
    <mergeCell ref="A58:H58"/>
    <mergeCell ref="D59:E59"/>
    <mergeCell ref="D60:E60"/>
    <mergeCell ref="D61:E61"/>
    <mergeCell ref="A45:B45"/>
    <mergeCell ref="C45:E45"/>
    <mergeCell ref="A47:H47"/>
    <mergeCell ref="A49:H49"/>
    <mergeCell ref="C51:E51"/>
    <mergeCell ref="F51:H51"/>
    <mergeCell ref="A44:B44"/>
    <mergeCell ref="D28:E28"/>
    <mergeCell ref="A29:H29"/>
    <mergeCell ref="D30:E30"/>
    <mergeCell ref="D31:E31"/>
    <mergeCell ref="D32:E32"/>
    <mergeCell ref="A35:H35"/>
    <mergeCell ref="A37:H37"/>
    <mergeCell ref="A39:H39"/>
    <mergeCell ref="A41:B41"/>
    <mergeCell ref="A42:H42"/>
    <mergeCell ref="C43:E43"/>
    <mergeCell ref="D27:E27"/>
    <mergeCell ref="D16:E16"/>
    <mergeCell ref="D17:E17"/>
    <mergeCell ref="A18:H18"/>
    <mergeCell ref="D19:E19"/>
    <mergeCell ref="D20:E20"/>
    <mergeCell ref="D21:E21"/>
    <mergeCell ref="D22:E22"/>
    <mergeCell ref="D23:E23"/>
    <mergeCell ref="A24:H24"/>
    <mergeCell ref="D25:E25"/>
    <mergeCell ref="D26:E26"/>
    <mergeCell ref="D15:E15"/>
    <mergeCell ref="A2:H2"/>
    <mergeCell ref="A4:H4"/>
    <mergeCell ref="A5:C5"/>
    <mergeCell ref="A6:H6"/>
    <mergeCell ref="A7:B7"/>
    <mergeCell ref="A8:H8"/>
    <mergeCell ref="D10:E10"/>
    <mergeCell ref="A11:H11"/>
    <mergeCell ref="D12:E12"/>
    <mergeCell ref="D13:E13"/>
    <mergeCell ref="A14:H14"/>
  </mergeCells>
  <pageMargins left="0.25" right="0.25" top="1.4166666666666667" bottom="0.75" header="0.3" footer="0.3"/>
  <pageSetup paperSize="5" orientation="landscape" horizontalDpi="4294967292" verticalDpi="4294967292"/>
  <headerFooter>
    <oddHeader>&amp;CREVISED DRAFT METRICS FOR APM FRAMEWORK
3.9.16</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A2" sqref="A2:C2"/>
    </sheetView>
  </sheetViews>
  <sheetFormatPr defaultColWidth="8.7109375" defaultRowHeight="15.75" x14ac:dyDescent="0.25"/>
  <cols>
    <col min="1" max="1" width="24.28515625" style="2" customWidth="1"/>
    <col min="2" max="2" width="9.7109375" style="2" customWidth="1"/>
    <col min="3" max="3" width="42" style="2" customWidth="1"/>
    <col min="4" max="16384" width="8.7109375" style="2"/>
  </cols>
  <sheetData>
    <row r="1" spans="1:3" x14ac:dyDescent="0.25">
      <c r="A1" s="102"/>
      <c r="B1" s="102"/>
      <c r="C1" s="102"/>
    </row>
    <row r="2" spans="1:3" ht="28.5" x14ac:dyDescent="0.45">
      <c r="A2" s="222" t="s">
        <v>209</v>
      </c>
      <c r="B2" s="307"/>
      <c r="C2" s="307"/>
    </row>
    <row r="3" spans="1:3" x14ac:dyDescent="0.25">
      <c r="A3" s="102"/>
      <c r="B3" s="102"/>
      <c r="C3" s="102"/>
    </row>
    <row r="4" spans="1:3" x14ac:dyDescent="0.25">
      <c r="A4" s="66" t="s">
        <v>38</v>
      </c>
      <c r="B4" s="310" t="s">
        <v>39</v>
      </c>
      <c r="C4" s="310"/>
    </row>
    <row r="5" spans="1:3" x14ac:dyDescent="0.25">
      <c r="A5" s="311" t="s">
        <v>239</v>
      </c>
      <c r="B5" s="312" t="s">
        <v>35</v>
      </c>
      <c r="C5" s="313"/>
    </row>
    <row r="6" spans="1:3" x14ac:dyDescent="0.25">
      <c r="A6" s="311"/>
      <c r="B6" s="41"/>
      <c r="C6" s="42" t="s">
        <v>57</v>
      </c>
    </row>
    <row r="7" spans="1:3" x14ac:dyDescent="0.25">
      <c r="A7" s="311"/>
      <c r="B7" s="41"/>
      <c r="C7" s="41" t="s">
        <v>58</v>
      </c>
    </row>
    <row r="8" spans="1:3" x14ac:dyDescent="0.25">
      <c r="A8" s="311"/>
      <c r="B8" s="41"/>
      <c r="C8" s="41" t="s">
        <v>59</v>
      </c>
    </row>
    <row r="9" spans="1:3" x14ac:dyDescent="0.25">
      <c r="A9" s="311"/>
      <c r="B9" s="41"/>
      <c r="C9" s="41" t="s">
        <v>60</v>
      </c>
    </row>
    <row r="10" spans="1:3" ht="31.5" x14ac:dyDescent="0.25">
      <c r="A10" s="311"/>
      <c r="B10" s="41"/>
      <c r="C10" s="41" t="s">
        <v>179</v>
      </c>
    </row>
    <row r="11" spans="1:3" ht="31.5" x14ac:dyDescent="0.25">
      <c r="A11" s="311"/>
      <c r="B11" s="41"/>
      <c r="C11" s="42" t="s">
        <v>130</v>
      </c>
    </row>
    <row r="12" spans="1:3" ht="31.5" x14ac:dyDescent="0.25">
      <c r="A12" s="311"/>
      <c r="B12" s="41"/>
      <c r="C12" s="41" t="s">
        <v>167</v>
      </c>
    </row>
    <row r="13" spans="1:3" ht="31.5" x14ac:dyDescent="0.25">
      <c r="A13" s="311"/>
      <c r="B13" s="41"/>
      <c r="C13" s="41" t="s">
        <v>180</v>
      </c>
    </row>
    <row r="14" spans="1:3" ht="31.5" x14ac:dyDescent="0.25">
      <c r="A14" s="311"/>
      <c r="B14" s="41"/>
      <c r="C14" s="41" t="s">
        <v>61</v>
      </c>
    </row>
    <row r="15" spans="1:3" x14ac:dyDescent="0.25">
      <c r="A15" s="314" t="s">
        <v>235</v>
      </c>
      <c r="B15" s="315" t="s">
        <v>223</v>
      </c>
      <c r="C15" s="316"/>
    </row>
    <row r="16" spans="1:3" x14ac:dyDescent="0.25">
      <c r="A16" s="314"/>
      <c r="B16" s="51"/>
      <c r="C16" s="52" t="s">
        <v>57</v>
      </c>
    </row>
    <row r="17" spans="1:3" x14ac:dyDescent="0.25">
      <c r="A17" s="314"/>
      <c r="B17" s="51"/>
      <c r="C17" s="51" t="s">
        <v>58</v>
      </c>
    </row>
    <row r="18" spans="1:3" x14ac:dyDescent="0.25">
      <c r="A18" s="314"/>
      <c r="B18" s="51"/>
      <c r="C18" s="51" t="s">
        <v>59</v>
      </c>
    </row>
    <row r="19" spans="1:3" x14ac:dyDescent="0.25">
      <c r="A19" s="314"/>
      <c r="B19" s="51"/>
      <c r="C19" s="51" t="s">
        <v>60</v>
      </c>
    </row>
    <row r="20" spans="1:3" ht="31.5" x14ac:dyDescent="0.25">
      <c r="A20" s="314"/>
      <c r="B20" s="51"/>
      <c r="C20" s="51" t="s">
        <v>179</v>
      </c>
    </row>
    <row r="21" spans="1:3" ht="31.5" x14ac:dyDescent="0.25">
      <c r="A21" s="314"/>
      <c r="B21" s="51"/>
      <c r="C21" s="52" t="s">
        <v>130</v>
      </c>
    </row>
    <row r="22" spans="1:3" ht="31.5" x14ac:dyDescent="0.25">
      <c r="A22" s="314"/>
      <c r="B22" s="51"/>
      <c r="C22" s="51" t="s">
        <v>167</v>
      </c>
    </row>
    <row r="23" spans="1:3" ht="31.5" x14ac:dyDescent="0.25">
      <c r="A23" s="314"/>
      <c r="B23" s="51"/>
      <c r="C23" s="51" t="s">
        <v>180</v>
      </c>
    </row>
    <row r="24" spans="1:3" ht="31.5" x14ac:dyDescent="0.25">
      <c r="A24" s="314"/>
      <c r="B24" s="51"/>
      <c r="C24" s="51" t="s">
        <v>61</v>
      </c>
    </row>
    <row r="25" spans="1:3" x14ac:dyDescent="0.25">
      <c r="A25" s="230" t="s">
        <v>236</v>
      </c>
      <c r="B25" s="308" t="s">
        <v>224</v>
      </c>
      <c r="C25" s="309"/>
    </row>
    <row r="26" spans="1:3" x14ac:dyDescent="0.25">
      <c r="A26" s="231"/>
      <c r="B26" s="53"/>
      <c r="C26" s="54" t="s">
        <v>57</v>
      </c>
    </row>
    <row r="27" spans="1:3" x14ac:dyDescent="0.25">
      <c r="A27" s="231"/>
      <c r="B27" s="55"/>
      <c r="C27" s="56" t="s">
        <v>58</v>
      </c>
    </row>
    <row r="28" spans="1:3" x14ac:dyDescent="0.25">
      <c r="A28" s="231"/>
      <c r="B28" s="55"/>
      <c r="C28" s="56" t="s">
        <v>59</v>
      </c>
    </row>
    <row r="29" spans="1:3" x14ac:dyDescent="0.25">
      <c r="A29" s="231"/>
      <c r="B29" s="55"/>
      <c r="C29" s="56" t="s">
        <v>60</v>
      </c>
    </row>
    <row r="30" spans="1:3" ht="31.5" x14ac:dyDescent="0.25">
      <c r="A30" s="231"/>
      <c r="B30" s="55"/>
      <c r="C30" s="56" t="s">
        <v>179</v>
      </c>
    </row>
    <row r="31" spans="1:3" ht="31.5" x14ac:dyDescent="0.25">
      <c r="A31" s="231"/>
      <c r="B31" s="55"/>
      <c r="C31" s="65" t="s">
        <v>130</v>
      </c>
    </row>
    <row r="32" spans="1:3" ht="31.5" x14ac:dyDescent="0.25">
      <c r="A32" s="231"/>
      <c r="B32" s="55"/>
      <c r="C32" s="56" t="s">
        <v>167</v>
      </c>
    </row>
    <row r="33" spans="1:3" ht="31.5" x14ac:dyDescent="0.25">
      <c r="A33" s="231"/>
      <c r="B33" s="55"/>
      <c r="C33" s="56" t="s">
        <v>180</v>
      </c>
    </row>
    <row r="34" spans="1:3" ht="31.5" x14ac:dyDescent="0.25">
      <c r="A34" s="232"/>
      <c r="B34" s="55"/>
      <c r="C34" s="56" t="s">
        <v>61</v>
      </c>
    </row>
    <row r="35" spans="1:3" x14ac:dyDescent="0.25">
      <c r="A35" s="57"/>
      <c r="B35" s="57"/>
      <c r="C35" s="57"/>
    </row>
    <row r="36" spans="1:3" ht="31.5" x14ac:dyDescent="0.25">
      <c r="A36" s="57"/>
      <c r="B36" s="58" t="s">
        <v>40</v>
      </c>
      <c r="C36" s="59" t="s">
        <v>36</v>
      </c>
    </row>
    <row r="37" spans="1:3" ht="31.5" x14ac:dyDescent="0.25">
      <c r="A37" s="57"/>
      <c r="B37" s="57"/>
      <c r="C37" s="59" t="s">
        <v>37</v>
      </c>
    </row>
    <row r="38" spans="1:3" ht="31.5" x14ac:dyDescent="0.25">
      <c r="A38" s="57"/>
      <c r="B38" s="57"/>
      <c r="C38" s="59" t="s">
        <v>62</v>
      </c>
    </row>
  </sheetData>
  <mergeCells count="8">
    <mergeCell ref="A2:C2"/>
    <mergeCell ref="A25:A34"/>
    <mergeCell ref="B25:C25"/>
    <mergeCell ref="B4:C4"/>
    <mergeCell ref="A5:A14"/>
    <mergeCell ref="B5:C5"/>
    <mergeCell ref="A15:A24"/>
    <mergeCell ref="B15:C15"/>
  </mergeCells>
  <phoneticPr fontId="17" type="noConversion"/>
  <pageMargins left="0.7" right="0.7" top="0.75" bottom="0.75" header="0.3" footer="0.3"/>
  <pageSetup orientation="portrait" horizontalDpi="4294967292" verticalDpi="4294967292"/>
  <headerFooter>
    <oddHeader>&amp;CDRAFT REVISED METRICS FOR APM FRAMEWORK
2.17.16</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28"/>
  <sheetViews>
    <sheetView workbookViewId="0">
      <selection activeCell="A3" sqref="A3:B3"/>
    </sheetView>
  </sheetViews>
  <sheetFormatPr defaultColWidth="13.28515625" defaultRowHeight="15.75" x14ac:dyDescent="0.25"/>
  <cols>
    <col min="1" max="1" width="36.7109375" style="74" customWidth="1"/>
    <col min="2" max="2" width="66.140625" style="75" customWidth="1"/>
    <col min="3" max="16384" width="13.28515625" style="68"/>
  </cols>
  <sheetData>
    <row r="1" spans="1:2" x14ac:dyDescent="0.25">
      <c r="A1" s="108"/>
      <c r="B1" s="109"/>
    </row>
    <row r="2" spans="1:2" ht="28.5" x14ac:dyDescent="0.25">
      <c r="A2" s="320" t="s">
        <v>281</v>
      </c>
      <c r="B2" s="320"/>
    </row>
    <row r="3" spans="1:2" ht="29.25" customHeight="1" x14ac:dyDescent="0.25">
      <c r="A3" s="322" t="s">
        <v>282</v>
      </c>
      <c r="B3" s="321"/>
    </row>
    <row r="4" spans="1:2" x14ac:dyDescent="0.25">
      <c r="A4" s="110" t="s">
        <v>138</v>
      </c>
      <c r="B4" s="111" t="s">
        <v>139</v>
      </c>
    </row>
    <row r="5" spans="1:2" ht="76.900000000000006" customHeight="1" x14ac:dyDescent="0.25">
      <c r="A5" s="317" t="s">
        <v>144</v>
      </c>
      <c r="B5" s="73" t="s">
        <v>176</v>
      </c>
    </row>
    <row r="6" spans="1:2" x14ac:dyDescent="0.25">
      <c r="A6" s="318"/>
      <c r="B6" s="189" t="s">
        <v>181</v>
      </c>
    </row>
    <row r="7" spans="1:2" x14ac:dyDescent="0.25">
      <c r="A7" s="319"/>
      <c r="B7" s="190" t="s">
        <v>182</v>
      </c>
    </row>
    <row r="8" spans="1:2" ht="78.75" x14ac:dyDescent="0.25">
      <c r="A8" s="69" t="s">
        <v>140</v>
      </c>
      <c r="B8" s="70" t="s">
        <v>184</v>
      </c>
    </row>
    <row r="9" spans="1:2" ht="78.75" x14ac:dyDescent="0.25">
      <c r="A9" s="69" t="s">
        <v>141</v>
      </c>
      <c r="B9" s="70" t="s">
        <v>158</v>
      </c>
    </row>
    <row r="10" spans="1:2" ht="154.9" customHeight="1" x14ac:dyDescent="0.25">
      <c r="A10" s="69" t="s">
        <v>142</v>
      </c>
      <c r="B10" s="70" t="s">
        <v>170</v>
      </c>
    </row>
    <row r="11" spans="1:2" ht="157.5" x14ac:dyDescent="0.25">
      <c r="A11" s="69" t="s">
        <v>143</v>
      </c>
      <c r="B11" s="70" t="s">
        <v>177</v>
      </c>
    </row>
    <row r="12" spans="1:2" ht="47.25" x14ac:dyDescent="0.25">
      <c r="A12" s="69" t="s">
        <v>206</v>
      </c>
      <c r="B12" s="70" t="s">
        <v>178</v>
      </c>
    </row>
    <row r="13" spans="1:2" ht="110.25" x14ac:dyDescent="0.25">
      <c r="A13" s="69" t="s">
        <v>155</v>
      </c>
      <c r="B13" s="70" t="s">
        <v>185</v>
      </c>
    </row>
    <row r="14" spans="1:2" ht="63" x14ac:dyDescent="0.25">
      <c r="A14" s="69" t="s">
        <v>275</v>
      </c>
      <c r="B14" s="70" t="s">
        <v>278</v>
      </c>
    </row>
    <row r="15" spans="1:2" ht="110.25" x14ac:dyDescent="0.25">
      <c r="A15" s="69" t="s">
        <v>171</v>
      </c>
      <c r="B15" s="70" t="s">
        <v>159</v>
      </c>
    </row>
    <row r="16" spans="1:2" ht="47.25" x14ac:dyDescent="0.25">
      <c r="A16" s="69" t="s">
        <v>146</v>
      </c>
      <c r="B16" s="70" t="s">
        <v>186</v>
      </c>
    </row>
    <row r="17" spans="1:2" ht="113.45" customHeight="1" x14ac:dyDescent="0.25">
      <c r="A17" s="69" t="s">
        <v>147</v>
      </c>
      <c r="B17" s="70" t="s">
        <v>187</v>
      </c>
    </row>
    <row r="18" spans="1:2" ht="94.15" customHeight="1" x14ac:dyDescent="0.25">
      <c r="A18" s="69" t="s">
        <v>156</v>
      </c>
      <c r="B18" s="70" t="s">
        <v>188</v>
      </c>
    </row>
    <row r="19" spans="1:2" ht="73.150000000000006" customHeight="1" x14ac:dyDescent="0.25">
      <c r="A19" s="69" t="s">
        <v>145</v>
      </c>
      <c r="B19" s="70" t="s">
        <v>189</v>
      </c>
    </row>
    <row r="20" spans="1:2" ht="72.400000000000006" customHeight="1" x14ac:dyDescent="0.25">
      <c r="A20" s="69" t="s">
        <v>151</v>
      </c>
      <c r="B20" s="70" t="s">
        <v>183</v>
      </c>
    </row>
    <row r="21" spans="1:2" ht="110.25" x14ac:dyDescent="0.25">
      <c r="A21" s="69" t="s">
        <v>148</v>
      </c>
      <c r="B21" s="70" t="s">
        <v>190</v>
      </c>
    </row>
    <row r="22" spans="1:2" s="71" customFormat="1" ht="78.75" x14ac:dyDescent="0.25">
      <c r="A22" s="69" t="s">
        <v>153</v>
      </c>
      <c r="B22" s="70" t="s">
        <v>191</v>
      </c>
    </row>
    <row r="23" spans="1:2" ht="110.25" x14ac:dyDescent="0.25">
      <c r="A23" s="69" t="s">
        <v>152</v>
      </c>
      <c r="B23" s="70" t="s">
        <v>192</v>
      </c>
    </row>
    <row r="24" spans="1:2" ht="126" x14ac:dyDescent="0.25">
      <c r="A24" s="69" t="s">
        <v>157</v>
      </c>
      <c r="B24" s="70" t="s">
        <v>193</v>
      </c>
    </row>
    <row r="25" spans="1:2" ht="63" x14ac:dyDescent="0.25">
      <c r="A25" s="69" t="s">
        <v>172</v>
      </c>
      <c r="B25" s="70" t="s">
        <v>173</v>
      </c>
    </row>
    <row r="26" spans="1:2" ht="110.25" x14ac:dyDescent="0.25">
      <c r="A26" s="69" t="s">
        <v>150</v>
      </c>
      <c r="B26" s="70" t="s">
        <v>174</v>
      </c>
    </row>
    <row r="27" spans="1:2" ht="94.5" x14ac:dyDescent="0.25">
      <c r="A27" s="72" t="s">
        <v>149</v>
      </c>
      <c r="B27" s="73" t="s">
        <v>175</v>
      </c>
    </row>
    <row r="28" spans="1:2" ht="47.25" x14ac:dyDescent="0.25">
      <c r="A28" s="69" t="s">
        <v>154</v>
      </c>
      <c r="B28" s="70" t="s">
        <v>276</v>
      </c>
    </row>
  </sheetData>
  <mergeCells count="3">
    <mergeCell ref="A5:A7"/>
    <mergeCell ref="A2:B2"/>
    <mergeCell ref="A3:B3"/>
  </mergeCells>
  <hyperlinks>
    <hyperlink ref="B7" r:id="rId1"/>
    <hyperlink ref="B6" r:id="rId2"/>
  </hyperlinks>
  <pageMargins left="0.7" right="0.7" top="0.75" bottom="0.75" header="0.3" footer="0.3"/>
  <pageSetup orientation="portrait"/>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6"/>
  <sheetViews>
    <sheetView workbookViewId="0">
      <selection activeCell="A2" sqref="A2:C2"/>
    </sheetView>
  </sheetViews>
  <sheetFormatPr defaultColWidth="8.7109375" defaultRowHeight="15.75" x14ac:dyDescent="0.25"/>
  <cols>
    <col min="1" max="1" width="24.28515625" style="47" customWidth="1"/>
    <col min="2" max="2" width="8.140625" style="47" customWidth="1"/>
    <col min="3" max="3" width="53.28515625" style="47" customWidth="1"/>
    <col min="4" max="16384" width="8.7109375" style="47"/>
  </cols>
  <sheetData>
    <row r="1" spans="1:3" x14ac:dyDescent="0.25">
      <c r="A1" s="106"/>
      <c r="B1" s="106"/>
      <c r="C1" s="106"/>
    </row>
    <row r="2" spans="1:3" ht="28.5" x14ac:dyDescent="0.45">
      <c r="A2" s="222" t="s">
        <v>208</v>
      </c>
      <c r="B2" s="222"/>
      <c r="C2" s="222"/>
    </row>
    <row r="3" spans="1:3" x14ac:dyDescent="0.25">
      <c r="A3" s="106"/>
      <c r="B3" s="106"/>
      <c r="C3" s="106"/>
    </row>
    <row r="4" spans="1:3" x14ac:dyDescent="0.25">
      <c r="A4" s="107" t="s">
        <v>38</v>
      </c>
      <c r="B4" s="225" t="s">
        <v>39</v>
      </c>
      <c r="C4" s="225"/>
    </row>
    <row r="5" spans="1:3" x14ac:dyDescent="0.25">
      <c r="A5" s="226" t="s">
        <v>77</v>
      </c>
      <c r="B5" s="78" t="s">
        <v>197</v>
      </c>
      <c r="C5" s="79"/>
    </row>
    <row r="6" spans="1:3" ht="18" customHeight="1" x14ac:dyDescent="0.25">
      <c r="A6" s="226"/>
      <c r="B6" s="78" t="s">
        <v>198</v>
      </c>
      <c r="C6" s="80"/>
    </row>
    <row r="7" spans="1:3" ht="18" customHeight="1" x14ac:dyDescent="0.25">
      <c r="A7" s="226"/>
      <c r="B7" s="78" t="s">
        <v>199</v>
      </c>
      <c r="C7" s="78"/>
    </row>
    <row r="8" spans="1:3" ht="22.9" customHeight="1" x14ac:dyDescent="0.25">
      <c r="A8" s="227" t="s">
        <v>231</v>
      </c>
      <c r="B8" s="81" t="s">
        <v>194</v>
      </c>
      <c r="C8" s="81"/>
    </row>
    <row r="9" spans="1:3" ht="22.9" customHeight="1" x14ac:dyDescent="0.25">
      <c r="A9" s="228"/>
      <c r="B9" s="81" t="s">
        <v>195</v>
      </c>
      <c r="C9" s="81"/>
    </row>
    <row r="10" spans="1:3" ht="22.9" customHeight="1" x14ac:dyDescent="0.25">
      <c r="A10" s="229"/>
      <c r="B10" s="81" t="s">
        <v>196</v>
      </c>
      <c r="C10" s="81"/>
    </row>
    <row r="11" spans="1:3" ht="15" customHeight="1" x14ac:dyDescent="0.25">
      <c r="A11" s="230" t="s">
        <v>232</v>
      </c>
      <c r="B11" s="82"/>
      <c r="C11" s="83" t="s">
        <v>78</v>
      </c>
    </row>
    <row r="12" spans="1:3" x14ac:dyDescent="0.25">
      <c r="A12" s="231"/>
      <c r="B12" s="82"/>
      <c r="C12" s="80" t="s">
        <v>79</v>
      </c>
    </row>
    <row r="13" spans="1:3" x14ac:dyDescent="0.25">
      <c r="A13" s="231"/>
      <c r="B13" s="82"/>
      <c r="C13" s="78" t="s">
        <v>80</v>
      </c>
    </row>
    <row r="14" spans="1:3" x14ac:dyDescent="0.25">
      <c r="A14" s="231"/>
      <c r="B14" s="82"/>
      <c r="C14" s="78" t="s">
        <v>81</v>
      </c>
    </row>
    <row r="15" spans="1:3" x14ac:dyDescent="0.25">
      <c r="A15" s="231"/>
      <c r="B15" s="82"/>
      <c r="C15" s="78" t="s">
        <v>82</v>
      </c>
    </row>
    <row r="16" spans="1:3" x14ac:dyDescent="0.25">
      <c r="A16" s="231"/>
      <c r="B16" s="82"/>
      <c r="C16" s="78" t="s">
        <v>83</v>
      </c>
    </row>
    <row r="17" spans="1:3" x14ac:dyDescent="0.25">
      <c r="A17" s="231"/>
      <c r="B17" s="82"/>
      <c r="C17" s="78" t="s">
        <v>84</v>
      </c>
    </row>
    <row r="18" spans="1:3" ht="16.149999999999999" customHeight="1" x14ac:dyDescent="0.25">
      <c r="A18" s="231"/>
      <c r="B18" s="82"/>
      <c r="C18" s="78" t="s">
        <v>85</v>
      </c>
    </row>
    <row r="19" spans="1:3" x14ac:dyDescent="0.25">
      <c r="A19" s="231"/>
      <c r="B19" s="82"/>
      <c r="C19" s="78" t="s">
        <v>86</v>
      </c>
    </row>
    <row r="20" spans="1:3" x14ac:dyDescent="0.25">
      <c r="A20" s="231"/>
      <c r="B20" s="82"/>
      <c r="C20" s="78" t="s">
        <v>87</v>
      </c>
    </row>
    <row r="21" spans="1:3" x14ac:dyDescent="0.25">
      <c r="A21" s="231"/>
      <c r="B21" s="82"/>
      <c r="C21" s="78" t="s">
        <v>88</v>
      </c>
    </row>
    <row r="22" spans="1:3" x14ac:dyDescent="0.25">
      <c r="A22" s="231"/>
      <c r="B22" s="82"/>
      <c r="C22" s="78" t="s">
        <v>89</v>
      </c>
    </row>
    <row r="23" spans="1:3" x14ac:dyDescent="0.25">
      <c r="A23" s="231"/>
      <c r="B23" s="84"/>
      <c r="C23" s="84" t="s">
        <v>90</v>
      </c>
    </row>
    <row r="24" spans="1:3" x14ac:dyDescent="0.25">
      <c r="A24" s="231"/>
      <c r="B24" s="84"/>
      <c r="C24" s="84" t="s">
        <v>91</v>
      </c>
    </row>
    <row r="25" spans="1:3" x14ac:dyDescent="0.25">
      <c r="A25" s="231"/>
      <c r="B25" s="84"/>
      <c r="C25" s="84" t="s">
        <v>92</v>
      </c>
    </row>
    <row r="26" spans="1:3" x14ac:dyDescent="0.25">
      <c r="A26" s="231"/>
      <c r="B26" s="84"/>
      <c r="C26" s="84" t="s">
        <v>93</v>
      </c>
    </row>
    <row r="27" spans="1:3" x14ac:dyDescent="0.25">
      <c r="A27" s="231"/>
      <c r="B27" s="84"/>
      <c r="C27" s="84" t="s">
        <v>94</v>
      </c>
    </row>
    <row r="28" spans="1:3" x14ac:dyDescent="0.25">
      <c r="A28" s="231"/>
      <c r="B28" s="84"/>
      <c r="C28" s="84" t="s">
        <v>95</v>
      </c>
    </row>
    <row r="29" spans="1:3" x14ac:dyDescent="0.25">
      <c r="A29" s="231"/>
      <c r="B29" s="84"/>
      <c r="C29" s="84" t="s">
        <v>96</v>
      </c>
    </row>
    <row r="30" spans="1:3" x14ac:dyDescent="0.25">
      <c r="A30" s="231"/>
      <c r="B30" s="84"/>
      <c r="C30" s="84" t="s">
        <v>97</v>
      </c>
    </row>
    <row r="31" spans="1:3" x14ac:dyDescent="0.25">
      <c r="A31" s="231"/>
      <c r="B31" s="84"/>
      <c r="C31" s="84" t="s">
        <v>98</v>
      </c>
    </row>
    <row r="32" spans="1:3" x14ac:dyDescent="0.25">
      <c r="A32" s="231"/>
      <c r="B32" s="84"/>
      <c r="C32" s="84" t="s">
        <v>99</v>
      </c>
    </row>
    <row r="33" spans="1:3" x14ac:dyDescent="0.25">
      <c r="A33" s="231"/>
      <c r="B33" s="84"/>
      <c r="C33" s="84" t="s">
        <v>100</v>
      </c>
    </row>
    <row r="34" spans="1:3" x14ac:dyDescent="0.25">
      <c r="A34" s="231"/>
      <c r="B34" s="84"/>
      <c r="C34" s="84" t="s">
        <v>101</v>
      </c>
    </row>
    <row r="35" spans="1:3" x14ac:dyDescent="0.25">
      <c r="A35" s="231"/>
      <c r="B35" s="84"/>
      <c r="C35" s="84" t="s">
        <v>102</v>
      </c>
    </row>
    <row r="36" spans="1:3" x14ac:dyDescent="0.25">
      <c r="A36" s="231"/>
      <c r="B36" s="84"/>
      <c r="C36" s="84" t="s">
        <v>103</v>
      </c>
    </row>
    <row r="37" spans="1:3" x14ac:dyDescent="0.25">
      <c r="A37" s="231"/>
      <c r="B37" s="84"/>
      <c r="C37" s="84" t="s">
        <v>104</v>
      </c>
    </row>
    <row r="38" spans="1:3" x14ac:dyDescent="0.25">
      <c r="A38" s="231"/>
      <c r="B38" s="84"/>
      <c r="C38" s="84" t="s">
        <v>105</v>
      </c>
    </row>
    <row r="39" spans="1:3" x14ac:dyDescent="0.25">
      <c r="A39" s="231"/>
      <c r="B39" s="84"/>
      <c r="C39" s="84" t="s">
        <v>106</v>
      </c>
    </row>
    <row r="40" spans="1:3" x14ac:dyDescent="0.25">
      <c r="A40" s="231"/>
      <c r="B40" s="84"/>
      <c r="C40" s="84" t="s">
        <v>107</v>
      </c>
    </row>
    <row r="41" spans="1:3" x14ac:dyDescent="0.25">
      <c r="A41" s="231"/>
      <c r="B41" s="84"/>
      <c r="C41" s="84" t="s">
        <v>108</v>
      </c>
    </row>
    <row r="42" spans="1:3" x14ac:dyDescent="0.25">
      <c r="A42" s="231"/>
      <c r="B42" s="84"/>
      <c r="C42" s="84" t="s">
        <v>109</v>
      </c>
    </row>
    <row r="43" spans="1:3" x14ac:dyDescent="0.25">
      <c r="A43" s="231"/>
      <c r="B43" s="84"/>
      <c r="C43" s="84" t="s">
        <v>110</v>
      </c>
    </row>
    <row r="44" spans="1:3" x14ac:dyDescent="0.25">
      <c r="A44" s="231"/>
      <c r="B44" s="84"/>
      <c r="C44" s="84" t="s">
        <v>111</v>
      </c>
    </row>
    <row r="45" spans="1:3" x14ac:dyDescent="0.25">
      <c r="A45" s="231"/>
      <c r="B45" s="84"/>
      <c r="C45" s="84" t="s">
        <v>112</v>
      </c>
    </row>
    <row r="46" spans="1:3" x14ac:dyDescent="0.25">
      <c r="A46" s="231"/>
      <c r="B46" s="84"/>
      <c r="C46" s="84" t="s">
        <v>113</v>
      </c>
    </row>
    <row r="47" spans="1:3" x14ac:dyDescent="0.25">
      <c r="A47" s="231"/>
      <c r="B47" s="84"/>
      <c r="C47" s="84" t="s">
        <v>114</v>
      </c>
    </row>
    <row r="48" spans="1:3" x14ac:dyDescent="0.25">
      <c r="A48" s="231"/>
      <c r="B48" s="84"/>
      <c r="C48" s="84" t="s">
        <v>115</v>
      </c>
    </row>
    <row r="49" spans="1:3" x14ac:dyDescent="0.25">
      <c r="A49" s="231"/>
      <c r="B49" s="84"/>
      <c r="C49" s="21" t="s">
        <v>166</v>
      </c>
    </row>
    <row r="50" spans="1:3" x14ac:dyDescent="0.25">
      <c r="A50" s="231"/>
      <c r="B50" s="84"/>
      <c r="C50" s="84" t="s">
        <v>116</v>
      </c>
    </row>
    <row r="51" spans="1:3" x14ac:dyDescent="0.25">
      <c r="A51" s="231"/>
      <c r="B51" s="84"/>
      <c r="C51" s="84" t="s">
        <v>117</v>
      </c>
    </row>
    <row r="52" spans="1:3" x14ac:dyDescent="0.25">
      <c r="A52" s="231"/>
      <c r="B52" s="84"/>
      <c r="C52" s="84" t="s">
        <v>118</v>
      </c>
    </row>
    <row r="53" spans="1:3" x14ac:dyDescent="0.25">
      <c r="A53" s="231"/>
      <c r="B53" s="84"/>
      <c r="C53" s="84" t="s">
        <v>119</v>
      </c>
    </row>
    <row r="54" spans="1:3" x14ac:dyDescent="0.25">
      <c r="A54" s="231"/>
      <c r="B54" s="84"/>
      <c r="C54" s="84" t="s">
        <v>120</v>
      </c>
    </row>
    <row r="55" spans="1:3" x14ac:dyDescent="0.25">
      <c r="A55" s="231"/>
      <c r="B55" s="84"/>
      <c r="C55" s="84" t="s">
        <v>121</v>
      </c>
    </row>
    <row r="56" spans="1:3" x14ac:dyDescent="0.25">
      <c r="A56" s="231"/>
      <c r="B56" s="84"/>
      <c r="C56" s="84" t="s">
        <v>122</v>
      </c>
    </row>
    <row r="57" spans="1:3" x14ac:dyDescent="0.25">
      <c r="A57" s="231"/>
      <c r="B57" s="84"/>
      <c r="C57" s="84" t="s">
        <v>123</v>
      </c>
    </row>
    <row r="58" spans="1:3" x14ac:dyDescent="0.25">
      <c r="A58" s="231"/>
      <c r="B58" s="84"/>
      <c r="C58" s="84" t="s">
        <v>124</v>
      </c>
    </row>
    <row r="59" spans="1:3" x14ac:dyDescent="0.25">
      <c r="A59" s="231"/>
      <c r="B59" s="84"/>
      <c r="C59" s="84" t="s">
        <v>125</v>
      </c>
    </row>
    <row r="60" spans="1:3" x14ac:dyDescent="0.25">
      <c r="A60" s="231"/>
      <c r="B60" s="84"/>
      <c r="C60" s="84" t="s">
        <v>126</v>
      </c>
    </row>
    <row r="61" spans="1:3" x14ac:dyDescent="0.25">
      <c r="A61" s="232"/>
      <c r="B61" s="84"/>
      <c r="C61" s="84" t="s">
        <v>127</v>
      </c>
    </row>
    <row r="62" spans="1:3" ht="21" customHeight="1" x14ac:dyDescent="0.25">
      <c r="A62" s="227" t="s">
        <v>233</v>
      </c>
      <c r="B62" s="85" t="s">
        <v>194</v>
      </c>
      <c r="C62" s="86"/>
    </row>
    <row r="63" spans="1:3" ht="21" customHeight="1" x14ac:dyDescent="0.25">
      <c r="A63" s="228"/>
      <c r="B63" s="85" t="s">
        <v>195</v>
      </c>
      <c r="C63" s="86"/>
    </row>
    <row r="64" spans="1:3" ht="21" customHeight="1" x14ac:dyDescent="0.25">
      <c r="A64" s="229"/>
      <c r="B64" s="85" t="s">
        <v>196</v>
      </c>
      <c r="C64" s="86"/>
    </row>
    <row r="65" spans="1:3" s="62" customFormat="1" ht="94.5" x14ac:dyDescent="0.25">
      <c r="A65" s="67" t="s">
        <v>277</v>
      </c>
      <c r="B65" s="236"/>
      <c r="C65" s="237"/>
    </row>
    <row r="66" spans="1:3" s="63" customFormat="1" ht="46.9" customHeight="1" x14ac:dyDescent="0.25">
      <c r="A66" s="118" t="s">
        <v>135</v>
      </c>
      <c r="B66" s="238"/>
      <c r="C66" s="224"/>
    </row>
    <row r="67" spans="1:3" s="63" customFormat="1" ht="40.15" customHeight="1" x14ac:dyDescent="0.25">
      <c r="A67" s="235" t="s">
        <v>237</v>
      </c>
      <c r="B67" s="87" t="s">
        <v>194</v>
      </c>
      <c r="C67" s="88"/>
    </row>
    <row r="68" spans="1:3" s="63" customFormat="1" ht="40.15" customHeight="1" x14ac:dyDescent="0.25">
      <c r="A68" s="235"/>
      <c r="B68" s="87" t="s">
        <v>195</v>
      </c>
      <c r="C68" s="89"/>
    </row>
    <row r="69" spans="1:3" s="63" customFormat="1" ht="40.15" customHeight="1" x14ac:dyDescent="0.25">
      <c r="A69" s="235"/>
      <c r="B69" s="87" t="s">
        <v>196</v>
      </c>
      <c r="C69" s="88"/>
    </row>
    <row r="70" spans="1:3" s="63" customFormat="1" ht="36" customHeight="1" x14ac:dyDescent="0.25">
      <c r="A70" s="233" t="s">
        <v>238</v>
      </c>
      <c r="B70" s="85" t="s">
        <v>194</v>
      </c>
      <c r="C70" s="86"/>
    </row>
    <row r="71" spans="1:3" s="63" customFormat="1" ht="36" customHeight="1" x14ac:dyDescent="0.25">
      <c r="A71" s="233"/>
      <c r="B71" s="85" t="s">
        <v>195</v>
      </c>
      <c r="C71" s="90"/>
    </row>
    <row r="72" spans="1:3" s="63" customFormat="1" ht="36" customHeight="1" x14ac:dyDescent="0.25">
      <c r="A72" s="233"/>
      <c r="B72" s="85" t="s">
        <v>196</v>
      </c>
      <c r="C72" s="86"/>
    </row>
    <row r="73" spans="1:3" s="63" customFormat="1" ht="94.5" x14ac:dyDescent="0.25">
      <c r="A73" s="64" t="s">
        <v>132</v>
      </c>
      <c r="B73" s="234"/>
      <c r="C73" s="234"/>
    </row>
    <row r="74" spans="1:3" s="63" customFormat="1" ht="27" customHeight="1" x14ac:dyDescent="0.25">
      <c r="A74" s="239" t="s">
        <v>234</v>
      </c>
      <c r="B74" s="223" t="s">
        <v>200</v>
      </c>
      <c r="C74" s="224"/>
    </row>
    <row r="75" spans="1:3" s="63" customFormat="1" ht="27" customHeight="1" x14ac:dyDescent="0.25">
      <c r="A75" s="240"/>
      <c r="B75" s="223" t="s">
        <v>201</v>
      </c>
      <c r="C75" s="224"/>
    </row>
    <row r="76" spans="1:3" s="63" customFormat="1" ht="27" customHeight="1" x14ac:dyDescent="0.25">
      <c r="A76" s="241"/>
      <c r="B76" s="223" t="s">
        <v>202</v>
      </c>
      <c r="C76" s="224"/>
    </row>
  </sheetData>
  <mergeCells count="15">
    <mergeCell ref="A2:C2"/>
    <mergeCell ref="B76:C76"/>
    <mergeCell ref="B4:C4"/>
    <mergeCell ref="A5:A7"/>
    <mergeCell ref="A8:A10"/>
    <mergeCell ref="A11:A61"/>
    <mergeCell ref="A70:A72"/>
    <mergeCell ref="B73:C73"/>
    <mergeCell ref="A67:A69"/>
    <mergeCell ref="B65:C65"/>
    <mergeCell ref="B66:C66"/>
    <mergeCell ref="A62:A64"/>
    <mergeCell ref="A74:A76"/>
    <mergeCell ref="B74:C74"/>
    <mergeCell ref="B75:C75"/>
  </mergeCells>
  <phoneticPr fontId="17" type="noConversion"/>
  <pageMargins left="0.7" right="0.7" top="0.75" bottom="0.75" header="0.3" footer="0.3"/>
  <pageSetup orientation="portrait" horizontalDpi="4294967292" verticalDpi="4294967292"/>
  <headerFooter>
    <oddHeader>&amp;CDRAFT REVISED METRICS FOR APM FRAMEWORK
3.9.16</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264"/>
  <sheetViews>
    <sheetView workbookViewId="0">
      <selection activeCell="I6" sqref="I6"/>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02"/>
      <c r="B1" s="102"/>
      <c r="C1" s="103"/>
      <c r="D1" s="102"/>
      <c r="E1" s="103"/>
      <c r="F1" s="102"/>
      <c r="G1" s="102"/>
      <c r="H1" s="104"/>
      <c r="I1" s="16"/>
    </row>
    <row r="2" spans="1:9" ht="28.5" x14ac:dyDescent="0.45">
      <c r="A2" s="268" t="s">
        <v>212</v>
      </c>
      <c r="B2" s="269"/>
      <c r="C2" s="269"/>
      <c r="D2" s="269"/>
      <c r="E2" s="269"/>
      <c r="F2" s="269"/>
      <c r="G2" s="269"/>
      <c r="H2" s="269"/>
      <c r="I2" s="16"/>
    </row>
    <row r="3" spans="1:9" ht="22.15" customHeight="1" x14ac:dyDescent="0.25">
      <c r="A3" s="102"/>
      <c r="B3" s="102"/>
      <c r="C3" s="103"/>
      <c r="D3" s="102"/>
      <c r="E3" s="103"/>
      <c r="F3" s="102"/>
      <c r="G3" s="102"/>
      <c r="H3" s="104"/>
      <c r="I3" s="2"/>
    </row>
    <row r="4" spans="1:9" ht="46.15" customHeight="1" x14ac:dyDescent="0.25">
      <c r="A4" s="217" t="s">
        <v>241</v>
      </c>
      <c r="B4" s="217"/>
      <c r="C4" s="217"/>
      <c r="D4" s="217"/>
      <c r="E4" s="217"/>
      <c r="F4" s="217"/>
      <c r="G4" s="217"/>
      <c r="H4" s="217"/>
      <c r="I4" s="2"/>
    </row>
    <row r="5" spans="1:9" ht="21" customHeight="1" x14ac:dyDescent="0.25">
      <c r="A5" s="271" t="s">
        <v>204</v>
      </c>
      <c r="B5" s="271"/>
      <c r="C5" s="271"/>
      <c r="D5" s="95"/>
      <c r="E5" s="95"/>
      <c r="F5" s="95"/>
      <c r="G5" s="95"/>
      <c r="H5" s="95"/>
      <c r="I5" s="2"/>
    </row>
    <row r="6" spans="1:9" ht="292.89999999999998" customHeight="1" x14ac:dyDescent="0.25">
      <c r="A6" s="272" t="s">
        <v>279</v>
      </c>
      <c r="B6" s="272"/>
      <c r="C6" s="272"/>
      <c r="D6" s="272"/>
      <c r="E6" s="272"/>
      <c r="F6" s="272"/>
      <c r="G6" s="272"/>
      <c r="H6" s="272"/>
      <c r="I6" s="2"/>
    </row>
    <row r="7" spans="1:9" ht="19.899999999999999" customHeight="1" x14ac:dyDescent="0.25">
      <c r="A7" s="273" t="s">
        <v>168</v>
      </c>
      <c r="B7" s="273"/>
      <c r="C7" s="97"/>
      <c r="D7" s="97"/>
      <c r="E7" s="97"/>
      <c r="F7" s="97"/>
      <c r="G7" s="97"/>
      <c r="H7" s="97"/>
      <c r="I7" s="2"/>
    </row>
    <row r="8" spans="1:9" ht="46.9" customHeight="1" x14ac:dyDescent="0.25">
      <c r="A8" s="274" t="s">
        <v>242</v>
      </c>
      <c r="B8" s="274"/>
      <c r="C8" s="274"/>
      <c r="D8" s="274"/>
      <c r="E8" s="274"/>
      <c r="F8" s="274"/>
      <c r="G8" s="274"/>
      <c r="H8" s="274"/>
      <c r="I8" s="2"/>
    </row>
    <row r="9" spans="1:9" x14ac:dyDescent="0.25">
      <c r="A9" s="98"/>
      <c r="B9" s="98"/>
      <c r="C9" s="98"/>
      <c r="D9" s="98"/>
      <c r="E9" s="98"/>
      <c r="F9" s="98"/>
      <c r="G9" s="98"/>
      <c r="H9" s="98"/>
      <c r="I9" s="2"/>
    </row>
    <row r="10" spans="1:9" ht="25.9" customHeight="1" x14ac:dyDescent="0.25">
      <c r="A10" s="60" t="s">
        <v>0</v>
      </c>
      <c r="B10" s="60" t="s">
        <v>1</v>
      </c>
      <c r="C10" s="61" t="s">
        <v>55</v>
      </c>
      <c r="D10" s="265" t="s">
        <v>2</v>
      </c>
      <c r="E10" s="265"/>
      <c r="F10" s="61" t="s">
        <v>56</v>
      </c>
      <c r="G10" s="60" t="s">
        <v>4</v>
      </c>
      <c r="H10" s="94" t="s">
        <v>54</v>
      </c>
      <c r="I10" s="2"/>
    </row>
    <row r="11" spans="1:9" ht="39" customHeight="1" x14ac:dyDescent="0.25">
      <c r="A11" s="275" t="s">
        <v>161</v>
      </c>
      <c r="B11" s="275"/>
      <c r="C11" s="275"/>
      <c r="D11" s="275"/>
      <c r="E11" s="275"/>
      <c r="F11" s="275"/>
      <c r="G11" s="275"/>
      <c r="H11" s="275"/>
      <c r="I11" s="2"/>
    </row>
    <row r="12" spans="1:9" ht="73.900000000000006" customHeight="1" x14ac:dyDescent="0.25">
      <c r="A12" s="127">
        <v>1</v>
      </c>
      <c r="B12" s="128" t="s">
        <v>160</v>
      </c>
      <c r="C12" s="129" t="s">
        <v>160</v>
      </c>
      <c r="D12" s="259" t="s">
        <v>243</v>
      </c>
      <c r="E12" s="259"/>
      <c r="F12" s="129">
        <v>0</v>
      </c>
      <c r="G12" s="130" t="s">
        <v>169</v>
      </c>
      <c r="H12" s="131" t="s">
        <v>160</v>
      </c>
      <c r="I12" s="2"/>
    </row>
    <row r="13" spans="1:9" ht="199.9" customHeight="1" x14ac:dyDescent="0.25">
      <c r="A13" s="127">
        <v>2</v>
      </c>
      <c r="B13" s="128" t="s">
        <v>244</v>
      </c>
      <c r="C13" s="129">
        <v>0</v>
      </c>
      <c r="D13" s="259" t="s">
        <v>243</v>
      </c>
      <c r="E13" s="259"/>
      <c r="F13" s="129">
        <f>F12</f>
        <v>0</v>
      </c>
      <c r="G13" s="128" t="s">
        <v>245</v>
      </c>
      <c r="H13" s="131" t="e">
        <f>C13/F13</f>
        <v>#DIV/0!</v>
      </c>
      <c r="I13" s="2"/>
    </row>
    <row r="14" spans="1:9" ht="30" customHeight="1" x14ac:dyDescent="0.25">
      <c r="A14" s="275" t="s">
        <v>162</v>
      </c>
      <c r="B14" s="275"/>
      <c r="C14" s="275"/>
      <c r="D14" s="275"/>
      <c r="E14" s="275"/>
      <c r="F14" s="275"/>
      <c r="G14" s="275"/>
      <c r="H14" s="275"/>
      <c r="I14" s="2"/>
    </row>
    <row r="15" spans="1:9" ht="109.15" customHeight="1" x14ac:dyDescent="0.25">
      <c r="A15" s="18">
        <v>3</v>
      </c>
      <c r="B15" s="76" t="s">
        <v>246</v>
      </c>
      <c r="C15" s="33">
        <v>0</v>
      </c>
      <c r="D15" s="260" t="s">
        <v>243</v>
      </c>
      <c r="E15" s="260"/>
      <c r="F15" s="38">
        <f>F12</f>
        <v>0</v>
      </c>
      <c r="G15" s="76" t="s">
        <v>247</v>
      </c>
      <c r="H15" s="26" t="e">
        <f>C15/F15</f>
        <v>#DIV/0!</v>
      </c>
      <c r="I15" s="2"/>
    </row>
    <row r="16" spans="1:9" ht="141.75" x14ac:dyDescent="0.25">
      <c r="A16" s="91">
        <v>4</v>
      </c>
      <c r="B16" s="76" t="s">
        <v>248</v>
      </c>
      <c r="C16" s="33">
        <v>0</v>
      </c>
      <c r="D16" s="260" t="s">
        <v>243</v>
      </c>
      <c r="E16" s="260"/>
      <c r="F16" s="33">
        <f>F12</f>
        <v>0</v>
      </c>
      <c r="G16" s="76" t="s">
        <v>249</v>
      </c>
      <c r="H16" s="26" t="e">
        <f>C16/F16</f>
        <v>#DIV/0!</v>
      </c>
      <c r="I16" s="2"/>
    </row>
    <row r="17" spans="1:9" ht="84" customHeight="1" x14ac:dyDescent="0.25">
      <c r="A17" s="127">
        <v>5</v>
      </c>
      <c r="B17" s="128" t="s">
        <v>250</v>
      </c>
      <c r="C17" s="129">
        <f>SUM(C15,C16)</f>
        <v>0</v>
      </c>
      <c r="D17" s="259" t="s">
        <v>243</v>
      </c>
      <c r="E17" s="259"/>
      <c r="F17" s="132">
        <f>F12</f>
        <v>0</v>
      </c>
      <c r="G17" s="46" t="s">
        <v>26</v>
      </c>
      <c r="H17" s="133" t="e">
        <f>C17/F17</f>
        <v>#DIV/0!</v>
      </c>
      <c r="I17" s="2"/>
    </row>
    <row r="18" spans="1:9" ht="31.15" customHeight="1" x14ac:dyDescent="0.25">
      <c r="A18" s="275" t="s">
        <v>163</v>
      </c>
      <c r="B18" s="275"/>
      <c r="C18" s="275"/>
      <c r="D18" s="275"/>
      <c r="E18" s="275"/>
      <c r="F18" s="275"/>
      <c r="G18" s="275"/>
      <c r="H18" s="275"/>
      <c r="I18" s="2"/>
    </row>
    <row r="19" spans="1:9" ht="126" x14ac:dyDescent="0.25">
      <c r="A19" s="91">
        <v>6</v>
      </c>
      <c r="B19" s="76" t="s">
        <v>251</v>
      </c>
      <c r="C19" s="33">
        <v>0</v>
      </c>
      <c r="D19" s="260" t="s">
        <v>243</v>
      </c>
      <c r="E19" s="260"/>
      <c r="F19" s="38">
        <f>F12</f>
        <v>0</v>
      </c>
      <c r="G19" s="76" t="s">
        <v>252</v>
      </c>
      <c r="H19" s="26" t="e">
        <f>C19/F19</f>
        <v>#DIV/0!</v>
      </c>
      <c r="I19" s="2"/>
    </row>
    <row r="20" spans="1:9" ht="126" x14ac:dyDescent="0.25">
      <c r="A20" s="91">
        <v>7</v>
      </c>
      <c r="B20" s="76" t="s">
        <v>253</v>
      </c>
      <c r="C20" s="33">
        <v>0</v>
      </c>
      <c r="D20" s="260" t="s">
        <v>243</v>
      </c>
      <c r="E20" s="260"/>
      <c r="F20" s="38">
        <f>F12</f>
        <v>0</v>
      </c>
      <c r="G20" s="76" t="s">
        <v>254</v>
      </c>
      <c r="H20" s="26" t="e">
        <f>C20/F20</f>
        <v>#DIV/0!</v>
      </c>
      <c r="I20" s="2"/>
    </row>
    <row r="21" spans="1:9" ht="141.75" x14ac:dyDescent="0.25">
      <c r="A21" s="91">
        <v>8</v>
      </c>
      <c r="B21" s="76" t="s">
        <v>255</v>
      </c>
      <c r="C21" s="33">
        <v>0</v>
      </c>
      <c r="D21" s="260" t="s">
        <v>243</v>
      </c>
      <c r="E21" s="260"/>
      <c r="F21" s="38">
        <f>F12</f>
        <v>0</v>
      </c>
      <c r="G21" s="76" t="s">
        <v>256</v>
      </c>
      <c r="H21" s="26" t="e">
        <f>C21/F21</f>
        <v>#DIV/0!</v>
      </c>
      <c r="I21" s="2"/>
    </row>
    <row r="22" spans="1:9" ht="189" x14ac:dyDescent="0.25">
      <c r="A22" s="91">
        <v>9</v>
      </c>
      <c r="B22" s="76" t="s">
        <v>257</v>
      </c>
      <c r="C22" s="38">
        <v>0</v>
      </c>
      <c r="D22" s="260" t="s">
        <v>243</v>
      </c>
      <c r="E22" s="260"/>
      <c r="F22" s="38">
        <f>F12</f>
        <v>0</v>
      </c>
      <c r="G22" s="76" t="s">
        <v>258</v>
      </c>
      <c r="H22" s="26" t="e">
        <f>C22/F22</f>
        <v>#DIV/0!</v>
      </c>
      <c r="I22" s="2"/>
    </row>
    <row r="23" spans="1:9" ht="82.9" customHeight="1" x14ac:dyDescent="0.25">
      <c r="A23" s="127">
        <v>10</v>
      </c>
      <c r="B23" s="128" t="s">
        <v>259</v>
      </c>
      <c r="C23" s="129">
        <f>SUM(C19:C22)</f>
        <v>0</v>
      </c>
      <c r="D23" s="259" t="s">
        <v>243</v>
      </c>
      <c r="E23" s="259"/>
      <c r="F23" s="132">
        <f>F12</f>
        <v>0</v>
      </c>
      <c r="G23" s="46" t="s">
        <v>25</v>
      </c>
      <c r="H23" s="133" t="e">
        <f>C23/F23</f>
        <v>#DIV/0!</v>
      </c>
      <c r="I23" s="2"/>
    </row>
    <row r="24" spans="1:9" ht="31.15" customHeight="1" x14ac:dyDescent="0.25">
      <c r="A24" s="275" t="s">
        <v>164</v>
      </c>
      <c r="B24" s="275"/>
      <c r="C24" s="275"/>
      <c r="D24" s="275"/>
      <c r="E24" s="275"/>
      <c r="F24" s="275"/>
      <c r="G24" s="275"/>
      <c r="H24" s="275"/>
      <c r="I24" s="2"/>
    </row>
    <row r="25" spans="1:9" ht="141.75" x14ac:dyDescent="0.25">
      <c r="A25" s="91">
        <v>11</v>
      </c>
      <c r="B25" s="76" t="s">
        <v>260</v>
      </c>
      <c r="C25" s="33">
        <v>0</v>
      </c>
      <c r="D25" s="260" t="s">
        <v>243</v>
      </c>
      <c r="E25" s="260"/>
      <c r="F25" s="38">
        <f>F12</f>
        <v>0</v>
      </c>
      <c r="G25" s="76" t="s">
        <v>261</v>
      </c>
      <c r="H25" s="26" t="e">
        <f>C25/F25</f>
        <v>#DIV/0!</v>
      </c>
      <c r="I25" s="2"/>
    </row>
    <row r="26" spans="1:9" ht="189" x14ac:dyDescent="0.25">
      <c r="A26" s="91">
        <v>12</v>
      </c>
      <c r="B26" s="76" t="s">
        <v>262</v>
      </c>
      <c r="C26" s="33">
        <v>0</v>
      </c>
      <c r="D26" s="260" t="s">
        <v>243</v>
      </c>
      <c r="E26" s="260"/>
      <c r="F26" s="38">
        <f>F12</f>
        <v>0</v>
      </c>
      <c r="G26" s="76" t="s">
        <v>263</v>
      </c>
      <c r="H26" s="26" t="e">
        <f>C26/F26</f>
        <v>#DIV/0!</v>
      </c>
      <c r="I26" s="2"/>
    </row>
    <row r="27" spans="1:9" ht="173.25" x14ac:dyDescent="0.25">
      <c r="A27" s="91">
        <v>13</v>
      </c>
      <c r="B27" s="76" t="s">
        <v>264</v>
      </c>
      <c r="C27" s="33">
        <v>0</v>
      </c>
      <c r="D27" s="260" t="s">
        <v>243</v>
      </c>
      <c r="E27" s="260"/>
      <c r="F27" s="38">
        <f>F12</f>
        <v>0</v>
      </c>
      <c r="G27" s="76" t="s">
        <v>265</v>
      </c>
      <c r="H27" s="26" t="e">
        <f>C27/F27</f>
        <v>#DIV/0!</v>
      </c>
      <c r="I27" s="2"/>
    </row>
    <row r="28" spans="1:9" ht="81" customHeight="1" x14ac:dyDescent="0.25">
      <c r="A28" s="127">
        <v>14</v>
      </c>
      <c r="B28" s="128" t="s">
        <v>266</v>
      </c>
      <c r="C28" s="129">
        <f>SUM(C25:C27)</f>
        <v>0</v>
      </c>
      <c r="D28" s="259" t="s">
        <v>243</v>
      </c>
      <c r="E28" s="259"/>
      <c r="F28" s="132">
        <f>F12</f>
        <v>0</v>
      </c>
      <c r="G28" s="46" t="s">
        <v>21</v>
      </c>
      <c r="H28" s="133" t="e">
        <f>C28/F28</f>
        <v>#DIV/0!</v>
      </c>
      <c r="I28" s="2"/>
    </row>
    <row r="29" spans="1:9" ht="31.15" customHeight="1" x14ac:dyDescent="0.25">
      <c r="A29" s="275" t="s">
        <v>165</v>
      </c>
      <c r="B29" s="275"/>
      <c r="C29" s="275"/>
      <c r="D29" s="275"/>
      <c r="E29" s="275"/>
      <c r="F29" s="275"/>
      <c r="G29" s="275"/>
      <c r="H29" s="275"/>
      <c r="I29" s="2"/>
    </row>
    <row r="30" spans="1:9" ht="121.15" customHeight="1" x14ac:dyDescent="0.25">
      <c r="A30" s="91">
        <v>15</v>
      </c>
      <c r="B30" s="76" t="s">
        <v>244</v>
      </c>
      <c r="C30" s="33">
        <f>C13</f>
        <v>0</v>
      </c>
      <c r="D30" s="260" t="s">
        <v>243</v>
      </c>
      <c r="E30" s="260"/>
      <c r="F30" s="38">
        <f>F12</f>
        <v>0</v>
      </c>
      <c r="G30" s="92" t="s">
        <v>129</v>
      </c>
      <c r="H30" s="93" t="e">
        <f>C30/F30</f>
        <v>#DIV/0!</v>
      </c>
      <c r="I30" s="2"/>
    </row>
    <row r="31" spans="1:9" ht="126" x14ac:dyDescent="0.25">
      <c r="A31" s="91">
        <v>16</v>
      </c>
      <c r="B31" s="76" t="s">
        <v>267</v>
      </c>
      <c r="C31" s="33">
        <f>C17+C23+C28</f>
        <v>0</v>
      </c>
      <c r="D31" s="260" t="s">
        <v>243</v>
      </c>
      <c r="E31" s="260"/>
      <c r="F31" s="33">
        <f>F12</f>
        <v>0</v>
      </c>
      <c r="G31" s="77" t="s">
        <v>268</v>
      </c>
      <c r="H31" s="93" t="e">
        <f>C31/F31</f>
        <v>#DIV/0!</v>
      </c>
      <c r="I31" s="2"/>
    </row>
    <row r="32" spans="1:9" ht="126" x14ac:dyDescent="0.25">
      <c r="A32" s="115">
        <v>17</v>
      </c>
      <c r="B32" s="116" t="s">
        <v>269</v>
      </c>
      <c r="C32" s="33">
        <f>C23+C28</f>
        <v>0</v>
      </c>
      <c r="D32" s="260" t="s">
        <v>243</v>
      </c>
      <c r="E32" s="260"/>
      <c r="F32" s="33">
        <f>F12</f>
        <v>0</v>
      </c>
      <c r="G32" s="77" t="s">
        <v>270</v>
      </c>
      <c r="H32" s="117" t="e">
        <f>C32/F32</f>
        <v>#DIV/0!</v>
      </c>
      <c r="I32" s="2"/>
    </row>
    <row r="33" spans="1:9" x14ac:dyDescent="0.25">
      <c r="A33" s="112"/>
      <c r="B33" s="96"/>
      <c r="C33" s="113"/>
      <c r="D33" s="96"/>
      <c r="E33" s="96"/>
      <c r="F33" s="113"/>
      <c r="G33" s="96"/>
      <c r="H33" s="114"/>
      <c r="I33" s="2"/>
    </row>
    <row r="34" spans="1:9" ht="25.9" customHeight="1" x14ac:dyDescent="0.25">
      <c r="A34" s="134"/>
      <c r="B34" s="134"/>
      <c r="C34" s="135"/>
      <c r="D34" s="134"/>
      <c r="E34" s="135"/>
      <c r="F34" s="134"/>
      <c r="G34" s="134"/>
      <c r="H34" s="136"/>
      <c r="I34" s="16"/>
    </row>
    <row r="35" spans="1:9" ht="23.25" x14ac:dyDescent="0.35">
      <c r="A35" s="261"/>
      <c r="B35" s="261"/>
      <c r="C35" s="261"/>
      <c r="D35" s="261"/>
      <c r="E35" s="261"/>
      <c r="F35" s="261"/>
      <c r="G35" s="261"/>
      <c r="H35" s="261"/>
      <c r="I35" s="16"/>
    </row>
    <row r="36" spans="1:9" ht="23.25" x14ac:dyDescent="0.35">
      <c r="A36" s="137"/>
      <c r="B36" s="137"/>
      <c r="C36" s="137"/>
      <c r="D36" s="137"/>
      <c r="E36" s="137"/>
      <c r="F36" s="137"/>
      <c r="G36" s="137"/>
      <c r="H36" s="137"/>
      <c r="I36" s="16"/>
    </row>
    <row r="37" spans="1:9" ht="25.9" customHeight="1" x14ac:dyDescent="0.25">
      <c r="A37" s="243"/>
      <c r="B37" s="243"/>
      <c r="C37" s="243"/>
      <c r="D37" s="243"/>
      <c r="E37" s="243"/>
      <c r="F37" s="243"/>
      <c r="G37" s="243"/>
      <c r="H37" s="243"/>
      <c r="I37" s="16"/>
    </row>
    <row r="38" spans="1:9" ht="18" customHeight="1" x14ac:dyDescent="0.25">
      <c r="A38" s="123"/>
      <c r="B38" s="123"/>
      <c r="C38" s="123"/>
      <c r="D38" s="123"/>
      <c r="E38" s="123"/>
      <c r="F38" s="123"/>
      <c r="G38" s="123"/>
      <c r="H38" s="123"/>
      <c r="I38" s="16"/>
    </row>
    <row r="39" spans="1:9" ht="33" customHeight="1" x14ac:dyDescent="0.25">
      <c r="A39" s="244"/>
      <c r="B39" s="244"/>
      <c r="C39" s="244"/>
      <c r="D39" s="244"/>
      <c r="E39" s="244"/>
      <c r="F39" s="244"/>
      <c r="G39" s="244"/>
      <c r="H39" s="244"/>
      <c r="I39" s="16"/>
    </row>
    <row r="40" spans="1:9" ht="15" customHeight="1" x14ac:dyDescent="0.25">
      <c r="A40" s="123"/>
      <c r="B40" s="123"/>
      <c r="C40" s="123"/>
      <c r="D40" s="123"/>
      <c r="E40" s="123"/>
      <c r="F40" s="123"/>
      <c r="G40" s="123"/>
      <c r="H40" s="123"/>
      <c r="I40" s="16"/>
    </row>
    <row r="41" spans="1:9" ht="18.75" x14ac:dyDescent="0.3">
      <c r="A41" s="245"/>
      <c r="B41" s="245"/>
      <c r="C41" s="123"/>
      <c r="D41" s="123"/>
      <c r="E41" s="123"/>
      <c r="F41" s="123"/>
      <c r="G41" s="123"/>
      <c r="H41" s="123"/>
      <c r="I41" s="16"/>
    </row>
    <row r="42" spans="1:9" ht="52.9" customHeight="1" x14ac:dyDescent="0.25">
      <c r="A42" s="244"/>
      <c r="B42" s="244"/>
      <c r="C42" s="244"/>
      <c r="D42" s="244"/>
      <c r="E42" s="244"/>
      <c r="F42" s="244"/>
      <c r="G42" s="244"/>
      <c r="H42" s="244"/>
      <c r="I42" s="16"/>
    </row>
    <row r="43" spans="1:9" x14ac:dyDescent="0.25">
      <c r="A43" s="123"/>
      <c r="B43" s="123"/>
      <c r="C43" s="246"/>
      <c r="D43" s="246"/>
      <c r="E43" s="246"/>
      <c r="F43" s="124"/>
      <c r="G43" s="125"/>
      <c r="H43" s="123"/>
      <c r="I43" s="16"/>
    </row>
    <row r="44" spans="1:9" x14ac:dyDescent="0.25">
      <c r="A44" s="270"/>
      <c r="B44" s="270"/>
      <c r="C44" s="140"/>
      <c r="D44" s="141"/>
      <c r="E44" s="140"/>
      <c r="F44" s="140"/>
      <c r="G44" s="142"/>
      <c r="H44" s="143"/>
      <c r="I44" s="16"/>
    </row>
    <row r="45" spans="1:9" x14ac:dyDescent="0.25">
      <c r="A45" s="263"/>
      <c r="B45" s="263"/>
      <c r="C45" s="242"/>
      <c r="D45" s="242"/>
      <c r="E45" s="242"/>
      <c r="F45" s="140"/>
      <c r="G45" s="142"/>
      <c r="H45" s="143"/>
      <c r="I45" s="16"/>
    </row>
    <row r="46" spans="1:9" x14ac:dyDescent="0.25">
      <c r="A46" s="143"/>
      <c r="B46" s="143"/>
      <c r="C46" s="143"/>
      <c r="D46" s="143"/>
      <c r="E46" s="143"/>
      <c r="F46" s="143"/>
      <c r="G46" s="143"/>
      <c r="H46" s="143"/>
      <c r="I46" s="16"/>
    </row>
    <row r="47" spans="1:9" ht="18.75" x14ac:dyDescent="0.25">
      <c r="A47" s="247"/>
      <c r="B47" s="247"/>
      <c r="C47" s="247"/>
      <c r="D47" s="247"/>
      <c r="E47" s="247"/>
      <c r="F47" s="247"/>
      <c r="G47" s="247"/>
      <c r="H47" s="247"/>
      <c r="I47" s="16"/>
    </row>
    <row r="48" spans="1:9" ht="12" customHeight="1" x14ac:dyDescent="0.25">
      <c r="A48" s="144"/>
      <c r="B48" s="144"/>
      <c r="C48" s="144"/>
      <c r="D48" s="144"/>
      <c r="E48" s="144"/>
      <c r="F48" s="144"/>
      <c r="G48" s="144"/>
      <c r="H48" s="144"/>
      <c r="I48" s="16"/>
    </row>
    <row r="49" spans="1:9" ht="34.9" customHeight="1" x14ac:dyDescent="0.25">
      <c r="A49" s="242"/>
      <c r="B49" s="242"/>
      <c r="C49" s="242"/>
      <c r="D49" s="242"/>
      <c r="E49" s="242"/>
      <c r="F49" s="242"/>
      <c r="G49" s="242"/>
      <c r="H49" s="242"/>
      <c r="I49" s="16"/>
    </row>
    <row r="50" spans="1:9" ht="7.15" customHeight="1" x14ac:dyDescent="0.25">
      <c r="A50" s="145"/>
      <c r="B50" s="145"/>
      <c r="C50" s="145"/>
      <c r="D50" s="145"/>
      <c r="E50" s="145"/>
      <c r="F50" s="145"/>
      <c r="G50" s="145"/>
      <c r="H50" s="145"/>
      <c r="I50" s="16"/>
    </row>
    <row r="51" spans="1:9" x14ac:dyDescent="0.25">
      <c r="A51" s="142"/>
      <c r="B51" s="146"/>
      <c r="C51" s="248"/>
      <c r="D51" s="248"/>
      <c r="E51" s="248"/>
      <c r="F51" s="248"/>
      <c r="G51" s="248"/>
      <c r="H51" s="248"/>
      <c r="I51" s="16"/>
    </row>
    <row r="52" spans="1:9" ht="145.9" customHeight="1" x14ac:dyDescent="0.25">
      <c r="A52" s="262"/>
      <c r="B52" s="262"/>
      <c r="C52" s="242"/>
      <c r="D52" s="242"/>
      <c r="E52" s="242"/>
      <c r="F52" s="249"/>
      <c r="G52" s="249"/>
      <c r="H52" s="249"/>
      <c r="I52" s="16"/>
    </row>
    <row r="53" spans="1:9" ht="21" x14ac:dyDescent="0.35">
      <c r="A53" s="147"/>
      <c r="B53" s="147"/>
      <c r="C53" s="138"/>
      <c r="D53" s="138"/>
      <c r="E53" s="138"/>
      <c r="F53" s="138"/>
      <c r="G53" s="138"/>
      <c r="H53" s="138"/>
      <c r="I53" s="16"/>
    </row>
    <row r="54" spans="1:9" ht="21" x14ac:dyDescent="0.25">
      <c r="A54" s="247"/>
      <c r="B54" s="247"/>
      <c r="C54" s="138"/>
      <c r="D54" s="138"/>
      <c r="E54" s="138"/>
      <c r="F54" s="138"/>
      <c r="G54" s="138"/>
      <c r="H54" s="138"/>
      <c r="I54" s="16"/>
    </row>
    <row r="55" spans="1:9" ht="45.4" customHeight="1" x14ac:dyDescent="0.25">
      <c r="A55" s="242"/>
      <c r="B55" s="242"/>
      <c r="C55" s="242"/>
      <c r="D55" s="242"/>
      <c r="E55" s="242"/>
      <c r="F55" s="242"/>
      <c r="G55" s="242"/>
      <c r="H55" s="242"/>
      <c r="I55" s="16"/>
    </row>
    <row r="56" spans="1:9" ht="18.75" x14ac:dyDescent="0.3">
      <c r="A56" s="148"/>
      <c r="B56" s="149"/>
      <c r="C56" s="149"/>
      <c r="D56" s="250"/>
      <c r="E56" s="250"/>
      <c r="F56" s="149"/>
      <c r="G56" s="149"/>
      <c r="H56" s="149"/>
      <c r="I56" s="16"/>
    </row>
    <row r="57" spans="1:9" ht="64.900000000000006" customHeight="1" x14ac:dyDescent="0.25">
      <c r="A57" s="142"/>
      <c r="B57" s="146"/>
      <c r="C57" s="146"/>
      <c r="D57" s="242"/>
      <c r="E57" s="242"/>
      <c r="F57" s="150"/>
      <c r="G57" s="140"/>
      <c r="H57" s="142"/>
      <c r="I57" s="16"/>
    </row>
    <row r="58" spans="1:9" ht="18.75" x14ac:dyDescent="0.25">
      <c r="A58" s="251"/>
      <c r="B58" s="251"/>
      <c r="C58" s="251"/>
      <c r="D58" s="251"/>
      <c r="E58" s="251"/>
      <c r="F58" s="251"/>
      <c r="G58" s="251"/>
      <c r="H58" s="251"/>
      <c r="I58" s="16"/>
    </row>
    <row r="59" spans="1:9" x14ac:dyDescent="0.25">
      <c r="A59" s="142"/>
      <c r="B59" s="140"/>
      <c r="C59" s="150"/>
      <c r="D59" s="242"/>
      <c r="E59" s="242"/>
      <c r="F59" s="150"/>
      <c r="G59" s="140"/>
      <c r="H59" s="151"/>
      <c r="I59" s="16"/>
    </row>
    <row r="60" spans="1:9" x14ac:dyDescent="0.25">
      <c r="A60" s="142"/>
      <c r="B60" s="140"/>
      <c r="C60" s="150"/>
      <c r="D60" s="242"/>
      <c r="E60" s="242"/>
      <c r="F60" s="150"/>
      <c r="G60" s="140"/>
      <c r="H60" s="151"/>
      <c r="I60" s="16"/>
    </row>
    <row r="61" spans="1:9" x14ac:dyDescent="0.25">
      <c r="A61" s="142"/>
      <c r="B61" s="140"/>
      <c r="C61" s="150"/>
      <c r="D61" s="242"/>
      <c r="E61" s="242"/>
      <c r="F61" s="150"/>
      <c r="G61" s="140"/>
      <c r="H61" s="151"/>
      <c r="I61" s="16"/>
    </row>
    <row r="62" spans="1:9" x14ac:dyDescent="0.25">
      <c r="A62" s="142"/>
      <c r="B62" s="140"/>
      <c r="C62" s="150"/>
      <c r="D62" s="242"/>
      <c r="E62" s="242"/>
      <c r="F62" s="150"/>
      <c r="G62" s="140"/>
      <c r="H62" s="151"/>
      <c r="I62" s="16"/>
    </row>
    <row r="63" spans="1:9" x14ac:dyDescent="0.25">
      <c r="A63" s="142"/>
      <c r="B63" s="140"/>
      <c r="C63" s="150"/>
      <c r="D63" s="242"/>
      <c r="E63" s="242"/>
      <c r="F63" s="150"/>
      <c r="G63" s="145"/>
      <c r="H63" s="151"/>
      <c r="I63" s="16"/>
    </row>
    <row r="64" spans="1:9" ht="18.75" x14ac:dyDescent="0.25">
      <c r="A64" s="247"/>
      <c r="B64" s="247"/>
      <c r="C64" s="247"/>
      <c r="D64" s="247"/>
      <c r="E64" s="247"/>
      <c r="F64" s="247"/>
      <c r="G64" s="247"/>
      <c r="H64" s="247"/>
      <c r="I64" s="16"/>
    </row>
    <row r="65" spans="1:9" x14ac:dyDescent="0.25">
      <c r="A65" s="142"/>
      <c r="B65" s="140"/>
      <c r="C65" s="150"/>
      <c r="D65" s="242"/>
      <c r="E65" s="242"/>
      <c r="F65" s="150"/>
      <c r="G65" s="140"/>
      <c r="H65" s="151"/>
      <c r="I65" s="16"/>
    </row>
    <row r="66" spans="1:9" x14ac:dyDescent="0.25">
      <c r="A66" s="142"/>
      <c r="B66" s="140"/>
      <c r="C66" s="150"/>
      <c r="D66" s="242"/>
      <c r="E66" s="242"/>
      <c r="F66" s="150"/>
      <c r="G66" s="140"/>
      <c r="H66" s="151"/>
      <c r="I66" s="16"/>
    </row>
    <row r="67" spans="1:9" x14ac:dyDescent="0.25">
      <c r="A67" s="142"/>
      <c r="B67" s="140"/>
      <c r="C67" s="150"/>
      <c r="D67" s="242"/>
      <c r="E67" s="242"/>
      <c r="F67" s="150"/>
      <c r="G67" s="140"/>
      <c r="H67" s="151"/>
      <c r="I67" s="16"/>
    </row>
    <row r="68" spans="1:9" x14ac:dyDescent="0.25">
      <c r="A68" s="142"/>
      <c r="B68" s="140"/>
      <c r="C68" s="150"/>
      <c r="D68" s="242"/>
      <c r="E68" s="242"/>
      <c r="F68" s="150"/>
      <c r="G68" s="145"/>
      <c r="H68" s="151"/>
      <c r="I68" s="16"/>
    </row>
    <row r="69" spans="1:9" ht="18.75" x14ac:dyDescent="0.25">
      <c r="A69" s="247"/>
      <c r="B69" s="247"/>
      <c r="C69" s="247"/>
      <c r="D69" s="247"/>
      <c r="E69" s="247"/>
      <c r="F69" s="247"/>
      <c r="G69" s="247"/>
      <c r="H69" s="247"/>
      <c r="I69" s="16"/>
    </row>
    <row r="70" spans="1:9" x14ac:dyDescent="0.25">
      <c r="A70" s="142"/>
      <c r="B70" s="140"/>
      <c r="C70" s="150"/>
      <c r="D70" s="242"/>
      <c r="E70" s="242"/>
      <c r="F70" s="150"/>
      <c r="G70" s="140"/>
      <c r="H70" s="151"/>
      <c r="I70" s="16"/>
    </row>
    <row r="71" spans="1:9" ht="18.75" x14ac:dyDescent="0.25">
      <c r="A71" s="142"/>
      <c r="B71" s="267"/>
      <c r="C71" s="267"/>
      <c r="D71" s="267"/>
      <c r="E71" s="267"/>
      <c r="F71" s="267"/>
      <c r="G71" s="267"/>
      <c r="H71" s="151"/>
      <c r="I71" s="16"/>
    </row>
    <row r="72" spans="1:9" ht="18.75" x14ac:dyDescent="0.25">
      <c r="A72" s="142"/>
      <c r="B72" s="152"/>
      <c r="C72" s="152"/>
      <c r="D72" s="152"/>
      <c r="E72" s="152"/>
      <c r="F72" s="152"/>
      <c r="G72" s="152"/>
      <c r="H72" s="151"/>
      <c r="I72" s="16"/>
    </row>
    <row r="73" spans="1:9" x14ac:dyDescent="0.25">
      <c r="A73" s="153"/>
      <c r="B73" s="154"/>
      <c r="C73" s="154"/>
      <c r="D73" s="154"/>
      <c r="E73" s="154"/>
      <c r="F73" s="154"/>
      <c r="G73" s="154"/>
      <c r="H73" s="155"/>
      <c r="I73" s="16"/>
    </row>
    <row r="74" spans="1:9" ht="23.25" x14ac:dyDescent="0.25">
      <c r="A74" s="264"/>
      <c r="B74" s="264"/>
      <c r="C74" s="264"/>
      <c r="D74" s="264"/>
      <c r="E74" s="264"/>
      <c r="F74" s="264"/>
      <c r="G74" s="264"/>
      <c r="H74" s="264"/>
      <c r="I74" s="16"/>
    </row>
    <row r="75" spans="1:9" ht="23.25" x14ac:dyDescent="0.25">
      <c r="A75" s="139"/>
      <c r="B75" s="139"/>
      <c r="C75" s="139"/>
      <c r="D75" s="139"/>
      <c r="E75" s="139"/>
      <c r="F75" s="139"/>
      <c r="G75" s="139"/>
      <c r="H75" s="139"/>
      <c r="I75" s="16"/>
    </row>
    <row r="76" spans="1:9" ht="18.75" x14ac:dyDescent="0.25">
      <c r="A76" s="156"/>
      <c r="B76" s="157"/>
      <c r="C76" s="157"/>
      <c r="D76" s="266"/>
      <c r="E76" s="266"/>
      <c r="F76" s="157"/>
      <c r="G76" s="157"/>
      <c r="H76" s="158"/>
      <c r="I76" s="16"/>
    </row>
    <row r="77" spans="1:9" ht="18.75" x14ac:dyDescent="0.25">
      <c r="A77" s="253"/>
      <c r="B77" s="253"/>
      <c r="C77" s="253"/>
      <c r="D77" s="253"/>
      <c r="E77" s="253"/>
      <c r="F77" s="253"/>
      <c r="G77" s="253"/>
      <c r="H77" s="253"/>
      <c r="I77" s="16"/>
    </row>
    <row r="78" spans="1:9" ht="93" customHeight="1" x14ac:dyDescent="0.25">
      <c r="A78" s="254"/>
      <c r="B78" s="252"/>
      <c r="C78" s="256"/>
      <c r="D78" s="252"/>
      <c r="E78" s="252"/>
      <c r="F78" s="252"/>
      <c r="G78" s="252"/>
      <c r="H78" s="257"/>
      <c r="I78" s="16"/>
    </row>
    <row r="79" spans="1:9" ht="72" customHeight="1" x14ac:dyDescent="0.25">
      <c r="A79" s="255"/>
      <c r="B79" s="252"/>
      <c r="C79" s="256"/>
      <c r="D79" s="252"/>
      <c r="E79" s="252"/>
      <c r="F79" s="252"/>
      <c r="G79" s="252"/>
      <c r="H79" s="257"/>
      <c r="I79" s="16"/>
    </row>
    <row r="80" spans="1:9" ht="18.75" x14ac:dyDescent="0.25">
      <c r="A80" s="253"/>
      <c r="B80" s="253"/>
      <c r="C80" s="253"/>
      <c r="D80" s="253"/>
      <c r="E80" s="253"/>
      <c r="F80" s="253"/>
      <c r="G80" s="253"/>
      <c r="H80" s="253"/>
      <c r="I80" s="16"/>
    </row>
    <row r="81" spans="1:9" x14ac:dyDescent="0.25">
      <c r="A81" s="159"/>
      <c r="B81" s="126"/>
      <c r="C81" s="126"/>
      <c r="D81" s="252"/>
      <c r="E81" s="252"/>
      <c r="F81" s="126"/>
      <c r="G81" s="126"/>
      <c r="H81" s="160"/>
      <c r="I81" s="16"/>
    </row>
    <row r="82" spans="1:9" ht="18.75" x14ac:dyDescent="0.25">
      <c r="A82" s="253"/>
      <c r="B82" s="253"/>
      <c r="C82" s="253"/>
      <c r="D82" s="253"/>
      <c r="E82" s="253"/>
      <c r="F82" s="253"/>
      <c r="G82" s="253"/>
      <c r="H82" s="253"/>
      <c r="I82" s="16"/>
    </row>
    <row r="83" spans="1:9" ht="97.15" customHeight="1" x14ac:dyDescent="0.25">
      <c r="A83" s="254"/>
      <c r="B83" s="258"/>
      <c r="C83" s="252"/>
      <c r="D83" s="252"/>
      <c r="E83" s="252"/>
      <c r="F83" s="252"/>
      <c r="G83" s="258"/>
      <c r="H83" s="257"/>
      <c r="I83" s="16"/>
    </row>
    <row r="84" spans="1:9" ht="78" customHeight="1" x14ac:dyDescent="0.25">
      <c r="A84" s="255"/>
      <c r="B84" s="258"/>
      <c r="C84" s="252"/>
      <c r="D84" s="252"/>
      <c r="E84" s="252"/>
      <c r="F84" s="252"/>
      <c r="G84" s="258"/>
      <c r="H84" s="257"/>
      <c r="I84" s="16"/>
    </row>
    <row r="85" spans="1:9" x14ac:dyDescent="0.25">
      <c r="A85" s="161"/>
      <c r="B85" s="161"/>
      <c r="C85" s="162"/>
      <c r="D85" s="161"/>
      <c r="E85" s="162"/>
      <c r="F85" s="161"/>
      <c r="G85" s="161"/>
      <c r="H85" s="163"/>
      <c r="I85" s="16"/>
    </row>
    <row r="86" spans="1:9" x14ac:dyDescent="0.25">
      <c r="A86" s="161"/>
      <c r="B86" s="161"/>
      <c r="C86" s="162"/>
      <c r="D86" s="161"/>
      <c r="E86" s="162"/>
      <c r="F86" s="161"/>
      <c r="G86" s="161"/>
      <c r="H86" s="163"/>
      <c r="I86" s="16"/>
    </row>
    <row r="87" spans="1:9" x14ac:dyDescent="0.25">
      <c r="A87" s="161"/>
      <c r="B87" s="161"/>
      <c r="C87" s="162"/>
      <c r="D87" s="161"/>
      <c r="E87" s="162"/>
      <c r="F87" s="161"/>
      <c r="G87" s="161"/>
      <c r="H87" s="163"/>
      <c r="I87" s="16"/>
    </row>
    <row r="88" spans="1:9" x14ac:dyDescent="0.25">
      <c r="A88" s="161"/>
      <c r="B88" s="161"/>
      <c r="C88" s="162"/>
      <c r="D88" s="161"/>
      <c r="E88" s="162"/>
      <c r="F88" s="161"/>
      <c r="G88" s="161"/>
      <c r="H88" s="163"/>
      <c r="I88" s="16"/>
    </row>
    <row r="89" spans="1:9" x14ac:dyDescent="0.25">
      <c r="A89" s="161"/>
      <c r="B89" s="161"/>
      <c r="C89" s="162"/>
      <c r="D89" s="161"/>
      <c r="E89" s="162"/>
      <c r="F89" s="161"/>
      <c r="G89" s="161"/>
      <c r="H89" s="163"/>
      <c r="I89" s="16"/>
    </row>
    <row r="90" spans="1:9" x14ac:dyDescent="0.25">
      <c r="A90" s="161"/>
      <c r="B90" s="161"/>
      <c r="C90" s="162"/>
      <c r="D90" s="161"/>
      <c r="E90" s="162"/>
      <c r="F90" s="161"/>
      <c r="G90" s="161"/>
      <c r="H90" s="163"/>
      <c r="I90" s="16"/>
    </row>
    <row r="91" spans="1:9" x14ac:dyDescent="0.25">
      <c r="A91" s="161"/>
      <c r="B91" s="161"/>
      <c r="C91" s="162"/>
      <c r="D91" s="161"/>
      <c r="E91" s="162"/>
      <c r="F91" s="161"/>
      <c r="G91" s="161"/>
      <c r="H91" s="163"/>
      <c r="I91" s="16"/>
    </row>
    <row r="92" spans="1:9" x14ac:dyDescent="0.25">
      <c r="A92" s="161"/>
      <c r="B92" s="161"/>
      <c r="C92" s="162"/>
      <c r="D92" s="161"/>
      <c r="E92" s="162"/>
      <c r="F92" s="161"/>
      <c r="G92" s="161"/>
      <c r="H92" s="163"/>
      <c r="I92" s="16"/>
    </row>
    <row r="93" spans="1:9" x14ac:dyDescent="0.25">
      <c r="A93" s="161"/>
      <c r="B93" s="161"/>
      <c r="C93" s="162"/>
      <c r="D93" s="161"/>
      <c r="E93" s="162"/>
      <c r="F93" s="161"/>
      <c r="G93" s="161"/>
      <c r="H93" s="163"/>
      <c r="I93" s="16"/>
    </row>
    <row r="94" spans="1:9" x14ac:dyDescent="0.25">
      <c r="A94" s="161"/>
      <c r="B94" s="161"/>
      <c r="C94" s="162"/>
      <c r="D94" s="161"/>
      <c r="E94" s="162"/>
      <c r="F94" s="161"/>
      <c r="G94" s="161"/>
      <c r="H94" s="163"/>
      <c r="I94" s="16"/>
    </row>
    <row r="95" spans="1:9" x14ac:dyDescent="0.25">
      <c r="A95" s="161"/>
      <c r="B95" s="161"/>
      <c r="C95" s="162"/>
      <c r="D95" s="161"/>
      <c r="E95" s="162"/>
      <c r="F95" s="161"/>
      <c r="G95" s="161"/>
      <c r="H95" s="163"/>
      <c r="I95" s="16"/>
    </row>
    <row r="96" spans="1:9" x14ac:dyDescent="0.25">
      <c r="A96" s="161"/>
      <c r="B96" s="161"/>
      <c r="C96" s="162"/>
      <c r="D96" s="161"/>
      <c r="E96" s="162"/>
      <c r="F96" s="161"/>
      <c r="G96" s="161"/>
      <c r="H96" s="163"/>
      <c r="I96" s="16"/>
    </row>
    <row r="97" spans="1:9" x14ac:dyDescent="0.25">
      <c r="A97" s="161"/>
      <c r="B97" s="161"/>
      <c r="C97" s="162"/>
      <c r="D97" s="161"/>
      <c r="E97" s="162"/>
      <c r="F97" s="161"/>
      <c r="G97" s="161"/>
      <c r="H97" s="163"/>
      <c r="I97" s="16"/>
    </row>
    <row r="98" spans="1:9" x14ac:dyDescent="0.25">
      <c r="A98" s="161"/>
      <c r="B98" s="161"/>
      <c r="C98" s="162"/>
      <c r="D98" s="161"/>
      <c r="E98" s="162"/>
      <c r="F98" s="161"/>
      <c r="G98" s="161"/>
      <c r="H98" s="163"/>
      <c r="I98" s="16"/>
    </row>
    <row r="99" spans="1:9" x14ac:dyDescent="0.25">
      <c r="A99" s="161"/>
      <c r="B99" s="161"/>
      <c r="C99" s="162"/>
      <c r="D99" s="161"/>
      <c r="E99" s="162"/>
      <c r="F99" s="161"/>
      <c r="G99" s="161"/>
      <c r="H99" s="163"/>
      <c r="I99" s="16"/>
    </row>
    <row r="100" spans="1:9" x14ac:dyDescent="0.25">
      <c r="A100" s="161"/>
      <c r="B100" s="161"/>
      <c r="C100" s="162"/>
      <c r="D100" s="161"/>
      <c r="E100" s="162"/>
      <c r="F100" s="161"/>
      <c r="G100" s="161"/>
      <c r="H100" s="163"/>
      <c r="I100" s="16"/>
    </row>
    <row r="101" spans="1:9" x14ac:dyDescent="0.25">
      <c r="A101" s="161"/>
      <c r="B101" s="161"/>
      <c r="C101" s="162"/>
      <c r="D101" s="161"/>
      <c r="E101" s="162"/>
      <c r="F101" s="161"/>
      <c r="G101" s="161"/>
      <c r="H101" s="163"/>
      <c r="I101" s="16"/>
    </row>
    <row r="102" spans="1:9" x14ac:dyDescent="0.25">
      <c r="A102" s="161"/>
      <c r="B102" s="161"/>
      <c r="C102" s="162"/>
      <c r="D102" s="161"/>
      <c r="E102" s="162"/>
      <c r="F102" s="161"/>
      <c r="G102" s="161"/>
      <c r="H102" s="163"/>
      <c r="I102" s="16"/>
    </row>
    <row r="103" spans="1:9" x14ac:dyDescent="0.25">
      <c r="A103" s="161"/>
      <c r="B103" s="161"/>
      <c r="C103" s="162"/>
      <c r="D103" s="161"/>
      <c r="E103" s="162"/>
      <c r="F103" s="161"/>
      <c r="G103" s="161"/>
      <c r="H103" s="163"/>
      <c r="I103" s="16"/>
    </row>
    <row r="104" spans="1:9" x14ac:dyDescent="0.25">
      <c r="A104" s="161"/>
      <c r="B104" s="161"/>
      <c r="C104" s="162"/>
      <c r="D104" s="161"/>
      <c r="E104" s="162"/>
      <c r="F104" s="161"/>
      <c r="G104" s="161"/>
      <c r="H104" s="163"/>
      <c r="I104" s="16"/>
    </row>
    <row r="105" spans="1:9" x14ac:dyDescent="0.25">
      <c r="A105" s="161"/>
      <c r="B105" s="161"/>
      <c r="C105" s="162"/>
      <c r="D105" s="161"/>
      <c r="E105" s="162"/>
      <c r="F105" s="161"/>
      <c r="G105" s="161"/>
      <c r="H105" s="163"/>
      <c r="I105" s="16"/>
    </row>
    <row r="106" spans="1:9" x14ac:dyDescent="0.25">
      <c r="A106" s="161"/>
      <c r="B106" s="161"/>
      <c r="C106" s="162"/>
      <c r="D106" s="161"/>
      <c r="E106" s="162"/>
      <c r="F106" s="161"/>
      <c r="G106" s="161"/>
      <c r="H106" s="163"/>
      <c r="I106" s="16"/>
    </row>
    <row r="107" spans="1:9" x14ac:dyDescent="0.25">
      <c r="A107" s="161"/>
      <c r="B107" s="161"/>
      <c r="C107" s="162"/>
      <c r="D107" s="161"/>
      <c r="E107" s="162"/>
      <c r="F107" s="161"/>
      <c r="G107" s="161"/>
      <c r="H107" s="163"/>
      <c r="I107" s="16"/>
    </row>
    <row r="108" spans="1:9" x14ac:dyDescent="0.25">
      <c r="A108" s="161"/>
      <c r="B108" s="161"/>
      <c r="C108" s="162"/>
      <c r="D108" s="161"/>
      <c r="E108" s="162"/>
      <c r="F108" s="161"/>
      <c r="G108" s="161"/>
      <c r="H108" s="163"/>
      <c r="I108" s="16"/>
    </row>
    <row r="109" spans="1:9" x14ac:dyDescent="0.25">
      <c r="A109" s="161"/>
      <c r="B109" s="161"/>
      <c r="C109" s="162"/>
      <c r="D109" s="161"/>
      <c r="E109" s="162"/>
      <c r="F109" s="161"/>
      <c r="G109" s="161"/>
      <c r="H109" s="163"/>
      <c r="I109" s="16"/>
    </row>
    <row r="110" spans="1:9" x14ac:dyDescent="0.25">
      <c r="A110" s="161"/>
      <c r="B110" s="161"/>
      <c r="C110" s="162"/>
      <c r="D110" s="161"/>
      <c r="E110" s="162"/>
      <c r="F110" s="161"/>
      <c r="G110" s="161"/>
      <c r="H110" s="163"/>
      <c r="I110" s="16"/>
    </row>
    <row r="111" spans="1:9" x14ac:dyDescent="0.25">
      <c r="A111" s="161"/>
      <c r="B111" s="161"/>
      <c r="C111" s="162"/>
      <c r="D111" s="161"/>
      <c r="E111" s="162"/>
      <c r="F111" s="161"/>
      <c r="G111" s="161"/>
      <c r="H111" s="163"/>
      <c r="I111" s="16"/>
    </row>
    <row r="112" spans="1:9" x14ac:dyDescent="0.25">
      <c r="A112" s="161"/>
      <c r="B112" s="161"/>
      <c r="C112" s="162"/>
      <c r="D112" s="161"/>
      <c r="E112" s="162"/>
      <c r="F112" s="161"/>
      <c r="G112" s="161"/>
      <c r="H112" s="163"/>
      <c r="I112" s="16"/>
    </row>
    <row r="113" spans="1:9" x14ac:dyDescent="0.25">
      <c r="A113" s="161"/>
      <c r="B113" s="161"/>
      <c r="C113" s="162"/>
      <c r="D113" s="161"/>
      <c r="E113" s="162"/>
      <c r="F113" s="161"/>
      <c r="G113" s="161"/>
      <c r="H113" s="163"/>
      <c r="I113" s="16"/>
    </row>
    <row r="114" spans="1:9" x14ac:dyDescent="0.25">
      <c r="A114" s="161"/>
      <c r="B114" s="161"/>
      <c r="C114" s="162"/>
      <c r="D114" s="161"/>
      <c r="E114" s="162"/>
      <c r="F114" s="161"/>
      <c r="G114" s="161"/>
      <c r="H114" s="163"/>
      <c r="I114" s="16"/>
    </row>
    <row r="115" spans="1:9" x14ac:dyDescent="0.25">
      <c r="A115" s="161"/>
      <c r="B115" s="161"/>
      <c r="C115" s="162"/>
      <c r="D115" s="161"/>
      <c r="E115" s="162"/>
      <c r="F115" s="161"/>
      <c r="G115" s="161"/>
      <c r="H115" s="163"/>
      <c r="I115" s="16"/>
    </row>
    <row r="116" spans="1:9" x14ac:dyDescent="0.25">
      <c r="A116" s="161"/>
      <c r="B116" s="161"/>
      <c r="C116" s="162"/>
      <c r="D116" s="161"/>
      <c r="E116" s="162"/>
      <c r="F116" s="161"/>
      <c r="G116" s="161"/>
      <c r="H116" s="163"/>
      <c r="I116" s="16"/>
    </row>
    <row r="117" spans="1:9" x14ac:dyDescent="0.25">
      <c r="A117" s="161"/>
      <c r="B117" s="161"/>
      <c r="C117" s="162"/>
      <c r="D117" s="161"/>
      <c r="E117" s="162"/>
      <c r="F117" s="161"/>
      <c r="G117" s="161"/>
      <c r="H117" s="163"/>
      <c r="I117" s="16"/>
    </row>
    <row r="118" spans="1:9" x14ac:dyDescent="0.25">
      <c r="A118" s="161"/>
      <c r="B118" s="161"/>
      <c r="C118" s="162"/>
      <c r="D118" s="161"/>
      <c r="E118" s="162"/>
      <c r="F118" s="161"/>
      <c r="G118" s="161"/>
      <c r="H118" s="163"/>
      <c r="I118" s="16"/>
    </row>
    <row r="119" spans="1:9" x14ac:dyDescent="0.25">
      <c r="A119" s="161"/>
      <c r="B119" s="161"/>
      <c r="C119" s="162"/>
      <c r="D119" s="161"/>
      <c r="E119" s="162"/>
      <c r="F119" s="161"/>
      <c r="G119" s="161"/>
      <c r="H119" s="163"/>
      <c r="I119" s="16"/>
    </row>
    <row r="120" spans="1:9" x14ac:dyDescent="0.25">
      <c r="A120" s="161"/>
      <c r="B120" s="161"/>
      <c r="C120" s="162"/>
      <c r="D120" s="161"/>
      <c r="E120" s="162"/>
      <c r="F120" s="161"/>
      <c r="G120" s="161"/>
      <c r="H120" s="163"/>
      <c r="I120" s="16"/>
    </row>
    <row r="121" spans="1:9" x14ac:dyDescent="0.25">
      <c r="A121" s="161"/>
      <c r="B121" s="161"/>
      <c r="C121" s="162"/>
      <c r="D121" s="161"/>
      <c r="E121" s="162"/>
      <c r="F121" s="161"/>
      <c r="G121" s="161"/>
      <c r="H121" s="163"/>
      <c r="I121" s="16"/>
    </row>
    <row r="122" spans="1:9" x14ac:dyDescent="0.25">
      <c r="A122" s="161"/>
      <c r="B122" s="161"/>
      <c r="C122" s="162"/>
      <c r="D122" s="161"/>
      <c r="E122" s="162"/>
      <c r="F122" s="161"/>
      <c r="G122" s="161"/>
      <c r="H122" s="163"/>
      <c r="I122" s="16"/>
    </row>
    <row r="123" spans="1:9" x14ac:dyDescent="0.25">
      <c r="A123" s="161"/>
      <c r="B123" s="161"/>
      <c r="C123" s="162"/>
      <c r="D123" s="161"/>
      <c r="E123" s="162"/>
      <c r="F123" s="161"/>
      <c r="G123" s="161"/>
      <c r="H123" s="163"/>
      <c r="I123" s="16"/>
    </row>
    <row r="124" spans="1:9" x14ac:dyDescent="0.25">
      <c r="A124" s="161"/>
      <c r="B124" s="161"/>
      <c r="C124" s="162"/>
      <c r="D124" s="161"/>
      <c r="E124" s="162"/>
      <c r="F124" s="161"/>
      <c r="G124" s="161"/>
      <c r="H124" s="163"/>
      <c r="I124" s="16"/>
    </row>
    <row r="125" spans="1:9" x14ac:dyDescent="0.25">
      <c r="A125" s="161"/>
      <c r="B125" s="161"/>
      <c r="C125" s="162"/>
      <c r="D125" s="161"/>
      <c r="E125" s="162"/>
      <c r="F125" s="161"/>
      <c r="G125" s="161"/>
      <c r="H125" s="163"/>
      <c r="I125" s="16"/>
    </row>
    <row r="126" spans="1:9" x14ac:dyDescent="0.25">
      <c r="A126" s="161"/>
      <c r="B126" s="161"/>
      <c r="C126" s="162"/>
      <c r="D126" s="161"/>
      <c r="E126" s="162"/>
      <c r="F126" s="161"/>
      <c r="G126" s="161"/>
      <c r="H126" s="163"/>
      <c r="I126" s="16"/>
    </row>
    <row r="127" spans="1:9" x14ac:dyDescent="0.25">
      <c r="A127" s="161"/>
      <c r="B127" s="161"/>
      <c r="C127" s="162"/>
      <c r="D127" s="161"/>
      <c r="E127" s="162"/>
      <c r="F127" s="161"/>
      <c r="G127" s="161"/>
      <c r="H127" s="163"/>
      <c r="I127" s="16"/>
    </row>
    <row r="128" spans="1:9" x14ac:dyDescent="0.25">
      <c r="A128" s="161"/>
      <c r="B128" s="161"/>
      <c r="C128" s="162"/>
      <c r="D128" s="161"/>
      <c r="E128" s="162"/>
      <c r="F128" s="161"/>
      <c r="G128" s="161"/>
      <c r="H128" s="163"/>
      <c r="I128" s="16"/>
    </row>
    <row r="129" spans="1:9" x14ac:dyDescent="0.25">
      <c r="A129" s="161"/>
      <c r="B129" s="161"/>
      <c r="C129" s="162"/>
      <c r="D129" s="161"/>
      <c r="E129" s="162"/>
      <c r="F129" s="161"/>
      <c r="G129" s="161"/>
      <c r="H129" s="163"/>
      <c r="I129" s="16"/>
    </row>
    <row r="130" spans="1:9" x14ac:dyDescent="0.25">
      <c r="A130" s="161"/>
      <c r="B130" s="161"/>
      <c r="C130" s="162"/>
      <c r="D130" s="161"/>
      <c r="E130" s="162"/>
      <c r="F130" s="161"/>
      <c r="G130" s="161"/>
      <c r="H130" s="163"/>
      <c r="I130" s="16"/>
    </row>
    <row r="131" spans="1:9" x14ac:dyDescent="0.25">
      <c r="A131" s="161"/>
      <c r="B131" s="161"/>
      <c r="C131" s="162"/>
      <c r="D131" s="161"/>
      <c r="E131" s="162"/>
      <c r="F131" s="161"/>
      <c r="G131" s="161"/>
      <c r="H131" s="163"/>
      <c r="I131" s="16"/>
    </row>
    <row r="132" spans="1:9" x14ac:dyDescent="0.25">
      <c r="A132" s="161"/>
      <c r="B132" s="161"/>
      <c r="C132" s="162"/>
      <c r="D132" s="161"/>
      <c r="E132" s="162"/>
      <c r="F132" s="161"/>
      <c r="G132" s="161"/>
      <c r="H132" s="163"/>
      <c r="I132" s="16"/>
    </row>
    <row r="133" spans="1:9" x14ac:dyDescent="0.25">
      <c r="A133" s="161"/>
      <c r="B133" s="161"/>
      <c r="C133" s="162"/>
      <c r="D133" s="161"/>
      <c r="E133" s="162"/>
      <c r="F133" s="161"/>
      <c r="G133" s="161"/>
      <c r="H133" s="163"/>
      <c r="I133" s="16"/>
    </row>
    <row r="134" spans="1:9" x14ac:dyDescent="0.25">
      <c r="A134" s="161"/>
      <c r="B134" s="161"/>
      <c r="C134" s="162"/>
      <c r="D134" s="161"/>
      <c r="E134" s="162"/>
      <c r="F134" s="161"/>
      <c r="G134" s="161"/>
      <c r="H134" s="163"/>
      <c r="I134" s="16"/>
    </row>
    <row r="135" spans="1:9" x14ac:dyDescent="0.25">
      <c r="A135" s="161"/>
      <c r="B135" s="161"/>
      <c r="C135" s="162"/>
      <c r="D135" s="161"/>
      <c r="E135" s="162"/>
      <c r="F135" s="161"/>
      <c r="G135" s="161"/>
      <c r="H135" s="163"/>
      <c r="I135" s="16"/>
    </row>
    <row r="136" spans="1:9" x14ac:dyDescent="0.25">
      <c r="A136" s="161"/>
      <c r="B136" s="161"/>
      <c r="C136" s="162"/>
      <c r="D136" s="161"/>
      <c r="E136" s="162"/>
      <c r="F136" s="161"/>
      <c r="G136" s="161"/>
      <c r="H136" s="163"/>
      <c r="I136" s="16"/>
    </row>
    <row r="137" spans="1:9" x14ac:dyDescent="0.25">
      <c r="A137" s="161"/>
      <c r="B137" s="161"/>
      <c r="C137" s="162"/>
      <c r="D137" s="161"/>
      <c r="E137" s="162"/>
      <c r="F137" s="161"/>
      <c r="G137" s="161"/>
      <c r="H137" s="163"/>
      <c r="I137" s="16"/>
    </row>
    <row r="138" spans="1:9" x14ac:dyDescent="0.25">
      <c r="A138" s="161"/>
      <c r="B138" s="161"/>
      <c r="C138" s="162"/>
      <c r="D138" s="161"/>
      <c r="E138" s="162"/>
      <c r="F138" s="161"/>
      <c r="G138" s="161"/>
      <c r="H138" s="163"/>
      <c r="I138" s="16"/>
    </row>
    <row r="139" spans="1:9" x14ac:dyDescent="0.25">
      <c r="A139" s="161"/>
      <c r="B139" s="161"/>
      <c r="C139" s="162"/>
      <c r="D139" s="161"/>
      <c r="E139" s="162"/>
      <c r="F139" s="161"/>
      <c r="G139" s="161"/>
      <c r="H139" s="163"/>
      <c r="I139" s="16"/>
    </row>
    <row r="140" spans="1:9" x14ac:dyDescent="0.25">
      <c r="A140" s="161"/>
      <c r="B140" s="161"/>
      <c r="C140" s="162"/>
      <c r="D140" s="161"/>
      <c r="E140" s="162"/>
      <c r="F140" s="161"/>
      <c r="G140" s="161"/>
      <c r="H140" s="163"/>
      <c r="I140" s="16"/>
    </row>
    <row r="141" spans="1:9" x14ac:dyDescent="0.25">
      <c r="A141" s="161"/>
      <c r="B141" s="161"/>
      <c r="C141" s="162"/>
      <c r="D141" s="161"/>
      <c r="E141" s="162"/>
      <c r="F141" s="161"/>
      <c r="G141" s="161"/>
      <c r="H141" s="163"/>
      <c r="I141" s="16"/>
    </row>
    <row r="142" spans="1:9" x14ac:dyDescent="0.25">
      <c r="A142" s="161"/>
      <c r="B142" s="161"/>
      <c r="C142" s="162"/>
      <c r="D142" s="161"/>
      <c r="E142" s="162"/>
      <c r="F142" s="161"/>
      <c r="G142" s="161"/>
      <c r="H142" s="163"/>
      <c r="I142" s="16"/>
    </row>
    <row r="143" spans="1:9" x14ac:dyDescent="0.25">
      <c r="A143" s="161"/>
      <c r="B143" s="161"/>
      <c r="C143" s="162"/>
      <c r="D143" s="161"/>
      <c r="E143" s="162"/>
      <c r="F143" s="161"/>
      <c r="G143" s="161"/>
      <c r="H143" s="163"/>
      <c r="I143" s="16"/>
    </row>
    <row r="144" spans="1:9" x14ac:dyDescent="0.25">
      <c r="A144" s="161"/>
      <c r="B144" s="161"/>
      <c r="C144" s="162"/>
      <c r="D144" s="161"/>
      <c r="E144" s="162"/>
      <c r="F144" s="161"/>
      <c r="G144" s="161"/>
      <c r="H144" s="163"/>
      <c r="I144" s="16"/>
    </row>
    <row r="145" spans="1:9" x14ac:dyDescent="0.25">
      <c r="A145" s="164"/>
      <c r="B145" s="164"/>
      <c r="C145" s="165"/>
      <c r="D145" s="164"/>
      <c r="E145" s="165"/>
      <c r="F145" s="164"/>
      <c r="G145" s="164"/>
      <c r="H145" s="166"/>
      <c r="I145" s="16"/>
    </row>
    <row r="146" spans="1:9" x14ac:dyDescent="0.25">
      <c r="A146" s="164"/>
      <c r="B146" s="164"/>
      <c r="C146" s="165"/>
      <c r="D146" s="164"/>
      <c r="E146" s="165"/>
      <c r="F146" s="164"/>
      <c r="G146" s="164"/>
      <c r="H146" s="166"/>
      <c r="I146" s="16"/>
    </row>
    <row r="147" spans="1:9" x14ac:dyDescent="0.25">
      <c r="A147" s="164"/>
      <c r="B147" s="164"/>
      <c r="C147" s="165"/>
      <c r="D147" s="164"/>
      <c r="E147" s="165"/>
      <c r="F147" s="164"/>
      <c r="G147" s="164"/>
      <c r="H147" s="166"/>
      <c r="I147" s="16"/>
    </row>
    <row r="148" spans="1:9" x14ac:dyDescent="0.25">
      <c r="A148" s="164"/>
      <c r="B148" s="164"/>
      <c r="C148" s="165"/>
      <c r="D148" s="164"/>
      <c r="E148" s="165"/>
      <c r="F148" s="164"/>
      <c r="G148" s="164"/>
      <c r="H148" s="166"/>
      <c r="I148" s="16"/>
    </row>
    <row r="149" spans="1:9" x14ac:dyDescent="0.25">
      <c r="A149" s="164"/>
      <c r="B149" s="164"/>
      <c r="C149" s="165"/>
      <c r="D149" s="164"/>
      <c r="E149" s="165"/>
      <c r="F149" s="164"/>
      <c r="G149" s="164"/>
      <c r="H149" s="166"/>
      <c r="I149" s="16"/>
    </row>
    <row r="150" spans="1:9" x14ac:dyDescent="0.25">
      <c r="A150" s="164"/>
      <c r="B150" s="164"/>
      <c r="C150" s="165"/>
      <c r="D150" s="164"/>
      <c r="E150" s="165"/>
      <c r="F150" s="164"/>
      <c r="G150" s="164"/>
      <c r="H150" s="166"/>
      <c r="I150" s="16"/>
    </row>
    <row r="151" spans="1:9" x14ac:dyDescent="0.25">
      <c r="A151" s="164"/>
      <c r="B151" s="164"/>
      <c r="C151" s="165"/>
      <c r="D151" s="164"/>
      <c r="E151" s="165"/>
      <c r="F151" s="164"/>
      <c r="G151" s="164"/>
      <c r="H151" s="166"/>
      <c r="I151" s="16"/>
    </row>
    <row r="152" spans="1:9" x14ac:dyDescent="0.25">
      <c r="A152" s="164"/>
      <c r="B152" s="164"/>
      <c r="C152" s="165"/>
      <c r="D152" s="164"/>
      <c r="E152" s="165"/>
      <c r="F152" s="164"/>
      <c r="G152" s="164"/>
      <c r="H152" s="166"/>
      <c r="I152" s="16"/>
    </row>
    <row r="153" spans="1:9" x14ac:dyDescent="0.25">
      <c r="A153" s="164"/>
      <c r="B153" s="164"/>
      <c r="C153" s="165"/>
      <c r="D153" s="164"/>
      <c r="E153" s="165"/>
      <c r="F153" s="164"/>
      <c r="G153" s="164"/>
      <c r="H153" s="166"/>
      <c r="I153" s="16"/>
    </row>
    <row r="154" spans="1:9" x14ac:dyDescent="0.25">
      <c r="A154" s="164"/>
      <c r="B154" s="164"/>
      <c r="C154" s="165"/>
      <c r="D154" s="164"/>
      <c r="E154" s="165"/>
      <c r="F154" s="164"/>
      <c r="G154" s="164"/>
      <c r="H154" s="166"/>
      <c r="I154" s="16"/>
    </row>
    <row r="155" spans="1:9" x14ac:dyDescent="0.25">
      <c r="A155" s="164"/>
      <c r="B155" s="164"/>
      <c r="C155" s="165"/>
      <c r="D155" s="164"/>
      <c r="E155" s="165"/>
      <c r="F155" s="164"/>
      <c r="G155" s="164"/>
      <c r="H155" s="166"/>
      <c r="I155" s="16"/>
    </row>
    <row r="156" spans="1:9" x14ac:dyDescent="0.25">
      <c r="A156" s="164"/>
      <c r="B156" s="164"/>
      <c r="C156" s="165"/>
      <c r="D156" s="164"/>
      <c r="E156" s="165"/>
      <c r="F156" s="164"/>
      <c r="G156" s="164"/>
      <c r="H156" s="166"/>
      <c r="I156" s="16"/>
    </row>
    <row r="157" spans="1:9" x14ac:dyDescent="0.25">
      <c r="A157" s="164"/>
      <c r="B157" s="164"/>
      <c r="C157" s="165"/>
      <c r="D157" s="164"/>
      <c r="E157" s="165"/>
      <c r="F157" s="164"/>
      <c r="G157" s="164"/>
      <c r="H157" s="166"/>
      <c r="I157" s="16"/>
    </row>
    <row r="158" spans="1:9" x14ac:dyDescent="0.25">
      <c r="A158" s="164"/>
      <c r="B158" s="164"/>
      <c r="C158" s="165"/>
      <c r="D158" s="164"/>
      <c r="E158" s="165"/>
      <c r="F158" s="164"/>
      <c r="G158" s="164"/>
      <c r="H158" s="166"/>
      <c r="I158" s="16"/>
    </row>
    <row r="159" spans="1:9" x14ac:dyDescent="0.25">
      <c r="A159" s="164"/>
      <c r="B159" s="164"/>
      <c r="C159" s="165"/>
      <c r="D159" s="164"/>
      <c r="E159" s="165"/>
      <c r="F159" s="164"/>
      <c r="G159" s="164"/>
      <c r="H159" s="166"/>
      <c r="I159" s="16"/>
    </row>
    <row r="160" spans="1:9" x14ac:dyDescent="0.25">
      <c r="A160" s="164"/>
      <c r="B160" s="164"/>
      <c r="C160" s="165"/>
      <c r="D160" s="164"/>
      <c r="E160" s="165"/>
      <c r="F160" s="164"/>
      <c r="G160" s="164"/>
      <c r="H160" s="166"/>
      <c r="I160" s="16"/>
    </row>
    <row r="161" spans="1:9" x14ac:dyDescent="0.25">
      <c r="A161" s="164"/>
      <c r="B161" s="164"/>
      <c r="C161" s="165"/>
      <c r="D161" s="164"/>
      <c r="E161" s="165"/>
      <c r="F161" s="164"/>
      <c r="G161" s="164"/>
      <c r="H161" s="166"/>
      <c r="I161" s="16"/>
    </row>
    <row r="162" spans="1:9" x14ac:dyDescent="0.25">
      <c r="A162" s="164"/>
      <c r="B162" s="164"/>
      <c r="C162" s="165"/>
      <c r="D162" s="164"/>
      <c r="E162" s="165"/>
      <c r="F162" s="164"/>
      <c r="G162" s="164"/>
      <c r="H162" s="166"/>
      <c r="I162" s="16"/>
    </row>
    <row r="163" spans="1:9" x14ac:dyDescent="0.25">
      <c r="A163" s="164"/>
      <c r="B163" s="164"/>
      <c r="C163" s="165"/>
      <c r="D163" s="164"/>
      <c r="E163" s="165"/>
      <c r="F163" s="164"/>
      <c r="G163" s="164"/>
      <c r="H163" s="166"/>
      <c r="I163" s="16"/>
    </row>
    <row r="164" spans="1:9" x14ac:dyDescent="0.25">
      <c r="A164" s="164"/>
      <c r="B164" s="164"/>
      <c r="C164" s="165"/>
      <c r="D164" s="164"/>
      <c r="E164" s="165"/>
      <c r="F164" s="164"/>
      <c r="G164" s="164"/>
      <c r="H164" s="166"/>
      <c r="I164" s="16"/>
    </row>
    <row r="165" spans="1:9" x14ac:dyDescent="0.25">
      <c r="A165" s="164"/>
      <c r="B165" s="164"/>
      <c r="C165" s="165"/>
      <c r="D165" s="164"/>
      <c r="E165" s="165"/>
      <c r="F165" s="164"/>
      <c r="G165" s="164"/>
      <c r="H165" s="166"/>
      <c r="I165" s="16"/>
    </row>
    <row r="166" spans="1:9" x14ac:dyDescent="0.25">
      <c r="A166" s="164"/>
      <c r="B166" s="164"/>
      <c r="C166" s="165"/>
      <c r="D166" s="164"/>
      <c r="E166" s="165"/>
      <c r="F166" s="164"/>
      <c r="G166" s="164"/>
      <c r="H166" s="166"/>
      <c r="I166" s="16"/>
    </row>
    <row r="167" spans="1:9" x14ac:dyDescent="0.25">
      <c r="A167" s="164"/>
      <c r="B167" s="164"/>
      <c r="C167" s="165"/>
      <c r="D167" s="164"/>
      <c r="E167" s="165"/>
      <c r="F167" s="164"/>
      <c r="G167" s="164"/>
      <c r="H167" s="166"/>
      <c r="I167" s="16"/>
    </row>
    <row r="168" spans="1:9" x14ac:dyDescent="0.25">
      <c r="A168" s="164"/>
      <c r="B168" s="164"/>
      <c r="C168" s="165"/>
      <c r="D168" s="164"/>
      <c r="E168" s="165"/>
      <c r="F168" s="164"/>
      <c r="G168" s="164"/>
      <c r="H168" s="166"/>
      <c r="I168" s="16"/>
    </row>
    <row r="169" spans="1:9" x14ac:dyDescent="0.25">
      <c r="A169" s="164"/>
      <c r="B169" s="164"/>
      <c r="C169" s="165"/>
      <c r="D169" s="164"/>
      <c r="E169" s="165"/>
      <c r="F169" s="164"/>
      <c r="G169" s="164"/>
      <c r="H169" s="166"/>
      <c r="I169" s="16"/>
    </row>
    <row r="170" spans="1:9" x14ac:dyDescent="0.25">
      <c r="A170" s="164"/>
      <c r="B170" s="164"/>
      <c r="C170" s="165"/>
      <c r="D170" s="164"/>
      <c r="E170" s="165"/>
      <c r="F170" s="164"/>
      <c r="G170" s="164"/>
      <c r="H170" s="166"/>
      <c r="I170" s="16"/>
    </row>
    <row r="171" spans="1:9" x14ac:dyDescent="0.25">
      <c r="A171" s="164"/>
      <c r="B171" s="164"/>
      <c r="C171" s="165"/>
      <c r="D171" s="164"/>
      <c r="E171" s="165"/>
      <c r="F171" s="164"/>
      <c r="G171" s="164"/>
      <c r="H171" s="166"/>
      <c r="I171" s="16"/>
    </row>
    <row r="172" spans="1:9" x14ac:dyDescent="0.25">
      <c r="A172" s="164"/>
      <c r="B172" s="164"/>
      <c r="C172" s="165"/>
      <c r="D172" s="164"/>
      <c r="E172" s="165"/>
      <c r="F172" s="164"/>
      <c r="G172" s="164"/>
      <c r="H172" s="166"/>
      <c r="I172" s="16"/>
    </row>
    <row r="173" spans="1:9" x14ac:dyDescent="0.25">
      <c r="I173" s="16"/>
    </row>
    <row r="174" spans="1:9" x14ac:dyDescent="0.25">
      <c r="I174" s="16"/>
    </row>
    <row r="175" spans="1:9" x14ac:dyDescent="0.25">
      <c r="I175" s="16"/>
    </row>
    <row r="176" spans="1: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A2:H2"/>
    <mergeCell ref="A44:B44"/>
    <mergeCell ref="A4:H4"/>
    <mergeCell ref="A5:C5"/>
    <mergeCell ref="A6:H6"/>
    <mergeCell ref="A7:B7"/>
    <mergeCell ref="A8:H8"/>
    <mergeCell ref="D31:E31"/>
    <mergeCell ref="D32:E32"/>
    <mergeCell ref="A11:H11"/>
    <mergeCell ref="A14:H14"/>
    <mergeCell ref="A18:H18"/>
    <mergeCell ref="A24:H24"/>
    <mergeCell ref="A29:H29"/>
    <mergeCell ref="D26:E26"/>
    <mergeCell ref="D27:E27"/>
    <mergeCell ref="A52:B52"/>
    <mergeCell ref="A45:B45"/>
    <mergeCell ref="A74:H74"/>
    <mergeCell ref="H78:H79"/>
    <mergeCell ref="D10:E10"/>
    <mergeCell ref="D12:E12"/>
    <mergeCell ref="D13:E13"/>
    <mergeCell ref="D76:E76"/>
    <mergeCell ref="D28:E28"/>
    <mergeCell ref="D30:E30"/>
    <mergeCell ref="B71:G71"/>
    <mergeCell ref="D62:E62"/>
    <mergeCell ref="D63:E63"/>
    <mergeCell ref="A64:H64"/>
    <mergeCell ref="D21:E21"/>
    <mergeCell ref="D22:E22"/>
    <mergeCell ref="D23:E23"/>
    <mergeCell ref="D25:E25"/>
    <mergeCell ref="A35:H35"/>
    <mergeCell ref="D15:E15"/>
    <mergeCell ref="D16:E16"/>
    <mergeCell ref="D17:E17"/>
    <mergeCell ref="D19:E19"/>
    <mergeCell ref="D20:E20"/>
    <mergeCell ref="H83:H84"/>
    <mergeCell ref="D81:E81"/>
    <mergeCell ref="D83:E84"/>
    <mergeCell ref="A80:H80"/>
    <mergeCell ref="A82:H82"/>
    <mergeCell ref="A83:A84"/>
    <mergeCell ref="B83:B84"/>
    <mergeCell ref="C83:C84"/>
    <mergeCell ref="F83:F84"/>
    <mergeCell ref="G83:G84"/>
    <mergeCell ref="D66:E66"/>
    <mergeCell ref="D67:E67"/>
    <mergeCell ref="D68:E68"/>
    <mergeCell ref="A69:H69"/>
    <mergeCell ref="D78:E79"/>
    <mergeCell ref="A77:H77"/>
    <mergeCell ref="A78:A79"/>
    <mergeCell ref="B78:B79"/>
    <mergeCell ref="C78:C79"/>
    <mergeCell ref="F78:F79"/>
    <mergeCell ref="G78:G79"/>
    <mergeCell ref="D70:E70"/>
    <mergeCell ref="D56:E56"/>
    <mergeCell ref="D57:E57"/>
    <mergeCell ref="A58:H58"/>
    <mergeCell ref="D59:E59"/>
    <mergeCell ref="D60:E60"/>
    <mergeCell ref="D65:E65"/>
    <mergeCell ref="C45:E45"/>
    <mergeCell ref="A37:H37"/>
    <mergeCell ref="A39:H39"/>
    <mergeCell ref="A41:B41"/>
    <mergeCell ref="A42:H42"/>
    <mergeCell ref="C43:E43"/>
    <mergeCell ref="D61:E61"/>
    <mergeCell ref="A54:B54"/>
    <mergeCell ref="A55:H55"/>
    <mergeCell ref="A47:H47"/>
    <mergeCell ref="A49:H49"/>
    <mergeCell ref="C51:E51"/>
    <mergeCell ref="F51:H51"/>
    <mergeCell ref="C52:E52"/>
    <mergeCell ref="F52:H52"/>
  </mergeCells>
  <phoneticPr fontId="17" type="noConversion"/>
  <pageMargins left="0.25" right="0.25" top="1.4166666666666667" bottom="0.75" header="0.3" footer="0.3"/>
  <pageSetup paperSize="5" orientation="landscape" horizontalDpi="4294967292" verticalDpi="4294967292"/>
  <headerFooter>
    <oddHeader>&amp;CREVISED DRAFT METRICS FOR APM FRAMEWORK
3.9.16</oddHead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3"/>
  <sheetViews>
    <sheetView zoomScale="120" zoomScaleNormal="120" zoomScalePageLayoutView="120" workbookViewId="0">
      <selection activeCell="A2" sqref="A2:I5"/>
    </sheetView>
  </sheetViews>
  <sheetFormatPr defaultColWidth="8.7109375" defaultRowHeight="15.75" x14ac:dyDescent="0.25"/>
  <cols>
    <col min="1" max="1" width="4.28515625" style="2" customWidth="1"/>
    <col min="2" max="2" width="16" style="2" customWidth="1"/>
    <col min="3" max="3" width="16" style="34" customWidth="1"/>
    <col min="4" max="4" width="16" style="2" customWidth="1"/>
    <col min="5" max="5" width="16" style="37" customWidth="1"/>
    <col min="6" max="6" width="16.140625" style="2" customWidth="1"/>
    <col min="7" max="7" width="19.7109375" style="2" customWidth="1"/>
    <col min="8" max="8" width="19.7109375" style="27" customWidth="1"/>
    <col min="9" max="9" width="26.42578125" style="7" customWidth="1"/>
    <col min="10" max="16384" width="8.7109375" style="2"/>
  </cols>
  <sheetData>
    <row r="1" spans="1:9" ht="78.75" x14ac:dyDescent="0.25">
      <c r="A1" s="1" t="s">
        <v>0</v>
      </c>
      <c r="B1" s="1" t="s">
        <v>1</v>
      </c>
      <c r="C1" s="32" t="s">
        <v>55</v>
      </c>
      <c r="D1" s="1" t="s">
        <v>2</v>
      </c>
      <c r="E1" s="36" t="s">
        <v>56</v>
      </c>
      <c r="F1" s="1" t="s">
        <v>3</v>
      </c>
      <c r="G1" s="10" t="s">
        <v>4</v>
      </c>
      <c r="H1" s="25" t="s">
        <v>54</v>
      </c>
      <c r="I1" s="49" t="s">
        <v>131</v>
      </c>
    </row>
    <row r="2" spans="1:9" ht="19.5" customHeight="1" x14ac:dyDescent="0.25">
      <c r="A2" s="276" t="s">
        <v>18</v>
      </c>
      <c r="B2" s="277"/>
      <c r="C2" s="277"/>
      <c r="D2" s="277"/>
      <c r="E2" s="277"/>
      <c r="F2" s="277"/>
      <c r="G2" s="277"/>
      <c r="H2" s="277"/>
      <c r="I2" s="278"/>
    </row>
    <row r="3" spans="1:9" ht="157.5" x14ac:dyDescent="0.25">
      <c r="A3" s="18">
        <v>3</v>
      </c>
      <c r="B3" s="4" t="s">
        <v>41</v>
      </c>
      <c r="C3" s="35">
        <v>0</v>
      </c>
      <c r="D3" s="6" t="s">
        <v>29</v>
      </c>
      <c r="E3" s="39">
        <f>'Comm Metrics'!F12</f>
        <v>0</v>
      </c>
      <c r="F3" s="4" t="s">
        <v>5</v>
      </c>
      <c r="G3" s="11" t="s">
        <v>31</v>
      </c>
      <c r="H3" s="24" t="e">
        <f>C3/E3</f>
        <v>#DIV/0!</v>
      </c>
      <c r="I3" s="22"/>
    </row>
    <row r="4" spans="1:9" ht="154.9" customHeight="1" x14ac:dyDescent="0.25">
      <c r="A4" s="3">
        <v>4</v>
      </c>
      <c r="B4" s="4" t="s">
        <v>44</v>
      </c>
      <c r="C4" s="33">
        <v>0</v>
      </c>
      <c r="D4" s="4" t="s">
        <v>29</v>
      </c>
      <c r="E4" s="33">
        <f>'Comm Metrics'!F12</f>
        <v>0</v>
      </c>
      <c r="F4" s="4" t="s">
        <v>5</v>
      </c>
      <c r="G4" s="11" t="s">
        <v>42</v>
      </c>
      <c r="H4" s="24" t="e">
        <f>C4/E4</f>
        <v>#DIV/0!</v>
      </c>
      <c r="I4" s="22"/>
    </row>
    <row r="5" spans="1:9" ht="109.9" customHeight="1" x14ac:dyDescent="0.25">
      <c r="A5" s="3">
        <v>5</v>
      </c>
      <c r="B5" s="4" t="s">
        <v>28</v>
      </c>
      <c r="C5" s="33">
        <f>SUM(C3,C4)</f>
        <v>0</v>
      </c>
      <c r="D5" s="5" t="s">
        <v>29</v>
      </c>
      <c r="E5" s="38">
        <f>'Comm Metrics'!F12</f>
        <v>0</v>
      </c>
      <c r="F5" s="5" t="s">
        <v>27</v>
      </c>
      <c r="G5" s="5" t="s">
        <v>26</v>
      </c>
      <c r="H5" s="28" t="e">
        <f>C5/E5</f>
        <v>#DIV/0!</v>
      </c>
      <c r="I5" s="19"/>
    </row>
    <row r="6" spans="1:9" x14ac:dyDescent="0.25">
      <c r="I6" s="16"/>
    </row>
    <row r="7" spans="1:9" x14ac:dyDescent="0.25">
      <c r="I7" s="16"/>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sheetData>
  <mergeCells count="1">
    <mergeCell ref="A2:I2"/>
  </mergeCells>
  <phoneticPr fontId="17" type="noConversion"/>
  <pageMargins left="0.25" right="0.25" top="1.2413194444444444" bottom="0.75" header="0.3" footer="0.3"/>
  <pageSetup paperSize="5" orientation="landscape" horizontalDpi="4294967292" verticalDpi="4294967292"/>
  <headerFooter>
    <oddHeader>&amp;CDRAFT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5"/>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4.7109375" style="2" customWidth="1"/>
    <col min="3" max="3" width="14.7109375" style="37" customWidth="1"/>
    <col min="4" max="4" width="16.140625" style="2" customWidth="1"/>
    <col min="5" max="5" width="16.140625" style="34" customWidth="1"/>
    <col min="6" max="6" width="16.42578125" style="2" customWidth="1"/>
    <col min="7" max="7" width="20.42578125" style="2" customWidth="1"/>
    <col min="8" max="8" width="20.42578125" style="27" customWidth="1"/>
    <col min="9" max="9" width="27.28515625" style="7" customWidth="1"/>
    <col min="10" max="16384" width="8.7109375" style="2"/>
  </cols>
  <sheetData>
    <row r="1" spans="1:9" ht="78.75" x14ac:dyDescent="0.25">
      <c r="A1" s="1" t="s">
        <v>0</v>
      </c>
      <c r="B1" s="1" t="s">
        <v>1</v>
      </c>
      <c r="C1" s="36" t="s">
        <v>55</v>
      </c>
      <c r="D1" s="1" t="s">
        <v>2</v>
      </c>
      <c r="E1" s="32" t="s">
        <v>56</v>
      </c>
      <c r="F1" s="1" t="s">
        <v>3</v>
      </c>
      <c r="G1" s="10" t="s">
        <v>4</v>
      </c>
      <c r="H1" s="25" t="s">
        <v>54</v>
      </c>
      <c r="I1" s="49" t="s">
        <v>131</v>
      </c>
    </row>
    <row r="2" spans="1:9" ht="25.5" customHeight="1" x14ac:dyDescent="0.25">
      <c r="A2" s="276" t="s">
        <v>19</v>
      </c>
      <c r="B2" s="277"/>
      <c r="C2" s="277"/>
      <c r="D2" s="277"/>
      <c r="E2" s="277"/>
      <c r="F2" s="277"/>
      <c r="G2" s="277"/>
      <c r="H2" s="277"/>
      <c r="I2" s="278"/>
    </row>
    <row r="3" spans="1:9" ht="178.5" customHeight="1" x14ac:dyDescent="0.25">
      <c r="A3" s="3">
        <v>6</v>
      </c>
      <c r="B3" s="4" t="s">
        <v>45</v>
      </c>
      <c r="C3" s="35">
        <v>0</v>
      </c>
      <c r="D3" s="6" t="s">
        <v>29</v>
      </c>
      <c r="E3" s="39">
        <f>'Comm Metrics'!F12</f>
        <v>0</v>
      </c>
      <c r="F3" s="4" t="s">
        <v>5</v>
      </c>
      <c r="G3" s="11" t="s">
        <v>73</v>
      </c>
      <c r="H3" s="24" t="e">
        <f>C3/E3</f>
        <v>#DIV/0!</v>
      </c>
      <c r="I3" s="15"/>
    </row>
    <row r="4" spans="1:9" ht="176.25" customHeight="1" x14ac:dyDescent="0.25">
      <c r="A4" s="3">
        <v>7</v>
      </c>
      <c r="B4" s="4" t="s">
        <v>46</v>
      </c>
      <c r="C4" s="33">
        <v>0</v>
      </c>
      <c r="D4" s="5" t="s">
        <v>29</v>
      </c>
      <c r="E4" s="38">
        <f>'Comm Metrics'!F12</f>
        <v>0</v>
      </c>
      <c r="F4" s="4" t="s">
        <v>5</v>
      </c>
      <c r="G4" s="11" t="s">
        <v>70</v>
      </c>
      <c r="H4" s="24" t="e">
        <f>C4/E4</f>
        <v>#DIV/0!</v>
      </c>
      <c r="I4" s="15"/>
    </row>
    <row r="5" spans="1:9" ht="279" customHeight="1" x14ac:dyDescent="0.25">
      <c r="A5" s="3">
        <v>8</v>
      </c>
      <c r="B5" s="4" t="s">
        <v>74</v>
      </c>
      <c r="C5" s="33">
        <v>0</v>
      </c>
      <c r="D5" s="5" t="s">
        <v>29</v>
      </c>
      <c r="E5" s="38">
        <f>'Comm Metrics'!F12</f>
        <v>0</v>
      </c>
      <c r="F5" s="4" t="s">
        <v>5</v>
      </c>
      <c r="G5" s="11" t="s">
        <v>76</v>
      </c>
      <c r="H5" s="24" t="e">
        <f>C5/E5</f>
        <v>#DIV/0!</v>
      </c>
      <c r="I5" s="17"/>
    </row>
    <row r="6" spans="1:9" ht="181.5" customHeight="1" x14ac:dyDescent="0.25">
      <c r="A6" s="9">
        <v>9</v>
      </c>
      <c r="B6" s="8" t="s">
        <v>68</v>
      </c>
      <c r="C6" s="39">
        <v>0</v>
      </c>
      <c r="D6" s="44" t="s">
        <v>29</v>
      </c>
      <c r="E6" s="39">
        <f>'Comm Metrics'!F12</f>
        <v>0</v>
      </c>
      <c r="F6" s="8" t="s">
        <v>5</v>
      </c>
      <c r="G6" s="13" t="s">
        <v>69</v>
      </c>
      <c r="H6" s="30" t="e">
        <f t="shared" ref="H6" si="0">C6/E6</f>
        <v>#DIV/0!</v>
      </c>
      <c r="I6" s="5"/>
    </row>
    <row r="7" spans="1:9" ht="222" customHeight="1" x14ac:dyDescent="0.25">
      <c r="A7" s="9">
        <v>10</v>
      </c>
      <c r="B7" s="8" t="s">
        <v>66</v>
      </c>
      <c r="C7" s="39">
        <v>0</v>
      </c>
      <c r="D7" s="44" t="s">
        <v>29</v>
      </c>
      <c r="E7" s="39">
        <f>'Comm Metrics'!F12</f>
        <v>0</v>
      </c>
      <c r="F7" s="8" t="s">
        <v>5</v>
      </c>
      <c r="G7" s="13" t="s">
        <v>67</v>
      </c>
      <c r="H7" s="30" t="e">
        <f t="shared" ref="H7" si="1">C7/E7</f>
        <v>#DIV/0!</v>
      </c>
      <c r="I7" s="46"/>
    </row>
    <row r="8" spans="1:9" ht="126" x14ac:dyDescent="0.25">
      <c r="A8" s="3">
        <v>11</v>
      </c>
      <c r="B8" s="4" t="s">
        <v>23</v>
      </c>
      <c r="C8" s="35">
        <f>SUM(C3:C7)</f>
        <v>0</v>
      </c>
      <c r="D8" s="6" t="s">
        <v>29</v>
      </c>
      <c r="E8" s="39">
        <f>'Comm Metrics'!F12</f>
        <v>0</v>
      </c>
      <c r="F8" s="6" t="s">
        <v>24</v>
      </c>
      <c r="G8" s="12" t="s">
        <v>25</v>
      </c>
      <c r="H8" s="29" t="e">
        <f>C8/E8</f>
        <v>#DIV/0!</v>
      </c>
      <c r="I8" s="19"/>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row r="1409" spans="9:9" x14ac:dyDescent="0.25">
      <c r="I1409" s="16"/>
    </row>
    <row r="1410" spans="9:9" x14ac:dyDescent="0.25">
      <c r="I1410" s="16"/>
    </row>
    <row r="1411" spans="9:9" x14ac:dyDescent="0.25">
      <c r="I1411" s="16"/>
    </row>
    <row r="1412" spans="9:9" x14ac:dyDescent="0.25">
      <c r="I1412" s="16"/>
    </row>
    <row r="1413" spans="9:9" x14ac:dyDescent="0.25">
      <c r="I1413" s="16"/>
    </row>
    <row r="1414" spans="9:9" x14ac:dyDescent="0.25">
      <c r="I1414" s="16"/>
    </row>
    <row r="1415" spans="9:9" x14ac:dyDescent="0.25">
      <c r="I1415" s="16"/>
    </row>
  </sheetData>
  <mergeCells count="1">
    <mergeCell ref="A2:I2"/>
  </mergeCells>
  <phoneticPr fontId="17" type="noConversion"/>
  <pageMargins left="0.25" right="0.25" top="1.1631944444444444" bottom="0.75" header="0.3" footer="0.3"/>
  <pageSetup paperSize="5" orientation="landscape" horizontalDpi="4294967292" verticalDpi="4294967292"/>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8"/>
  <sheetViews>
    <sheetView zoomScale="120" zoomScaleNormal="120" zoomScalePageLayoutView="120" workbookViewId="0">
      <selection activeCell="A2" sqref="A2:I5"/>
    </sheetView>
  </sheetViews>
  <sheetFormatPr defaultColWidth="8.7109375" defaultRowHeight="15.75" x14ac:dyDescent="0.25"/>
  <cols>
    <col min="1" max="1" width="3.7109375" style="2" customWidth="1"/>
    <col min="2" max="2" width="15.28515625" style="2" customWidth="1"/>
    <col min="3" max="3" width="15.28515625" style="37" customWidth="1"/>
    <col min="4" max="4" width="17" style="2" customWidth="1"/>
    <col min="5" max="5" width="17" style="34" customWidth="1"/>
    <col min="6" max="6" width="16.140625" style="2" customWidth="1"/>
    <col min="7" max="7" width="20.7109375" style="2" customWidth="1"/>
    <col min="8" max="8" width="17.7109375" style="27" customWidth="1"/>
    <col min="9" max="9" width="30.140625" style="7" customWidth="1"/>
    <col min="10" max="16384" width="8.7109375" style="2"/>
  </cols>
  <sheetData>
    <row r="1" spans="1:9" ht="63" x14ac:dyDescent="0.25">
      <c r="A1" s="1" t="s">
        <v>0</v>
      </c>
      <c r="B1" s="1" t="s">
        <v>1</v>
      </c>
      <c r="C1" s="36" t="s">
        <v>55</v>
      </c>
      <c r="D1" s="1" t="s">
        <v>2</v>
      </c>
      <c r="E1" s="32" t="s">
        <v>56</v>
      </c>
      <c r="F1" s="1" t="s">
        <v>3</v>
      </c>
      <c r="G1" s="10" t="s">
        <v>4</v>
      </c>
      <c r="H1" s="25" t="s">
        <v>54</v>
      </c>
      <c r="I1" s="49" t="s">
        <v>131</v>
      </c>
    </row>
    <row r="2" spans="1:9" ht="22.5" customHeight="1" x14ac:dyDescent="0.25">
      <c r="A2" s="276" t="s">
        <v>17</v>
      </c>
      <c r="B2" s="277"/>
      <c r="C2" s="277"/>
      <c r="D2" s="277"/>
      <c r="E2" s="277"/>
      <c r="F2" s="277"/>
      <c r="G2" s="277"/>
      <c r="H2" s="277"/>
      <c r="I2" s="278"/>
    </row>
    <row r="3" spans="1:9" ht="219" customHeight="1" x14ac:dyDescent="0.25">
      <c r="A3" s="9">
        <v>12</v>
      </c>
      <c r="B3" s="8" t="s">
        <v>64</v>
      </c>
      <c r="C3" s="39">
        <v>0</v>
      </c>
      <c r="D3" s="6" t="s">
        <v>29</v>
      </c>
      <c r="E3" s="39">
        <f>'Comm Metrics'!F12</f>
        <v>0</v>
      </c>
      <c r="F3" s="8" t="s">
        <v>5</v>
      </c>
      <c r="G3" s="13" t="s">
        <v>65</v>
      </c>
      <c r="H3" s="30" t="e">
        <f t="shared" ref="H3:H7" si="0">C3/E3</f>
        <v>#DIV/0!</v>
      </c>
      <c r="I3" s="46"/>
    </row>
    <row r="4" spans="1:9" ht="156" customHeight="1" x14ac:dyDescent="0.25">
      <c r="A4" s="3">
        <v>13</v>
      </c>
      <c r="B4" s="4" t="s">
        <v>71</v>
      </c>
      <c r="C4" s="33">
        <v>0</v>
      </c>
      <c r="D4" s="5" t="s">
        <v>32</v>
      </c>
      <c r="E4" s="38">
        <f>'Comm Metrics'!F12</f>
        <v>0</v>
      </c>
      <c r="F4" s="4" t="s">
        <v>5</v>
      </c>
      <c r="G4" s="4" t="s">
        <v>72</v>
      </c>
      <c r="H4" s="26" t="e">
        <f t="shared" si="0"/>
        <v>#DIV/0!</v>
      </c>
      <c r="I4" s="20"/>
    </row>
    <row r="5" spans="1:9" ht="220.9" customHeight="1" x14ac:dyDescent="0.25">
      <c r="A5" s="3">
        <v>14</v>
      </c>
      <c r="B5" s="4" t="s">
        <v>128</v>
      </c>
      <c r="C5" s="33">
        <v>0</v>
      </c>
      <c r="D5" s="5" t="s">
        <v>29</v>
      </c>
      <c r="E5" s="38">
        <f>'Comm Metrics'!F12</f>
        <v>0</v>
      </c>
      <c r="F5" s="4" t="s">
        <v>5</v>
      </c>
      <c r="G5" s="11" t="s">
        <v>75</v>
      </c>
      <c r="H5" s="24" t="e">
        <f t="shared" si="0"/>
        <v>#DIV/0!</v>
      </c>
      <c r="I5" s="14"/>
    </row>
    <row r="6" spans="1:9" ht="201" customHeight="1" x14ac:dyDescent="0.25">
      <c r="A6" s="3">
        <v>15</v>
      </c>
      <c r="B6" s="4" t="s">
        <v>47</v>
      </c>
      <c r="C6" s="33">
        <v>0</v>
      </c>
      <c r="D6" s="5" t="s">
        <v>29</v>
      </c>
      <c r="E6" s="38">
        <f>'Comm Metrics'!F12</f>
        <v>0</v>
      </c>
      <c r="F6" s="4" t="s">
        <v>5</v>
      </c>
      <c r="G6" s="11" t="s">
        <v>43</v>
      </c>
      <c r="H6" s="24" t="e">
        <f t="shared" si="0"/>
        <v>#DIV/0!</v>
      </c>
      <c r="I6" s="14"/>
    </row>
    <row r="7" spans="1:9" ht="114" customHeight="1" x14ac:dyDescent="0.25">
      <c r="A7" s="3">
        <v>16</v>
      </c>
      <c r="B7" s="4" t="s">
        <v>22</v>
      </c>
      <c r="C7" s="35">
        <f>SUM(C3:C6)</f>
        <v>0</v>
      </c>
      <c r="D7" s="6" t="s">
        <v>29</v>
      </c>
      <c r="E7" s="39">
        <f>'Comm Metrics'!F12</f>
        <v>0</v>
      </c>
      <c r="F7" s="6" t="s">
        <v>20</v>
      </c>
      <c r="G7" s="12" t="s">
        <v>21</v>
      </c>
      <c r="H7" s="40" t="e">
        <f t="shared" si="0"/>
        <v>#DIV/0!</v>
      </c>
      <c r="I7" s="14"/>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sheetData>
  <mergeCells count="1">
    <mergeCell ref="A2:I2"/>
  </mergeCells>
  <phoneticPr fontId="17" type="noConversion"/>
  <pageMargins left="0.25" right="0.25" top="1.3020833333333333" bottom="0.75" header="0.3" footer="0.3"/>
  <pageSetup paperSize="5" orientation="landscape" horizontalDpi="4294967292" verticalDpi="4294967292"/>
  <headerFooter>
    <oddHeader>&amp;CDRAFT REVISED METRICS FOR APM FRAMEWORK
3.9.16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08"/>
  <sheetViews>
    <sheetView zoomScale="110" zoomScaleNormal="110" zoomScalePageLayoutView="110" workbookViewId="0">
      <selection activeCell="A2" sqref="A2:I5"/>
    </sheetView>
  </sheetViews>
  <sheetFormatPr defaultColWidth="8.7109375" defaultRowHeight="15.75" x14ac:dyDescent="0.25"/>
  <cols>
    <col min="1" max="1" width="3.7109375" style="2" customWidth="1"/>
    <col min="2" max="2" width="19.7109375" style="2" customWidth="1"/>
    <col min="3" max="3" width="19.7109375" style="34" customWidth="1"/>
    <col min="4" max="4" width="16.42578125" style="2" customWidth="1"/>
    <col min="5" max="5" width="16.42578125" style="34" customWidth="1"/>
    <col min="6" max="6" width="16.140625" style="2" customWidth="1"/>
    <col min="7" max="7" width="22.7109375" style="2" customWidth="1"/>
    <col min="8" max="8" width="18.7109375" style="27" customWidth="1"/>
    <col min="9" max="9" width="22.7109375" style="7" customWidth="1"/>
    <col min="10" max="16384" width="8.7109375" style="2"/>
  </cols>
  <sheetData>
    <row r="1" spans="1:9" ht="94.5" x14ac:dyDescent="0.25">
      <c r="A1" s="1" t="s">
        <v>0</v>
      </c>
      <c r="B1" s="1" t="s">
        <v>1</v>
      </c>
      <c r="C1" s="32" t="s">
        <v>55</v>
      </c>
      <c r="D1" s="1" t="s">
        <v>2</v>
      </c>
      <c r="E1" s="32" t="s">
        <v>56</v>
      </c>
      <c r="F1" s="1" t="s">
        <v>3</v>
      </c>
      <c r="G1" s="10" t="s">
        <v>4</v>
      </c>
      <c r="H1" s="25" t="s">
        <v>54</v>
      </c>
      <c r="I1" s="49" t="s">
        <v>131</v>
      </c>
    </row>
    <row r="2" spans="1:9" ht="28.5" customHeight="1" x14ac:dyDescent="0.25">
      <c r="A2" s="276" t="s">
        <v>34</v>
      </c>
      <c r="B2" s="277"/>
      <c r="C2" s="277"/>
      <c r="D2" s="277"/>
      <c r="E2" s="277"/>
      <c r="F2" s="277"/>
      <c r="G2" s="277"/>
      <c r="H2" s="277"/>
      <c r="I2" s="278"/>
    </row>
    <row r="3" spans="1:9" ht="142.5" customHeight="1" x14ac:dyDescent="0.25">
      <c r="A3" s="3">
        <v>16</v>
      </c>
      <c r="B3" s="4" t="s">
        <v>30</v>
      </c>
      <c r="C3" s="4" t="s">
        <v>63</v>
      </c>
      <c r="D3" s="4" t="s">
        <v>29</v>
      </c>
      <c r="E3" s="38">
        <f>'Comm Metrics'!F12</f>
        <v>0</v>
      </c>
      <c r="F3" s="5" t="s">
        <v>52</v>
      </c>
      <c r="G3" s="5" t="s">
        <v>129</v>
      </c>
      <c r="H3" s="28"/>
      <c r="I3" s="21"/>
    </row>
    <row r="4" spans="1:9" ht="124.15" customHeight="1" x14ac:dyDescent="0.25">
      <c r="A4" s="3">
        <v>17</v>
      </c>
      <c r="B4" s="4" t="s">
        <v>48</v>
      </c>
      <c r="C4" s="45" t="s">
        <v>137</v>
      </c>
      <c r="D4" s="4" t="s">
        <v>33</v>
      </c>
      <c r="E4" s="33">
        <f>'Comm Metrics'!F12</f>
        <v>0</v>
      </c>
      <c r="F4" s="4" t="s">
        <v>7</v>
      </c>
      <c r="G4" s="11" t="s">
        <v>49</v>
      </c>
      <c r="H4" s="24"/>
      <c r="I4" s="15"/>
    </row>
    <row r="5" spans="1:9" ht="132" customHeight="1" x14ac:dyDescent="0.25">
      <c r="A5" s="3">
        <v>18</v>
      </c>
      <c r="B5" s="4" t="s">
        <v>50</v>
      </c>
      <c r="C5" s="33" t="s">
        <v>136</v>
      </c>
      <c r="D5" s="4" t="s">
        <v>29</v>
      </c>
      <c r="E5" s="33">
        <f>'Comm Metrics'!F12</f>
        <v>0</v>
      </c>
      <c r="F5" s="4" t="s">
        <v>7</v>
      </c>
      <c r="G5" s="11" t="s">
        <v>51</v>
      </c>
      <c r="H5" s="24"/>
      <c r="I5" s="15"/>
    </row>
    <row r="6" spans="1:9" x14ac:dyDescent="0.25">
      <c r="I6" s="16"/>
    </row>
    <row r="7" spans="1:9" x14ac:dyDescent="0.25">
      <c r="I7" s="16"/>
    </row>
    <row r="8" spans="1:9" x14ac:dyDescent="0.25">
      <c r="I8" s="16"/>
    </row>
    <row r="9" spans="1:9" x14ac:dyDescent="0.25">
      <c r="I9" s="16"/>
    </row>
    <row r="10" spans="1:9" x14ac:dyDescent="0.25">
      <c r="I10" s="16"/>
    </row>
    <row r="11" spans="1:9" x14ac:dyDescent="0.25">
      <c r="I11" s="16"/>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sheetData>
  <mergeCells count="1">
    <mergeCell ref="A2:I2"/>
  </mergeCells>
  <phoneticPr fontId="17" type="noConversion"/>
  <pageMargins left="0.25" right="0.25" top="1.2065972222222223" bottom="0.75" header="0.3" footer="0.3"/>
  <pageSetup paperSize="5" orientation="landscape" horizontalDpi="4294967292" verticalDpi="4294967292"/>
  <headerFooter>
    <oddHeader>&amp;CDRAFT REVISED METRICS FOR APM FRAMEWORK
3.9.16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18"/>
  <sheetViews>
    <sheetView view="pageLayout" topLeftCell="A2" zoomScale="120" zoomScalePageLayoutView="120" workbookViewId="0">
      <selection activeCell="A2" sqref="A2:I5"/>
    </sheetView>
  </sheetViews>
  <sheetFormatPr defaultColWidth="8.7109375" defaultRowHeight="15.75" x14ac:dyDescent="0.25"/>
  <cols>
    <col min="1" max="1" width="4" style="2" customWidth="1"/>
    <col min="2" max="2" width="18.140625" style="2" customWidth="1"/>
    <col min="3" max="3" width="16" style="2" customWidth="1"/>
    <col min="4" max="6" width="16.140625" style="2" customWidth="1"/>
    <col min="7" max="7" width="22.7109375" style="2" customWidth="1"/>
    <col min="8" max="8" width="18.7109375" style="27" customWidth="1"/>
    <col min="9" max="9" width="27.28515625" style="7" customWidth="1"/>
    <col min="10" max="16384" width="8.7109375" style="2"/>
  </cols>
  <sheetData>
    <row r="1" spans="1:9" ht="78.75" x14ac:dyDescent="0.25">
      <c r="A1" s="1" t="s">
        <v>0</v>
      </c>
      <c r="B1" s="1" t="s">
        <v>1</v>
      </c>
      <c r="C1" s="1" t="s">
        <v>55</v>
      </c>
      <c r="D1" s="1" t="s">
        <v>2</v>
      </c>
      <c r="E1" s="1" t="s">
        <v>56</v>
      </c>
      <c r="F1" s="1" t="s">
        <v>3</v>
      </c>
      <c r="G1" s="10" t="s">
        <v>4</v>
      </c>
      <c r="H1" s="25" t="s">
        <v>54</v>
      </c>
      <c r="I1" s="49" t="s">
        <v>131</v>
      </c>
    </row>
    <row r="2" spans="1:9" ht="15.75" customHeight="1" x14ac:dyDescent="0.25">
      <c r="A2" s="286" t="s">
        <v>14</v>
      </c>
      <c r="B2" s="287"/>
      <c r="C2" s="287"/>
      <c r="D2" s="287"/>
      <c r="E2" s="287"/>
      <c r="F2" s="287"/>
      <c r="G2" s="287"/>
      <c r="H2" s="287"/>
      <c r="I2" s="288"/>
    </row>
    <row r="3" spans="1:9" ht="100.15" customHeight="1" x14ac:dyDescent="0.25">
      <c r="A3" s="283">
        <v>19</v>
      </c>
      <c r="B3" s="290" t="s">
        <v>53</v>
      </c>
      <c r="C3" s="297"/>
      <c r="D3" s="290" t="s">
        <v>10</v>
      </c>
      <c r="E3" s="290"/>
      <c r="F3" s="290" t="s">
        <v>5</v>
      </c>
      <c r="G3" s="196" t="s">
        <v>12</v>
      </c>
      <c r="H3" s="295" t="e">
        <f>C3/E3</f>
        <v>#DIV/0!</v>
      </c>
      <c r="I3" s="279"/>
    </row>
    <row r="4" spans="1:9" ht="61.5" customHeight="1" x14ac:dyDescent="0.25">
      <c r="A4" s="284"/>
      <c r="B4" s="291"/>
      <c r="C4" s="298"/>
      <c r="D4" s="291"/>
      <c r="E4" s="291"/>
      <c r="F4" s="291"/>
      <c r="G4" s="292"/>
      <c r="H4" s="296"/>
      <c r="I4" s="280"/>
    </row>
    <row r="5" spans="1:9" ht="15.75" customHeight="1" x14ac:dyDescent="0.25">
      <c r="A5" s="286" t="s">
        <v>15</v>
      </c>
      <c r="B5" s="287"/>
      <c r="C5" s="287"/>
      <c r="D5" s="287"/>
      <c r="E5" s="287"/>
      <c r="F5" s="287"/>
      <c r="G5" s="287"/>
      <c r="H5" s="287"/>
      <c r="I5" s="288"/>
    </row>
    <row r="6" spans="1:9" ht="159" customHeight="1" x14ac:dyDescent="0.25">
      <c r="A6" s="43">
        <v>20</v>
      </c>
      <c r="B6" s="50"/>
      <c r="C6" s="23"/>
      <c r="D6" s="23"/>
      <c r="E6" s="23"/>
      <c r="F6" s="5" t="s">
        <v>11</v>
      </c>
      <c r="G6" s="48" t="s">
        <v>134</v>
      </c>
      <c r="H6" s="24" t="s">
        <v>133</v>
      </c>
    </row>
    <row r="7" spans="1:9" ht="15.75" customHeight="1" x14ac:dyDescent="0.25">
      <c r="A7" s="286" t="s">
        <v>13</v>
      </c>
      <c r="B7" s="287"/>
      <c r="C7" s="287"/>
      <c r="D7" s="287"/>
      <c r="E7" s="287"/>
      <c r="F7" s="287"/>
      <c r="G7" s="287"/>
      <c r="H7" s="287"/>
      <c r="I7" s="288"/>
    </row>
    <row r="8" spans="1:9" ht="108" customHeight="1" x14ac:dyDescent="0.25">
      <c r="A8" s="285">
        <v>21</v>
      </c>
      <c r="B8" s="293" t="s">
        <v>8</v>
      </c>
      <c r="C8" s="279"/>
      <c r="D8" s="293" t="s">
        <v>9</v>
      </c>
      <c r="E8" s="279"/>
      <c r="F8" s="293" t="s">
        <v>6</v>
      </c>
      <c r="G8" s="294" t="s">
        <v>16</v>
      </c>
      <c r="H8" s="281" t="e">
        <f>C8/E8</f>
        <v>#DIV/0!</v>
      </c>
      <c r="I8" s="299"/>
    </row>
    <row r="9" spans="1:9" ht="55.9" customHeight="1" x14ac:dyDescent="0.25">
      <c r="A9" s="284"/>
      <c r="B9" s="293"/>
      <c r="C9" s="280"/>
      <c r="D9" s="293"/>
      <c r="E9" s="280"/>
      <c r="F9" s="293"/>
      <c r="G9" s="294"/>
      <c r="H9" s="282"/>
      <c r="I9" s="300"/>
    </row>
    <row r="10" spans="1:9" x14ac:dyDescent="0.25">
      <c r="G10" s="16"/>
      <c r="H10" s="31"/>
      <c r="I10" s="16"/>
    </row>
    <row r="11" spans="1:9" ht="28.9" customHeight="1" x14ac:dyDescent="0.25">
      <c r="A11" s="289"/>
      <c r="B11" s="289"/>
      <c r="C11" s="289"/>
      <c r="D11" s="289"/>
      <c r="E11" s="289"/>
      <c r="F11" s="289"/>
      <c r="G11" s="289"/>
      <c r="H11" s="289"/>
      <c r="I11" s="289"/>
    </row>
    <row r="12" spans="1:9" x14ac:dyDescent="0.25">
      <c r="I12" s="16"/>
    </row>
    <row r="13" spans="1:9" x14ac:dyDescent="0.25">
      <c r="I13" s="16"/>
    </row>
    <row r="14" spans="1:9" x14ac:dyDescent="0.25">
      <c r="I14" s="16"/>
    </row>
    <row r="15" spans="1:9" x14ac:dyDescent="0.25">
      <c r="I15" s="16"/>
    </row>
    <row r="16" spans="1:9" x14ac:dyDescent="0.25">
      <c r="I16" s="16"/>
    </row>
    <row r="17" spans="9:9" x14ac:dyDescent="0.25">
      <c r="I17" s="16"/>
    </row>
    <row r="18" spans="9:9" x14ac:dyDescent="0.25">
      <c r="I18" s="16"/>
    </row>
    <row r="19" spans="9:9" x14ac:dyDescent="0.25">
      <c r="I19" s="16"/>
    </row>
    <row r="20" spans="9:9" x14ac:dyDescent="0.25">
      <c r="I20" s="16"/>
    </row>
    <row r="21" spans="9:9" x14ac:dyDescent="0.25">
      <c r="I21" s="16"/>
    </row>
    <row r="22" spans="9:9" x14ac:dyDescent="0.25">
      <c r="I22" s="16"/>
    </row>
    <row r="23" spans="9:9" x14ac:dyDescent="0.25">
      <c r="I23" s="16"/>
    </row>
    <row r="24" spans="9:9" x14ac:dyDescent="0.25">
      <c r="I24" s="16"/>
    </row>
    <row r="25" spans="9:9" x14ac:dyDescent="0.25">
      <c r="I25" s="16"/>
    </row>
    <row r="26" spans="9:9" x14ac:dyDescent="0.25">
      <c r="I26" s="16"/>
    </row>
    <row r="27" spans="9:9" x14ac:dyDescent="0.25">
      <c r="I27" s="16"/>
    </row>
    <row r="28" spans="9:9" x14ac:dyDescent="0.25">
      <c r="I28" s="16"/>
    </row>
    <row r="29" spans="9:9" x14ac:dyDescent="0.25">
      <c r="I29" s="16"/>
    </row>
    <row r="30" spans="9:9" x14ac:dyDescent="0.25">
      <c r="I30" s="16"/>
    </row>
    <row r="31" spans="9:9" x14ac:dyDescent="0.25">
      <c r="I31" s="16"/>
    </row>
    <row r="32" spans="9:9" x14ac:dyDescent="0.25">
      <c r="I32" s="16"/>
    </row>
    <row r="33" spans="9:9" x14ac:dyDescent="0.25">
      <c r="I33" s="16"/>
    </row>
    <row r="34" spans="9:9" x14ac:dyDescent="0.25">
      <c r="I34" s="16"/>
    </row>
    <row r="35" spans="9:9" x14ac:dyDescent="0.25">
      <c r="I35" s="16"/>
    </row>
    <row r="36" spans="9:9" x14ac:dyDescent="0.25">
      <c r="I36" s="16"/>
    </row>
    <row r="37" spans="9:9" x14ac:dyDescent="0.25">
      <c r="I37" s="16"/>
    </row>
    <row r="38" spans="9:9" x14ac:dyDescent="0.25">
      <c r="I38" s="16"/>
    </row>
    <row r="39" spans="9:9" x14ac:dyDescent="0.25">
      <c r="I39" s="16"/>
    </row>
    <row r="40" spans="9:9" x14ac:dyDescent="0.25">
      <c r="I40" s="16"/>
    </row>
    <row r="41" spans="9:9" x14ac:dyDescent="0.25">
      <c r="I41" s="16"/>
    </row>
    <row r="42" spans="9:9" x14ac:dyDescent="0.25">
      <c r="I42" s="16"/>
    </row>
    <row r="43" spans="9:9" x14ac:dyDescent="0.25">
      <c r="I43" s="16"/>
    </row>
    <row r="44" spans="9:9" x14ac:dyDescent="0.25">
      <c r="I44" s="16"/>
    </row>
    <row r="45" spans="9:9" x14ac:dyDescent="0.25">
      <c r="I45" s="16"/>
    </row>
    <row r="46" spans="9:9" x14ac:dyDescent="0.25">
      <c r="I46" s="16"/>
    </row>
    <row r="47" spans="9:9" x14ac:dyDescent="0.25">
      <c r="I47" s="16"/>
    </row>
    <row r="48" spans="9:9" x14ac:dyDescent="0.25">
      <c r="I48" s="16"/>
    </row>
    <row r="49" spans="9:9" x14ac:dyDescent="0.25">
      <c r="I49" s="16"/>
    </row>
    <row r="50" spans="9:9" x14ac:dyDescent="0.25">
      <c r="I50" s="16"/>
    </row>
    <row r="51" spans="9:9" x14ac:dyDescent="0.25">
      <c r="I51" s="16"/>
    </row>
    <row r="52" spans="9:9" x14ac:dyDescent="0.25">
      <c r="I52" s="16"/>
    </row>
    <row r="53" spans="9:9" x14ac:dyDescent="0.25">
      <c r="I53" s="16"/>
    </row>
    <row r="54" spans="9:9" x14ac:dyDescent="0.25">
      <c r="I54" s="16"/>
    </row>
    <row r="55" spans="9:9" x14ac:dyDescent="0.25">
      <c r="I55" s="16"/>
    </row>
    <row r="56" spans="9:9" x14ac:dyDescent="0.25">
      <c r="I56" s="16"/>
    </row>
    <row r="57" spans="9:9" x14ac:dyDescent="0.25">
      <c r="I57" s="16"/>
    </row>
    <row r="58" spans="9:9" x14ac:dyDescent="0.25">
      <c r="I58" s="16"/>
    </row>
    <row r="59" spans="9:9" x14ac:dyDescent="0.25">
      <c r="I59" s="16"/>
    </row>
    <row r="60" spans="9:9" x14ac:dyDescent="0.25">
      <c r="I60" s="16"/>
    </row>
    <row r="61" spans="9:9" x14ac:dyDescent="0.25">
      <c r="I61" s="16"/>
    </row>
    <row r="62" spans="9:9" x14ac:dyDescent="0.25">
      <c r="I62" s="16"/>
    </row>
    <row r="63" spans="9:9" x14ac:dyDescent="0.25">
      <c r="I63" s="16"/>
    </row>
    <row r="64" spans="9:9" x14ac:dyDescent="0.25">
      <c r="I64" s="16"/>
    </row>
    <row r="65" spans="9:9" x14ac:dyDescent="0.25">
      <c r="I65" s="16"/>
    </row>
    <row r="66" spans="9:9" x14ac:dyDescent="0.25">
      <c r="I66" s="16"/>
    </row>
    <row r="67" spans="9:9" x14ac:dyDescent="0.25">
      <c r="I67" s="16"/>
    </row>
    <row r="68" spans="9:9" x14ac:dyDescent="0.25">
      <c r="I68" s="16"/>
    </row>
    <row r="69" spans="9:9" x14ac:dyDescent="0.25">
      <c r="I69" s="16"/>
    </row>
    <row r="70" spans="9:9" x14ac:dyDescent="0.25">
      <c r="I70" s="16"/>
    </row>
    <row r="71" spans="9:9" x14ac:dyDescent="0.25">
      <c r="I71" s="16"/>
    </row>
    <row r="72" spans="9:9" x14ac:dyDescent="0.25">
      <c r="I72" s="16"/>
    </row>
    <row r="73" spans="9:9" x14ac:dyDescent="0.25">
      <c r="I73" s="16"/>
    </row>
    <row r="74" spans="9:9" x14ac:dyDescent="0.25">
      <c r="I74" s="16"/>
    </row>
    <row r="75" spans="9:9" x14ac:dyDescent="0.25">
      <c r="I75" s="16"/>
    </row>
    <row r="76" spans="9:9" x14ac:dyDescent="0.25">
      <c r="I76" s="16"/>
    </row>
    <row r="77" spans="9:9" x14ac:dyDescent="0.25">
      <c r="I77" s="16"/>
    </row>
    <row r="78" spans="9:9" x14ac:dyDescent="0.25">
      <c r="I78" s="16"/>
    </row>
    <row r="79" spans="9:9" x14ac:dyDescent="0.25">
      <c r="I79" s="16"/>
    </row>
    <row r="80" spans="9:9" x14ac:dyDescent="0.25">
      <c r="I80" s="16"/>
    </row>
    <row r="81" spans="9:9" x14ac:dyDescent="0.25">
      <c r="I81" s="16"/>
    </row>
    <row r="82" spans="9:9" x14ac:dyDescent="0.25">
      <c r="I82" s="16"/>
    </row>
    <row r="83" spans="9:9" x14ac:dyDescent="0.25">
      <c r="I83" s="16"/>
    </row>
    <row r="84" spans="9:9" x14ac:dyDescent="0.25">
      <c r="I84" s="16"/>
    </row>
    <row r="85" spans="9:9" x14ac:dyDescent="0.25">
      <c r="I85" s="16"/>
    </row>
    <row r="86" spans="9:9" x14ac:dyDescent="0.25">
      <c r="I86" s="16"/>
    </row>
    <row r="87" spans="9:9" x14ac:dyDescent="0.25">
      <c r="I87" s="16"/>
    </row>
    <row r="88" spans="9:9" x14ac:dyDescent="0.25">
      <c r="I88" s="16"/>
    </row>
    <row r="89" spans="9:9" x14ac:dyDescent="0.25">
      <c r="I89" s="16"/>
    </row>
    <row r="90" spans="9:9" x14ac:dyDescent="0.25">
      <c r="I90" s="16"/>
    </row>
    <row r="91" spans="9:9" x14ac:dyDescent="0.25">
      <c r="I91" s="16"/>
    </row>
    <row r="92" spans="9:9" x14ac:dyDescent="0.25">
      <c r="I92" s="16"/>
    </row>
    <row r="93" spans="9:9" x14ac:dyDescent="0.25">
      <c r="I93" s="16"/>
    </row>
    <row r="94" spans="9:9" x14ac:dyDescent="0.25">
      <c r="I94" s="16"/>
    </row>
    <row r="95" spans="9:9" x14ac:dyDescent="0.25">
      <c r="I95" s="16"/>
    </row>
    <row r="96" spans="9:9" x14ac:dyDescent="0.25">
      <c r="I96" s="16"/>
    </row>
    <row r="97" spans="9:9" x14ac:dyDescent="0.25">
      <c r="I97" s="16"/>
    </row>
    <row r="98" spans="9:9" x14ac:dyDescent="0.25">
      <c r="I98" s="16"/>
    </row>
    <row r="99" spans="9:9" x14ac:dyDescent="0.25">
      <c r="I99" s="16"/>
    </row>
    <row r="100" spans="9:9" x14ac:dyDescent="0.25">
      <c r="I100" s="16"/>
    </row>
    <row r="101" spans="9:9" x14ac:dyDescent="0.25">
      <c r="I101" s="16"/>
    </row>
    <row r="102" spans="9:9" x14ac:dyDescent="0.25">
      <c r="I102" s="16"/>
    </row>
    <row r="103" spans="9:9" x14ac:dyDescent="0.25">
      <c r="I103" s="16"/>
    </row>
    <row r="104" spans="9:9" x14ac:dyDescent="0.25">
      <c r="I104" s="16"/>
    </row>
    <row r="105" spans="9:9" x14ac:dyDescent="0.25">
      <c r="I105" s="16"/>
    </row>
    <row r="106" spans="9:9" x14ac:dyDescent="0.25">
      <c r="I106" s="16"/>
    </row>
    <row r="107" spans="9:9" x14ac:dyDescent="0.25">
      <c r="I107" s="16"/>
    </row>
    <row r="108" spans="9:9" x14ac:dyDescent="0.25">
      <c r="I108" s="16"/>
    </row>
    <row r="109" spans="9:9" x14ac:dyDescent="0.25">
      <c r="I109" s="16"/>
    </row>
    <row r="110" spans="9:9" x14ac:dyDescent="0.25">
      <c r="I110" s="16"/>
    </row>
    <row r="111" spans="9:9" x14ac:dyDescent="0.25">
      <c r="I111" s="16"/>
    </row>
    <row r="112" spans="9:9" x14ac:dyDescent="0.25">
      <c r="I112" s="16"/>
    </row>
    <row r="113" spans="9:9" x14ac:dyDescent="0.25">
      <c r="I113" s="16"/>
    </row>
    <row r="114" spans="9:9" x14ac:dyDescent="0.25">
      <c r="I114" s="16"/>
    </row>
    <row r="115" spans="9:9" x14ac:dyDescent="0.25">
      <c r="I115" s="16"/>
    </row>
    <row r="116" spans="9:9" x14ac:dyDescent="0.25">
      <c r="I116" s="16"/>
    </row>
    <row r="117" spans="9:9" x14ac:dyDescent="0.25">
      <c r="I117" s="16"/>
    </row>
    <row r="118" spans="9:9" x14ac:dyDescent="0.25">
      <c r="I118" s="16"/>
    </row>
    <row r="119" spans="9:9" x14ac:dyDescent="0.25">
      <c r="I119" s="16"/>
    </row>
    <row r="120" spans="9:9" x14ac:dyDescent="0.25">
      <c r="I120" s="16"/>
    </row>
    <row r="121" spans="9:9" x14ac:dyDescent="0.25">
      <c r="I121" s="16"/>
    </row>
    <row r="122" spans="9:9" x14ac:dyDescent="0.25">
      <c r="I122" s="16"/>
    </row>
    <row r="123" spans="9:9" x14ac:dyDescent="0.25">
      <c r="I123" s="16"/>
    </row>
    <row r="124" spans="9:9" x14ac:dyDescent="0.25">
      <c r="I124" s="16"/>
    </row>
    <row r="125" spans="9:9" x14ac:dyDescent="0.25">
      <c r="I125" s="16"/>
    </row>
    <row r="126" spans="9:9" x14ac:dyDescent="0.25">
      <c r="I126" s="16"/>
    </row>
    <row r="127" spans="9:9" x14ac:dyDescent="0.25">
      <c r="I127" s="16"/>
    </row>
    <row r="128" spans="9:9" x14ac:dyDescent="0.25">
      <c r="I128" s="16"/>
    </row>
    <row r="129" spans="9:9" x14ac:dyDescent="0.25">
      <c r="I129" s="16"/>
    </row>
    <row r="130" spans="9:9" x14ac:dyDescent="0.25">
      <c r="I130" s="16"/>
    </row>
    <row r="131" spans="9:9" x14ac:dyDescent="0.25">
      <c r="I131" s="16"/>
    </row>
    <row r="132" spans="9:9" x14ac:dyDescent="0.25">
      <c r="I132" s="16"/>
    </row>
    <row r="133" spans="9:9" x14ac:dyDescent="0.25">
      <c r="I133" s="16"/>
    </row>
    <row r="134" spans="9:9" x14ac:dyDescent="0.25">
      <c r="I134" s="16"/>
    </row>
    <row r="135" spans="9:9" x14ac:dyDescent="0.25">
      <c r="I135" s="16"/>
    </row>
    <row r="136" spans="9:9" x14ac:dyDescent="0.25">
      <c r="I136" s="16"/>
    </row>
    <row r="137" spans="9:9" x14ac:dyDescent="0.25">
      <c r="I137" s="16"/>
    </row>
    <row r="138" spans="9:9" x14ac:dyDescent="0.25">
      <c r="I138" s="16"/>
    </row>
    <row r="139" spans="9:9" x14ac:dyDescent="0.25">
      <c r="I139" s="16"/>
    </row>
    <row r="140" spans="9:9" x14ac:dyDescent="0.25">
      <c r="I140" s="16"/>
    </row>
    <row r="141" spans="9:9" x14ac:dyDescent="0.25">
      <c r="I141" s="16"/>
    </row>
    <row r="142" spans="9:9" x14ac:dyDescent="0.25">
      <c r="I142" s="16"/>
    </row>
    <row r="143" spans="9:9" x14ac:dyDescent="0.25">
      <c r="I143" s="16"/>
    </row>
    <row r="144" spans="9:9" x14ac:dyDescent="0.25">
      <c r="I144" s="16"/>
    </row>
    <row r="145" spans="9:9" x14ac:dyDescent="0.25">
      <c r="I145" s="16"/>
    </row>
    <row r="146" spans="9:9" x14ac:dyDescent="0.25">
      <c r="I146" s="16"/>
    </row>
    <row r="147" spans="9:9" x14ac:dyDescent="0.25">
      <c r="I147" s="16"/>
    </row>
    <row r="148" spans="9:9" x14ac:dyDescent="0.25">
      <c r="I148" s="16"/>
    </row>
    <row r="149" spans="9:9" x14ac:dyDescent="0.25">
      <c r="I149" s="16"/>
    </row>
    <row r="150" spans="9:9" x14ac:dyDescent="0.25">
      <c r="I150" s="16"/>
    </row>
    <row r="151" spans="9:9" x14ac:dyDescent="0.25">
      <c r="I151" s="16"/>
    </row>
    <row r="152" spans="9:9" x14ac:dyDescent="0.25">
      <c r="I152" s="16"/>
    </row>
    <row r="153" spans="9:9" x14ac:dyDescent="0.25">
      <c r="I153" s="16"/>
    </row>
    <row r="154" spans="9:9" x14ac:dyDescent="0.25">
      <c r="I154" s="16"/>
    </row>
    <row r="155" spans="9:9" x14ac:dyDescent="0.25">
      <c r="I155" s="16"/>
    </row>
    <row r="156" spans="9:9" x14ac:dyDescent="0.25">
      <c r="I156" s="16"/>
    </row>
    <row r="157" spans="9:9" x14ac:dyDescent="0.25">
      <c r="I157" s="16"/>
    </row>
    <row r="158" spans="9:9" x14ac:dyDescent="0.25">
      <c r="I158" s="16"/>
    </row>
    <row r="159" spans="9:9" x14ac:dyDescent="0.25">
      <c r="I159" s="16"/>
    </row>
    <row r="160" spans="9:9" x14ac:dyDescent="0.25">
      <c r="I160" s="16"/>
    </row>
    <row r="161" spans="9:9" x14ac:dyDescent="0.25">
      <c r="I161" s="16"/>
    </row>
    <row r="162" spans="9:9" x14ac:dyDescent="0.25">
      <c r="I162" s="16"/>
    </row>
    <row r="163" spans="9:9" x14ac:dyDescent="0.25">
      <c r="I163" s="16"/>
    </row>
    <row r="164" spans="9:9" x14ac:dyDescent="0.25">
      <c r="I164" s="16"/>
    </row>
    <row r="165" spans="9:9" x14ac:dyDescent="0.25">
      <c r="I165" s="16"/>
    </row>
    <row r="166" spans="9:9" x14ac:dyDescent="0.25">
      <c r="I166" s="16"/>
    </row>
    <row r="167" spans="9:9" x14ac:dyDescent="0.25">
      <c r="I167" s="16"/>
    </row>
    <row r="168" spans="9:9" x14ac:dyDescent="0.25">
      <c r="I168" s="16"/>
    </row>
    <row r="169" spans="9:9" x14ac:dyDescent="0.25">
      <c r="I169" s="16"/>
    </row>
    <row r="170" spans="9:9" x14ac:dyDescent="0.25">
      <c r="I170" s="16"/>
    </row>
    <row r="171" spans="9:9" x14ac:dyDescent="0.25">
      <c r="I171" s="16"/>
    </row>
    <row r="172" spans="9:9" x14ac:dyDescent="0.25">
      <c r="I172" s="16"/>
    </row>
    <row r="173" spans="9:9" x14ac:dyDescent="0.25">
      <c r="I173" s="16"/>
    </row>
    <row r="174" spans="9:9" x14ac:dyDescent="0.25">
      <c r="I174" s="16"/>
    </row>
    <row r="175" spans="9:9" x14ac:dyDescent="0.25">
      <c r="I175" s="16"/>
    </row>
    <row r="176" spans="9:9" x14ac:dyDescent="0.25">
      <c r="I176" s="16"/>
    </row>
    <row r="177" spans="9:9" x14ac:dyDescent="0.25">
      <c r="I177" s="16"/>
    </row>
    <row r="178" spans="9:9" x14ac:dyDescent="0.25">
      <c r="I178" s="16"/>
    </row>
    <row r="179" spans="9:9" x14ac:dyDescent="0.25">
      <c r="I179" s="16"/>
    </row>
    <row r="180" spans="9:9" x14ac:dyDescent="0.25">
      <c r="I180" s="16"/>
    </row>
    <row r="181" spans="9:9" x14ac:dyDescent="0.25">
      <c r="I181" s="16"/>
    </row>
    <row r="182" spans="9:9" x14ac:dyDescent="0.25">
      <c r="I182" s="16"/>
    </row>
    <row r="183" spans="9:9" x14ac:dyDescent="0.25">
      <c r="I183" s="16"/>
    </row>
    <row r="184" spans="9:9" x14ac:dyDescent="0.25">
      <c r="I184" s="16"/>
    </row>
    <row r="185" spans="9:9" x14ac:dyDescent="0.25">
      <c r="I185" s="16"/>
    </row>
    <row r="186" spans="9:9" x14ac:dyDescent="0.25">
      <c r="I186" s="16"/>
    </row>
    <row r="187" spans="9:9" x14ac:dyDescent="0.25">
      <c r="I187" s="16"/>
    </row>
    <row r="188" spans="9:9" x14ac:dyDescent="0.25">
      <c r="I188" s="16"/>
    </row>
    <row r="189" spans="9:9" x14ac:dyDescent="0.25">
      <c r="I189" s="16"/>
    </row>
    <row r="190" spans="9:9" x14ac:dyDescent="0.25">
      <c r="I190" s="16"/>
    </row>
    <row r="191" spans="9:9" x14ac:dyDescent="0.25">
      <c r="I191" s="16"/>
    </row>
    <row r="192" spans="9: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row r="1265" spans="9:9" x14ac:dyDescent="0.25">
      <c r="I1265" s="16"/>
    </row>
    <row r="1266" spans="9:9" x14ac:dyDescent="0.25">
      <c r="I1266" s="16"/>
    </row>
    <row r="1267" spans="9:9" x14ac:dyDescent="0.25">
      <c r="I1267" s="16"/>
    </row>
    <row r="1268" spans="9:9" x14ac:dyDescent="0.25">
      <c r="I1268" s="16"/>
    </row>
    <row r="1269" spans="9:9" x14ac:dyDescent="0.25">
      <c r="I1269" s="16"/>
    </row>
    <row r="1270" spans="9:9" x14ac:dyDescent="0.25">
      <c r="I1270" s="16"/>
    </row>
    <row r="1271" spans="9:9" x14ac:dyDescent="0.25">
      <c r="I1271" s="16"/>
    </row>
    <row r="1272" spans="9:9" x14ac:dyDescent="0.25">
      <c r="I1272" s="16"/>
    </row>
    <row r="1273" spans="9:9" x14ac:dyDescent="0.25">
      <c r="I1273" s="16"/>
    </row>
    <row r="1274" spans="9:9" x14ac:dyDescent="0.25">
      <c r="I1274" s="16"/>
    </row>
    <row r="1275" spans="9:9" x14ac:dyDescent="0.25">
      <c r="I1275" s="16"/>
    </row>
    <row r="1276" spans="9:9" x14ac:dyDescent="0.25">
      <c r="I1276" s="16"/>
    </row>
    <row r="1277" spans="9:9" x14ac:dyDescent="0.25">
      <c r="I1277" s="16"/>
    </row>
    <row r="1278" spans="9:9" x14ac:dyDescent="0.25">
      <c r="I1278" s="16"/>
    </row>
    <row r="1279" spans="9:9" x14ac:dyDescent="0.25">
      <c r="I1279" s="16"/>
    </row>
    <row r="1280" spans="9:9" x14ac:dyDescent="0.25">
      <c r="I1280" s="16"/>
    </row>
    <row r="1281" spans="9:9" x14ac:dyDescent="0.25">
      <c r="I1281" s="16"/>
    </row>
    <row r="1282" spans="9:9" x14ac:dyDescent="0.25">
      <c r="I1282" s="16"/>
    </row>
    <row r="1283" spans="9:9" x14ac:dyDescent="0.25">
      <c r="I1283" s="16"/>
    </row>
    <row r="1284" spans="9:9" x14ac:dyDescent="0.25">
      <c r="I1284" s="16"/>
    </row>
    <row r="1285" spans="9:9" x14ac:dyDescent="0.25">
      <c r="I1285" s="16"/>
    </row>
    <row r="1286" spans="9:9" x14ac:dyDescent="0.25">
      <c r="I1286" s="16"/>
    </row>
    <row r="1287" spans="9:9" x14ac:dyDescent="0.25">
      <c r="I1287" s="16"/>
    </row>
    <row r="1288" spans="9:9" x14ac:dyDescent="0.25">
      <c r="I1288" s="16"/>
    </row>
    <row r="1289" spans="9:9" x14ac:dyDescent="0.25">
      <c r="I1289" s="16"/>
    </row>
    <row r="1290" spans="9:9" x14ac:dyDescent="0.25">
      <c r="I1290" s="16"/>
    </row>
    <row r="1291" spans="9:9" x14ac:dyDescent="0.25">
      <c r="I1291" s="16"/>
    </row>
    <row r="1292" spans="9:9" x14ac:dyDescent="0.25">
      <c r="I1292" s="16"/>
    </row>
    <row r="1293" spans="9:9" x14ac:dyDescent="0.25">
      <c r="I1293" s="16"/>
    </row>
    <row r="1294" spans="9:9" x14ac:dyDescent="0.25">
      <c r="I1294" s="16"/>
    </row>
    <row r="1295" spans="9:9" x14ac:dyDescent="0.25">
      <c r="I1295" s="16"/>
    </row>
    <row r="1296" spans="9:9" x14ac:dyDescent="0.25">
      <c r="I1296" s="16"/>
    </row>
    <row r="1297" spans="9:9" x14ac:dyDescent="0.25">
      <c r="I1297" s="16"/>
    </row>
    <row r="1298" spans="9:9" x14ac:dyDescent="0.25">
      <c r="I1298" s="16"/>
    </row>
    <row r="1299" spans="9:9" x14ac:dyDescent="0.25">
      <c r="I1299" s="16"/>
    </row>
    <row r="1300" spans="9:9" x14ac:dyDescent="0.25">
      <c r="I1300" s="16"/>
    </row>
    <row r="1301" spans="9:9" x14ac:dyDescent="0.25">
      <c r="I1301" s="16"/>
    </row>
    <row r="1302" spans="9:9" x14ac:dyDescent="0.25">
      <c r="I1302" s="16"/>
    </row>
    <row r="1303" spans="9:9" x14ac:dyDescent="0.25">
      <c r="I1303" s="16"/>
    </row>
    <row r="1304" spans="9:9" x14ac:dyDescent="0.25">
      <c r="I1304" s="16"/>
    </row>
    <row r="1305" spans="9:9" x14ac:dyDescent="0.25">
      <c r="I1305" s="16"/>
    </row>
    <row r="1306" spans="9:9" x14ac:dyDescent="0.25">
      <c r="I1306" s="16"/>
    </row>
    <row r="1307" spans="9:9" x14ac:dyDescent="0.25">
      <c r="I1307" s="16"/>
    </row>
    <row r="1308" spans="9:9" x14ac:dyDescent="0.25">
      <c r="I1308" s="16"/>
    </row>
    <row r="1309" spans="9:9" x14ac:dyDescent="0.25">
      <c r="I1309" s="16"/>
    </row>
    <row r="1310" spans="9:9" x14ac:dyDescent="0.25">
      <c r="I1310" s="16"/>
    </row>
    <row r="1311" spans="9:9" x14ac:dyDescent="0.25">
      <c r="I1311" s="16"/>
    </row>
    <row r="1312" spans="9:9" x14ac:dyDescent="0.25">
      <c r="I1312" s="16"/>
    </row>
    <row r="1313" spans="9:9" x14ac:dyDescent="0.25">
      <c r="I1313" s="16"/>
    </row>
    <row r="1314" spans="9:9" x14ac:dyDescent="0.25">
      <c r="I1314" s="16"/>
    </row>
    <row r="1315" spans="9:9" x14ac:dyDescent="0.25">
      <c r="I1315" s="16"/>
    </row>
    <row r="1316" spans="9:9" x14ac:dyDescent="0.25">
      <c r="I1316" s="16"/>
    </row>
    <row r="1317" spans="9:9" x14ac:dyDescent="0.25">
      <c r="I1317" s="16"/>
    </row>
    <row r="1318" spans="9:9" x14ac:dyDescent="0.25">
      <c r="I1318" s="16"/>
    </row>
    <row r="1319" spans="9:9" x14ac:dyDescent="0.25">
      <c r="I1319" s="16"/>
    </row>
    <row r="1320" spans="9:9" x14ac:dyDescent="0.25">
      <c r="I1320" s="16"/>
    </row>
    <row r="1321" spans="9:9" x14ac:dyDescent="0.25">
      <c r="I1321" s="16"/>
    </row>
    <row r="1322" spans="9:9" x14ac:dyDescent="0.25">
      <c r="I1322" s="16"/>
    </row>
    <row r="1323" spans="9:9" x14ac:dyDescent="0.25">
      <c r="I1323" s="16"/>
    </row>
    <row r="1324" spans="9:9" x14ac:dyDescent="0.25">
      <c r="I1324" s="16"/>
    </row>
    <row r="1325" spans="9:9" x14ac:dyDescent="0.25">
      <c r="I1325" s="16"/>
    </row>
    <row r="1326" spans="9:9" x14ac:dyDescent="0.25">
      <c r="I1326" s="16"/>
    </row>
    <row r="1327" spans="9:9" x14ac:dyDescent="0.25">
      <c r="I1327" s="16"/>
    </row>
    <row r="1328" spans="9:9" x14ac:dyDescent="0.25">
      <c r="I1328" s="16"/>
    </row>
    <row r="1329" spans="9:9" x14ac:dyDescent="0.25">
      <c r="I1329" s="16"/>
    </row>
    <row r="1330" spans="9:9" x14ac:dyDescent="0.25">
      <c r="I1330" s="16"/>
    </row>
    <row r="1331" spans="9:9" x14ac:dyDescent="0.25">
      <c r="I1331" s="16"/>
    </row>
    <row r="1332" spans="9:9" x14ac:dyDescent="0.25">
      <c r="I1332" s="16"/>
    </row>
    <row r="1333" spans="9:9" x14ac:dyDescent="0.25">
      <c r="I1333" s="16"/>
    </row>
    <row r="1334" spans="9:9" x14ac:dyDescent="0.25">
      <c r="I1334" s="16"/>
    </row>
    <row r="1335" spans="9:9" x14ac:dyDescent="0.25">
      <c r="I1335" s="16"/>
    </row>
    <row r="1336" spans="9:9" x14ac:dyDescent="0.25">
      <c r="I1336" s="16"/>
    </row>
    <row r="1337" spans="9:9" x14ac:dyDescent="0.25">
      <c r="I1337" s="16"/>
    </row>
    <row r="1338" spans="9:9" x14ac:dyDescent="0.25">
      <c r="I1338" s="16"/>
    </row>
    <row r="1339" spans="9:9" x14ac:dyDescent="0.25">
      <c r="I1339" s="16"/>
    </row>
    <row r="1340" spans="9:9" x14ac:dyDescent="0.25">
      <c r="I1340" s="16"/>
    </row>
    <row r="1341" spans="9:9" x14ac:dyDescent="0.25">
      <c r="I1341" s="16"/>
    </row>
    <row r="1342" spans="9:9" x14ac:dyDescent="0.25">
      <c r="I1342" s="16"/>
    </row>
    <row r="1343" spans="9:9" x14ac:dyDescent="0.25">
      <c r="I1343" s="16"/>
    </row>
    <row r="1344" spans="9:9" x14ac:dyDescent="0.25">
      <c r="I1344" s="16"/>
    </row>
    <row r="1345" spans="9:9" x14ac:dyDescent="0.25">
      <c r="I1345" s="16"/>
    </row>
    <row r="1346" spans="9:9" x14ac:dyDescent="0.25">
      <c r="I1346" s="16"/>
    </row>
    <row r="1347" spans="9:9" x14ac:dyDescent="0.25">
      <c r="I1347" s="16"/>
    </row>
    <row r="1348" spans="9:9" x14ac:dyDescent="0.25">
      <c r="I1348" s="16"/>
    </row>
    <row r="1349" spans="9:9" x14ac:dyDescent="0.25">
      <c r="I1349" s="16"/>
    </row>
    <row r="1350" spans="9:9" x14ac:dyDescent="0.25">
      <c r="I1350" s="16"/>
    </row>
    <row r="1351" spans="9:9" x14ac:dyDescent="0.25">
      <c r="I1351" s="16"/>
    </row>
    <row r="1352" spans="9:9" x14ac:dyDescent="0.25">
      <c r="I1352" s="16"/>
    </row>
    <row r="1353" spans="9:9" x14ac:dyDescent="0.25">
      <c r="I1353" s="16"/>
    </row>
    <row r="1354" spans="9:9" x14ac:dyDescent="0.25">
      <c r="I1354" s="16"/>
    </row>
    <row r="1355" spans="9:9" x14ac:dyDescent="0.25">
      <c r="I1355" s="16"/>
    </row>
    <row r="1356" spans="9:9" x14ac:dyDescent="0.25">
      <c r="I1356" s="16"/>
    </row>
    <row r="1357" spans="9:9" x14ac:dyDescent="0.25">
      <c r="I1357" s="16"/>
    </row>
    <row r="1358" spans="9:9" x14ac:dyDescent="0.25">
      <c r="I1358" s="16"/>
    </row>
    <row r="1359" spans="9:9" x14ac:dyDescent="0.25">
      <c r="I1359" s="16"/>
    </row>
    <row r="1360" spans="9:9" x14ac:dyDescent="0.25">
      <c r="I1360" s="16"/>
    </row>
    <row r="1361" spans="9:9" x14ac:dyDescent="0.25">
      <c r="I1361" s="16"/>
    </row>
    <row r="1362" spans="9:9" x14ac:dyDescent="0.25">
      <c r="I1362" s="16"/>
    </row>
    <row r="1363" spans="9:9" x14ac:dyDescent="0.25">
      <c r="I1363" s="16"/>
    </row>
    <row r="1364" spans="9:9" x14ac:dyDescent="0.25">
      <c r="I1364" s="16"/>
    </row>
    <row r="1365" spans="9:9" x14ac:dyDescent="0.25">
      <c r="I1365" s="16"/>
    </row>
    <row r="1366" spans="9:9" x14ac:dyDescent="0.25">
      <c r="I1366" s="16"/>
    </row>
    <row r="1367" spans="9:9" x14ac:dyDescent="0.25">
      <c r="I1367" s="16"/>
    </row>
    <row r="1368" spans="9:9" x14ac:dyDescent="0.25">
      <c r="I1368" s="16"/>
    </row>
    <row r="1369" spans="9:9" x14ac:dyDescent="0.25">
      <c r="I1369" s="16"/>
    </row>
    <row r="1370" spans="9:9" x14ac:dyDescent="0.25">
      <c r="I1370" s="16"/>
    </row>
    <row r="1371" spans="9:9" x14ac:dyDescent="0.25">
      <c r="I1371" s="16"/>
    </row>
    <row r="1372" spans="9:9" x14ac:dyDescent="0.25">
      <c r="I1372" s="16"/>
    </row>
    <row r="1373" spans="9:9" x14ac:dyDescent="0.25">
      <c r="I1373" s="16"/>
    </row>
    <row r="1374" spans="9:9" x14ac:dyDescent="0.25">
      <c r="I1374" s="16"/>
    </row>
    <row r="1375" spans="9:9" x14ac:dyDescent="0.25">
      <c r="I1375" s="16"/>
    </row>
    <row r="1376" spans="9:9" x14ac:dyDescent="0.25">
      <c r="I1376" s="16"/>
    </row>
    <row r="1377" spans="9:9" x14ac:dyDescent="0.25">
      <c r="I1377" s="16"/>
    </row>
    <row r="1378" spans="9:9" x14ac:dyDescent="0.25">
      <c r="I1378" s="16"/>
    </row>
    <row r="1379" spans="9:9" x14ac:dyDescent="0.25">
      <c r="I1379" s="16"/>
    </row>
    <row r="1380" spans="9:9" x14ac:dyDescent="0.25">
      <c r="I1380" s="16"/>
    </row>
    <row r="1381" spans="9:9" x14ac:dyDescent="0.25">
      <c r="I1381" s="16"/>
    </row>
    <row r="1382" spans="9:9" x14ac:dyDescent="0.25">
      <c r="I1382" s="16"/>
    </row>
    <row r="1383" spans="9:9" x14ac:dyDescent="0.25">
      <c r="I1383" s="16"/>
    </row>
    <row r="1384" spans="9:9" x14ac:dyDescent="0.25">
      <c r="I1384" s="16"/>
    </row>
    <row r="1385" spans="9:9" x14ac:dyDescent="0.25">
      <c r="I1385" s="16"/>
    </row>
    <row r="1386" spans="9:9" x14ac:dyDescent="0.25">
      <c r="I1386" s="16"/>
    </row>
    <row r="1387" spans="9:9" x14ac:dyDescent="0.25">
      <c r="I1387" s="16"/>
    </row>
    <row r="1388" spans="9:9" x14ac:dyDescent="0.25">
      <c r="I1388" s="16"/>
    </row>
    <row r="1389" spans="9:9" x14ac:dyDescent="0.25">
      <c r="I1389" s="16"/>
    </row>
    <row r="1390" spans="9:9" x14ac:dyDescent="0.25">
      <c r="I1390" s="16"/>
    </row>
    <row r="1391" spans="9:9" x14ac:dyDescent="0.25">
      <c r="I1391" s="16"/>
    </row>
    <row r="1392" spans="9:9" x14ac:dyDescent="0.25">
      <c r="I1392" s="16"/>
    </row>
    <row r="1393" spans="9:9" x14ac:dyDescent="0.25">
      <c r="I1393" s="16"/>
    </row>
    <row r="1394" spans="9:9" x14ac:dyDescent="0.25">
      <c r="I1394" s="16"/>
    </row>
    <row r="1395" spans="9:9" x14ac:dyDescent="0.25">
      <c r="I1395" s="16"/>
    </row>
    <row r="1396" spans="9:9" x14ac:dyDescent="0.25">
      <c r="I1396" s="16"/>
    </row>
    <row r="1397" spans="9:9" x14ac:dyDescent="0.25">
      <c r="I1397" s="16"/>
    </row>
    <row r="1398" spans="9:9" x14ac:dyDescent="0.25">
      <c r="I1398" s="16"/>
    </row>
    <row r="1399" spans="9:9" x14ac:dyDescent="0.25">
      <c r="I1399" s="16"/>
    </row>
    <row r="1400" spans="9:9" x14ac:dyDescent="0.25">
      <c r="I1400" s="16"/>
    </row>
    <row r="1401" spans="9:9" x14ac:dyDescent="0.25">
      <c r="I1401" s="16"/>
    </row>
    <row r="1402" spans="9:9" x14ac:dyDescent="0.25">
      <c r="I1402" s="16"/>
    </row>
    <row r="1403" spans="9:9" x14ac:dyDescent="0.25">
      <c r="I1403" s="16"/>
    </row>
    <row r="1404" spans="9:9" x14ac:dyDescent="0.25">
      <c r="I1404" s="16"/>
    </row>
    <row r="1405" spans="9:9" x14ac:dyDescent="0.25">
      <c r="I1405" s="16"/>
    </row>
    <row r="1406" spans="9:9" x14ac:dyDescent="0.25">
      <c r="I1406" s="16"/>
    </row>
    <row r="1407" spans="9:9" x14ac:dyDescent="0.25">
      <c r="I1407" s="16"/>
    </row>
    <row r="1408" spans="9:9" x14ac:dyDescent="0.25">
      <c r="I1408" s="16"/>
    </row>
    <row r="1409" spans="9:9" x14ac:dyDescent="0.25">
      <c r="I1409" s="16"/>
    </row>
    <row r="1410" spans="9:9" x14ac:dyDescent="0.25">
      <c r="I1410" s="16"/>
    </row>
    <row r="1411" spans="9:9" x14ac:dyDescent="0.25">
      <c r="I1411" s="16"/>
    </row>
    <row r="1412" spans="9:9" x14ac:dyDescent="0.25">
      <c r="I1412" s="16"/>
    </row>
    <row r="1413" spans="9:9" x14ac:dyDescent="0.25">
      <c r="I1413" s="16"/>
    </row>
    <row r="1414" spans="9:9" x14ac:dyDescent="0.25">
      <c r="I1414" s="16"/>
    </row>
    <row r="1415" spans="9:9" x14ac:dyDescent="0.25">
      <c r="I1415" s="16"/>
    </row>
    <row r="1416" spans="9:9" x14ac:dyDescent="0.25">
      <c r="I1416" s="16"/>
    </row>
    <row r="1417" spans="9:9" x14ac:dyDescent="0.25">
      <c r="I1417" s="16"/>
    </row>
    <row r="1418" spans="9:9" x14ac:dyDescent="0.25">
      <c r="I1418" s="16"/>
    </row>
  </sheetData>
  <mergeCells count="22">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 ref="C8:C9"/>
    <mergeCell ref="E8:E9"/>
    <mergeCell ref="H8:H9"/>
    <mergeCell ref="A3:A4"/>
    <mergeCell ref="A8:A9"/>
    <mergeCell ref="A5:I5"/>
  </mergeCells>
  <phoneticPr fontId="17"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264"/>
  <sheetViews>
    <sheetView workbookViewId="0">
      <selection activeCell="A3" sqref="A3"/>
    </sheetView>
  </sheetViews>
  <sheetFormatPr defaultColWidth="8.7109375" defaultRowHeight="15.75" x14ac:dyDescent="0.25"/>
  <cols>
    <col min="1" max="1" width="3.7109375" style="2" customWidth="1"/>
    <col min="2" max="2" width="20" style="2" customWidth="1"/>
    <col min="3" max="3" width="18" style="34" customWidth="1"/>
    <col min="4" max="4" width="16.7109375" style="2" customWidth="1"/>
    <col min="5" max="5" width="16.7109375" style="34" customWidth="1"/>
    <col min="6" max="6" width="20.7109375" style="2" customWidth="1"/>
    <col min="7" max="7" width="23.7109375" style="2" customWidth="1"/>
    <col min="8" max="8" width="18.42578125" style="27" customWidth="1"/>
    <col min="9" max="9" width="28.42578125" style="7" customWidth="1"/>
    <col min="10" max="16384" width="8.7109375" style="2"/>
  </cols>
  <sheetData>
    <row r="1" spans="1:9" x14ac:dyDescent="0.25">
      <c r="A1" s="102"/>
      <c r="B1" s="102"/>
      <c r="C1" s="103"/>
      <c r="D1" s="102"/>
      <c r="E1" s="103"/>
      <c r="F1" s="102"/>
      <c r="G1" s="102"/>
      <c r="H1" s="104"/>
      <c r="I1" s="16"/>
    </row>
    <row r="2" spans="1:9" ht="28.5" x14ac:dyDescent="0.45">
      <c r="A2" s="268" t="s">
        <v>213</v>
      </c>
      <c r="B2" s="269"/>
      <c r="C2" s="269"/>
      <c r="D2" s="269"/>
      <c r="E2" s="269"/>
      <c r="F2" s="269"/>
      <c r="G2" s="269"/>
      <c r="H2" s="269"/>
      <c r="I2" s="16"/>
    </row>
    <row r="3" spans="1:9" x14ac:dyDescent="0.25">
      <c r="A3" s="102"/>
      <c r="B3" s="102"/>
      <c r="C3" s="103"/>
      <c r="D3" s="102"/>
      <c r="E3" s="103"/>
      <c r="F3" s="102"/>
      <c r="G3" s="102"/>
      <c r="H3" s="104"/>
      <c r="I3" s="2"/>
    </row>
    <row r="4" spans="1:9" ht="84" customHeight="1" x14ac:dyDescent="0.25">
      <c r="A4" s="217" t="s">
        <v>241</v>
      </c>
      <c r="B4" s="217"/>
      <c r="C4" s="217"/>
      <c r="D4" s="217"/>
      <c r="E4" s="217"/>
      <c r="F4" s="217"/>
      <c r="G4" s="217"/>
      <c r="H4" s="217"/>
      <c r="I4" s="2"/>
    </row>
    <row r="5" spans="1:9" ht="21" customHeight="1" x14ac:dyDescent="0.25">
      <c r="A5" s="271" t="s">
        <v>204</v>
      </c>
      <c r="B5" s="271"/>
      <c r="C5" s="271"/>
      <c r="D5" s="95"/>
      <c r="E5" s="95"/>
      <c r="F5" s="95"/>
      <c r="G5" s="95"/>
      <c r="H5" s="95"/>
      <c r="I5" s="2"/>
    </row>
    <row r="6" spans="1:9" ht="292.89999999999998" customHeight="1" x14ac:dyDescent="0.25">
      <c r="A6" s="301" t="s">
        <v>279</v>
      </c>
      <c r="B6" s="301"/>
      <c r="C6" s="301"/>
      <c r="D6" s="301"/>
      <c r="E6" s="301"/>
      <c r="F6" s="301"/>
      <c r="G6" s="301"/>
      <c r="H6" s="301"/>
      <c r="I6" s="2"/>
    </row>
    <row r="7" spans="1:9" ht="19.899999999999999" customHeight="1" x14ac:dyDescent="0.25">
      <c r="A7" s="273" t="s">
        <v>168</v>
      </c>
      <c r="B7" s="273"/>
      <c r="C7" s="97"/>
      <c r="D7" s="97"/>
      <c r="E7" s="97"/>
      <c r="F7" s="97"/>
      <c r="G7" s="97"/>
      <c r="H7" s="97"/>
      <c r="I7" s="2"/>
    </row>
    <row r="8" spans="1:9" ht="46.9" customHeight="1" x14ac:dyDescent="0.25">
      <c r="A8" s="274" t="s">
        <v>242</v>
      </c>
      <c r="B8" s="274"/>
      <c r="C8" s="274"/>
      <c r="D8" s="274"/>
      <c r="E8" s="274"/>
      <c r="F8" s="274"/>
      <c r="G8" s="274"/>
      <c r="H8" s="274"/>
      <c r="I8" s="2"/>
    </row>
    <row r="9" spans="1:9" x14ac:dyDescent="0.25">
      <c r="A9" s="98"/>
      <c r="B9" s="98"/>
      <c r="C9" s="98"/>
      <c r="D9" s="98"/>
      <c r="E9" s="98"/>
      <c r="F9" s="98"/>
      <c r="G9" s="98"/>
      <c r="H9" s="98"/>
      <c r="I9" s="2"/>
    </row>
    <row r="10" spans="1:9" ht="25.9" customHeight="1" x14ac:dyDescent="0.25">
      <c r="A10" s="60" t="s">
        <v>0</v>
      </c>
      <c r="B10" s="60" t="s">
        <v>1</v>
      </c>
      <c r="C10" s="61" t="s">
        <v>55</v>
      </c>
      <c r="D10" s="265" t="s">
        <v>2</v>
      </c>
      <c r="E10" s="265"/>
      <c r="F10" s="61" t="s">
        <v>56</v>
      </c>
      <c r="G10" s="60" t="s">
        <v>4</v>
      </c>
      <c r="H10" s="94" t="s">
        <v>54</v>
      </c>
      <c r="I10" s="2"/>
    </row>
    <row r="11" spans="1:9" ht="39" customHeight="1" x14ac:dyDescent="0.25">
      <c r="A11" s="275" t="s">
        <v>205</v>
      </c>
      <c r="B11" s="275"/>
      <c r="C11" s="275"/>
      <c r="D11" s="275"/>
      <c r="E11" s="275"/>
      <c r="F11" s="275"/>
      <c r="G11" s="275"/>
      <c r="H11" s="275"/>
      <c r="I11" s="2"/>
    </row>
    <row r="12" spans="1:9" ht="73.900000000000006" customHeight="1" x14ac:dyDescent="0.25">
      <c r="A12" s="127">
        <v>1</v>
      </c>
      <c r="B12" s="128" t="s">
        <v>160</v>
      </c>
      <c r="C12" s="129" t="s">
        <v>160</v>
      </c>
      <c r="D12" s="259" t="s">
        <v>271</v>
      </c>
      <c r="E12" s="259"/>
      <c r="F12" s="129">
        <v>0</v>
      </c>
      <c r="G12" s="167" t="s">
        <v>169</v>
      </c>
      <c r="H12" s="131" t="s">
        <v>160</v>
      </c>
      <c r="I12" s="2"/>
    </row>
    <row r="13" spans="1:9" ht="156" customHeight="1" x14ac:dyDescent="0.25">
      <c r="A13" s="127">
        <v>2</v>
      </c>
      <c r="B13" s="128" t="s">
        <v>244</v>
      </c>
      <c r="C13" s="129">
        <v>0</v>
      </c>
      <c r="D13" s="259" t="s">
        <v>271</v>
      </c>
      <c r="E13" s="259"/>
      <c r="F13" s="129">
        <f>F12</f>
        <v>0</v>
      </c>
      <c r="G13" s="128" t="s">
        <v>272</v>
      </c>
      <c r="H13" s="131" t="e">
        <f>C13/F13</f>
        <v>#DIV/0!</v>
      </c>
      <c r="I13" s="2"/>
    </row>
    <row r="14" spans="1:9" ht="30" customHeight="1" x14ac:dyDescent="0.25">
      <c r="A14" s="275" t="s">
        <v>162</v>
      </c>
      <c r="B14" s="275"/>
      <c r="C14" s="275"/>
      <c r="D14" s="275"/>
      <c r="E14" s="275"/>
      <c r="F14" s="275"/>
      <c r="G14" s="275"/>
      <c r="H14" s="275"/>
      <c r="I14" s="2"/>
    </row>
    <row r="15" spans="1:9" ht="90" customHeight="1" x14ac:dyDescent="0.25">
      <c r="A15" s="18">
        <v>3</v>
      </c>
      <c r="B15" s="76" t="s">
        <v>246</v>
      </c>
      <c r="C15" s="33">
        <v>0</v>
      </c>
      <c r="D15" s="260" t="s">
        <v>271</v>
      </c>
      <c r="E15" s="260"/>
      <c r="F15" s="38">
        <f>F12</f>
        <v>0</v>
      </c>
      <c r="G15" s="76" t="s">
        <v>247</v>
      </c>
      <c r="H15" s="26" t="e">
        <f>C15/F15</f>
        <v>#DIV/0!</v>
      </c>
      <c r="I15" s="2"/>
    </row>
    <row r="16" spans="1:9" ht="141.75" x14ac:dyDescent="0.25">
      <c r="A16" s="91">
        <v>4</v>
      </c>
      <c r="B16" s="76" t="s">
        <v>248</v>
      </c>
      <c r="C16" s="33">
        <v>0</v>
      </c>
      <c r="D16" s="260" t="s">
        <v>271</v>
      </c>
      <c r="E16" s="260"/>
      <c r="F16" s="33">
        <f>F12</f>
        <v>0</v>
      </c>
      <c r="G16" s="76" t="s">
        <v>249</v>
      </c>
      <c r="H16" s="26" t="e">
        <f>C16/F16</f>
        <v>#DIV/0!</v>
      </c>
      <c r="I16" s="2"/>
    </row>
    <row r="17" spans="1:9" ht="84" customHeight="1" x14ac:dyDescent="0.25">
      <c r="A17" s="127">
        <v>5</v>
      </c>
      <c r="B17" s="128" t="s">
        <v>250</v>
      </c>
      <c r="C17" s="129">
        <f>SUM(C15,C16)</f>
        <v>0</v>
      </c>
      <c r="D17" s="259" t="s">
        <v>271</v>
      </c>
      <c r="E17" s="259"/>
      <c r="F17" s="132">
        <f>F12</f>
        <v>0</v>
      </c>
      <c r="G17" s="46" t="s">
        <v>26</v>
      </c>
      <c r="H17" s="133" t="e">
        <f>C17/F17</f>
        <v>#DIV/0!</v>
      </c>
      <c r="I17" s="2"/>
    </row>
    <row r="18" spans="1:9" ht="31.15" customHeight="1" x14ac:dyDescent="0.25">
      <c r="A18" s="275" t="s">
        <v>163</v>
      </c>
      <c r="B18" s="275"/>
      <c r="C18" s="275"/>
      <c r="D18" s="275"/>
      <c r="E18" s="275"/>
      <c r="F18" s="275"/>
      <c r="G18" s="275"/>
      <c r="H18" s="275"/>
      <c r="I18" s="2"/>
    </row>
    <row r="19" spans="1:9" ht="105" customHeight="1" x14ac:dyDescent="0.25">
      <c r="A19" s="91">
        <v>6</v>
      </c>
      <c r="B19" s="76" t="s">
        <v>251</v>
      </c>
      <c r="C19" s="33">
        <v>0</v>
      </c>
      <c r="D19" s="260" t="s">
        <v>271</v>
      </c>
      <c r="E19" s="260"/>
      <c r="F19" s="38">
        <f>F12</f>
        <v>0</v>
      </c>
      <c r="G19" s="76" t="s">
        <v>252</v>
      </c>
      <c r="H19" s="26" t="e">
        <f>C19/F19</f>
        <v>#DIV/0!</v>
      </c>
      <c r="I19" s="2"/>
    </row>
    <row r="20" spans="1:9" ht="105" customHeight="1" x14ac:dyDescent="0.25">
      <c r="A20" s="91">
        <v>7</v>
      </c>
      <c r="B20" s="76" t="s">
        <v>253</v>
      </c>
      <c r="C20" s="33">
        <v>0</v>
      </c>
      <c r="D20" s="260" t="s">
        <v>271</v>
      </c>
      <c r="E20" s="260"/>
      <c r="F20" s="38">
        <f>F12</f>
        <v>0</v>
      </c>
      <c r="G20" s="76" t="s">
        <v>254</v>
      </c>
      <c r="H20" s="26" t="e">
        <f>C20/F20</f>
        <v>#DIV/0!</v>
      </c>
      <c r="I20" s="2"/>
    </row>
    <row r="21" spans="1:9" ht="141.75" x14ac:dyDescent="0.25">
      <c r="A21" s="91">
        <v>8</v>
      </c>
      <c r="B21" s="76" t="s">
        <v>255</v>
      </c>
      <c r="C21" s="33">
        <v>0</v>
      </c>
      <c r="D21" s="260" t="s">
        <v>271</v>
      </c>
      <c r="E21" s="260"/>
      <c r="F21" s="38">
        <f>F12</f>
        <v>0</v>
      </c>
      <c r="G21" s="76" t="s">
        <v>256</v>
      </c>
      <c r="H21" s="26" t="e">
        <f>C21/F21</f>
        <v>#DIV/0!</v>
      </c>
      <c r="I21" s="2"/>
    </row>
    <row r="22" spans="1:9" ht="189" x14ac:dyDescent="0.25">
      <c r="A22" s="91">
        <v>9</v>
      </c>
      <c r="B22" s="76" t="s">
        <v>257</v>
      </c>
      <c r="C22" s="38">
        <v>0</v>
      </c>
      <c r="D22" s="260" t="s">
        <v>271</v>
      </c>
      <c r="E22" s="260"/>
      <c r="F22" s="38">
        <f>F12</f>
        <v>0</v>
      </c>
      <c r="G22" s="76" t="s">
        <v>258</v>
      </c>
      <c r="H22" s="26" t="e">
        <f>C22/F22</f>
        <v>#DIV/0!</v>
      </c>
      <c r="I22" s="2"/>
    </row>
    <row r="23" spans="1:9" ht="82.9" customHeight="1" x14ac:dyDescent="0.25">
      <c r="A23" s="127">
        <v>10</v>
      </c>
      <c r="B23" s="128" t="s">
        <v>259</v>
      </c>
      <c r="C23" s="129">
        <f>SUM(C19:C22)</f>
        <v>0</v>
      </c>
      <c r="D23" s="259" t="s">
        <v>271</v>
      </c>
      <c r="E23" s="259"/>
      <c r="F23" s="132">
        <f>F12</f>
        <v>0</v>
      </c>
      <c r="G23" s="46" t="s">
        <v>25</v>
      </c>
      <c r="H23" s="133" t="e">
        <f>C23/F23</f>
        <v>#DIV/0!</v>
      </c>
      <c r="I23" s="2"/>
    </row>
    <row r="24" spans="1:9" ht="31.15" customHeight="1" x14ac:dyDescent="0.25">
      <c r="A24" s="275" t="s">
        <v>164</v>
      </c>
      <c r="B24" s="275"/>
      <c r="C24" s="275"/>
      <c r="D24" s="275"/>
      <c r="E24" s="275"/>
      <c r="F24" s="275"/>
      <c r="G24" s="275"/>
      <c r="H24" s="275"/>
      <c r="I24" s="2"/>
    </row>
    <row r="25" spans="1:9" ht="141.75" x14ac:dyDescent="0.25">
      <c r="A25" s="91">
        <v>11</v>
      </c>
      <c r="B25" s="76" t="s">
        <v>260</v>
      </c>
      <c r="C25" s="33">
        <v>0</v>
      </c>
      <c r="D25" s="260" t="s">
        <v>271</v>
      </c>
      <c r="E25" s="260"/>
      <c r="F25" s="38">
        <f>F12</f>
        <v>0</v>
      </c>
      <c r="G25" s="76" t="s">
        <v>261</v>
      </c>
      <c r="H25" s="26" t="e">
        <f>C25/F25</f>
        <v>#DIV/0!</v>
      </c>
      <c r="I25" s="2"/>
    </row>
    <row r="26" spans="1:9" ht="189" x14ac:dyDescent="0.25">
      <c r="A26" s="91">
        <v>12</v>
      </c>
      <c r="B26" s="76" t="s">
        <v>262</v>
      </c>
      <c r="C26" s="33">
        <v>0</v>
      </c>
      <c r="D26" s="260" t="s">
        <v>271</v>
      </c>
      <c r="E26" s="260"/>
      <c r="F26" s="38">
        <f>F12</f>
        <v>0</v>
      </c>
      <c r="G26" s="76" t="s">
        <v>263</v>
      </c>
      <c r="H26" s="26" t="e">
        <f>C26/F26</f>
        <v>#DIV/0!</v>
      </c>
      <c r="I26" s="2"/>
    </row>
    <row r="27" spans="1:9" ht="173.25" x14ac:dyDescent="0.25">
      <c r="A27" s="91">
        <v>13</v>
      </c>
      <c r="B27" s="76" t="s">
        <v>264</v>
      </c>
      <c r="C27" s="33">
        <v>0</v>
      </c>
      <c r="D27" s="260" t="s">
        <v>271</v>
      </c>
      <c r="E27" s="260"/>
      <c r="F27" s="38">
        <f>F12</f>
        <v>0</v>
      </c>
      <c r="G27" s="76" t="s">
        <v>265</v>
      </c>
      <c r="H27" s="26" t="e">
        <f>C27/F27</f>
        <v>#DIV/0!</v>
      </c>
      <c r="I27" s="2"/>
    </row>
    <row r="28" spans="1:9" ht="81" customHeight="1" x14ac:dyDescent="0.25">
      <c r="A28" s="127">
        <v>14</v>
      </c>
      <c r="B28" s="128" t="s">
        <v>266</v>
      </c>
      <c r="C28" s="129">
        <f>SUM(C25:C27)</f>
        <v>0</v>
      </c>
      <c r="D28" s="259" t="s">
        <v>271</v>
      </c>
      <c r="E28" s="259"/>
      <c r="F28" s="132">
        <f>F12</f>
        <v>0</v>
      </c>
      <c r="G28" s="46" t="s">
        <v>21</v>
      </c>
      <c r="H28" s="133" t="e">
        <f>C28/F28</f>
        <v>#DIV/0!</v>
      </c>
      <c r="I28" s="2"/>
    </row>
    <row r="29" spans="1:9" ht="31.15" customHeight="1" x14ac:dyDescent="0.25">
      <c r="A29" s="275" t="s">
        <v>165</v>
      </c>
      <c r="B29" s="275"/>
      <c r="C29" s="275"/>
      <c r="D29" s="275"/>
      <c r="E29" s="275"/>
      <c r="F29" s="275"/>
      <c r="G29" s="275"/>
      <c r="H29" s="275"/>
      <c r="I29" s="2"/>
    </row>
    <row r="30" spans="1:9" ht="129" customHeight="1" x14ac:dyDescent="0.25">
      <c r="A30" s="91">
        <v>15</v>
      </c>
      <c r="B30" s="76" t="s">
        <v>244</v>
      </c>
      <c r="C30" s="33">
        <f>C13</f>
        <v>0</v>
      </c>
      <c r="D30" s="260" t="s">
        <v>271</v>
      </c>
      <c r="E30" s="260"/>
      <c r="F30" s="38">
        <f>F12</f>
        <v>0</v>
      </c>
      <c r="G30" s="92" t="s">
        <v>129</v>
      </c>
      <c r="H30" s="93" t="e">
        <f>C30/F30</f>
        <v>#DIV/0!</v>
      </c>
      <c r="I30" s="2"/>
    </row>
    <row r="31" spans="1:9" ht="105" customHeight="1" x14ac:dyDescent="0.25">
      <c r="A31" s="91">
        <v>16</v>
      </c>
      <c r="B31" s="76" t="s">
        <v>267</v>
      </c>
      <c r="C31" s="33">
        <f>C17+C23+C28</f>
        <v>0</v>
      </c>
      <c r="D31" s="260" t="s">
        <v>271</v>
      </c>
      <c r="E31" s="260"/>
      <c r="F31" s="33">
        <f>F12</f>
        <v>0</v>
      </c>
      <c r="G31" s="77" t="s">
        <v>268</v>
      </c>
      <c r="H31" s="93" t="e">
        <f>C31/F31</f>
        <v>#DIV/0!</v>
      </c>
      <c r="I31" s="2"/>
    </row>
    <row r="32" spans="1:9" ht="126" x14ac:dyDescent="0.25">
      <c r="A32" s="115">
        <v>17</v>
      </c>
      <c r="B32" s="119" t="s">
        <v>269</v>
      </c>
      <c r="C32" s="33">
        <f>C23+C28</f>
        <v>0</v>
      </c>
      <c r="D32" s="260" t="s">
        <v>271</v>
      </c>
      <c r="E32" s="260"/>
      <c r="F32" s="33">
        <f>F12</f>
        <v>0</v>
      </c>
      <c r="G32" s="77" t="s">
        <v>270</v>
      </c>
      <c r="H32" s="117" t="e">
        <f>C32/F32</f>
        <v>#DIV/0!</v>
      </c>
      <c r="I32" s="2"/>
    </row>
    <row r="33" spans="1:9" x14ac:dyDescent="0.25">
      <c r="A33" s="168"/>
      <c r="B33" s="169"/>
      <c r="C33" s="170"/>
      <c r="D33" s="169"/>
      <c r="E33" s="169"/>
      <c r="F33" s="170"/>
      <c r="G33" s="169"/>
      <c r="H33" s="171"/>
      <c r="I33" s="2"/>
    </row>
    <row r="34" spans="1:9" ht="25.9" customHeight="1" x14ac:dyDescent="0.25">
      <c r="A34" s="164"/>
      <c r="B34" s="164"/>
      <c r="C34" s="165"/>
      <c r="D34" s="164"/>
      <c r="E34" s="165"/>
      <c r="F34" s="164"/>
      <c r="G34" s="164"/>
      <c r="H34" s="166"/>
      <c r="I34" s="16"/>
    </row>
    <row r="35" spans="1:9" ht="23.25" x14ac:dyDescent="0.35">
      <c r="A35" s="302"/>
      <c r="B35" s="302"/>
      <c r="C35" s="302"/>
      <c r="D35" s="302"/>
      <c r="E35" s="302"/>
      <c r="F35" s="302"/>
      <c r="G35" s="302"/>
      <c r="H35" s="302"/>
      <c r="I35" s="16"/>
    </row>
    <row r="36" spans="1:9" ht="23.25" x14ac:dyDescent="0.35">
      <c r="A36" s="172"/>
      <c r="B36" s="172"/>
      <c r="C36" s="172"/>
      <c r="D36" s="172"/>
      <c r="E36" s="172"/>
      <c r="F36" s="172"/>
      <c r="G36" s="172"/>
      <c r="H36" s="172"/>
      <c r="I36" s="16"/>
    </row>
    <row r="37" spans="1:9" ht="25.9" customHeight="1" x14ac:dyDescent="0.25">
      <c r="A37" s="303"/>
      <c r="B37" s="303"/>
      <c r="C37" s="303"/>
      <c r="D37" s="303"/>
      <c r="E37" s="303"/>
      <c r="F37" s="303"/>
      <c r="G37" s="303"/>
      <c r="H37" s="303"/>
      <c r="I37" s="16"/>
    </row>
    <row r="38" spans="1:9" ht="18" customHeight="1" x14ac:dyDescent="0.25">
      <c r="A38" s="143"/>
      <c r="B38" s="143"/>
      <c r="C38" s="143"/>
      <c r="D38" s="143"/>
      <c r="E38" s="143"/>
      <c r="F38" s="143"/>
      <c r="G38" s="143"/>
      <c r="H38" s="143"/>
      <c r="I38" s="16"/>
    </row>
    <row r="39" spans="1:9" ht="33" customHeight="1" x14ac:dyDescent="0.25">
      <c r="A39" s="242"/>
      <c r="B39" s="242"/>
      <c r="C39" s="242"/>
      <c r="D39" s="242"/>
      <c r="E39" s="242"/>
      <c r="F39" s="242"/>
      <c r="G39" s="242"/>
      <c r="H39" s="242"/>
      <c r="I39" s="16"/>
    </row>
    <row r="40" spans="1:9" ht="15" customHeight="1" x14ac:dyDescent="0.25">
      <c r="A40" s="143"/>
      <c r="B40" s="143"/>
      <c r="C40" s="143"/>
      <c r="D40" s="143"/>
      <c r="E40" s="143"/>
      <c r="F40" s="143"/>
      <c r="G40" s="143"/>
      <c r="H40" s="143"/>
      <c r="I40" s="16"/>
    </row>
    <row r="41" spans="1:9" ht="18.75" x14ac:dyDescent="0.3">
      <c r="A41" s="250"/>
      <c r="B41" s="250"/>
      <c r="C41" s="143"/>
      <c r="D41" s="143"/>
      <c r="E41" s="143"/>
      <c r="F41" s="143"/>
      <c r="G41" s="143"/>
      <c r="H41" s="143"/>
      <c r="I41" s="16"/>
    </row>
    <row r="42" spans="1:9" ht="52.9" customHeight="1" x14ac:dyDescent="0.25">
      <c r="A42" s="242"/>
      <c r="B42" s="242"/>
      <c r="C42" s="242"/>
      <c r="D42" s="242"/>
      <c r="E42" s="242"/>
      <c r="F42" s="242"/>
      <c r="G42" s="242"/>
      <c r="H42" s="242"/>
      <c r="I42" s="16"/>
    </row>
    <row r="43" spans="1:9" x14ac:dyDescent="0.25">
      <c r="A43" s="143"/>
      <c r="B43" s="143"/>
      <c r="C43" s="304"/>
      <c r="D43" s="304"/>
      <c r="E43" s="304"/>
      <c r="F43" s="173"/>
      <c r="G43" s="174"/>
      <c r="H43" s="143"/>
      <c r="I43" s="16"/>
    </row>
    <row r="44" spans="1:9" x14ac:dyDescent="0.25">
      <c r="A44" s="270"/>
      <c r="B44" s="270"/>
      <c r="C44" s="140"/>
      <c r="D44" s="141"/>
      <c r="E44" s="140"/>
      <c r="F44" s="140"/>
      <c r="G44" s="142"/>
      <c r="H44" s="143"/>
      <c r="I44" s="16"/>
    </row>
    <row r="45" spans="1:9" x14ac:dyDescent="0.25">
      <c r="A45" s="263"/>
      <c r="B45" s="263"/>
      <c r="C45" s="242"/>
      <c r="D45" s="242"/>
      <c r="E45" s="242"/>
      <c r="F45" s="140"/>
      <c r="G45" s="142"/>
      <c r="H45" s="143"/>
      <c r="I45" s="16"/>
    </row>
    <row r="46" spans="1:9" x14ac:dyDescent="0.25">
      <c r="A46" s="143"/>
      <c r="B46" s="143"/>
      <c r="C46" s="143"/>
      <c r="D46" s="143"/>
      <c r="E46" s="143"/>
      <c r="F46" s="143"/>
      <c r="G46" s="143"/>
      <c r="H46" s="143"/>
      <c r="I46" s="16"/>
    </row>
    <row r="47" spans="1:9" ht="18.75" x14ac:dyDescent="0.25">
      <c r="A47" s="247"/>
      <c r="B47" s="247"/>
      <c r="C47" s="247"/>
      <c r="D47" s="247"/>
      <c r="E47" s="247"/>
      <c r="F47" s="247"/>
      <c r="G47" s="247"/>
      <c r="H47" s="247"/>
      <c r="I47" s="16"/>
    </row>
    <row r="48" spans="1:9" ht="12" customHeight="1" x14ac:dyDescent="0.25">
      <c r="A48" s="144"/>
      <c r="B48" s="144"/>
      <c r="C48" s="144"/>
      <c r="D48" s="144"/>
      <c r="E48" s="144"/>
      <c r="F48" s="144"/>
      <c r="G48" s="144"/>
      <c r="H48" s="144"/>
      <c r="I48" s="16"/>
    </row>
    <row r="49" spans="1:9" ht="34.9" customHeight="1" x14ac:dyDescent="0.25">
      <c r="A49" s="242"/>
      <c r="B49" s="242"/>
      <c r="C49" s="242"/>
      <c r="D49" s="242"/>
      <c r="E49" s="242"/>
      <c r="F49" s="242"/>
      <c r="G49" s="242"/>
      <c r="H49" s="242"/>
      <c r="I49" s="16"/>
    </row>
    <row r="50" spans="1:9" ht="7.15" customHeight="1" x14ac:dyDescent="0.25">
      <c r="A50" s="145"/>
      <c r="B50" s="145"/>
      <c r="C50" s="145"/>
      <c r="D50" s="145"/>
      <c r="E50" s="145"/>
      <c r="F50" s="145"/>
      <c r="G50" s="145"/>
      <c r="H50" s="145"/>
      <c r="I50" s="16"/>
    </row>
    <row r="51" spans="1:9" x14ac:dyDescent="0.25">
      <c r="A51" s="142"/>
      <c r="B51" s="146"/>
      <c r="C51" s="248"/>
      <c r="D51" s="248"/>
      <c r="E51" s="248"/>
      <c r="F51" s="248"/>
      <c r="G51" s="248"/>
      <c r="H51" s="248"/>
      <c r="I51" s="16"/>
    </row>
    <row r="52" spans="1:9" ht="160.9" customHeight="1" x14ac:dyDescent="0.25">
      <c r="A52" s="262"/>
      <c r="B52" s="262"/>
      <c r="C52" s="242"/>
      <c r="D52" s="242"/>
      <c r="E52" s="242"/>
      <c r="F52" s="249"/>
      <c r="G52" s="249"/>
      <c r="H52" s="249"/>
      <c r="I52" s="16"/>
    </row>
    <row r="53" spans="1:9" ht="21" x14ac:dyDescent="0.35">
      <c r="A53" s="147"/>
      <c r="B53" s="147"/>
      <c r="C53" s="138"/>
      <c r="D53" s="138"/>
      <c r="E53" s="138"/>
      <c r="F53" s="138"/>
      <c r="G53" s="138"/>
      <c r="H53" s="138"/>
      <c r="I53" s="16"/>
    </row>
    <row r="54" spans="1:9" ht="21" x14ac:dyDescent="0.25">
      <c r="A54" s="247"/>
      <c r="B54" s="247"/>
      <c r="C54" s="138"/>
      <c r="D54" s="138"/>
      <c r="E54" s="138"/>
      <c r="F54" s="138"/>
      <c r="G54" s="138"/>
      <c r="H54" s="138"/>
      <c r="I54" s="16"/>
    </row>
    <row r="55" spans="1:9" ht="69" customHeight="1" x14ac:dyDescent="0.25">
      <c r="A55" s="242"/>
      <c r="B55" s="242"/>
      <c r="C55" s="242"/>
      <c r="D55" s="242"/>
      <c r="E55" s="242"/>
      <c r="F55" s="242"/>
      <c r="G55" s="242"/>
      <c r="H55" s="242"/>
      <c r="I55" s="16"/>
    </row>
    <row r="56" spans="1:9" ht="18.75" x14ac:dyDescent="0.3">
      <c r="A56" s="148"/>
      <c r="B56" s="149"/>
      <c r="C56" s="149"/>
      <c r="D56" s="250"/>
      <c r="E56" s="250"/>
      <c r="F56" s="149"/>
      <c r="G56" s="149"/>
      <c r="H56" s="149"/>
      <c r="I56" s="16"/>
    </row>
    <row r="57" spans="1:9" ht="66" customHeight="1" x14ac:dyDescent="0.25">
      <c r="A57" s="142"/>
      <c r="B57" s="146"/>
      <c r="C57" s="146"/>
      <c r="D57" s="242"/>
      <c r="E57" s="242"/>
      <c r="F57" s="150"/>
      <c r="G57" s="140"/>
      <c r="H57" s="142"/>
      <c r="I57" s="16"/>
    </row>
    <row r="58" spans="1:9" ht="18.75" x14ac:dyDescent="0.25">
      <c r="A58" s="251"/>
      <c r="B58" s="251"/>
      <c r="C58" s="251"/>
      <c r="D58" s="251"/>
      <c r="E58" s="251"/>
      <c r="F58" s="251"/>
      <c r="G58" s="251"/>
      <c r="H58" s="251"/>
      <c r="I58" s="16"/>
    </row>
    <row r="59" spans="1:9" x14ac:dyDescent="0.25">
      <c r="A59" s="142"/>
      <c r="B59" s="140"/>
      <c r="C59" s="150"/>
      <c r="D59" s="242"/>
      <c r="E59" s="242"/>
      <c r="F59" s="150"/>
      <c r="G59" s="140"/>
      <c r="H59" s="151"/>
      <c r="I59" s="16"/>
    </row>
    <row r="60" spans="1:9" ht="127.15" customHeight="1" x14ac:dyDescent="0.25">
      <c r="A60" s="142"/>
      <c r="B60" s="140"/>
      <c r="C60" s="150"/>
      <c r="D60" s="242"/>
      <c r="E60" s="242"/>
      <c r="F60" s="150"/>
      <c r="G60" s="140"/>
      <c r="H60" s="151"/>
      <c r="I60" s="16"/>
    </row>
    <row r="61" spans="1:9" x14ac:dyDescent="0.25">
      <c r="A61" s="142"/>
      <c r="B61" s="140"/>
      <c r="C61" s="150"/>
      <c r="D61" s="242"/>
      <c r="E61" s="242"/>
      <c r="F61" s="150"/>
      <c r="G61" s="140"/>
      <c r="H61" s="151"/>
      <c r="I61" s="16"/>
    </row>
    <row r="62" spans="1:9" x14ac:dyDescent="0.25">
      <c r="A62" s="142"/>
      <c r="B62" s="140"/>
      <c r="C62" s="150"/>
      <c r="D62" s="242"/>
      <c r="E62" s="242"/>
      <c r="F62" s="150"/>
      <c r="G62" s="140"/>
      <c r="H62" s="151"/>
      <c r="I62" s="16"/>
    </row>
    <row r="63" spans="1:9" ht="60" customHeight="1" x14ac:dyDescent="0.25">
      <c r="A63" s="142"/>
      <c r="B63" s="140"/>
      <c r="C63" s="150"/>
      <c r="D63" s="242"/>
      <c r="E63" s="242"/>
      <c r="F63" s="150"/>
      <c r="G63" s="145"/>
      <c r="H63" s="151"/>
      <c r="I63" s="16"/>
    </row>
    <row r="64" spans="1:9" ht="18.75" x14ac:dyDescent="0.25">
      <c r="A64" s="247"/>
      <c r="B64" s="247"/>
      <c r="C64" s="247"/>
      <c r="D64" s="247"/>
      <c r="E64" s="247"/>
      <c r="F64" s="247"/>
      <c r="G64" s="247"/>
      <c r="H64" s="247"/>
      <c r="I64" s="16"/>
    </row>
    <row r="65" spans="1:9" x14ac:dyDescent="0.25">
      <c r="A65" s="142"/>
      <c r="B65" s="140"/>
      <c r="C65" s="150"/>
      <c r="D65" s="242"/>
      <c r="E65" s="242"/>
      <c r="F65" s="150"/>
      <c r="G65" s="140"/>
      <c r="H65" s="151"/>
      <c r="I65" s="16"/>
    </row>
    <row r="66" spans="1:9" x14ac:dyDescent="0.25">
      <c r="A66" s="142"/>
      <c r="B66" s="140"/>
      <c r="C66" s="150"/>
      <c r="D66" s="242"/>
      <c r="E66" s="242"/>
      <c r="F66" s="150"/>
      <c r="G66" s="140"/>
      <c r="H66" s="151"/>
      <c r="I66" s="16"/>
    </row>
    <row r="67" spans="1:9" x14ac:dyDescent="0.25">
      <c r="A67" s="142"/>
      <c r="B67" s="140"/>
      <c r="C67" s="150"/>
      <c r="D67" s="242"/>
      <c r="E67" s="242"/>
      <c r="F67" s="150"/>
      <c r="G67" s="140"/>
      <c r="H67" s="151"/>
      <c r="I67" s="16"/>
    </row>
    <row r="68" spans="1:9" ht="60" customHeight="1" x14ac:dyDescent="0.25">
      <c r="A68" s="142"/>
      <c r="B68" s="140"/>
      <c r="C68" s="150"/>
      <c r="D68" s="242"/>
      <c r="E68" s="242"/>
      <c r="F68" s="150"/>
      <c r="G68" s="145"/>
      <c r="H68" s="151"/>
      <c r="I68" s="16"/>
    </row>
    <row r="69" spans="1:9" ht="18.75" x14ac:dyDescent="0.25">
      <c r="A69" s="247"/>
      <c r="B69" s="247"/>
      <c r="C69" s="247"/>
      <c r="D69" s="247"/>
      <c r="E69" s="247"/>
      <c r="F69" s="247"/>
      <c r="G69" s="247"/>
      <c r="H69" s="247"/>
      <c r="I69" s="16"/>
    </row>
    <row r="70" spans="1:9" x14ac:dyDescent="0.25">
      <c r="A70" s="142"/>
      <c r="B70" s="140"/>
      <c r="C70" s="150"/>
      <c r="D70" s="242"/>
      <c r="E70" s="242"/>
      <c r="F70" s="150"/>
      <c r="G70" s="140"/>
      <c r="H70" s="151"/>
      <c r="I70" s="16"/>
    </row>
    <row r="71" spans="1:9" ht="18.75" x14ac:dyDescent="0.25">
      <c r="A71" s="142"/>
      <c r="B71" s="267"/>
      <c r="C71" s="267"/>
      <c r="D71" s="267"/>
      <c r="E71" s="267"/>
      <c r="F71" s="267"/>
      <c r="G71" s="267"/>
      <c r="H71" s="151"/>
      <c r="I71" s="16"/>
    </row>
    <row r="72" spans="1:9" ht="18.75" x14ac:dyDescent="0.25">
      <c r="A72" s="142"/>
      <c r="B72" s="152"/>
      <c r="C72" s="152"/>
      <c r="D72" s="152"/>
      <c r="E72" s="152"/>
      <c r="F72" s="152"/>
      <c r="G72" s="152"/>
      <c r="H72" s="151"/>
      <c r="I72" s="16"/>
    </row>
    <row r="73" spans="1:9" x14ac:dyDescent="0.25">
      <c r="A73" s="175"/>
      <c r="B73" s="176"/>
      <c r="C73" s="176"/>
      <c r="D73" s="176"/>
      <c r="E73" s="176"/>
      <c r="F73" s="176"/>
      <c r="G73" s="176"/>
      <c r="H73" s="177"/>
      <c r="I73" s="16"/>
    </row>
    <row r="74" spans="1:9" ht="23.25" x14ac:dyDescent="0.25">
      <c r="A74" s="264"/>
      <c r="B74" s="264"/>
      <c r="C74" s="264"/>
      <c r="D74" s="264"/>
      <c r="E74" s="264"/>
      <c r="F74" s="264"/>
      <c r="G74" s="264"/>
      <c r="H74" s="264"/>
      <c r="I74" s="16"/>
    </row>
    <row r="75" spans="1:9" ht="23.25" x14ac:dyDescent="0.25">
      <c r="A75" s="139"/>
      <c r="B75" s="139"/>
      <c r="C75" s="139"/>
      <c r="D75" s="139"/>
      <c r="E75" s="139"/>
      <c r="F75" s="139"/>
      <c r="G75" s="139"/>
      <c r="H75" s="139"/>
      <c r="I75" s="16"/>
    </row>
    <row r="76" spans="1:9" ht="18.75" x14ac:dyDescent="0.25">
      <c r="A76" s="156"/>
      <c r="B76" s="157"/>
      <c r="C76" s="157"/>
      <c r="D76" s="266"/>
      <c r="E76" s="266"/>
      <c r="F76" s="157"/>
      <c r="G76" s="157"/>
      <c r="H76" s="158"/>
      <c r="I76" s="16"/>
    </row>
    <row r="77" spans="1:9" ht="18.75" x14ac:dyDescent="0.25">
      <c r="A77" s="253"/>
      <c r="B77" s="253"/>
      <c r="C77" s="253"/>
      <c r="D77" s="253"/>
      <c r="E77" s="253"/>
      <c r="F77" s="253"/>
      <c r="G77" s="253"/>
      <c r="H77" s="253"/>
      <c r="I77" s="16"/>
    </row>
    <row r="78" spans="1:9" ht="93" customHeight="1" x14ac:dyDescent="0.25">
      <c r="A78" s="254"/>
      <c r="B78" s="252"/>
      <c r="C78" s="256"/>
      <c r="D78" s="252"/>
      <c r="E78" s="252"/>
      <c r="F78" s="252"/>
      <c r="G78" s="252"/>
      <c r="H78" s="257"/>
      <c r="I78" s="16"/>
    </row>
    <row r="79" spans="1:9" ht="52.9" customHeight="1" x14ac:dyDescent="0.25">
      <c r="A79" s="255"/>
      <c r="B79" s="252"/>
      <c r="C79" s="256"/>
      <c r="D79" s="252"/>
      <c r="E79" s="252"/>
      <c r="F79" s="252"/>
      <c r="G79" s="252"/>
      <c r="H79" s="257"/>
      <c r="I79" s="16"/>
    </row>
    <row r="80" spans="1:9" ht="18.75" x14ac:dyDescent="0.25">
      <c r="A80" s="253"/>
      <c r="B80" s="253"/>
      <c r="C80" s="253"/>
      <c r="D80" s="253"/>
      <c r="E80" s="253"/>
      <c r="F80" s="253"/>
      <c r="G80" s="253"/>
      <c r="H80" s="253"/>
      <c r="I80" s="16"/>
    </row>
    <row r="81" spans="1:9" x14ac:dyDescent="0.25">
      <c r="A81" s="159"/>
      <c r="B81" s="126"/>
      <c r="C81" s="126"/>
      <c r="D81" s="252"/>
      <c r="E81" s="252"/>
      <c r="F81" s="126"/>
      <c r="G81" s="126"/>
      <c r="H81" s="160"/>
      <c r="I81" s="16"/>
    </row>
    <row r="82" spans="1:9" ht="18.75" x14ac:dyDescent="0.25">
      <c r="A82" s="253"/>
      <c r="B82" s="253"/>
      <c r="C82" s="253"/>
      <c r="D82" s="253"/>
      <c r="E82" s="253"/>
      <c r="F82" s="253"/>
      <c r="G82" s="253"/>
      <c r="H82" s="253"/>
      <c r="I82" s="16"/>
    </row>
    <row r="83" spans="1:9" ht="97.15" customHeight="1" x14ac:dyDescent="0.25">
      <c r="A83" s="254"/>
      <c r="B83" s="258"/>
      <c r="C83" s="252"/>
      <c r="D83" s="252"/>
      <c r="E83" s="252"/>
      <c r="F83" s="252"/>
      <c r="G83" s="258"/>
      <c r="H83" s="257"/>
      <c r="I83" s="16"/>
    </row>
    <row r="84" spans="1:9" ht="54" customHeight="1" x14ac:dyDescent="0.25">
      <c r="A84" s="255"/>
      <c r="B84" s="258"/>
      <c r="C84" s="252"/>
      <c r="D84" s="252"/>
      <c r="E84" s="252"/>
      <c r="F84" s="252"/>
      <c r="G84" s="258"/>
      <c r="H84" s="257"/>
      <c r="I84" s="16"/>
    </row>
    <row r="85" spans="1:9" x14ac:dyDescent="0.25">
      <c r="A85" s="178"/>
      <c r="B85" s="178"/>
      <c r="C85" s="179"/>
      <c r="D85" s="178"/>
      <c r="E85" s="179"/>
      <c r="F85" s="178"/>
      <c r="G85" s="178"/>
      <c r="H85" s="180"/>
      <c r="I85" s="16"/>
    </row>
    <row r="86" spans="1:9" x14ac:dyDescent="0.25">
      <c r="A86" s="178"/>
      <c r="B86" s="178"/>
      <c r="C86" s="179"/>
      <c r="D86" s="178"/>
      <c r="E86" s="179"/>
      <c r="F86" s="178"/>
      <c r="G86" s="178"/>
      <c r="H86" s="180"/>
      <c r="I86" s="16"/>
    </row>
    <row r="87" spans="1:9" x14ac:dyDescent="0.25">
      <c r="A87" s="178"/>
      <c r="B87" s="178"/>
      <c r="C87" s="179"/>
      <c r="D87" s="178"/>
      <c r="E87" s="179"/>
      <c r="F87" s="178"/>
      <c r="G87" s="178"/>
      <c r="H87" s="180"/>
      <c r="I87" s="16"/>
    </row>
    <row r="88" spans="1:9" x14ac:dyDescent="0.25">
      <c r="A88" s="178"/>
      <c r="B88" s="178"/>
      <c r="C88" s="179"/>
      <c r="D88" s="178"/>
      <c r="E88" s="179"/>
      <c r="F88" s="178"/>
      <c r="G88" s="178"/>
      <c r="H88" s="180"/>
      <c r="I88" s="16"/>
    </row>
    <row r="89" spans="1:9" x14ac:dyDescent="0.25">
      <c r="A89" s="178"/>
      <c r="B89" s="178"/>
      <c r="C89" s="179"/>
      <c r="D89" s="178"/>
      <c r="E89" s="179"/>
      <c r="F89" s="178"/>
      <c r="G89" s="178"/>
      <c r="H89" s="180"/>
      <c r="I89" s="16"/>
    </row>
    <row r="90" spans="1:9" x14ac:dyDescent="0.25">
      <c r="A90" s="178"/>
      <c r="B90" s="178"/>
      <c r="C90" s="179"/>
      <c r="D90" s="178"/>
      <c r="E90" s="179"/>
      <c r="F90" s="178"/>
      <c r="G90" s="178"/>
      <c r="H90" s="180"/>
      <c r="I90" s="16"/>
    </row>
    <row r="91" spans="1:9" x14ac:dyDescent="0.25">
      <c r="A91" s="178"/>
      <c r="B91" s="178"/>
      <c r="C91" s="179"/>
      <c r="D91" s="178"/>
      <c r="E91" s="179"/>
      <c r="F91" s="178"/>
      <c r="G91" s="178"/>
      <c r="H91" s="180"/>
      <c r="I91" s="16"/>
    </row>
    <row r="92" spans="1:9" x14ac:dyDescent="0.25">
      <c r="A92" s="178"/>
      <c r="B92" s="178"/>
      <c r="C92" s="179"/>
      <c r="D92" s="178"/>
      <c r="E92" s="179"/>
      <c r="F92" s="178"/>
      <c r="G92" s="178"/>
      <c r="H92" s="180"/>
      <c r="I92" s="16"/>
    </row>
    <row r="93" spans="1:9" x14ac:dyDescent="0.25">
      <c r="A93" s="178"/>
      <c r="B93" s="178"/>
      <c r="C93" s="179"/>
      <c r="D93" s="178"/>
      <c r="E93" s="179"/>
      <c r="F93" s="178"/>
      <c r="G93" s="178"/>
      <c r="H93" s="180"/>
      <c r="I93" s="16"/>
    </row>
    <row r="94" spans="1:9" x14ac:dyDescent="0.25">
      <c r="A94" s="178"/>
      <c r="B94" s="178"/>
      <c r="C94" s="179"/>
      <c r="D94" s="178"/>
      <c r="E94" s="179"/>
      <c r="F94" s="178"/>
      <c r="G94" s="178"/>
      <c r="H94" s="180"/>
      <c r="I94" s="16"/>
    </row>
    <row r="95" spans="1:9" x14ac:dyDescent="0.25">
      <c r="A95" s="178"/>
      <c r="B95" s="178"/>
      <c r="C95" s="179"/>
      <c r="D95" s="178"/>
      <c r="E95" s="179"/>
      <c r="F95" s="178"/>
      <c r="G95" s="178"/>
      <c r="H95" s="180"/>
      <c r="I95" s="16"/>
    </row>
    <row r="96" spans="1:9" x14ac:dyDescent="0.25">
      <c r="A96" s="178"/>
      <c r="B96" s="178"/>
      <c r="C96" s="179"/>
      <c r="D96" s="178"/>
      <c r="E96" s="179"/>
      <c r="F96" s="178"/>
      <c r="G96" s="178"/>
      <c r="H96" s="180"/>
      <c r="I96" s="16"/>
    </row>
    <row r="97" spans="1:9" x14ac:dyDescent="0.25">
      <c r="A97" s="178"/>
      <c r="B97" s="178"/>
      <c r="C97" s="179"/>
      <c r="D97" s="178"/>
      <c r="E97" s="179"/>
      <c r="F97" s="178"/>
      <c r="G97" s="178"/>
      <c r="H97" s="180"/>
      <c r="I97" s="16"/>
    </row>
    <row r="98" spans="1:9" x14ac:dyDescent="0.25">
      <c r="A98" s="178"/>
      <c r="B98" s="178"/>
      <c r="C98" s="179"/>
      <c r="D98" s="178"/>
      <c r="E98" s="179"/>
      <c r="F98" s="178"/>
      <c r="G98" s="178"/>
      <c r="H98" s="180"/>
      <c r="I98" s="16"/>
    </row>
    <row r="99" spans="1:9" x14ac:dyDescent="0.25">
      <c r="A99" s="178"/>
      <c r="B99" s="178"/>
      <c r="C99" s="179"/>
      <c r="D99" s="178"/>
      <c r="E99" s="179"/>
      <c r="F99" s="178"/>
      <c r="G99" s="178"/>
      <c r="H99" s="180"/>
      <c r="I99" s="16"/>
    </row>
    <row r="100" spans="1:9" x14ac:dyDescent="0.25">
      <c r="A100" s="178"/>
      <c r="B100" s="178"/>
      <c r="C100" s="179"/>
      <c r="D100" s="178"/>
      <c r="E100" s="179"/>
      <c r="F100" s="178"/>
      <c r="G100" s="178"/>
      <c r="H100" s="180"/>
      <c r="I100" s="16"/>
    </row>
    <row r="101" spans="1:9" x14ac:dyDescent="0.25">
      <c r="A101" s="178"/>
      <c r="B101" s="178"/>
      <c r="C101" s="179"/>
      <c r="D101" s="178"/>
      <c r="E101" s="179"/>
      <c r="F101" s="178"/>
      <c r="G101" s="178"/>
      <c r="H101" s="180"/>
      <c r="I101" s="16"/>
    </row>
    <row r="102" spans="1:9" x14ac:dyDescent="0.25">
      <c r="A102" s="178"/>
      <c r="B102" s="178"/>
      <c r="C102" s="179"/>
      <c r="D102" s="178"/>
      <c r="E102" s="179"/>
      <c r="F102" s="178"/>
      <c r="G102" s="178"/>
      <c r="H102" s="180"/>
      <c r="I102" s="16"/>
    </row>
    <row r="103" spans="1:9" x14ac:dyDescent="0.25">
      <c r="A103" s="178"/>
      <c r="B103" s="178"/>
      <c r="C103" s="179"/>
      <c r="D103" s="178"/>
      <c r="E103" s="179"/>
      <c r="F103" s="178"/>
      <c r="G103" s="178"/>
      <c r="H103" s="180"/>
      <c r="I103" s="16"/>
    </row>
    <row r="104" spans="1:9" x14ac:dyDescent="0.25">
      <c r="A104" s="178"/>
      <c r="B104" s="178"/>
      <c r="C104" s="179"/>
      <c r="D104" s="178"/>
      <c r="E104" s="179"/>
      <c r="F104" s="178"/>
      <c r="G104" s="178"/>
      <c r="H104" s="180"/>
      <c r="I104" s="16"/>
    </row>
    <row r="105" spans="1:9" x14ac:dyDescent="0.25">
      <c r="A105" s="178"/>
      <c r="B105" s="178"/>
      <c r="C105" s="179"/>
      <c r="D105" s="178"/>
      <c r="E105" s="179"/>
      <c r="F105" s="178"/>
      <c r="G105" s="178"/>
      <c r="H105" s="180"/>
      <c r="I105" s="16"/>
    </row>
    <row r="106" spans="1:9" x14ac:dyDescent="0.25">
      <c r="A106" s="178"/>
      <c r="B106" s="178"/>
      <c r="C106" s="179"/>
      <c r="D106" s="178"/>
      <c r="E106" s="179"/>
      <c r="F106" s="178"/>
      <c r="G106" s="178"/>
      <c r="H106" s="180"/>
      <c r="I106" s="16"/>
    </row>
    <row r="107" spans="1:9" x14ac:dyDescent="0.25">
      <c r="A107" s="178"/>
      <c r="B107" s="178"/>
      <c r="C107" s="179"/>
      <c r="D107" s="178"/>
      <c r="E107" s="179"/>
      <c r="F107" s="178"/>
      <c r="G107" s="178"/>
      <c r="H107" s="180"/>
      <c r="I107" s="16"/>
    </row>
    <row r="108" spans="1:9" x14ac:dyDescent="0.25">
      <c r="A108" s="178"/>
      <c r="B108" s="178"/>
      <c r="C108" s="179"/>
      <c r="D108" s="178"/>
      <c r="E108" s="179"/>
      <c r="F108" s="178"/>
      <c r="G108" s="178"/>
      <c r="H108" s="180"/>
      <c r="I108" s="16"/>
    </row>
    <row r="109" spans="1:9" x14ac:dyDescent="0.25">
      <c r="A109" s="120"/>
      <c r="B109" s="120"/>
      <c r="C109" s="121"/>
      <c r="D109" s="120"/>
      <c r="E109" s="121"/>
      <c r="F109" s="120"/>
      <c r="G109" s="120"/>
      <c r="H109" s="122"/>
      <c r="I109" s="16"/>
    </row>
    <row r="110" spans="1:9" x14ac:dyDescent="0.25">
      <c r="A110" s="120"/>
      <c r="B110" s="120"/>
      <c r="C110" s="121"/>
      <c r="D110" s="120"/>
      <c r="E110" s="121"/>
      <c r="F110" s="120"/>
      <c r="G110" s="120"/>
      <c r="H110" s="122"/>
      <c r="I110" s="16"/>
    </row>
    <row r="111" spans="1:9" x14ac:dyDescent="0.25">
      <c r="A111" s="120"/>
      <c r="B111" s="120"/>
      <c r="C111" s="121"/>
      <c r="D111" s="120"/>
      <c r="E111" s="121"/>
      <c r="F111" s="120"/>
      <c r="G111" s="120"/>
      <c r="H111" s="122"/>
      <c r="I111" s="16"/>
    </row>
    <row r="112" spans="1:9" x14ac:dyDescent="0.25">
      <c r="A112" s="120"/>
      <c r="B112" s="120"/>
      <c r="C112" s="121"/>
      <c r="D112" s="120"/>
      <c r="E112" s="121"/>
      <c r="F112" s="120"/>
      <c r="G112" s="120"/>
      <c r="H112" s="122"/>
      <c r="I112" s="16"/>
    </row>
    <row r="113" spans="1:9" x14ac:dyDescent="0.25">
      <c r="A113" s="120"/>
      <c r="B113" s="120"/>
      <c r="C113" s="121"/>
      <c r="D113" s="120"/>
      <c r="E113" s="121"/>
      <c r="F113" s="120"/>
      <c r="G113" s="120"/>
      <c r="H113" s="122"/>
      <c r="I113" s="16"/>
    </row>
    <row r="114" spans="1:9" x14ac:dyDescent="0.25">
      <c r="A114" s="120"/>
      <c r="B114" s="120"/>
      <c r="C114" s="121"/>
      <c r="D114" s="120"/>
      <c r="E114" s="121"/>
      <c r="F114" s="120"/>
      <c r="G114" s="120"/>
      <c r="H114" s="122"/>
      <c r="I114" s="16"/>
    </row>
    <row r="115" spans="1:9" x14ac:dyDescent="0.25">
      <c r="A115" s="120"/>
      <c r="B115" s="120"/>
      <c r="C115" s="121"/>
      <c r="D115" s="120"/>
      <c r="E115" s="121"/>
      <c r="F115" s="120"/>
      <c r="G115" s="120"/>
      <c r="H115" s="122"/>
      <c r="I115" s="16"/>
    </row>
    <row r="116" spans="1:9" x14ac:dyDescent="0.25">
      <c r="A116" s="120"/>
      <c r="B116" s="120"/>
      <c r="C116" s="121"/>
      <c r="D116" s="120"/>
      <c r="E116" s="121"/>
      <c r="F116" s="120"/>
      <c r="G116" s="120"/>
      <c r="H116" s="122"/>
      <c r="I116" s="16"/>
    </row>
    <row r="117" spans="1:9" x14ac:dyDescent="0.25">
      <c r="A117" s="120"/>
      <c r="B117" s="120"/>
      <c r="C117" s="121"/>
      <c r="D117" s="120"/>
      <c r="E117" s="121"/>
      <c r="F117" s="120"/>
      <c r="G117" s="120"/>
      <c r="H117" s="122"/>
      <c r="I117" s="16"/>
    </row>
    <row r="118" spans="1:9" x14ac:dyDescent="0.25">
      <c r="A118" s="120"/>
      <c r="B118" s="120"/>
      <c r="C118" s="121"/>
      <c r="D118" s="120"/>
      <c r="E118" s="121"/>
      <c r="F118" s="120"/>
      <c r="G118" s="120"/>
      <c r="H118" s="122"/>
      <c r="I118" s="16"/>
    </row>
    <row r="119" spans="1:9" x14ac:dyDescent="0.25">
      <c r="A119" s="120"/>
      <c r="B119" s="120"/>
      <c r="C119" s="121"/>
      <c r="D119" s="120"/>
      <c r="E119" s="121"/>
      <c r="F119" s="120"/>
      <c r="G119" s="120"/>
      <c r="H119" s="122"/>
      <c r="I119" s="16"/>
    </row>
    <row r="120" spans="1:9" x14ac:dyDescent="0.25">
      <c r="A120" s="120"/>
      <c r="B120" s="120"/>
      <c r="C120" s="121"/>
      <c r="D120" s="120"/>
      <c r="E120" s="121"/>
      <c r="F120" s="120"/>
      <c r="G120" s="120"/>
      <c r="H120" s="122"/>
      <c r="I120" s="16"/>
    </row>
    <row r="121" spans="1:9" x14ac:dyDescent="0.25">
      <c r="A121" s="120"/>
      <c r="B121" s="120"/>
      <c r="C121" s="121"/>
      <c r="D121" s="120"/>
      <c r="E121" s="121"/>
      <c r="F121" s="120"/>
      <c r="G121" s="120"/>
      <c r="H121" s="122"/>
      <c r="I121" s="16"/>
    </row>
    <row r="122" spans="1:9" x14ac:dyDescent="0.25">
      <c r="A122" s="120"/>
      <c r="B122" s="120"/>
      <c r="C122" s="121"/>
      <c r="D122" s="120"/>
      <c r="E122" s="121"/>
      <c r="F122" s="120"/>
      <c r="G122" s="120"/>
      <c r="H122" s="122"/>
      <c r="I122" s="16"/>
    </row>
    <row r="123" spans="1:9" x14ac:dyDescent="0.25">
      <c r="A123" s="120"/>
      <c r="B123" s="120"/>
      <c r="C123" s="121"/>
      <c r="D123" s="120"/>
      <c r="E123" s="121"/>
      <c r="F123" s="120"/>
      <c r="G123" s="120"/>
      <c r="H123" s="122"/>
      <c r="I123" s="16"/>
    </row>
    <row r="124" spans="1:9" x14ac:dyDescent="0.25">
      <c r="A124" s="120"/>
      <c r="B124" s="120"/>
      <c r="C124" s="121"/>
      <c r="D124" s="120"/>
      <c r="E124" s="121"/>
      <c r="F124" s="120"/>
      <c r="G124" s="120"/>
      <c r="H124" s="122"/>
      <c r="I124" s="16"/>
    </row>
    <row r="125" spans="1:9" x14ac:dyDescent="0.25">
      <c r="A125" s="120"/>
      <c r="B125" s="120"/>
      <c r="C125" s="121"/>
      <c r="D125" s="120"/>
      <c r="E125" s="121"/>
      <c r="F125" s="120"/>
      <c r="G125" s="120"/>
      <c r="H125" s="122"/>
      <c r="I125" s="16"/>
    </row>
    <row r="126" spans="1:9" x14ac:dyDescent="0.25">
      <c r="A126" s="120"/>
      <c r="B126" s="120"/>
      <c r="C126" s="121"/>
      <c r="D126" s="120"/>
      <c r="E126" s="121"/>
      <c r="F126" s="120"/>
      <c r="G126" s="120"/>
      <c r="H126" s="122"/>
      <c r="I126" s="16"/>
    </row>
    <row r="127" spans="1:9" x14ac:dyDescent="0.25">
      <c r="A127" s="120"/>
      <c r="B127" s="120"/>
      <c r="C127" s="121"/>
      <c r="D127" s="120"/>
      <c r="E127" s="121"/>
      <c r="F127" s="120"/>
      <c r="G127" s="120"/>
      <c r="H127" s="122"/>
      <c r="I127" s="16"/>
    </row>
    <row r="128" spans="1:9" x14ac:dyDescent="0.25">
      <c r="A128" s="120"/>
      <c r="B128" s="120"/>
      <c r="C128" s="121"/>
      <c r="D128" s="120"/>
      <c r="E128" s="121"/>
      <c r="F128" s="120"/>
      <c r="G128" s="120"/>
      <c r="H128" s="122"/>
      <c r="I128" s="16"/>
    </row>
    <row r="129" spans="1:9" x14ac:dyDescent="0.25">
      <c r="A129" s="120"/>
      <c r="B129" s="120"/>
      <c r="C129" s="121"/>
      <c r="D129" s="120"/>
      <c r="E129" s="121"/>
      <c r="F129" s="120"/>
      <c r="G129" s="120"/>
      <c r="H129" s="122"/>
      <c r="I129" s="16"/>
    </row>
    <row r="130" spans="1:9" x14ac:dyDescent="0.25">
      <c r="A130" s="120"/>
      <c r="B130" s="120"/>
      <c r="C130" s="121"/>
      <c r="D130" s="120"/>
      <c r="E130" s="121"/>
      <c r="F130" s="120"/>
      <c r="G130" s="120"/>
      <c r="H130" s="122"/>
      <c r="I130" s="16"/>
    </row>
    <row r="131" spans="1:9" x14ac:dyDescent="0.25">
      <c r="A131" s="120"/>
      <c r="B131" s="120"/>
      <c r="C131" s="121"/>
      <c r="D131" s="120"/>
      <c r="E131" s="121"/>
      <c r="F131" s="120"/>
      <c r="G131" s="120"/>
      <c r="H131" s="122"/>
      <c r="I131" s="16"/>
    </row>
    <row r="132" spans="1:9" x14ac:dyDescent="0.25">
      <c r="A132" s="120"/>
      <c r="B132" s="120"/>
      <c r="C132" s="121"/>
      <c r="D132" s="120"/>
      <c r="E132" s="121"/>
      <c r="F132" s="120"/>
      <c r="G132" s="120"/>
      <c r="H132" s="122"/>
      <c r="I132" s="16"/>
    </row>
    <row r="133" spans="1:9" x14ac:dyDescent="0.25">
      <c r="A133" s="120"/>
      <c r="B133" s="120"/>
      <c r="C133" s="121"/>
      <c r="D133" s="120"/>
      <c r="E133" s="121"/>
      <c r="F133" s="120"/>
      <c r="G133" s="120"/>
      <c r="H133" s="122"/>
      <c r="I133" s="16"/>
    </row>
    <row r="134" spans="1:9" x14ac:dyDescent="0.25">
      <c r="A134" s="120"/>
      <c r="B134" s="120"/>
      <c r="C134" s="121"/>
      <c r="D134" s="120"/>
      <c r="E134" s="121"/>
      <c r="F134" s="120"/>
      <c r="G134" s="120"/>
      <c r="H134" s="122"/>
      <c r="I134" s="16"/>
    </row>
    <row r="135" spans="1:9" x14ac:dyDescent="0.25">
      <c r="A135" s="120"/>
      <c r="B135" s="120"/>
      <c r="C135" s="121"/>
      <c r="D135" s="120"/>
      <c r="E135" s="121"/>
      <c r="F135" s="120"/>
      <c r="G135" s="120"/>
      <c r="H135" s="122"/>
      <c r="I135" s="16"/>
    </row>
    <row r="136" spans="1:9" x14ac:dyDescent="0.25">
      <c r="A136" s="120"/>
      <c r="B136" s="120"/>
      <c r="C136" s="121"/>
      <c r="D136" s="120"/>
      <c r="E136" s="121"/>
      <c r="F136" s="120"/>
      <c r="G136" s="120"/>
      <c r="H136" s="122"/>
      <c r="I136" s="16"/>
    </row>
    <row r="137" spans="1:9" x14ac:dyDescent="0.25">
      <c r="A137" s="120"/>
      <c r="B137" s="120"/>
      <c r="C137" s="121"/>
      <c r="D137" s="120"/>
      <c r="E137" s="121"/>
      <c r="F137" s="120"/>
      <c r="G137" s="120"/>
      <c r="H137" s="122"/>
      <c r="I137" s="16"/>
    </row>
    <row r="138" spans="1:9" x14ac:dyDescent="0.25">
      <c r="A138" s="120"/>
      <c r="B138" s="120"/>
      <c r="C138" s="121"/>
      <c r="D138" s="120"/>
      <c r="E138" s="121"/>
      <c r="F138" s="120"/>
      <c r="G138" s="120"/>
      <c r="H138" s="122"/>
      <c r="I138" s="16"/>
    </row>
    <row r="139" spans="1:9" x14ac:dyDescent="0.25">
      <c r="A139" s="120"/>
      <c r="B139" s="120"/>
      <c r="C139" s="121"/>
      <c r="D139" s="120"/>
      <c r="E139" s="121"/>
      <c r="F139" s="120"/>
      <c r="G139" s="120"/>
      <c r="H139" s="122"/>
      <c r="I139" s="16"/>
    </row>
    <row r="140" spans="1:9" x14ac:dyDescent="0.25">
      <c r="A140" s="120"/>
      <c r="B140" s="120"/>
      <c r="C140" s="121"/>
      <c r="D140" s="120"/>
      <c r="E140" s="121"/>
      <c r="F140" s="120"/>
      <c r="G140" s="120"/>
      <c r="H140" s="122"/>
      <c r="I140" s="16"/>
    </row>
    <row r="141" spans="1:9" x14ac:dyDescent="0.25">
      <c r="A141" s="120"/>
      <c r="B141" s="120"/>
      <c r="C141" s="121"/>
      <c r="D141" s="120"/>
      <c r="E141" s="121"/>
      <c r="F141" s="120"/>
      <c r="G141" s="120"/>
      <c r="H141" s="122"/>
      <c r="I141" s="16"/>
    </row>
    <row r="142" spans="1:9" x14ac:dyDescent="0.25">
      <c r="A142" s="120"/>
      <c r="B142" s="120"/>
      <c r="C142" s="121"/>
      <c r="D142" s="120"/>
      <c r="E142" s="121"/>
      <c r="F142" s="120"/>
      <c r="G142" s="120"/>
      <c r="H142" s="122"/>
      <c r="I142" s="16"/>
    </row>
    <row r="143" spans="1:9" x14ac:dyDescent="0.25">
      <c r="A143" s="120"/>
      <c r="B143" s="120"/>
      <c r="C143" s="121"/>
      <c r="D143" s="120"/>
      <c r="E143" s="121"/>
      <c r="F143" s="120"/>
      <c r="G143" s="120"/>
      <c r="H143" s="122"/>
      <c r="I143" s="16"/>
    </row>
    <row r="144" spans="1:9" x14ac:dyDescent="0.25">
      <c r="A144" s="120"/>
      <c r="B144" s="120"/>
      <c r="C144" s="121"/>
      <c r="D144" s="120"/>
      <c r="E144" s="121"/>
      <c r="F144" s="120"/>
      <c r="G144" s="120"/>
      <c r="H144" s="122"/>
      <c r="I144" s="16"/>
    </row>
    <row r="145" spans="1:9" x14ac:dyDescent="0.25">
      <c r="A145" s="120"/>
      <c r="B145" s="120"/>
      <c r="C145" s="121"/>
      <c r="D145" s="120"/>
      <c r="E145" s="121"/>
      <c r="F145" s="120"/>
      <c r="G145" s="120"/>
      <c r="H145" s="122"/>
      <c r="I145" s="16"/>
    </row>
    <row r="146" spans="1:9" x14ac:dyDescent="0.25">
      <c r="A146" s="120"/>
      <c r="B146" s="120"/>
      <c r="C146" s="121"/>
      <c r="D146" s="120"/>
      <c r="E146" s="121"/>
      <c r="F146" s="120"/>
      <c r="G146" s="120"/>
      <c r="H146" s="122"/>
      <c r="I146" s="16"/>
    </row>
    <row r="147" spans="1:9" x14ac:dyDescent="0.25">
      <c r="A147" s="120"/>
      <c r="B147" s="120"/>
      <c r="C147" s="121"/>
      <c r="D147" s="120"/>
      <c r="E147" s="121"/>
      <c r="F147" s="120"/>
      <c r="G147" s="120"/>
      <c r="H147" s="122"/>
      <c r="I147" s="16"/>
    </row>
    <row r="148" spans="1:9" x14ac:dyDescent="0.25">
      <c r="A148" s="120"/>
      <c r="B148" s="120"/>
      <c r="C148" s="121"/>
      <c r="D148" s="120"/>
      <c r="E148" s="121"/>
      <c r="F148" s="120"/>
      <c r="G148" s="120"/>
      <c r="H148" s="122"/>
      <c r="I148" s="16"/>
    </row>
    <row r="149" spans="1:9" x14ac:dyDescent="0.25">
      <c r="A149" s="120"/>
      <c r="B149" s="120"/>
      <c r="C149" s="121"/>
      <c r="D149" s="120"/>
      <c r="E149" s="121"/>
      <c r="F149" s="120"/>
      <c r="G149" s="120"/>
      <c r="H149" s="122"/>
      <c r="I149" s="16"/>
    </row>
    <row r="150" spans="1:9" x14ac:dyDescent="0.25">
      <c r="A150" s="120"/>
      <c r="B150" s="120"/>
      <c r="C150" s="121"/>
      <c r="D150" s="120"/>
      <c r="E150" s="121"/>
      <c r="F150" s="120"/>
      <c r="G150" s="120"/>
      <c r="H150" s="122"/>
      <c r="I150" s="16"/>
    </row>
    <row r="151" spans="1:9" x14ac:dyDescent="0.25">
      <c r="A151" s="120"/>
      <c r="B151" s="120"/>
      <c r="C151" s="121"/>
      <c r="D151" s="120"/>
      <c r="E151" s="121"/>
      <c r="F151" s="120"/>
      <c r="G151" s="120"/>
      <c r="H151" s="122"/>
      <c r="I151" s="16"/>
    </row>
    <row r="152" spans="1:9" x14ac:dyDescent="0.25">
      <c r="A152" s="120"/>
      <c r="B152" s="120"/>
      <c r="C152" s="121"/>
      <c r="D152" s="120"/>
      <c r="E152" s="121"/>
      <c r="F152" s="120"/>
      <c r="G152" s="120"/>
      <c r="H152" s="122"/>
      <c r="I152" s="16"/>
    </row>
    <row r="153" spans="1:9" x14ac:dyDescent="0.25">
      <c r="A153" s="120"/>
      <c r="B153" s="120"/>
      <c r="C153" s="121"/>
      <c r="D153" s="120"/>
      <c r="E153" s="121"/>
      <c r="F153" s="120"/>
      <c r="G153" s="120"/>
      <c r="H153" s="122"/>
      <c r="I153" s="16"/>
    </row>
    <row r="154" spans="1:9" x14ac:dyDescent="0.25">
      <c r="A154" s="120"/>
      <c r="B154" s="120"/>
      <c r="C154" s="121"/>
      <c r="D154" s="120"/>
      <c r="E154" s="121"/>
      <c r="F154" s="120"/>
      <c r="G154" s="120"/>
      <c r="H154" s="122"/>
      <c r="I154" s="16"/>
    </row>
    <row r="155" spans="1:9" x14ac:dyDescent="0.25">
      <c r="A155" s="120"/>
      <c r="B155" s="120"/>
      <c r="C155" s="121"/>
      <c r="D155" s="120"/>
      <c r="E155" s="121"/>
      <c r="F155" s="120"/>
      <c r="G155" s="120"/>
      <c r="H155" s="122"/>
      <c r="I155" s="16"/>
    </row>
    <row r="156" spans="1:9" x14ac:dyDescent="0.25">
      <c r="A156" s="120"/>
      <c r="B156" s="120"/>
      <c r="C156" s="121"/>
      <c r="D156" s="120"/>
      <c r="E156" s="121"/>
      <c r="F156" s="120"/>
      <c r="G156" s="120"/>
      <c r="H156" s="122"/>
      <c r="I156" s="16"/>
    </row>
    <row r="157" spans="1:9" x14ac:dyDescent="0.25">
      <c r="A157" s="120"/>
      <c r="B157" s="120"/>
      <c r="C157" s="121"/>
      <c r="D157" s="120"/>
      <c r="E157" s="121"/>
      <c r="F157" s="120"/>
      <c r="G157" s="120"/>
      <c r="H157" s="122"/>
      <c r="I157" s="16"/>
    </row>
    <row r="158" spans="1:9" x14ac:dyDescent="0.25">
      <c r="A158" s="120"/>
      <c r="B158" s="120"/>
      <c r="C158" s="121"/>
      <c r="D158" s="120"/>
      <c r="E158" s="121"/>
      <c r="F158" s="120"/>
      <c r="G158" s="120"/>
      <c r="H158" s="122"/>
      <c r="I158" s="16"/>
    </row>
    <row r="159" spans="1:9" x14ac:dyDescent="0.25">
      <c r="A159" s="120"/>
      <c r="B159" s="120"/>
      <c r="C159" s="121"/>
      <c r="D159" s="120"/>
      <c r="E159" s="121"/>
      <c r="F159" s="120"/>
      <c r="G159" s="120"/>
      <c r="H159" s="122"/>
      <c r="I159" s="16"/>
    </row>
    <row r="160" spans="1:9" x14ac:dyDescent="0.25">
      <c r="A160" s="120"/>
      <c r="B160" s="120"/>
      <c r="C160" s="121"/>
      <c r="D160" s="120"/>
      <c r="E160" s="121"/>
      <c r="F160" s="120"/>
      <c r="G160" s="120"/>
      <c r="H160" s="122"/>
      <c r="I160" s="16"/>
    </row>
    <row r="161" spans="1:9" x14ac:dyDescent="0.25">
      <c r="A161" s="120"/>
      <c r="B161" s="120"/>
      <c r="C161" s="121"/>
      <c r="D161" s="120"/>
      <c r="E161" s="121"/>
      <c r="F161" s="120"/>
      <c r="G161" s="120"/>
      <c r="H161" s="122"/>
      <c r="I161" s="16"/>
    </row>
    <row r="162" spans="1:9" x14ac:dyDescent="0.25">
      <c r="A162" s="120"/>
      <c r="B162" s="120"/>
      <c r="C162" s="121"/>
      <c r="D162" s="120"/>
      <c r="E162" s="121"/>
      <c r="F162" s="120"/>
      <c r="G162" s="120"/>
      <c r="H162" s="122"/>
      <c r="I162" s="16"/>
    </row>
    <row r="163" spans="1:9" x14ac:dyDescent="0.25">
      <c r="A163" s="120"/>
      <c r="B163" s="120"/>
      <c r="C163" s="121"/>
      <c r="D163" s="120"/>
      <c r="E163" s="121"/>
      <c r="F163" s="120"/>
      <c r="G163" s="120"/>
      <c r="H163" s="122"/>
      <c r="I163" s="16"/>
    </row>
    <row r="164" spans="1:9" x14ac:dyDescent="0.25">
      <c r="A164" s="120"/>
      <c r="B164" s="120"/>
      <c r="C164" s="121"/>
      <c r="D164" s="120"/>
      <c r="E164" s="121"/>
      <c r="F164" s="120"/>
      <c r="G164" s="120"/>
      <c r="H164" s="122"/>
      <c r="I164" s="16"/>
    </row>
    <row r="165" spans="1:9" x14ac:dyDescent="0.25">
      <c r="A165" s="120"/>
      <c r="B165" s="120"/>
      <c r="C165" s="121"/>
      <c r="D165" s="120"/>
      <c r="E165" s="121"/>
      <c r="F165" s="120"/>
      <c r="G165" s="120"/>
      <c r="H165" s="122"/>
      <c r="I165" s="16"/>
    </row>
    <row r="166" spans="1:9" x14ac:dyDescent="0.25">
      <c r="A166" s="120"/>
      <c r="B166" s="120"/>
      <c r="C166" s="121"/>
      <c r="D166" s="120"/>
      <c r="E166" s="121"/>
      <c r="F166" s="120"/>
      <c r="G166" s="120"/>
      <c r="H166" s="122"/>
      <c r="I166" s="16"/>
    </row>
    <row r="167" spans="1:9" x14ac:dyDescent="0.25">
      <c r="A167" s="120"/>
      <c r="B167" s="120"/>
      <c r="C167" s="121"/>
      <c r="D167" s="120"/>
      <c r="E167" s="121"/>
      <c r="F167" s="120"/>
      <c r="G167" s="120"/>
      <c r="H167" s="122"/>
      <c r="I167" s="16"/>
    </row>
    <row r="168" spans="1:9" x14ac:dyDescent="0.25">
      <c r="A168" s="120"/>
      <c r="B168" s="120"/>
      <c r="C168" s="121"/>
      <c r="D168" s="120"/>
      <c r="E168" s="121"/>
      <c r="F168" s="120"/>
      <c r="G168" s="120"/>
      <c r="H168" s="122"/>
      <c r="I168" s="16"/>
    </row>
    <row r="169" spans="1:9" x14ac:dyDescent="0.25">
      <c r="A169" s="120"/>
      <c r="B169" s="120"/>
      <c r="C169" s="121"/>
      <c r="D169" s="120"/>
      <c r="E169" s="121"/>
      <c r="F169" s="120"/>
      <c r="G169" s="120"/>
      <c r="H169" s="122"/>
      <c r="I169" s="16"/>
    </row>
    <row r="170" spans="1:9" x14ac:dyDescent="0.25">
      <c r="A170" s="120"/>
      <c r="B170" s="120"/>
      <c r="C170" s="121"/>
      <c r="D170" s="120"/>
      <c r="E170" s="121"/>
      <c r="F170" s="120"/>
      <c r="G170" s="120"/>
      <c r="H170" s="122"/>
      <c r="I170" s="16"/>
    </row>
    <row r="171" spans="1:9" x14ac:dyDescent="0.25">
      <c r="A171" s="120"/>
      <c r="B171" s="120"/>
      <c r="C171" s="121"/>
      <c r="D171" s="120"/>
      <c r="E171" s="121"/>
      <c r="F171" s="120"/>
      <c r="G171" s="120"/>
      <c r="H171" s="122"/>
      <c r="I171" s="16"/>
    </row>
    <row r="172" spans="1:9" x14ac:dyDescent="0.25">
      <c r="A172" s="120"/>
      <c r="B172" s="120"/>
      <c r="C172" s="121"/>
      <c r="D172" s="120"/>
      <c r="E172" s="121"/>
      <c r="F172" s="120"/>
      <c r="G172" s="120"/>
      <c r="H172" s="122"/>
      <c r="I172" s="16"/>
    </row>
    <row r="173" spans="1:9" x14ac:dyDescent="0.25">
      <c r="A173" s="120"/>
      <c r="B173" s="120"/>
      <c r="C173" s="121"/>
      <c r="D173" s="120"/>
      <c r="E173" s="121"/>
      <c r="F173" s="120"/>
      <c r="G173" s="120"/>
      <c r="H173" s="122"/>
      <c r="I173" s="16"/>
    </row>
    <row r="174" spans="1:9" x14ac:dyDescent="0.25">
      <c r="A174" s="120"/>
      <c r="B174" s="120"/>
      <c r="C174" s="121"/>
      <c r="D174" s="120"/>
      <c r="E174" s="121"/>
      <c r="F174" s="120"/>
      <c r="G174" s="120"/>
      <c r="H174" s="122"/>
      <c r="I174" s="16"/>
    </row>
    <row r="175" spans="1:9" x14ac:dyDescent="0.25">
      <c r="A175" s="120"/>
      <c r="B175" s="120"/>
      <c r="C175" s="121"/>
      <c r="D175" s="120"/>
      <c r="E175" s="121"/>
      <c r="F175" s="120"/>
      <c r="G175" s="120"/>
      <c r="H175" s="122"/>
      <c r="I175" s="16"/>
    </row>
    <row r="176" spans="1:9" x14ac:dyDescent="0.25">
      <c r="A176" s="120"/>
      <c r="B176" s="120"/>
      <c r="C176" s="121"/>
      <c r="D176" s="120"/>
      <c r="E176" s="121"/>
      <c r="F176" s="120"/>
      <c r="G176" s="120"/>
      <c r="H176" s="122"/>
      <c r="I176" s="16"/>
    </row>
    <row r="177" spans="1:9" x14ac:dyDescent="0.25">
      <c r="A177" s="120"/>
      <c r="B177" s="120"/>
      <c r="C177" s="121"/>
      <c r="D177" s="120"/>
      <c r="E177" s="121"/>
      <c r="F177" s="120"/>
      <c r="G177" s="120"/>
      <c r="H177" s="122"/>
      <c r="I177" s="16"/>
    </row>
    <row r="178" spans="1:9" x14ac:dyDescent="0.25">
      <c r="A178" s="120"/>
      <c r="B178" s="120"/>
      <c r="C178" s="121"/>
      <c r="D178" s="120"/>
      <c r="E178" s="121"/>
      <c r="F178" s="120"/>
      <c r="G178" s="120"/>
      <c r="H178" s="122"/>
      <c r="I178" s="16"/>
    </row>
    <row r="179" spans="1:9" x14ac:dyDescent="0.25">
      <c r="A179" s="120"/>
      <c r="B179" s="120"/>
      <c r="C179" s="121"/>
      <c r="D179" s="120"/>
      <c r="E179" s="121"/>
      <c r="F179" s="120"/>
      <c r="G179" s="120"/>
      <c r="H179" s="122"/>
      <c r="I179" s="16"/>
    </row>
    <row r="180" spans="1:9" x14ac:dyDescent="0.25">
      <c r="A180" s="120"/>
      <c r="B180" s="120"/>
      <c r="C180" s="121"/>
      <c r="D180" s="120"/>
      <c r="E180" s="121"/>
      <c r="F180" s="120"/>
      <c r="G180" s="120"/>
      <c r="H180" s="122"/>
      <c r="I180" s="16"/>
    </row>
    <row r="181" spans="1:9" x14ac:dyDescent="0.25">
      <c r="A181" s="120"/>
      <c r="B181" s="120"/>
      <c r="C181" s="121"/>
      <c r="D181" s="120"/>
      <c r="E181" s="121"/>
      <c r="F181" s="120"/>
      <c r="G181" s="120"/>
      <c r="H181" s="122"/>
      <c r="I181" s="16"/>
    </row>
    <row r="182" spans="1:9" x14ac:dyDescent="0.25">
      <c r="A182" s="120"/>
      <c r="B182" s="120"/>
      <c r="C182" s="121"/>
      <c r="D182" s="120"/>
      <c r="E182" s="121"/>
      <c r="F182" s="120"/>
      <c r="G182" s="120"/>
      <c r="H182" s="122"/>
      <c r="I182" s="16"/>
    </row>
    <row r="183" spans="1:9" x14ac:dyDescent="0.25">
      <c r="A183" s="120"/>
      <c r="B183" s="120"/>
      <c r="C183" s="121"/>
      <c r="D183" s="120"/>
      <c r="E183" s="121"/>
      <c r="F183" s="120"/>
      <c r="G183" s="120"/>
      <c r="H183" s="122"/>
      <c r="I183" s="16"/>
    </row>
    <row r="184" spans="1:9" x14ac:dyDescent="0.25">
      <c r="A184" s="120"/>
      <c r="B184" s="120"/>
      <c r="C184" s="121"/>
      <c r="D184" s="120"/>
      <c r="E184" s="121"/>
      <c r="F184" s="120"/>
      <c r="G184" s="120"/>
      <c r="H184" s="122"/>
      <c r="I184" s="16"/>
    </row>
    <row r="185" spans="1:9" x14ac:dyDescent="0.25">
      <c r="A185" s="120"/>
      <c r="B185" s="120"/>
      <c r="C185" s="121"/>
      <c r="D185" s="120"/>
      <c r="E185" s="121"/>
      <c r="F185" s="120"/>
      <c r="G185" s="120"/>
      <c r="H185" s="122"/>
      <c r="I185" s="16"/>
    </row>
    <row r="186" spans="1:9" x14ac:dyDescent="0.25">
      <c r="A186" s="120"/>
      <c r="B186" s="120"/>
      <c r="C186" s="121"/>
      <c r="D186" s="120"/>
      <c r="E186" s="121"/>
      <c r="F186" s="120"/>
      <c r="G186" s="120"/>
      <c r="H186" s="122"/>
      <c r="I186" s="16"/>
    </row>
    <row r="187" spans="1:9" x14ac:dyDescent="0.25">
      <c r="I187" s="16"/>
    </row>
    <row r="188" spans="1:9" x14ac:dyDescent="0.25">
      <c r="I188" s="16"/>
    </row>
    <row r="189" spans="1:9" x14ac:dyDescent="0.25">
      <c r="I189" s="16"/>
    </row>
    <row r="190" spans="1:9" x14ac:dyDescent="0.25">
      <c r="I190" s="16"/>
    </row>
    <row r="191" spans="1:9" x14ac:dyDescent="0.25">
      <c r="I191" s="16"/>
    </row>
    <row r="192" spans="1:9" x14ac:dyDescent="0.25">
      <c r="I192" s="16"/>
    </row>
    <row r="193" spans="9:9" x14ac:dyDescent="0.25">
      <c r="I193" s="16"/>
    </row>
    <row r="194" spans="9:9" x14ac:dyDescent="0.25">
      <c r="I194" s="16"/>
    </row>
    <row r="195" spans="9:9" x14ac:dyDescent="0.25">
      <c r="I195" s="16"/>
    </row>
    <row r="196" spans="9:9" x14ac:dyDescent="0.25">
      <c r="I196" s="16"/>
    </row>
    <row r="197" spans="9:9" x14ac:dyDescent="0.25">
      <c r="I197" s="16"/>
    </row>
    <row r="198" spans="9:9" x14ac:dyDescent="0.25">
      <c r="I198" s="16"/>
    </row>
    <row r="199" spans="9:9" x14ac:dyDescent="0.25">
      <c r="I199" s="16"/>
    </row>
    <row r="200" spans="9:9" x14ac:dyDescent="0.25">
      <c r="I200" s="16"/>
    </row>
    <row r="201" spans="9:9" x14ac:dyDescent="0.25">
      <c r="I201" s="16"/>
    </row>
    <row r="202" spans="9:9" x14ac:dyDescent="0.25">
      <c r="I202" s="16"/>
    </row>
    <row r="203" spans="9:9" x14ac:dyDescent="0.25">
      <c r="I203" s="16"/>
    </row>
    <row r="204" spans="9:9" x14ac:dyDescent="0.25">
      <c r="I204" s="16"/>
    </row>
    <row r="205" spans="9:9" x14ac:dyDescent="0.25">
      <c r="I205" s="16"/>
    </row>
    <row r="206" spans="9:9" x14ac:dyDescent="0.25">
      <c r="I206" s="16"/>
    </row>
    <row r="207" spans="9:9" x14ac:dyDescent="0.25">
      <c r="I207" s="16"/>
    </row>
    <row r="208" spans="9:9" x14ac:dyDescent="0.25">
      <c r="I208" s="16"/>
    </row>
    <row r="209" spans="9:9" x14ac:dyDescent="0.25">
      <c r="I209" s="16"/>
    </row>
    <row r="210" spans="9:9" x14ac:dyDescent="0.25">
      <c r="I210" s="16"/>
    </row>
    <row r="211" spans="9:9" x14ac:dyDescent="0.25">
      <c r="I211" s="16"/>
    </row>
    <row r="212" spans="9:9" x14ac:dyDescent="0.25">
      <c r="I212" s="16"/>
    </row>
    <row r="213" spans="9:9" x14ac:dyDescent="0.25">
      <c r="I213" s="16"/>
    </row>
    <row r="214" spans="9:9" x14ac:dyDescent="0.25">
      <c r="I214" s="16"/>
    </row>
    <row r="215" spans="9:9" x14ac:dyDescent="0.25">
      <c r="I215" s="16"/>
    </row>
    <row r="216" spans="9:9" x14ac:dyDescent="0.25">
      <c r="I216" s="16"/>
    </row>
    <row r="217" spans="9:9" x14ac:dyDescent="0.25">
      <c r="I217" s="16"/>
    </row>
    <row r="218" spans="9:9" x14ac:dyDescent="0.25">
      <c r="I218" s="16"/>
    </row>
    <row r="219" spans="9:9" x14ac:dyDescent="0.25">
      <c r="I219" s="16"/>
    </row>
    <row r="220" spans="9:9" x14ac:dyDescent="0.25">
      <c r="I220" s="16"/>
    </row>
    <row r="221" spans="9:9" x14ac:dyDescent="0.25">
      <c r="I221" s="16"/>
    </row>
    <row r="222" spans="9:9" x14ac:dyDescent="0.25">
      <c r="I222" s="16"/>
    </row>
    <row r="223" spans="9:9" x14ac:dyDescent="0.25">
      <c r="I223" s="16"/>
    </row>
    <row r="224" spans="9:9" x14ac:dyDescent="0.25">
      <c r="I224" s="16"/>
    </row>
    <row r="225" spans="9:9" x14ac:dyDescent="0.25">
      <c r="I225" s="16"/>
    </row>
    <row r="226" spans="9:9" x14ac:dyDescent="0.25">
      <c r="I226" s="16"/>
    </row>
    <row r="227" spans="9:9" x14ac:dyDescent="0.25">
      <c r="I227" s="16"/>
    </row>
    <row r="228" spans="9:9" x14ac:dyDescent="0.25">
      <c r="I228" s="16"/>
    </row>
    <row r="229" spans="9:9" x14ac:dyDescent="0.25">
      <c r="I229" s="16"/>
    </row>
    <row r="230" spans="9:9" x14ac:dyDescent="0.25">
      <c r="I230" s="16"/>
    </row>
    <row r="231" spans="9:9" x14ac:dyDescent="0.25">
      <c r="I231" s="16"/>
    </row>
    <row r="232" spans="9:9" x14ac:dyDescent="0.25">
      <c r="I232" s="16"/>
    </row>
    <row r="233" spans="9:9" x14ac:dyDescent="0.25">
      <c r="I233" s="16"/>
    </row>
    <row r="234" spans="9:9" x14ac:dyDescent="0.25">
      <c r="I234" s="16"/>
    </row>
    <row r="235" spans="9:9" x14ac:dyDescent="0.25">
      <c r="I235" s="16"/>
    </row>
    <row r="236" spans="9:9" x14ac:dyDescent="0.25">
      <c r="I236" s="16"/>
    </row>
    <row r="237" spans="9:9" x14ac:dyDescent="0.25">
      <c r="I237" s="16"/>
    </row>
    <row r="238" spans="9:9" x14ac:dyDescent="0.25">
      <c r="I238" s="16"/>
    </row>
    <row r="239" spans="9:9" x14ac:dyDescent="0.25">
      <c r="I239" s="16"/>
    </row>
    <row r="240" spans="9:9" x14ac:dyDescent="0.25">
      <c r="I240" s="16"/>
    </row>
    <row r="241" spans="9:9" x14ac:dyDescent="0.25">
      <c r="I241" s="16"/>
    </row>
    <row r="242" spans="9:9" x14ac:dyDescent="0.25">
      <c r="I242" s="16"/>
    </row>
    <row r="243" spans="9:9" x14ac:dyDescent="0.25">
      <c r="I243" s="16"/>
    </row>
    <row r="244" spans="9:9" x14ac:dyDescent="0.25">
      <c r="I244" s="16"/>
    </row>
    <row r="245" spans="9:9" x14ac:dyDescent="0.25">
      <c r="I245" s="16"/>
    </row>
    <row r="246" spans="9:9" x14ac:dyDescent="0.25">
      <c r="I246" s="16"/>
    </row>
    <row r="247" spans="9:9" x14ac:dyDescent="0.25">
      <c r="I247" s="16"/>
    </row>
    <row r="248" spans="9:9" x14ac:dyDescent="0.25">
      <c r="I248" s="16"/>
    </row>
    <row r="249" spans="9:9" x14ac:dyDescent="0.25">
      <c r="I249" s="16"/>
    </row>
    <row r="250" spans="9:9" x14ac:dyDescent="0.25">
      <c r="I250" s="16"/>
    </row>
    <row r="251" spans="9:9" x14ac:dyDescent="0.25">
      <c r="I251" s="16"/>
    </row>
    <row r="252" spans="9:9" x14ac:dyDescent="0.25">
      <c r="I252" s="16"/>
    </row>
    <row r="253" spans="9:9" x14ac:dyDescent="0.25">
      <c r="I253" s="16"/>
    </row>
    <row r="254" spans="9:9" x14ac:dyDescent="0.25">
      <c r="I254" s="16"/>
    </row>
    <row r="255" spans="9:9" x14ac:dyDescent="0.25">
      <c r="I255" s="16"/>
    </row>
    <row r="256" spans="9:9" x14ac:dyDescent="0.25">
      <c r="I256" s="16"/>
    </row>
    <row r="257" spans="9:9" x14ac:dyDescent="0.25">
      <c r="I257" s="16"/>
    </row>
    <row r="258" spans="9:9" x14ac:dyDescent="0.25">
      <c r="I258" s="16"/>
    </row>
    <row r="259" spans="9:9" x14ac:dyDescent="0.25">
      <c r="I259" s="16"/>
    </row>
    <row r="260" spans="9:9" x14ac:dyDescent="0.25">
      <c r="I260" s="16"/>
    </row>
    <row r="261" spans="9:9" x14ac:dyDescent="0.25">
      <c r="I261" s="16"/>
    </row>
    <row r="262" spans="9:9" x14ac:dyDescent="0.25">
      <c r="I262" s="16"/>
    </row>
    <row r="263" spans="9:9" x14ac:dyDescent="0.25">
      <c r="I263" s="16"/>
    </row>
    <row r="264" spans="9:9" x14ac:dyDescent="0.25">
      <c r="I264" s="16"/>
    </row>
    <row r="265" spans="9:9" x14ac:dyDescent="0.25">
      <c r="I265" s="16"/>
    </row>
    <row r="266" spans="9:9" x14ac:dyDescent="0.25">
      <c r="I266" s="16"/>
    </row>
    <row r="267" spans="9:9" x14ac:dyDescent="0.25">
      <c r="I267" s="16"/>
    </row>
    <row r="268" spans="9:9" x14ac:dyDescent="0.25">
      <c r="I268" s="16"/>
    </row>
    <row r="269" spans="9:9" x14ac:dyDescent="0.25">
      <c r="I269" s="16"/>
    </row>
    <row r="270" spans="9:9" x14ac:dyDescent="0.25">
      <c r="I270" s="16"/>
    </row>
    <row r="271" spans="9:9" x14ac:dyDescent="0.25">
      <c r="I271" s="16"/>
    </row>
    <row r="272" spans="9:9" x14ac:dyDescent="0.25">
      <c r="I272" s="16"/>
    </row>
    <row r="273" spans="9:9" x14ac:dyDescent="0.25">
      <c r="I273" s="16"/>
    </row>
    <row r="274" spans="9:9" x14ac:dyDescent="0.25">
      <c r="I274" s="16"/>
    </row>
    <row r="275" spans="9:9" x14ac:dyDescent="0.25">
      <c r="I275" s="16"/>
    </row>
    <row r="276" spans="9:9" x14ac:dyDescent="0.25">
      <c r="I276" s="16"/>
    </row>
    <row r="277" spans="9:9" x14ac:dyDescent="0.25">
      <c r="I277" s="16"/>
    </row>
    <row r="278" spans="9:9" x14ac:dyDescent="0.25">
      <c r="I278" s="16"/>
    </row>
    <row r="279" spans="9:9" x14ac:dyDescent="0.25">
      <c r="I279" s="16"/>
    </row>
    <row r="280" spans="9:9" x14ac:dyDescent="0.25">
      <c r="I280" s="16"/>
    </row>
    <row r="281" spans="9:9" x14ac:dyDescent="0.25">
      <c r="I281" s="16"/>
    </row>
    <row r="282" spans="9:9" x14ac:dyDescent="0.25">
      <c r="I282" s="16"/>
    </row>
    <row r="283" spans="9:9" x14ac:dyDescent="0.25">
      <c r="I283" s="16"/>
    </row>
    <row r="284" spans="9:9" x14ac:dyDescent="0.25">
      <c r="I284" s="16"/>
    </row>
    <row r="285" spans="9:9" x14ac:dyDescent="0.25">
      <c r="I285" s="16"/>
    </row>
    <row r="286" spans="9:9" x14ac:dyDescent="0.25">
      <c r="I286" s="16"/>
    </row>
    <row r="287" spans="9:9" x14ac:dyDescent="0.25">
      <c r="I287" s="16"/>
    </row>
    <row r="288" spans="9:9" x14ac:dyDescent="0.25">
      <c r="I288" s="16"/>
    </row>
    <row r="289" spans="9:9" x14ac:dyDescent="0.25">
      <c r="I289" s="16"/>
    </row>
    <row r="290" spans="9:9" x14ac:dyDescent="0.25">
      <c r="I290" s="16"/>
    </row>
    <row r="291" spans="9:9" x14ac:dyDescent="0.25">
      <c r="I291" s="16"/>
    </row>
    <row r="292" spans="9:9" x14ac:dyDescent="0.25">
      <c r="I292" s="16"/>
    </row>
    <row r="293" spans="9:9" x14ac:dyDescent="0.25">
      <c r="I293" s="16"/>
    </row>
    <row r="294" spans="9:9" x14ac:dyDescent="0.25">
      <c r="I294" s="16"/>
    </row>
    <row r="295" spans="9:9" x14ac:dyDescent="0.25">
      <c r="I295" s="16"/>
    </row>
    <row r="296" spans="9:9" x14ac:dyDescent="0.25">
      <c r="I296" s="16"/>
    </row>
    <row r="297" spans="9:9" x14ac:dyDescent="0.25">
      <c r="I297" s="16"/>
    </row>
    <row r="298" spans="9:9" x14ac:dyDescent="0.25">
      <c r="I298" s="16"/>
    </row>
    <row r="299" spans="9:9" x14ac:dyDescent="0.25">
      <c r="I299" s="16"/>
    </row>
    <row r="300" spans="9:9" x14ac:dyDescent="0.25">
      <c r="I300" s="16"/>
    </row>
    <row r="301" spans="9:9" x14ac:dyDescent="0.25">
      <c r="I301" s="16"/>
    </row>
    <row r="302" spans="9:9" x14ac:dyDescent="0.25">
      <c r="I302" s="16"/>
    </row>
    <row r="303" spans="9:9" x14ac:dyDescent="0.25">
      <c r="I303" s="16"/>
    </row>
    <row r="304" spans="9:9" x14ac:dyDescent="0.25">
      <c r="I304" s="16"/>
    </row>
    <row r="305" spans="9:9" x14ac:dyDescent="0.25">
      <c r="I305" s="16"/>
    </row>
    <row r="306" spans="9:9" x14ac:dyDescent="0.25">
      <c r="I306" s="16"/>
    </row>
    <row r="307" spans="9:9" x14ac:dyDescent="0.25">
      <c r="I307" s="16"/>
    </row>
    <row r="308" spans="9:9" x14ac:dyDescent="0.25">
      <c r="I308" s="16"/>
    </row>
    <row r="309" spans="9:9" x14ac:dyDescent="0.25">
      <c r="I309" s="16"/>
    </row>
    <row r="310" spans="9:9" x14ac:dyDescent="0.25">
      <c r="I310" s="16"/>
    </row>
    <row r="311" spans="9:9" x14ac:dyDescent="0.25">
      <c r="I311" s="16"/>
    </row>
    <row r="312" spans="9:9" x14ac:dyDescent="0.25">
      <c r="I312" s="16"/>
    </row>
    <row r="313" spans="9:9" x14ac:dyDescent="0.25">
      <c r="I313" s="16"/>
    </row>
    <row r="314" spans="9:9" x14ac:dyDescent="0.25">
      <c r="I314" s="16"/>
    </row>
    <row r="315" spans="9:9" x14ac:dyDescent="0.25">
      <c r="I315" s="16"/>
    </row>
    <row r="316" spans="9:9" x14ac:dyDescent="0.25">
      <c r="I316" s="16"/>
    </row>
    <row r="317" spans="9:9" x14ac:dyDescent="0.25">
      <c r="I317" s="16"/>
    </row>
    <row r="318" spans="9:9" x14ac:dyDescent="0.25">
      <c r="I318" s="16"/>
    </row>
    <row r="319" spans="9:9" x14ac:dyDescent="0.25">
      <c r="I319" s="16"/>
    </row>
    <row r="320" spans="9:9" x14ac:dyDescent="0.25">
      <c r="I320" s="16"/>
    </row>
    <row r="321" spans="9:9" x14ac:dyDescent="0.25">
      <c r="I321" s="16"/>
    </row>
    <row r="322" spans="9:9" x14ac:dyDescent="0.25">
      <c r="I322" s="16"/>
    </row>
    <row r="323" spans="9:9" x14ac:dyDescent="0.25">
      <c r="I323" s="16"/>
    </row>
    <row r="324" spans="9:9" x14ac:dyDescent="0.25">
      <c r="I324" s="16"/>
    </row>
    <row r="325" spans="9:9" x14ac:dyDescent="0.25">
      <c r="I325" s="16"/>
    </row>
    <row r="326" spans="9:9" x14ac:dyDescent="0.25">
      <c r="I326" s="16"/>
    </row>
    <row r="327" spans="9:9" x14ac:dyDescent="0.25">
      <c r="I327" s="16"/>
    </row>
    <row r="328" spans="9:9" x14ac:dyDescent="0.25">
      <c r="I328" s="16"/>
    </row>
    <row r="329" spans="9:9" x14ac:dyDescent="0.25">
      <c r="I329" s="16"/>
    </row>
    <row r="330" spans="9:9" x14ac:dyDescent="0.25">
      <c r="I330" s="16"/>
    </row>
    <row r="331" spans="9:9" x14ac:dyDescent="0.25">
      <c r="I331" s="16"/>
    </row>
    <row r="332" spans="9:9" x14ac:dyDescent="0.25">
      <c r="I332" s="16"/>
    </row>
    <row r="333" spans="9:9" x14ac:dyDescent="0.25">
      <c r="I333" s="16"/>
    </row>
    <row r="334" spans="9:9" x14ac:dyDescent="0.25">
      <c r="I334" s="16"/>
    </row>
    <row r="335" spans="9:9" x14ac:dyDescent="0.25">
      <c r="I335" s="16"/>
    </row>
    <row r="336" spans="9:9" x14ac:dyDescent="0.25">
      <c r="I336" s="16"/>
    </row>
    <row r="337" spans="9:9" x14ac:dyDescent="0.25">
      <c r="I337" s="16"/>
    </row>
    <row r="338" spans="9:9" x14ac:dyDescent="0.25">
      <c r="I338" s="16"/>
    </row>
    <row r="339" spans="9:9" x14ac:dyDescent="0.25">
      <c r="I339" s="16"/>
    </row>
    <row r="340" spans="9:9" x14ac:dyDescent="0.25">
      <c r="I340" s="16"/>
    </row>
    <row r="341" spans="9:9" x14ac:dyDescent="0.25">
      <c r="I341" s="16"/>
    </row>
    <row r="342" spans="9:9" x14ac:dyDescent="0.25">
      <c r="I342" s="16"/>
    </row>
    <row r="343" spans="9:9" x14ac:dyDescent="0.25">
      <c r="I343" s="16"/>
    </row>
    <row r="344" spans="9:9" x14ac:dyDescent="0.25">
      <c r="I344" s="16"/>
    </row>
    <row r="345" spans="9:9" x14ac:dyDescent="0.25">
      <c r="I345" s="16"/>
    </row>
    <row r="346" spans="9:9" x14ac:dyDescent="0.25">
      <c r="I346" s="16"/>
    </row>
    <row r="347" spans="9:9" x14ac:dyDescent="0.25">
      <c r="I347" s="16"/>
    </row>
    <row r="348" spans="9:9" x14ac:dyDescent="0.25">
      <c r="I348" s="16"/>
    </row>
    <row r="349" spans="9:9" x14ac:dyDescent="0.25">
      <c r="I349" s="16"/>
    </row>
    <row r="350" spans="9:9" x14ac:dyDescent="0.25">
      <c r="I350" s="16"/>
    </row>
    <row r="351" spans="9:9" x14ac:dyDescent="0.25">
      <c r="I351" s="16"/>
    </row>
    <row r="352" spans="9:9" x14ac:dyDescent="0.25">
      <c r="I352" s="16"/>
    </row>
    <row r="353" spans="9:9" x14ac:dyDescent="0.25">
      <c r="I353" s="16"/>
    </row>
    <row r="354" spans="9:9" x14ac:dyDescent="0.25">
      <c r="I354" s="16"/>
    </row>
    <row r="355" spans="9:9" x14ac:dyDescent="0.25">
      <c r="I355" s="16"/>
    </row>
    <row r="356" spans="9:9" x14ac:dyDescent="0.25">
      <c r="I356" s="16"/>
    </row>
    <row r="357" spans="9:9" x14ac:dyDescent="0.25">
      <c r="I357" s="16"/>
    </row>
    <row r="358" spans="9:9" x14ac:dyDescent="0.25">
      <c r="I358" s="16"/>
    </row>
    <row r="359" spans="9:9" x14ac:dyDescent="0.25">
      <c r="I359" s="16"/>
    </row>
    <row r="360" spans="9:9" x14ac:dyDescent="0.25">
      <c r="I360" s="16"/>
    </row>
    <row r="361" spans="9:9" x14ac:dyDescent="0.25">
      <c r="I361" s="16"/>
    </row>
    <row r="362" spans="9:9" x14ac:dyDescent="0.25">
      <c r="I362" s="16"/>
    </row>
    <row r="363" spans="9:9" x14ac:dyDescent="0.25">
      <c r="I363" s="16"/>
    </row>
    <row r="364" spans="9:9" x14ac:dyDescent="0.25">
      <c r="I364" s="16"/>
    </row>
    <row r="365" spans="9:9" x14ac:dyDescent="0.25">
      <c r="I365" s="16"/>
    </row>
    <row r="366" spans="9:9" x14ac:dyDescent="0.25">
      <c r="I366" s="16"/>
    </row>
    <row r="367" spans="9:9" x14ac:dyDescent="0.25">
      <c r="I367" s="16"/>
    </row>
    <row r="368" spans="9:9" x14ac:dyDescent="0.25">
      <c r="I368" s="16"/>
    </row>
    <row r="369" spans="9:9" x14ac:dyDescent="0.25">
      <c r="I369" s="16"/>
    </row>
    <row r="370" spans="9:9" x14ac:dyDescent="0.25">
      <c r="I370" s="16"/>
    </row>
    <row r="371" spans="9:9" x14ac:dyDescent="0.25">
      <c r="I371" s="16"/>
    </row>
    <row r="372" spans="9:9" x14ac:dyDescent="0.25">
      <c r="I372" s="16"/>
    </row>
    <row r="373" spans="9:9" x14ac:dyDescent="0.25">
      <c r="I373" s="16"/>
    </row>
    <row r="374" spans="9:9" x14ac:dyDescent="0.25">
      <c r="I374" s="16"/>
    </row>
    <row r="375" spans="9:9" x14ac:dyDescent="0.25">
      <c r="I375" s="16"/>
    </row>
    <row r="376" spans="9:9" x14ac:dyDescent="0.25">
      <c r="I376" s="16"/>
    </row>
    <row r="377" spans="9:9" x14ac:dyDescent="0.25">
      <c r="I377" s="16"/>
    </row>
    <row r="378" spans="9:9" x14ac:dyDescent="0.25">
      <c r="I378" s="16"/>
    </row>
    <row r="379" spans="9:9" x14ac:dyDescent="0.25">
      <c r="I379" s="16"/>
    </row>
    <row r="380" spans="9:9" x14ac:dyDescent="0.25">
      <c r="I380" s="16"/>
    </row>
    <row r="381" spans="9:9" x14ac:dyDescent="0.25">
      <c r="I381" s="16"/>
    </row>
    <row r="382" spans="9:9" x14ac:dyDescent="0.25">
      <c r="I382" s="16"/>
    </row>
    <row r="383" spans="9:9" x14ac:dyDescent="0.25">
      <c r="I383" s="16"/>
    </row>
    <row r="384" spans="9:9" x14ac:dyDescent="0.25">
      <c r="I384" s="16"/>
    </row>
    <row r="385" spans="9:9" x14ac:dyDescent="0.25">
      <c r="I385" s="16"/>
    </row>
    <row r="386" spans="9:9" x14ac:dyDescent="0.25">
      <c r="I386" s="16"/>
    </row>
    <row r="387" spans="9:9" x14ac:dyDescent="0.25">
      <c r="I387" s="16"/>
    </row>
    <row r="388" spans="9:9" x14ac:dyDescent="0.25">
      <c r="I388" s="16"/>
    </row>
    <row r="389" spans="9:9" x14ac:dyDescent="0.25">
      <c r="I389" s="16"/>
    </row>
    <row r="390" spans="9:9" x14ac:dyDescent="0.25">
      <c r="I390" s="16"/>
    </row>
    <row r="391" spans="9:9" x14ac:dyDescent="0.25">
      <c r="I391" s="16"/>
    </row>
    <row r="392" spans="9:9" x14ac:dyDescent="0.25">
      <c r="I392" s="16"/>
    </row>
    <row r="393" spans="9:9" x14ac:dyDescent="0.25">
      <c r="I393" s="16"/>
    </row>
    <row r="394" spans="9:9" x14ac:dyDescent="0.25">
      <c r="I394" s="16"/>
    </row>
    <row r="395" spans="9:9" x14ac:dyDescent="0.25">
      <c r="I395" s="16"/>
    </row>
    <row r="396" spans="9:9" x14ac:dyDescent="0.25">
      <c r="I396" s="16"/>
    </row>
    <row r="397" spans="9:9" x14ac:dyDescent="0.25">
      <c r="I397" s="16"/>
    </row>
    <row r="398" spans="9:9" x14ac:dyDescent="0.25">
      <c r="I398" s="16"/>
    </row>
    <row r="399" spans="9:9" x14ac:dyDescent="0.25">
      <c r="I399" s="16"/>
    </row>
    <row r="400" spans="9:9" x14ac:dyDescent="0.25">
      <c r="I400" s="16"/>
    </row>
    <row r="401" spans="9:9" x14ac:dyDescent="0.25">
      <c r="I401" s="16"/>
    </row>
    <row r="402" spans="9:9" x14ac:dyDescent="0.25">
      <c r="I402" s="16"/>
    </row>
    <row r="403" spans="9:9" x14ac:dyDescent="0.25">
      <c r="I403" s="16"/>
    </row>
    <row r="404" spans="9:9" x14ac:dyDescent="0.25">
      <c r="I404" s="16"/>
    </row>
    <row r="405" spans="9:9" x14ac:dyDescent="0.25">
      <c r="I405" s="16"/>
    </row>
    <row r="406" spans="9:9" x14ac:dyDescent="0.25">
      <c r="I406" s="16"/>
    </row>
    <row r="407" spans="9:9" x14ac:dyDescent="0.25">
      <c r="I407" s="16"/>
    </row>
    <row r="408" spans="9:9" x14ac:dyDescent="0.25">
      <c r="I408" s="16"/>
    </row>
    <row r="409" spans="9:9" x14ac:dyDescent="0.25">
      <c r="I409" s="16"/>
    </row>
    <row r="410" spans="9:9" x14ac:dyDescent="0.25">
      <c r="I410" s="16"/>
    </row>
    <row r="411" spans="9:9" x14ac:dyDescent="0.25">
      <c r="I411" s="16"/>
    </row>
    <row r="412" spans="9:9" x14ac:dyDescent="0.25">
      <c r="I412" s="16"/>
    </row>
    <row r="413" spans="9:9" x14ac:dyDescent="0.25">
      <c r="I413" s="16"/>
    </row>
    <row r="414" spans="9:9" x14ac:dyDescent="0.25">
      <c r="I414" s="16"/>
    </row>
    <row r="415" spans="9:9" x14ac:dyDescent="0.25">
      <c r="I415" s="16"/>
    </row>
    <row r="416" spans="9:9" x14ac:dyDescent="0.25">
      <c r="I416" s="16"/>
    </row>
    <row r="417" spans="9:9" x14ac:dyDescent="0.25">
      <c r="I417" s="16"/>
    </row>
    <row r="418" spans="9:9" x14ac:dyDescent="0.25">
      <c r="I418" s="16"/>
    </row>
    <row r="419" spans="9:9" x14ac:dyDescent="0.25">
      <c r="I419" s="16"/>
    </row>
    <row r="420" spans="9:9" x14ac:dyDescent="0.25">
      <c r="I420" s="16"/>
    </row>
    <row r="421" spans="9:9" x14ac:dyDescent="0.25">
      <c r="I421" s="16"/>
    </row>
    <row r="422" spans="9:9" x14ac:dyDescent="0.25">
      <c r="I422" s="16"/>
    </row>
    <row r="423" spans="9:9" x14ac:dyDescent="0.25">
      <c r="I423" s="16"/>
    </row>
    <row r="424" spans="9:9" x14ac:dyDescent="0.25">
      <c r="I424" s="16"/>
    </row>
    <row r="425" spans="9:9" x14ac:dyDescent="0.25">
      <c r="I425" s="16"/>
    </row>
    <row r="426" spans="9:9" x14ac:dyDescent="0.25">
      <c r="I426" s="16"/>
    </row>
    <row r="427" spans="9:9" x14ac:dyDescent="0.25">
      <c r="I427" s="16"/>
    </row>
    <row r="428" spans="9:9" x14ac:dyDescent="0.25">
      <c r="I428" s="16"/>
    </row>
    <row r="429" spans="9:9" x14ac:dyDescent="0.25">
      <c r="I429" s="16"/>
    </row>
    <row r="430" spans="9:9" x14ac:dyDescent="0.25">
      <c r="I430" s="16"/>
    </row>
    <row r="431" spans="9:9" x14ac:dyDescent="0.25">
      <c r="I431" s="16"/>
    </row>
    <row r="432" spans="9:9" x14ac:dyDescent="0.25">
      <c r="I432" s="16"/>
    </row>
    <row r="433" spans="9:9" x14ac:dyDescent="0.25">
      <c r="I433" s="16"/>
    </row>
    <row r="434" spans="9:9" x14ac:dyDescent="0.25">
      <c r="I434" s="16"/>
    </row>
    <row r="435" spans="9:9" x14ac:dyDescent="0.25">
      <c r="I435" s="16"/>
    </row>
    <row r="436" spans="9:9" x14ac:dyDescent="0.25">
      <c r="I436" s="16"/>
    </row>
    <row r="437" spans="9:9" x14ac:dyDescent="0.25">
      <c r="I437" s="16"/>
    </row>
    <row r="438" spans="9:9" x14ac:dyDescent="0.25">
      <c r="I438" s="16"/>
    </row>
    <row r="439" spans="9:9" x14ac:dyDescent="0.25">
      <c r="I439" s="16"/>
    </row>
    <row r="440" spans="9:9" x14ac:dyDescent="0.25">
      <c r="I440" s="16"/>
    </row>
    <row r="441" spans="9:9" x14ac:dyDescent="0.25">
      <c r="I441" s="16"/>
    </row>
    <row r="442" spans="9:9" x14ac:dyDescent="0.25">
      <c r="I442" s="16"/>
    </row>
    <row r="443" spans="9:9" x14ac:dyDescent="0.25">
      <c r="I443" s="16"/>
    </row>
    <row r="444" spans="9:9" x14ac:dyDescent="0.25">
      <c r="I444" s="16"/>
    </row>
    <row r="445" spans="9:9" x14ac:dyDescent="0.25">
      <c r="I445" s="16"/>
    </row>
    <row r="446" spans="9:9" x14ac:dyDescent="0.25">
      <c r="I446" s="16"/>
    </row>
    <row r="447" spans="9:9" x14ac:dyDescent="0.25">
      <c r="I447" s="16"/>
    </row>
    <row r="448" spans="9:9" x14ac:dyDescent="0.25">
      <c r="I448" s="16"/>
    </row>
    <row r="449" spans="9:9" x14ac:dyDescent="0.25">
      <c r="I449" s="16"/>
    </row>
    <row r="450" spans="9:9" x14ac:dyDescent="0.25">
      <c r="I450" s="16"/>
    </row>
    <row r="451" spans="9:9" x14ac:dyDescent="0.25">
      <c r="I451" s="16"/>
    </row>
    <row r="452" spans="9:9" x14ac:dyDescent="0.25">
      <c r="I452" s="16"/>
    </row>
    <row r="453" spans="9:9" x14ac:dyDescent="0.25">
      <c r="I453" s="16"/>
    </row>
    <row r="454" spans="9:9" x14ac:dyDescent="0.25">
      <c r="I454" s="16"/>
    </row>
    <row r="455" spans="9:9" x14ac:dyDescent="0.25">
      <c r="I455" s="16"/>
    </row>
    <row r="456" spans="9:9" x14ac:dyDescent="0.25">
      <c r="I456" s="16"/>
    </row>
    <row r="457" spans="9:9" x14ac:dyDescent="0.25">
      <c r="I457" s="16"/>
    </row>
    <row r="458" spans="9:9" x14ac:dyDescent="0.25">
      <c r="I458" s="16"/>
    </row>
    <row r="459" spans="9:9" x14ac:dyDescent="0.25">
      <c r="I459" s="16"/>
    </row>
    <row r="460" spans="9:9" x14ac:dyDescent="0.25">
      <c r="I460" s="16"/>
    </row>
    <row r="461" spans="9:9" x14ac:dyDescent="0.25">
      <c r="I461" s="16"/>
    </row>
    <row r="462" spans="9:9" x14ac:dyDescent="0.25">
      <c r="I462" s="16"/>
    </row>
    <row r="463" spans="9:9" x14ac:dyDescent="0.25">
      <c r="I463" s="16"/>
    </row>
    <row r="464" spans="9:9" x14ac:dyDescent="0.25">
      <c r="I464" s="16"/>
    </row>
    <row r="465" spans="9:9" x14ac:dyDescent="0.25">
      <c r="I465" s="16"/>
    </row>
    <row r="466" spans="9:9" x14ac:dyDescent="0.25">
      <c r="I466" s="16"/>
    </row>
    <row r="467" spans="9:9" x14ac:dyDescent="0.25">
      <c r="I467" s="16"/>
    </row>
    <row r="468" spans="9:9" x14ac:dyDescent="0.25">
      <c r="I468" s="16"/>
    </row>
    <row r="469" spans="9:9" x14ac:dyDescent="0.25">
      <c r="I469" s="16"/>
    </row>
    <row r="470" spans="9:9" x14ac:dyDescent="0.25">
      <c r="I470" s="16"/>
    </row>
    <row r="471" spans="9:9" x14ac:dyDescent="0.25">
      <c r="I471" s="16"/>
    </row>
    <row r="472" spans="9:9" x14ac:dyDescent="0.25">
      <c r="I472" s="16"/>
    </row>
    <row r="473" spans="9:9" x14ac:dyDescent="0.25">
      <c r="I473" s="16"/>
    </row>
    <row r="474" spans="9:9" x14ac:dyDescent="0.25">
      <c r="I474" s="16"/>
    </row>
    <row r="475" spans="9:9" x14ac:dyDescent="0.25">
      <c r="I475" s="16"/>
    </row>
    <row r="476" spans="9:9" x14ac:dyDescent="0.25">
      <c r="I476" s="16"/>
    </row>
    <row r="477" spans="9:9" x14ac:dyDescent="0.25">
      <c r="I477" s="16"/>
    </row>
    <row r="478" spans="9:9" x14ac:dyDescent="0.25">
      <c r="I478" s="16"/>
    </row>
    <row r="479" spans="9:9" x14ac:dyDescent="0.25">
      <c r="I479" s="16"/>
    </row>
    <row r="480" spans="9:9" x14ac:dyDescent="0.25">
      <c r="I480" s="16"/>
    </row>
    <row r="481" spans="9:9" x14ac:dyDescent="0.25">
      <c r="I481" s="16"/>
    </row>
    <row r="482" spans="9:9" x14ac:dyDescent="0.25">
      <c r="I482" s="16"/>
    </row>
    <row r="483" spans="9:9" x14ac:dyDescent="0.25">
      <c r="I483" s="16"/>
    </row>
    <row r="484" spans="9:9" x14ac:dyDescent="0.25">
      <c r="I484" s="16"/>
    </row>
    <row r="485" spans="9:9" x14ac:dyDescent="0.25">
      <c r="I485" s="16"/>
    </row>
    <row r="486" spans="9:9" x14ac:dyDescent="0.25">
      <c r="I486" s="16"/>
    </row>
    <row r="487" spans="9:9" x14ac:dyDescent="0.25">
      <c r="I487" s="16"/>
    </row>
    <row r="488" spans="9:9" x14ac:dyDescent="0.25">
      <c r="I488" s="16"/>
    </row>
    <row r="489" spans="9:9" x14ac:dyDescent="0.25">
      <c r="I489" s="16"/>
    </row>
    <row r="490" spans="9:9" x14ac:dyDescent="0.25">
      <c r="I490" s="16"/>
    </row>
    <row r="491" spans="9:9" x14ac:dyDescent="0.25">
      <c r="I491" s="16"/>
    </row>
    <row r="492" spans="9:9" x14ac:dyDescent="0.25">
      <c r="I492" s="16"/>
    </row>
    <row r="493" spans="9:9" x14ac:dyDescent="0.25">
      <c r="I493" s="16"/>
    </row>
    <row r="494" spans="9:9" x14ac:dyDescent="0.25">
      <c r="I494" s="16"/>
    </row>
    <row r="495" spans="9:9" x14ac:dyDescent="0.25">
      <c r="I495" s="16"/>
    </row>
    <row r="496" spans="9:9" x14ac:dyDescent="0.25">
      <c r="I496" s="16"/>
    </row>
    <row r="497" spans="9:9" x14ac:dyDescent="0.25">
      <c r="I497" s="16"/>
    </row>
    <row r="498" spans="9:9" x14ac:dyDescent="0.25">
      <c r="I498" s="16"/>
    </row>
    <row r="499" spans="9:9" x14ac:dyDescent="0.25">
      <c r="I499" s="16"/>
    </row>
    <row r="500" spans="9:9" x14ac:dyDescent="0.25">
      <c r="I500" s="16"/>
    </row>
    <row r="501" spans="9:9" x14ac:dyDescent="0.25">
      <c r="I501" s="16"/>
    </row>
    <row r="502" spans="9:9" x14ac:dyDescent="0.25">
      <c r="I502" s="16"/>
    </row>
    <row r="503" spans="9:9" x14ac:dyDescent="0.25">
      <c r="I503" s="16"/>
    </row>
    <row r="504" spans="9:9" x14ac:dyDescent="0.25">
      <c r="I504" s="16"/>
    </row>
    <row r="505" spans="9:9" x14ac:dyDescent="0.25">
      <c r="I505" s="16"/>
    </row>
    <row r="506" spans="9:9" x14ac:dyDescent="0.25">
      <c r="I506" s="16"/>
    </row>
    <row r="507" spans="9:9" x14ac:dyDescent="0.25">
      <c r="I507" s="16"/>
    </row>
    <row r="508" spans="9:9" x14ac:dyDescent="0.25">
      <c r="I508" s="16"/>
    </row>
    <row r="509" spans="9:9" x14ac:dyDescent="0.25">
      <c r="I509" s="16"/>
    </row>
    <row r="510" spans="9:9" x14ac:dyDescent="0.25">
      <c r="I510" s="16"/>
    </row>
    <row r="511" spans="9:9" x14ac:dyDescent="0.25">
      <c r="I511" s="16"/>
    </row>
    <row r="512" spans="9:9" x14ac:dyDescent="0.25">
      <c r="I512" s="16"/>
    </row>
    <row r="513" spans="9:9" x14ac:dyDescent="0.25">
      <c r="I513" s="16"/>
    </row>
    <row r="514" spans="9:9" x14ac:dyDescent="0.25">
      <c r="I514" s="16"/>
    </row>
    <row r="515" spans="9:9" x14ac:dyDescent="0.25">
      <c r="I515" s="16"/>
    </row>
    <row r="516" spans="9:9" x14ac:dyDescent="0.25">
      <c r="I516" s="16"/>
    </row>
    <row r="517" spans="9:9" x14ac:dyDescent="0.25">
      <c r="I517" s="16"/>
    </row>
    <row r="518" spans="9:9" x14ac:dyDescent="0.25">
      <c r="I518" s="16"/>
    </row>
    <row r="519" spans="9:9" x14ac:dyDescent="0.25">
      <c r="I519" s="16"/>
    </row>
    <row r="520" spans="9:9" x14ac:dyDescent="0.25">
      <c r="I520" s="16"/>
    </row>
    <row r="521" spans="9:9" x14ac:dyDescent="0.25">
      <c r="I521" s="16"/>
    </row>
    <row r="522" spans="9:9" x14ac:dyDescent="0.25">
      <c r="I522" s="16"/>
    </row>
    <row r="523" spans="9:9" x14ac:dyDescent="0.25">
      <c r="I523" s="16"/>
    </row>
    <row r="524" spans="9:9" x14ac:dyDescent="0.25">
      <c r="I524" s="16"/>
    </row>
    <row r="525" spans="9:9" x14ac:dyDescent="0.25">
      <c r="I525" s="16"/>
    </row>
    <row r="526" spans="9:9" x14ac:dyDescent="0.25">
      <c r="I526" s="16"/>
    </row>
    <row r="527" spans="9:9" x14ac:dyDescent="0.25">
      <c r="I527" s="16"/>
    </row>
    <row r="528" spans="9:9" x14ac:dyDescent="0.25">
      <c r="I528" s="16"/>
    </row>
    <row r="529" spans="9:9" x14ac:dyDescent="0.25">
      <c r="I529" s="16"/>
    </row>
    <row r="530" spans="9:9" x14ac:dyDescent="0.25">
      <c r="I530" s="16"/>
    </row>
    <row r="531" spans="9:9" x14ac:dyDescent="0.25">
      <c r="I531" s="16"/>
    </row>
    <row r="532" spans="9:9" x14ac:dyDescent="0.25">
      <c r="I532" s="16"/>
    </row>
    <row r="533" spans="9:9" x14ac:dyDescent="0.25">
      <c r="I533" s="16"/>
    </row>
    <row r="534" spans="9:9" x14ac:dyDescent="0.25">
      <c r="I534" s="16"/>
    </row>
    <row r="535" spans="9:9" x14ac:dyDescent="0.25">
      <c r="I535" s="16"/>
    </row>
    <row r="536" spans="9:9" x14ac:dyDescent="0.25">
      <c r="I536" s="16"/>
    </row>
    <row r="537" spans="9:9" x14ac:dyDescent="0.25">
      <c r="I537" s="16"/>
    </row>
    <row r="538" spans="9:9" x14ac:dyDescent="0.25">
      <c r="I538" s="16"/>
    </row>
    <row r="539" spans="9:9" x14ac:dyDescent="0.25">
      <c r="I539" s="16"/>
    </row>
    <row r="540" spans="9:9" x14ac:dyDescent="0.25">
      <c r="I540" s="16"/>
    </row>
    <row r="541" spans="9:9" x14ac:dyDescent="0.25">
      <c r="I541" s="16"/>
    </row>
    <row r="542" spans="9:9" x14ac:dyDescent="0.25">
      <c r="I542" s="16"/>
    </row>
    <row r="543" spans="9:9" x14ac:dyDescent="0.25">
      <c r="I543" s="16"/>
    </row>
    <row r="544" spans="9:9" x14ac:dyDescent="0.25">
      <c r="I544" s="16"/>
    </row>
    <row r="545" spans="9:9" x14ac:dyDescent="0.25">
      <c r="I545" s="16"/>
    </row>
    <row r="546" spans="9:9" x14ac:dyDescent="0.25">
      <c r="I546" s="16"/>
    </row>
    <row r="547" spans="9:9" x14ac:dyDescent="0.25">
      <c r="I547" s="16"/>
    </row>
    <row r="548" spans="9:9" x14ac:dyDescent="0.25">
      <c r="I548" s="16"/>
    </row>
    <row r="549" spans="9:9" x14ac:dyDescent="0.25">
      <c r="I549" s="16"/>
    </row>
    <row r="550" spans="9:9" x14ac:dyDescent="0.25">
      <c r="I550" s="16"/>
    </row>
    <row r="551" spans="9:9" x14ac:dyDescent="0.25">
      <c r="I551" s="16"/>
    </row>
    <row r="552" spans="9:9" x14ac:dyDescent="0.25">
      <c r="I552" s="16"/>
    </row>
    <row r="553" spans="9:9" x14ac:dyDescent="0.25">
      <c r="I553" s="16"/>
    </row>
    <row r="554" spans="9:9" x14ac:dyDescent="0.25">
      <c r="I554" s="16"/>
    </row>
    <row r="555" spans="9:9" x14ac:dyDescent="0.25">
      <c r="I555" s="16"/>
    </row>
    <row r="556" spans="9:9" x14ac:dyDescent="0.25">
      <c r="I556" s="16"/>
    </row>
    <row r="557" spans="9:9" x14ac:dyDescent="0.25">
      <c r="I557" s="16"/>
    </row>
    <row r="558" spans="9:9" x14ac:dyDescent="0.25">
      <c r="I558" s="16"/>
    </row>
    <row r="559" spans="9:9" x14ac:dyDescent="0.25">
      <c r="I559" s="16"/>
    </row>
    <row r="560" spans="9:9" x14ac:dyDescent="0.25">
      <c r="I560" s="16"/>
    </row>
    <row r="561" spans="9:9" x14ac:dyDescent="0.25">
      <c r="I561" s="16"/>
    </row>
    <row r="562" spans="9:9" x14ac:dyDescent="0.25">
      <c r="I562" s="16"/>
    </row>
    <row r="563" spans="9:9" x14ac:dyDescent="0.25">
      <c r="I563" s="16"/>
    </row>
    <row r="564" spans="9:9" x14ac:dyDescent="0.25">
      <c r="I564" s="16"/>
    </row>
    <row r="565" spans="9:9" x14ac:dyDescent="0.25">
      <c r="I565" s="16"/>
    </row>
    <row r="566" spans="9:9" x14ac:dyDescent="0.25">
      <c r="I566" s="16"/>
    </row>
    <row r="567" spans="9:9" x14ac:dyDescent="0.25">
      <c r="I567" s="16"/>
    </row>
    <row r="568" spans="9:9" x14ac:dyDescent="0.25">
      <c r="I568" s="16"/>
    </row>
    <row r="569" spans="9:9" x14ac:dyDescent="0.25">
      <c r="I569" s="16"/>
    </row>
    <row r="570" spans="9:9" x14ac:dyDescent="0.25">
      <c r="I570" s="16"/>
    </row>
    <row r="571" spans="9:9" x14ac:dyDescent="0.25">
      <c r="I571" s="16"/>
    </row>
    <row r="572" spans="9:9" x14ac:dyDescent="0.25">
      <c r="I572" s="16"/>
    </row>
    <row r="573" spans="9:9" x14ac:dyDescent="0.25">
      <c r="I573" s="16"/>
    </row>
    <row r="574" spans="9:9" x14ac:dyDescent="0.25">
      <c r="I574" s="16"/>
    </row>
    <row r="575" spans="9:9" x14ac:dyDescent="0.25">
      <c r="I575" s="16"/>
    </row>
    <row r="576" spans="9:9" x14ac:dyDescent="0.25">
      <c r="I576" s="16"/>
    </row>
    <row r="577" spans="9:9" x14ac:dyDescent="0.25">
      <c r="I577" s="16"/>
    </row>
    <row r="578" spans="9:9" x14ac:dyDescent="0.25">
      <c r="I578" s="16"/>
    </row>
    <row r="579" spans="9:9" x14ac:dyDescent="0.25">
      <c r="I579" s="16"/>
    </row>
    <row r="580" spans="9:9" x14ac:dyDescent="0.25">
      <c r="I580" s="16"/>
    </row>
    <row r="581" spans="9:9" x14ac:dyDescent="0.25">
      <c r="I581" s="16"/>
    </row>
    <row r="582" spans="9:9" x14ac:dyDescent="0.25">
      <c r="I582" s="16"/>
    </row>
    <row r="583" spans="9:9" x14ac:dyDescent="0.25">
      <c r="I583" s="16"/>
    </row>
    <row r="584" spans="9:9" x14ac:dyDescent="0.25">
      <c r="I584" s="16"/>
    </row>
    <row r="585" spans="9:9" x14ac:dyDescent="0.25">
      <c r="I585" s="16"/>
    </row>
    <row r="586" spans="9:9" x14ac:dyDescent="0.25">
      <c r="I586" s="16"/>
    </row>
    <row r="587" spans="9:9" x14ac:dyDescent="0.25">
      <c r="I587" s="16"/>
    </row>
    <row r="588" spans="9:9" x14ac:dyDescent="0.25">
      <c r="I588" s="16"/>
    </row>
    <row r="589" spans="9:9" x14ac:dyDescent="0.25">
      <c r="I589" s="16"/>
    </row>
    <row r="590" spans="9:9" x14ac:dyDescent="0.25">
      <c r="I590" s="16"/>
    </row>
    <row r="591" spans="9:9" x14ac:dyDescent="0.25">
      <c r="I591" s="16"/>
    </row>
    <row r="592" spans="9:9" x14ac:dyDescent="0.25">
      <c r="I592" s="16"/>
    </row>
    <row r="593" spans="9:9" x14ac:dyDescent="0.25">
      <c r="I593" s="16"/>
    </row>
    <row r="594" spans="9:9" x14ac:dyDescent="0.25">
      <c r="I594" s="16"/>
    </row>
    <row r="595" spans="9:9" x14ac:dyDescent="0.25">
      <c r="I595" s="16"/>
    </row>
    <row r="596" spans="9:9" x14ac:dyDescent="0.25">
      <c r="I596" s="16"/>
    </row>
    <row r="597" spans="9:9" x14ac:dyDescent="0.25">
      <c r="I597" s="16"/>
    </row>
    <row r="598" spans="9:9" x14ac:dyDescent="0.25">
      <c r="I598" s="16"/>
    </row>
    <row r="599" spans="9:9" x14ac:dyDescent="0.25">
      <c r="I599" s="16"/>
    </row>
    <row r="600" spans="9:9" x14ac:dyDescent="0.25">
      <c r="I600" s="16"/>
    </row>
    <row r="601" spans="9:9" x14ac:dyDescent="0.25">
      <c r="I601" s="16"/>
    </row>
    <row r="602" spans="9:9" x14ac:dyDescent="0.25">
      <c r="I602" s="16"/>
    </row>
    <row r="603" spans="9:9" x14ac:dyDescent="0.25">
      <c r="I603" s="16"/>
    </row>
    <row r="604" spans="9:9" x14ac:dyDescent="0.25">
      <c r="I604" s="16"/>
    </row>
    <row r="605" spans="9:9" x14ac:dyDescent="0.25">
      <c r="I605" s="16"/>
    </row>
    <row r="606" spans="9:9" x14ac:dyDescent="0.25">
      <c r="I606" s="16"/>
    </row>
    <row r="607" spans="9:9" x14ac:dyDescent="0.25">
      <c r="I607" s="16"/>
    </row>
    <row r="608" spans="9:9" x14ac:dyDescent="0.25">
      <c r="I608" s="16"/>
    </row>
    <row r="609" spans="9:9" x14ac:dyDescent="0.25">
      <c r="I609" s="16"/>
    </row>
    <row r="610" spans="9:9" x14ac:dyDescent="0.25">
      <c r="I610" s="16"/>
    </row>
    <row r="611" spans="9:9" x14ac:dyDescent="0.25">
      <c r="I611" s="16"/>
    </row>
    <row r="612" spans="9:9" x14ac:dyDescent="0.25">
      <c r="I612" s="16"/>
    </row>
    <row r="613" spans="9:9" x14ac:dyDescent="0.25">
      <c r="I613" s="16"/>
    </row>
    <row r="614" spans="9:9" x14ac:dyDescent="0.25">
      <c r="I614" s="16"/>
    </row>
    <row r="615" spans="9:9" x14ac:dyDescent="0.25">
      <c r="I615" s="16"/>
    </row>
    <row r="616" spans="9:9" x14ac:dyDescent="0.25">
      <c r="I616" s="16"/>
    </row>
    <row r="617" spans="9:9" x14ac:dyDescent="0.25">
      <c r="I617" s="16"/>
    </row>
    <row r="618" spans="9:9" x14ac:dyDescent="0.25">
      <c r="I618" s="16"/>
    </row>
    <row r="619" spans="9:9" x14ac:dyDescent="0.25">
      <c r="I619" s="16"/>
    </row>
    <row r="620" spans="9:9" x14ac:dyDescent="0.25">
      <c r="I620" s="16"/>
    </row>
    <row r="621" spans="9:9" x14ac:dyDescent="0.25">
      <c r="I621" s="16"/>
    </row>
    <row r="622" spans="9:9" x14ac:dyDescent="0.25">
      <c r="I622" s="16"/>
    </row>
    <row r="623" spans="9:9" x14ac:dyDescent="0.25">
      <c r="I623" s="16"/>
    </row>
    <row r="624" spans="9:9" x14ac:dyDescent="0.25">
      <c r="I624" s="16"/>
    </row>
    <row r="625" spans="9:9" x14ac:dyDescent="0.25">
      <c r="I625" s="16"/>
    </row>
    <row r="626" spans="9:9" x14ac:dyDescent="0.25">
      <c r="I626" s="16"/>
    </row>
    <row r="627" spans="9:9" x14ac:dyDescent="0.25">
      <c r="I627" s="16"/>
    </row>
    <row r="628" spans="9:9" x14ac:dyDescent="0.25">
      <c r="I628" s="16"/>
    </row>
    <row r="629" spans="9:9" x14ac:dyDescent="0.25">
      <c r="I629" s="16"/>
    </row>
    <row r="630" spans="9:9" x14ac:dyDescent="0.25">
      <c r="I630" s="16"/>
    </row>
    <row r="631" spans="9:9" x14ac:dyDescent="0.25">
      <c r="I631" s="16"/>
    </row>
    <row r="632" spans="9:9" x14ac:dyDescent="0.25">
      <c r="I632" s="16"/>
    </row>
    <row r="633" spans="9:9" x14ac:dyDescent="0.25">
      <c r="I633" s="16"/>
    </row>
    <row r="634" spans="9:9" x14ac:dyDescent="0.25">
      <c r="I634" s="16"/>
    </row>
    <row r="635" spans="9:9" x14ac:dyDescent="0.25">
      <c r="I635" s="16"/>
    </row>
    <row r="636" spans="9:9" x14ac:dyDescent="0.25">
      <c r="I636" s="16"/>
    </row>
    <row r="637" spans="9:9" x14ac:dyDescent="0.25">
      <c r="I637" s="16"/>
    </row>
    <row r="638" spans="9:9" x14ac:dyDescent="0.25">
      <c r="I638" s="16"/>
    </row>
    <row r="639" spans="9:9" x14ac:dyDescent="0.25">
      <c r="I639" s="16"/>
    </row>
    <row r="640" spans="9:9" x14ac:dyDescent="0.25">
      <c r="I640" s="16"/>
    </row>
    <row r="641" spans="9:9" x14ac:dyDescent="0.25">
      <c r="I641" s="16"/>
    </row>
    <row r="642" spans="9:9" x14ac:dyDescent="0.25">
      <c r="I642" s="16"/>
    </row>
    <row r="643" spans="9:9" x14ac:dyDescent="0.25">
      <c r="I643" s="16"/>
    </row>
    <row r="644" spans="9:9" x14ac:dyDescent="0.25">
      <c r="I644" s="16"/>
    </row>
    <row r="645" spans="9:9" x14ac:dyDescent="0.25">
      <c r="I645" s="16"/>
    </row>
    <row r="646" spans="9:9" x14ac:dyDescent="0.25">
      <c r="I646" s="16"/>
    </row>
    <row r="647" spans="9:9" x14ac:dyDescent="0.25">
      <c r="I647" s="16"/>
    </row>
    <row r="648" spans="9:9" x14ac:dyDescent="0.25">
      <c r="I648" s="16"/>
    </row>
    <row r="649" spans="9:9" x14ac:dyDescent="0.25">
      <c r="I649" s="16"/>
    </row>
    <row r="650" spans="9:9" x14ac:dyDescent="0.25">
      <c r="I650" s="16"/>
    </row>
    <row r="651" spans="9:9" x14ac:dyDescent="0.25">
      <c r="I651" s="16"/>
    </row>
    <row r="652" spans="9:9" x14ac:dyDescent="0.25">
      <c r="I652" s="16"/>
    </row>
    <row r="653" spans="9:9" x14ac:dyDescent="0.25">
      <c r="I653" s="16"/>
    </row>
    <row r="654" spans="9:9" x14ac:dyDescent="0.25">
      <c r="I654" s="16"/>
    </row>
    <row r="655" spans="9:9" x14ac:dyDescent="0.25">
      <c r="I655" s="16"/>
    </row>
    <row r="656" spans="9:9" x14ac:dyDescent="0.25">
      <c r="I656" s="16"/>
    </row>
    <row r="657" spans="9:9" x14ac:dyDescent="0.25">
      <c r="I657" s="16"/>
    </row>
    <row r="658" spans="9:9" x14ac:dyDescent="0.25">
      <c r="I658" s="16"/>
    </row>
    <row r="659" spans="9:9" x14ac:dyDescent="0.25">
      <c r="I659" s="16"/>
    </row>
    <row r="660" spans="9:9" x14ac:dyDescent="0.25">
      <c r="I660" s="16"/>
    </row>
    <row r="661" spans="9:9" x14ac:dyDescent="0.25">
      <c r="I661" s="16"/>
    </row>
    <row r="662" spans="9:9" x14ac:dyDescent="0.25">
      <c r="I662" s="16"/>
    </row>
    <row r="663" spans="9:9" x14ac:dyDescent="0.25">
      <c r="I663" s="16"/>
    </row>
    <row r="664" spans="9:9" x14ac:dyDescent="0.25">
      <c r="I664" s="16"/>
    </row>
    <row r="665" spans="9:9" x14ac:dyDescent="0.25">
      <c r="I665" s="16"/>
    </row>
    <row r="666" spans="9:9" x14ac:dyDescent="0.25">
      <c r="I666" s="16"/>
    </row>
    <row r="667" spans="9:9" x14ac:dyDescent="0.25">
      <c r="I667" s="16"/>
    </row>
    <row r="668" spans="9:9" x14ac:dyDescent="0.25">
      <c r="I668" s="16"/>
    </row>
    <row r="669" spans="9:9" x14ac:dyDescent="0.25">
      <c r="I669" s="16"/>
    </row>
    <row r="670" spans="9:9" x14ac:dyDescent="0.25">
      <c r="I670" s="16"/>
    </row>
    <row r="671" spans="9:9" x14ac:dyDescent="0.25">
      <c r="I671" s="16"/>
    </row>
    <row r="672" spans="9:9" x14ac:dyDescent="0.25">
      <c r="I672" s="16"/>
    </row>
    <row r="673" spans="9:9" x14ac:dyDescent="0.25">
      <c r="I673" s="16"/>
    </row>
    <row r="674" spans="9:9" x14ac:dyDescent="0.25">
      <c r="I674" s="16"/>
    </row>
    <row r="675" spans="9:9" x14ac:dyDescent="0.25">
      <c r="I675" s="16"/>
    </row>
    <row r="676" spans="9:9" x14ac:dyDescent="0.25">
      <c r="I676" s="16"/>
    </row>
    <row r="677" spans="9:9" x14ac:dyDescent="0.25">
      <c r="I677" s="16"/>
    </row>
    <row r="678" spans="9:9" x14ac:dyDescent="0.25">
      <c r="I678" s="16"/>
    </row>
    <row r="679" spans="9:9" x14ac:dyDescent="0.25">
      <c r="I679" s="16"/>
    </row>
    <row r="680" spans="9:9" x14ac:dyDescent="0.25">
      <c r="I680" s="16"/>
    </row>
    <row r="681" spans="9:9" x14ac:dyDescent="0.25">
      <c r="I681" s="16"/>
    </row>
    <row r="682" spans="9:9" x14ac:dyDescent="0.25">
      <c r="I682" s="16"/>
    </row>
    <row r="683" spans="9:9" x14ac:dyDescent="0.25">
      <c r="I683" s="16"/>
    </row>
    <row r="684" spans="9:9" x14ac:dyDescent="0.25">
      <c r="I684" s="16"/>
    </row>
    <row r="685" spans="9:9" x14ac:dyDescent="0.25">
      <c r="I685" s="16"/>
    </row>
    <row r="686" spans="9:9" x14ac:dyDescent="0.25">
      <c r="I686" s="16"/>
    </row>
    <row r="687" spans="9:9" x14ac:dyDescent="0.25">
      <c r="I687" s="16"/>
    </row>
    <row r="688" spans="9:9" x14ac:dyDescent="0.25">
      <c r="I688" s="16"/>
    </row>
    <row r="689" spans="9:9" x14ac:dyDescent="0.25">
      <c r="I689" s="16"/>
    </row>
    <row r="690" spans="9:9" x14ac:dyDescent="0.25">
      <c r="I690" s="16"/>
    </row>
    <row r="691" spans="9:9" x14ac:dyDescent="0.25">
      <c r="I691" s="16"/>
    </row>
    <row r="692" spans="9:9" x14ac:dyDescent="0.25">
      <c r="I692" s="16"/>
    </row>
    <row r="693" spans="9:9" x14ac:dyDescent="0.25">
      <c r="I693" s="16"/>
    </row>
    <row r="694" spans="9:9" x14ac:dyDescent="0.25">
      <c r="I694" s="16"/>
    </row>
    <row r="695" spans="9:9" x14ac:dyDescent="0.25">
      <c r="I695" s="16"/>
    </row>
    <row r="696" spans="9:9" x14ac:dyDescent="0.25">
      <c r="I696" s="16"/>
    </row>
    <row r="697" spans="9:9" x14ac:dyDescent="0.25">
      <c r="I697" s="16"/>
    </row>
    <row r="698" spans="9:9" x14ac:dyDescent="0.25">
      <c r="I698" s="16"/>
    </row>
    <row r="699" spans="9:9" x14ac:dyDescent="0.25">
      <c r="I699" s="16"/>
    </row>
    <row r="700" spans="9:9" x14ac:dyDescent="0.25">
      <c r="I700" s="16"/>
    </row>
    <row r="701" spans="9:9" x14ac:dyDescent="0.25">
      <c r="I701" s="16"/>
    </row>
    <row r="702" spans="9:9" x14ac:dyDescent="0.25">
      <c r="I702" s="16"/>
    </row>
    <row r="703" spans="9:9" x14ac:dyDescent="0.25">
      <c r="I703" s="16"/>
    </row>
    <row r="704" spans="9:9" x14ac:dyDescent="0.25">
      <c r="I704" s="16"/>
    </row>
    <row r="705" spans="9:9" x14ac:dyDescent="0.25">
      <c r="I705" s="16"/>
    </row>
    <row r="706" spans="9:9" x14ac:dyDescent="0.25">
      <c r="I706" s="16"/>
    </row>
    <row r="707" spans="9:9" x14ac:dyDescent="0.25">
      <c r="I707" s="16"/>
    </row>
    <row r="708" spans="9:9" x14ac:dyDescent="0.25">
      <c r="I708" s="16"/>
    </row>
    <row r="709" spans="9:9" x14ac:dyDescent="0.25">
      <c r="I709" s="16"/>
    </row>
    <row r="710" spans="9:9" x14ac:dyDescent="0.25">
      <c r="I710" s="16"/>
    </row>
    <row r="711" spans="9:9" x14ac:dyDescent="0.25">
      <c r="I711" s="16"/>
    </row>
    <row r="712" spans="9:9" x14ac:dyDescent="0.25">
      <c r="I712" s="16"/>
    </row>
    <row r="713" spans="9:9" x14ac:dyDescent="0.25">
      <c r="I713" s="16"/>
    </row>
    <row r="714" spans="9:9" x14ac:dyDescent="0.25">
      <c r="I714" s="16"/>
    </row>
    <row r="715" spans="9:9" x14ac:dyDescent="0.25">
      <c r="I715" s="16"/>
    </row>
    <row r="716" spans="9:9" x14ac:dyDescent="0.25">
      <c r="I716" s="16"/>
    </row>
    <row r="717" spans="9:9" x14ac:dyDescent="0.25">
      <c r="I717" s="16"/>
    </row>
    <row r="718" spans="9:9" x14ac:dyDescent="0.25">
      <c r="I718" s="16"/>
    </row>
    <row r="719" spans="9:9" x14ac:dyDescent="0.25">
      <c r="I719" s="16"/>
    </row>
    <row r="720" spans="9:9" x14ac:dyDescent="0.25">
      <c r="I720" s="16"/>
    </row>
    <row r="721" spans="9:9" x14ac:dyDescent="0.25">
      <c r="I721" s="16"/>
    </row>
    <row r="722" spans="9:9" x14ac:dyDescent="0.25">
      <c r="I722" s="16"/>
    </row>
    <row r="723" spans="9:9" x14ac:dyDescent="0.25">
      <c r="I723" s="16"/>
    </row>
    <row r="724" spans="9:9" x14ac:dyDescent="0.25">
      <c r="I724" s="16"/>
    </row>
    <row r="725" spans="9:9" x14ac:dyDescent="0.25">
      <c r="I725" s="16"/>
    </row>
    <row r="726" spans="9:9" x14ac:dyDescent="0.25">
      <c r="I726" s="16"/>
    </row>
    <row r="727" spans="9:9" x14ac:dyDescent="0.25">
      <c r="I727" s="16"/>
    </row>
    <row r="728" spans="9:9" x14ac:dyDescent="0.25">
      <c r="I728" s="16"/>
    </row>
    <row r="729" spans="9:9" x14ac:dyDescent="0.25">
      <c r="I729" s="16"/>
    </row>
    <row r="730" spans="9:9" x14ac:dyDescent="0.25">
      <c r="I730" s="16"/>
    </row>
    <row r="731" spans="9:9" x14ac:dyDescent="0.25">
      <c r="I731" s="16"/>
    </row>
    <row r="732" spans="9:9" x14ac:dyDescent="0.25">
      <c r="I732" s="16"/>
    </row>
    <row r="733" spans="9:9" x14ac:dyDescent="0.25">
      <c r="I733" s="16"/>
    </row>
    <row r="734" spans="9:9" x14ac:dyDescent="0.25">
      <c r="I734" s="16"/>
    </row>
    <row r="735" spans="9:9" x14ac:dyDescent="0.25">
      <c r="I735" s="16"/>
    </row>
    <row r="736" spans="9:9" x14ac:dyDescent="0.25">
      <c r="I736" s="16"/>
    </row>
    <row r="737" spans="9:9" x14ac:dyDescent="0.25">
      <c r="I737" s="16"/>
    </row>
    <row r="738" spans="9:9" x14ac:dyDescent="0.25">
      <c r="I738" s="16"/>
    </row>
    <row r="739" spans="9:9" x14ac:dyDescent="0.25">
      <c r="I739" s="16"/>
    </row>
    <row r="740" spans="9:9" x14ac:dyDescent="0.25">
      <c r="I740" s="16"/>
    </row>
    <row r="741" spans="9:9" x14ac:dyDescent="0.25">
      <c r="I741" s="16"/>
    </row>
    <row r="742" spans="9:9" x14ac:dyDescent="0.25">
      <c r="I742" s="16"/>
    </row>
    <row r="743" spans="9:9" x14ac:dyDescent="0.25">
      <c r="I743" s="16"/>
    </row>
    <row r="744" spans="9:9" x14ac:dyDescent="0.25">
      <c r="I744" s="16"/>
    </row>
    <row r="745" spans="9:9" x14ac:dyDescent="0.25">
      <c r="I745" s="16"/>
    </row>
    <row r="746" spans="9:9" x14ac:dyDescent="0.25">
      <c r="I746" s="16"/>
    </row>
    <row r="747" spans="9:9" x14ac:dyDescent="0.25">
      <c r="I747" s="16"/>
    </row>
    <row r="748" spans="9:9" x14ac:dyDescent="0.25">
      <c r="I748" s="16"/>
    </row>
    <row r="749" spans="9:9" x14ac:dyDescent="0.25">
      <c r="I749" s="16"/>
    </row>
    <row r="750" spans="9:9" x14ac:dyDescent="0.25">
      <c r="I750" s="16"/>
    </row>
    <row r="751" spans="9:9" x14ac:dyDescent="0.25">
      <c r="I751" s="16"/>
    </row>
    <row r="752" spans="9:9" x14ac:dyDescent="0.25">
      <c r="I752" s="16"/>
    </row>
    <row r="753" spans="9:9" x14ac:dyDescent="0.25">
      <c r="I753" s="16"/>
    </row>
    <row r="754" spans="9:9" x14ac:dyDescent="0.25">
      <c r="I754" s="16"/>
    </row>
    <row r="755" spans="9:9" x14ac:dyDescent="0.25">
      <c r="I755" s="16"/>
    </row>
    <row r="756" spans="9:9" x14ac:dyDescent="0.25">
      <c r="I756" s="16"/>
    </row>
    <row r="757" spans="9:9" x14ac:dyDescent="0.25">
      <c r="I757" s="16"/>
    </row>
    <row r="758" spans="9:9" x14ac:dyDescent="0.25">
      <c r="I758" s="16"/>
    </row>
    <row r="759" spans="9:9" x14ac:dyDescent="0.25">
      <c r="I759" s="16"/>
    </row>
    <row r="760" spans="9:9" x14ac:dyDescent="0.25">
      <c r="I760" s="16"/>
    </row>
    <row r="761" spans="9:9" x14ac:dyDescent="0.25">
      <c r="I761" s="16"/>
    </row>
    <row r="762" spans="9:9" x14ac:dyDescent="0.25">
      <c r="I762" s="16"/>
    </row>
    <row r="763" spans="9:9" x14ac:dyDescent="0.25">
      <c r="I763" s="16"/>
    </row>
    <row r="764" spans="9:9" x14ac:dyDescent="0.25">
      <c r="I764" s="16"/>
    </row>
    <row r="765" spans="9:9" x14ac:dyDescent="0.25">
      <c r="I765" s="16"/>
    </row>
    <row r="766" spans="9:9" x14ac:dyDescent="0.25">
      <c r="I766" s="16"/>
    </row>
    <row r="767" spans="9:9" x14ac:dyDescent="0.25">
      <c r="I767" s="16"/>
    </row>
    <row r="768" spans="9:9" x14ac:dyDescent="0.25">
      <c r="I768" s="16"/>
    </row>
    <row r="769" spans="9:9" x14ac:dyDescent="0.25">
      <c r="I769" s="16"/>
    </row>
    <row r="770" spans="9:9" x14ac:dyDescent="0.25">
      <c r="I770" s="16"/>
    </row>
    <row r="771" spans="9:9" x14ac:dyDescent="0.25">
      <c r="I771" s="16"/>
    </row>
    <row r="772" spans="9:9" x14ac:dyDescent="0.25">
      <c r="I772" s="16"/>
    </row>
    <row r="773" spans="9:9" x14ac:dyDescent="0.25">
      <c r="I773" s="16"/>
    </row>
    <row r="774" spans="9:9" x14ac:dyDescent="0.25">
      <c r="I774" s="16"/>
    </row>
    <row r="775" spans="9:9" x14ac:dyDescent="0.25">
      <c r="I775" s="16"/>
    </row>
    <row r="776" spans="9:9" x14ac:dyDescent="0.25">
      <c r="I776" s="16"/>
    </row>
    <row r="777" spans="9:9" x14ac:dyDescent="0.25">
      <c r="I777" s="16"/>
    </row>
    <row r="778" spans="9:9" x14ac:dyDescent="0.25">
      <c r="I778" s="16"/>
    </row>
    <row r="779" spans="9:9" x14ac:dyDescent="0.25">
      <c r="I779" s="16"/>
    </row>
    <row r="780" spans="9:9" x14ac:dyDescent="0.25">
      <c r="I780" s="16"/>
    </row>
    <row r="781" spans="9:9" x14ac:dyDescent="0.25">
      <c r="I781" s="16"/>
    </row>
    <row r="782" spans="9:9" x14ac:dyDescent="0.25">
      <c r="I782" s="16"/>
    </row>
    <row r="783" spans="9:9" x14ac:dyDescent="0.25">
      <c r="I783" s="16"/>
    </row>
    <row r="784" spans="9:9" x14ac:dyDescent="0.25">
      <c r="I784" s="16"/>
    </row>
    <row r="785" spans="9:9" x14ac:dyDescent="0.25">
      <c r="I785" s="16"/>
    </row>
    <row r="786" spans="9:9" x14ac:dyDescent="0.25">
      <c r="I786" s="16"/>
    </row>
    <row r="787" spans="9:9" x14ac:dyDescent="0.25">
      <c r="I787" s="16"/>
    </row>
    <row r="788" spans="9:9" x14ac:dyDescent="0.25">
      <c r="I788" s="16"/>
    </row>
    <row r="789" spans="9:9" x14ac:dyDescent="0.25">
      <c r="I789" s="16"/>
    </row>
    <row r="790" spans="9:9" x14ac:dyDescent="0.25">
      <c r="I790" s="16"/>
    </row>
    <row r="791" spans="9:9" x14ac:dyDescent="0.25">
      <c r="I791" s="16"/>
    </row>
    <row r="792" spans="9:9" x14ac:dyDescent="0.25">
      <c r="I792" s="16"/>
    </row>
    <row r="793" spans="9:9" x14ac:dyDescent="0.25">
      <c r="I793" s="16"/>
    </row>
    <row r="794" spans="9:9" x14ac:dyDescent="0.25">
      <c r="I794" s="16"/>
    </row>
    <row r="795" spans="9:9" x14ac:dyDescent="0.25">
      <c r="I795" s="16"/>
    </row>
    <row r="796" spans="9:9" x14ac:dyDescent="0.25">
      <c r="I796" s="16"/>
    </row>
    <row r="797" spans="9:9" x14ac:dyDescent="0.25">
      <c r="I797" s="16"/>
    </row>
    <row r="798" spans="9:9" x14ac:dyDescent="0.25">
      <c r="I798" s="16"/>
    </row>
    <row r="799" spans="9:9" x14ac:dyDescent="0.25">
      <c r="I799" s="16"/>
    </row>
    <row r="800" spans="9:9" x14ac:dyDescent="0.25">
      <c r="I800" s="16"/>
    </row>
    <row r="801" spans="9:9" x14ac:dyDescent="0.25">
      <c r="I801" s="16"/>
    </row>
    <row r="802" spans="9:9" x14ac:dyDescent="0.25">
      <c r="I802" s="16"/>
    </row>
    <row r="803" spans="9:9" x14ac:dyDescent="0.25">
      <c r="I803" s="16"/>
    </row>
    <row r="804" spans="9:9" x14ac:dyDescent="0.25">
      <c r="I804" s="16"/>
    </row>
    <row r="805" spans="9:9" x14ac:dyDescent="0.25">
      <c r="I805" s="16"/>
    </row>
    <row r="806" spans="9:9" x14ac:dyDescent="0.25">
      <c r="I806" s="16"/>
    </row>
    <row r="807" spans="9:9" x14ac:dyDescent="0.25">
      <c r="I807" s="16"/>
    </row>
    <row r="808" spans="9:9" x14ac:dyDescent="0.25">
      <c r="I808" s="16"/>
    </row>
    <row r="809" spans="9:9" x14ac:dyDescent="0.25">
      <c r="I809" s="16"/>
    </row>
    <row r="810" spans="9:9" x14ac:dyDescent="0.25">
      <c r="I810" s="16"/>
    </row>
    <row r="811" spans="9:9" x14ac:dyDescent="0.25">
      <c r="I811" s="16"/>
    </row>
    <row r="812" spans="9:9" x14ac:dyDescent="0.25">
      <c r="I812" s="16"/>
    </row>
    <row r="813" spans="9:9" x14ac:dyDescent="0.25">
      <c r="I813" s="16"/>
    </row>
    <row r="814" spans="9:9" x14ac:dyDescent="0.25">
      <c r="I814" s="16"/>
    </row>
    <row r="815" spans="9:9" x14ac:dyDescent="0.25">
      <c r="I815" s="16"/>
    </row>
    <row r="816" spans="9:9" x14ac:dyDescent="0.25">
      <c r="I816" s="16"/>
    </row>
    <row r="817" spans="9:9" x14ac:dyDescent="0.25">
      <c r="I817" s="16"/>
    </row>
    <row r="818" spans="9:9" x14ac:dyDescent="0.25">
      <c r="I818" s="16"/>
    </row>
    <row r="819" spans="9:9" x14ac:dyDescent="0.25">
      <c r="I819" s="16"/>
    </row>
    <row r="820" spans="9:9" x14ac:dyDescent="0.25">
      <c r="I820" s="16"/>
    </row>
    <row r="821" spans="9:9" x14ac:dyDescent="0.25">
      <c r="I821" s="16"/>
    </row>
    <row r="822" spans="9:9" x14ac:dyDescent="0.25">
      <c r="I822" s="16"/>
    </row>
    <row r="823" spans="9:9" x14ac:dyDescent="0.25">
      <c r="I823" s="16"/>
    </row>
    <row r="824" spans="9:9" x14ac:dyDescent="0.25">
      <c r="I824" s="16"/>
    </row>
    <row r="825" spans="9:9" x14ac:dyDescent="0.25">
      <c r="I825" s="16"/>
    </row>
    <row r="826" spans="9:9" x14ac:dyDescent="0.25">
      <c r="I826" s="16"/>
    </row>
    <row r="827" spans="9:9" x14ac:dyDescent="0.25">
      <c r="I827" s="16"/>
    </row>
    <row r="828" spans="9:9" x14ac:dyDescent="0.25">
      <c r="I828" s="16"/>
    </row>
    <row r="829" spans="9:9" x14ac:dyDescent="0.25">
      <c r="I829" s="16"/>
    </row>
    <row r="830" spans="9:9" x14ac:dyDescent="0.25">
      <c r="I830" s="16"/>
    </row>
    <row r="831" spans="9:9" x14ac:dyDescent="0.25">
      <c r="I831" s="16"/>
    </row>
    <row r="832" spans="9:9" x14ac:dyDescent="0.25">
      <c r="I832" s="16"/>
    </row>
    <row r="833" spans="9:9" x14ac:dyDescent="0.25">
      <c r="I833" s="16"/>
    </row>
    <row r="834" spans="9:9" x14ac:dyDescent="0.25">
      <c r="I834" s="16"/>
    </row>
    <row r="835" spans="9:9" x14ac:dyDescent="0.25">
      <c r="I835" s="16"/>
    </row>
    <row r="836" spans="9:9" x14ac:dyDescent="0.25">
      <c r="I836" s="16"/>
    </row>
    <row r="837" spans="9:9" x14ac:dyDescent="0.25">
      <c r="I837" s="16"/>
    </row>
    <row r="838" spans="9:9" x14ac:dyDescent="0.25">
      <c r="I838" s="16"/>
    </row>
    <row r="839" spans="9:9" x14ac:dyDescent="0.25">
      <c r="I839" s="16"/>
    </row>
    <row r="840" spans="9:9" x14ac:dyDescent="0.25">
      <c r="I840" s="16"/>
    </row>
    <row r="841" spans="9:9" x14ac:dyDescent="0.25">
      <c r="I841" s="16"/>
    </row>
    <row r="842" spans="9:9" x14ac:dyDescent="0.25">
      <c r="I842" s="16"/>
    </row>
    <row r="843" spans="9:9" x14ac:dyDescent="0.25">
      <c r="I843" s="16"/>
    </row>
    <row r="844" spans="9:9" x14ac:dyDescent="0.25">
      <c r="I844" s="16"/>
    </row>
    <row r="845" spans="9:9" x14ac:dyDescent="0.25">
      <c r="I845" s="16"/>
    </row>
    <row r="846" spans="9:9" x14ac:dyDescent="0.25">
      <c r="I846" s="16"/>
    </row>
    <row r="847" spans="9:9" x14ac:dyDescent="0.25">
      <c r="I847" s="16"/>
    </row>
    <row r="848" spans="9:9" x14ac:dyDescent="0.25">
      <c r="I848" s="16"/>
    </row>
    <row r="849" spans="9:9" x14ac:dyDescent="0.25">
      <c r="I849" s="16"/>
    </row>
    <row r="850" spans="9:9" x14ac:dyDescent="0.25">
      <c r="I850" s="16"/>
    </row>
    <row r="851" spans="9:9" x14ac:dyDescent="0.25">
      <c r="I851" s="16"/>
    </row>
    <row r="852" spans="9:9" x14ac:dyDescent="0.25">
      <c r="I852" s="16"/>
    </row>
    <row r="853" spans="9:9" x14ac:dyDescent="0.25">
      <c r="I853" s="16"/>
    </row>
    <row r="854" spans="9:9" x14ac:dyDescent="0.25">
      <c r="I854" s="16"/>
    </row>
    <row r="855" spans="9:9" x14ac:dyDescent="0.25">
      <c r="I855" s="16"/>
    </row>
    <row r="856" spans="9:9" x14ac:dyDescent="0.25">
      <c r="I856" s="16"/>
    </row>
    <row r="857" spans="9:9" x14ac:dyDescent="0.25">
      <c r="I857" s="16"/>
    </row>
    <row r="858" spans="9:9" x14ac:dyDescent="0.25">
      <c r="I858" s="16"/>
    </row>
    <row r="859" spans="9:9" x14ac:dyDescent="0.25">
      <c r="I859" s="16"/>
    </row>
    <row r="860" spans="9:9" x14ac:dyDescent="0.25">
      <c r="I860" s="16"/>
    </row>
    <row r="861" spans="9:9" x14ac:dyDescent="0.25">
      <c r="I861" s="16"/>
    </row>
    <row r="862" spans="9:9" x14ac:dyDescent="0.25">
      <c r="I862" s="16"/>
    </row>
    <row r="863" spans="9:9" x14ac:dyDescent="0.25">
      <c r="I863" s="16"/>
    </row>
    <row r="864" spans="9:9" x14ac:dyDescent="0.25">
      <c r="I864" s="16"/>
    </row>
    <row r="865" spans="9:9" x14ac:dyDescent="0.25">
      <c r="I865" s="16"/>
    </row>
    <row r="866" spans="9:9" x14ac:dyDescent="0.25">
      <c r="I866" s="16"/>
    </row>
    <row r="867" spans="9:9" x14ac:dyDescent="0.25">
      <c r="I867" s="16"/>
    </row>
    <row r="868" spans="9:9" x14ac:dyDescent="0.25">
      <c r="I868" s="16"/>
    </row>
    <row r="869" spans="9:9" x14ac:dyDescent="0.25">
      <c r="I869" s="16"/>
    </row>
    <row r="870" spans="9:9" x14ac:dyDescent="0.25">
      <c r="I870" s="16"/>
    </row>
    <row r="871" spans="9:9" x14ac:dyDescent="0.25">
      <c r="I871" s="16"/>
    </row>
    <row r="872" spans="9:9" x14ac:dyDescent="0.25">
      <c r="I872" s="16"/>
    </row>
    <row r="873" spans="9:9" x14ac:dyDescent="0.25">
      <c r="I873" s="16"/>
    </row>
    <row r="874" spans="9:9" x14ac:dyDescent="0.25">
      <c r="I874" s="16"/>
    </row>
    <row r="875" spans="9:9" x14ac:dyDescent="0.25">
      <c r="I875" s="16"/>
    </row>
    <row r="876" spans="9:9" x14ac:dyDescent="0.25">
      <c r="I876" s="16"/>
    </row>
    <row r="877" spans="9:9" x14ac:dyDescent="0.25">
      <c r="I877" s="16"/>
    </row>
    <row r="878" spans="9:9" x14ac:dyDescent="0.25">
      <c r="I878" s="16"/>
    </row>
    <row r="879" spans="9:9" x14ac:dyDescent="0.25">
      <c r="I879" s="16"/>
    </row>
    <row r="880" spans="9:9" x14ac:dyDescent="0.25">
      <c r="I880" s="16"/>
    </row>
    <row r="881" spans="9:9" x14ac:dyDescent="0.25">
      <c r="I881" s="16"/>
    </row>
    <row r="882" spans="9:9" x14ac:dyDescent="0.25">
      <c r="I882" s="16"/>
    </row>
    <row r="883" spans="9:9" x14ac:dyDescent="0.25">
      <c r="I883" s="16"/>
    </row>
    <row r="884" spans="9:9" x14ac:dyDescent="0.25">
      <c r="I884" s="16"/>
    </row>
    <row r="885" spans="9:9" x14ac:dyDescent="0.25">
      <c r="I885" s="16"/>
    </row>
    <row r="886" spans="9:9" x14ac:dyDescent="0.25">
      <c r="I886" s="16"/>
    </row>
    <row r="887" spans="9:9" x14ac:dyDescent="0.25">
      <c r="I887" s="16"/>
    </row>
    <row r="888" spans="9:9" x14ac:dyDescent="0.25">
      <c r="I888" s="16"/>
    </row>
    <row r="889" spans="9:9" x14ac:dyDescent="0.25">
      <c r="I889" s="16"/>
    </row>
    <row r="890" spans="9:9" x14ac:dyDescent="0.25">
      <c r="I890" s="16"/>
    </row>
    <row r="891" spans="9:9" x14ac:dyDescent="0.25">
      <c r="I891" s="16"/>
    </row>
    <row r="892" spans="9:9" x14ac:dyDescent="0.25">
      <c r="I892" s="16"/>
    </row>
    <row r="893" spans="9:9" x14ac:dyDescent="0.25">
      <c r="I893" s="16"/>
    </row>
    <row r="894" spans="9:9" x14ac:dyDescent="0.25">
      <c r="I894" s="16"/>
    </row>
    <row r="895" spans="9:9" x14ac:dyDescent="0.25">
      <c r="I895" s="16"/>
    </row>
    <row r="896" spans="9:9" x14ac:dyDescent="0.25">
      <c r="I896" s="16"/>
    </row>
    <row r="897" spans="9:9" x14ac:dyDescent="0.25">
      <c r="I897" s="16"/>
    </row>
    <row r="898" spans="9:9" x14ac:dyDescent="0.25">
      <c r="I898" s="16"/>
    </row>
    <row r="899" spans="9:9" x14ac:dyDescent="0.25">
      <c r="I899" s="16"/>
    </row>
    <row r="900" spans="9:9" x14ac:dyDescent="0.25">
      <c r="I900" s="16"/>
    </row>
    <row r="901" spans="9:9" x14ac:dyDescent="0.25">
      <c r="I901" s="16"/>
    </row>
    <row r="902" spans="9:9" x14ac:dyDescent="0.25">
      <c r="I902" s="16"/>
    </row>
    <row r="903" spans="9:9" x14ac:dyDescent="0.25">
      <c r="I903" s="16"/>
    </row>
    <row r="904" spans="9:9" x14ac:dyDescent="0.25">
      <c r="I904" s="16"/>
    </row>
    <row r="905" spans="9:9" x14ac:dyDescent="0.25">
      <c r="I905" s="16"/>
    </row>
    <row r="906" spans="9:9" x14ac:dyDescent="0.25">
      <c r="I906" s="16"/>
    </row>
    <row r="907" spans="9:9" x14ac:dyDescent="0.25">
      <c r="I907" s="16"/>
    </row>
    <row r="908" spans="9:9" x14ac:dyDescent="0.25">
      <c r="I908" s="16"/>
    </row>
    <row r="909" spans="9:9" x14ac:dyDescent="0.25">
      <c r="I909" s="16"/>
    </row>
    <row r="910" spans="9:9" x14ac:dyDescent="0.25">
      <c r="I910" s="16"/>
    </row>
    <row r="911" spans="9:9" x14ac:dyDescent="0.25">
      <c r="I911" s="16"/>
    </row>
    <row r="912" spans="9:9" x14ac:dyDescent="0.25">
      <c r="I912" s="16"/>
    </row>
    <row r="913" spans="9:9" x14ac:dyDescent="0.25">
      <c r="I913" s="16"/>
    </row>
    <row r="914" spans="9:9" x14ac:dyDescent="0.25">
      <c r="I914" s="16"/>
    </row>
    <row r="915" spans="9:9" x14ac:dyDescent="0.25">
      <c r="I915" s="16"/>
    </row>
    <row r="916" spans="9:9" x14ac:dyDescent="0.25">
      <c r="I916" s="16"/>
    </row>
    <row r="917" spans="9:9" x14ac:dyDescent="0.25">
      <c r="I917" s="16"/>
    </row>
    <row r="918" spans="9:9" x14ac:dyDescent="0.25">
      <c r="I918" s="16"/>
    </row>
    <row r="919" spans="9:9" x14ac:dyDescent="0.25">
      <c r="I919" s="16"/>
    </row>
    <row r="920" spans="9:9" x14ac:dyDescent="0.25">
      <c r="I920" s="16"/>
    </row>
    <row r="921" spans="9:9" x14ac:dyDescent="0.25">
      <c r="I921" s="16"/>
    </row>
    <row r="922" spans="9:9" x14ac:dyDescent="0.25">
      <c r="I922" s="16"/>
    </row>
    <row r="923" spans="9:9" x14ac:dyDescent="0.25">
      <c r="I923" s="16"/>
    </row>
    <row r="924" spans="9:9" x14ac:dyDescent="0.25">
      <c r="I924" s="16"/>
    </row>
    <row r="925" spans="9:9" x14ac:dyDescent="0.25">
      <c r="I925" s="16"/>
    </row>
    <row r="926" spans="9:9" x14ac:dyDescent="0.25">
      <c r="I926" s="16"/>
    </row>
    <row r="927" spans="9:9" x14ac:dyDescent="0.25">
      <c r="I927" s="16"/>
    </row>
    <row r="928" spans="9:9" x14ac:dyDescent="0.25">
      <c r="I928" s="16"/>
    </row>
    <row r="929" spans="9:9" x14ac:dyDescent="0.25">
      <c r="I929" s="16"/>
    </row>
    <row r="930" spans="9:9" x14ac:dyDescent="0.25">
      <c r="I930" s="16"/>
    </row>
    <row r="931" spans="9:9" x14ac:dyDescent="0.25">
      <c r="I931" s="16"/>
    </row>
    <row r="932" spans="9:9" x14ac:dyDescent="0.25">
      <c r="I932" s="16"/>
    </row>
    <row r="933" spans="9:9" x14ac:dyDescent="0.25">
      <c r="I933" s="16"/>
    </row>
    <row r="934" spans="9:9" x14ac:dyDescent="0.25">
      <c r="I934" s="16"/>
    </row>
    <row r="935" spans="9:9" x14ac:dyDescent="0.25">
      <c r="I935" s="16"/>
    </row>
    <row r="936" spans="9:9" x14ac:dyDescent="0.25">
      <c r="I936" s="16"/>
    </row>
    <row r="937" spans="9:9" x14ac:dyDescent="0.25">
      <c r="I937" s="16"/>
    </row>
    <row r="938" spans="9:9" x14ac:dyDescent="0.25">
      <c r="I938" s="16"/>
    </row>
    <row r="939" spans="9:9" x14ac:dyDescent="0.25">
      <c r="I939" s="16"/>
    </row>
    <row r="940" spans="9:9" x14ac:dyDescent="0.25">
      <c r="I940" s="16"/>
    </row>
    <row r="941" spans="9:9" x14ac:dyDescent="0.25">
      <c r="I941" s="16"/>
    </row>
    <row r="942" spans="9:9" x14ac:dyDescent="0.25">
      <c r="I942" s="16"/>
    </row>
    <row r="943" spans="9:9" x14ac:dyDescent="0.25">
      <c r="I943" s="16"/>
    </row>
    <row r="944" spans="9:9" x14ac:dyDescent="0.25">
      <c r="I944" s="16"/>
    </row>
    <row r="945" spans="9:9" x14ac:dyDescent="0.25">
      <c r="I945" s="16"/>
    </row>
    <row r="946" spans="9:9" x14ac:dyDescent="0.25">
      <c r="I946" s="16"/>
    </row>
    <row r="947" spans="9:9" x14ac:dyDescent="0.25">
      <c r="I947" s="16"/>
    </row>
    <row r="948" spans="9:9" x14ac:dyDescent="0.25">
      <c r="I948" s="16"/>
    </row>
    <row r="949" spans="9:9" x14ac:dyDescent="0.25">
      <c r="I949" s="16"/>
    </row>
    <row r="950" spans="9:9" x14ac:dyDescent="0.25">
      <c r="I950" s="16"/>
    </row>
    <row r="951" spans="9:9" x14ac:dyDescent="0.25">
      <c r="I951" s="16"/>
    </row>
    <row r="952" spans="9:9" x14ac:dyDescent="0.25">
      <c r="I952" s="16"/>
    </row>
    <row r="953" spans="9:9" x14ac:dyDescent="0.25">
      <c r="I953" s="16"/>
    </row>
    <row r="954" spans="9:9" x14ac:dyDescent="0.25">
      <c r="I954" s="16"/>
    </row>
    <row r="955" spans="9:9" x14ac:dyDescent="0.25">
      <c r="I955" s="16"/>
    </row>
    <row r="956" spans="9:9" x14ac:dyDescent="0.25">
      <c r="I956" s="16"/>
    </row>
    <row r="957" spans="9:9" x14ac:dyDescent="0.25">
      <c r="I957" s="16"/>
    </row>
    <row r="958" spans="9:9" x14ac:dyDescent="0.25">
      <c r="I958" s="16"/>
    </row>
    <row r="959" spans="9:9" x14ac:dyDescent="0.25">
      <c r="I959" s="16"/>
    </row>
    <row r="960" spans="9:9" x14ac:dyDescent="0.25">
      <c r="I960" s="16"/>
    </row>
    <row r="961" spans="9:9" x14ac:dyDescent="0.25">
      <c r="I961" s="16"/>
    </row>
    <row r="962" spans="9:9" x14ac:dyDescent="0.25">
      <c r="I962" s="16"/>
    </row>
    <row r="963" spans="9:9" x14ac:dyDescent="0.25">
      <c r="I963" s="16"/>
    </row>
    <row r="964" spans="9:9" x14ac:dyDescent="0.25">
      <c r="I964" s="16"/>
    </row>
    <row r="965" spans="9:9" x14ac:dyDescent="0.25">
      <c r="I965" s="16"/>
    </row>
    <row r="966" spans="9:9" x14ac:dyDescent="0.25">
      <c r="I966" s="16"/>
    </row>
    <row r="967" spans="9:9" x14ac:dyDescent="0.25">
      <c r="I967" s="16"/>
    </row>
    <row r="968" spans="9:9" x14ac:dyDescent="0.25">
      <c r="I968" s="16"/>
    </row>
    <row r="969" spans="9:9" x14ac:dyDescent="0.25">
      <c r="I969" s="16"/>
    </row>
    <row r="970" spans="9:9" x14ac:dyDescent="0.25">
      <c r="I970" s="16"/>
    </row>
    <row r="971" spans="9:9" x14ac:dyDescent="0.25">
      <c r="I971" s="16"/>
    </row>
    <row r="972" spans="9:9" x14ac:dyDescent="0.25">
      <c r="I972" s="16"/>
    </row>
    <row r="973" spans="9:9" x14ac:dyDescent="0.25">
      <c r="I973" s="16"/>
    </row>
    <row r="974" spans="9:9" x14ac:dyDescent="0.25">
      <c r="I974" s="16"/>
    </row>
    <row r="975" spans="9:9" x14ac:dyDescent="0.25">
      <c r="I975" s="16"/>
    </row>
    <row r="976" spans="9:9" x14ac:dyDescent="0.25">
      <c r="I976" s="16"/>
    </row>
    <row r="977" spans="9:9" x14ac:dyDescent="0.25">
      <c r="I977" s="16"/>
    </row>
    <row r="978" spans="9:9" x14ac:dyDescent="0.25">
      <c r="I978" s="16"/>
    </row>
    <row r="979" spans="9:9" x14ac:dyDescent="0.25">
      <c r="I979" s="16"/>
    </row>
    <row r="980" spans="9:9" x14ac:dyDescent="0.25">
      <c r="I980" s="16"/>
    </row>
    <row r="981" spans="9:9" x14ac:dyDescent="0.25">
      <c r="I981" s="16"/>
    </row>
    <row r="982" spans="9:9" x14ac:dyDescent="0.25">
      <c r="I982" s="16"/>
    </row>
    <row r="983" spans="9:9" x14ac:dyDescent="0.25">
      <c r="I983" s="16"/>
    </row>
    <row r="984" spans="9:9" x14ac:dyDescent="0.25">
      <c r="I984" s="16"/>
    </row>
    <row r="985" spans="9:9" x14ac:dyDescent="0.25">
      <c r="I985" s="16"/>
    </row>
    <row r="986" spans="9:9" x14ac:dyDescent="0.25">
      <c r="I986" s="16"/>
    </row>
    <row r="987" spans="9:9" x14ac:dyDescent="0.25">
      <c r="I987" s="16"/>
    </row>
    <row r="988" spans="9:9" x14ac:dyDescent="0.25">
      <c r="I988" s="16"/>
    </row>
    <row r="989" spans="9:9" x14ac:dyDescent="0.25">
      <c r="I989" s="16"/>
    </row>
    <row r="990" spans="9:9" x14ac:dyDescent="0.25">
      <c r="I990" s="16"/>
    </row>
    <row r="991" spans="9:9" x14ac:dyDescent="0.25">
      <c r="I991" s="16"/>
    </row>
    <row r="992" spans="9:9" x14ac:dyDescent="0.25">
      <c r="I992" s="16"/>
    </row>
    <row r="993" spans="9:9" x14ac:dyDescent="0.25">
      <c r="I993" s="16"/>
    </row>
    <row r="994" spans="9:9" x14ac:dyDescent="0.25">
      <c r="I994" s="16"/>
    </row>
    <row r="995" spans="9:9" x14ac:dyDescent="0.25">
      <c r="I995" s="16"/>
    </row>
    <row r="996" spans="9:9" x14ac:dyDescent="0.25">
      <c r="I996" s="16"/>
    </row>
    <row r="997" spans="9:9" x14ac:dyDescent="0.25">
      <c r="I997" s="16"/>
    </row>
    <row r="998" spans="9:9" x14ac:dyDescent="0.25">
      <c r="I998" s="16"/>
    </row>
    <row r="999" spans="9:9" x14ac:dyDescent="0.25">
      <c r="I999" s="16"/>
    </row>
    <row r="1000" spans="9:9" x14ac:dyDescent="0.25">
      <c r="I1000" s="16"/>
    </row>
    <row r="1001" spans="9:9" x14ac:dyDescent="0.25">
      <c r="I1001" s="16"/>
    </row>
    <row r="1002" spans="9:9" x14ac:dyDescent="0.25">
      <c r="I1002" s="16"/>
    </row>
    <row r="1003" spans="9:9" x14ac:dyDescent="0.25">
      <c r="I1003" s="16"/>
    </row>
    <row r="1004" spans="9:9" x14ac:dyDescent="0.25">
      <c r="I1004" s="16"/>
    </row>
    <row r="1005" spans="9:9" x14ac:dyDescent="0.25">
      <c r="I1005" s="16"/>
    </row>
    <row r="1006" spans="9:9" x14ac:dyDescent="0.25">
      <c r="I1006" s="16"/>
    </row>
    <row r="1007" spans="9:9" x14ac:dyDescent="0.25">
      <c r="I1007" s="16"/>
    </row>
    <row r="1008" spans="9:9" x14ac:dyDescent="0.25">
      <c r="I1008" s="16"/>
    </row>
    <row r="1009" spans="9:9" x14ac:dyDescent="0.25">
      <c r="I1009" s="16"/>
    </row>
    <row r="1010" spans="9:9" x14ac:dyDescent="0.25">
      <c r="I1010" s="16"/>
    </row>
    <row r="1011" spans="9:9" x14ac:dyDescent="0.25">
      <c r="I1011" s="16"/>
    </row>
    <row r="1012" spans="9:9" x14ac:dyDescent="0.25">
      <c r="I1012" s="16"/>
    </row>
    <row r="1013" spans="9:9" x14ac:dyDescent="0.25">
      <c r="I1013" s="16"/>
    </row>
    <row r="1014" spans="9:9" x14ac:dyDescent="0.25">
      <c r="I1014" s="16"/>
    </row>
    <row r="1015" spans="9:9" x14ac:dyDescent="0.25">
      <c r="I1015" s="16"/>
    </row>
    <row r="1016" spans="9:9" x14ac:dyDescent="0.25">
      <c r="I1016" s="16"/>
    </row>
    <row r="1017" spans="9:9" x14ac:dyDescent="0.25">
      <c r="I1017" s="16"/>
    </row>
    <row r="1018" spans="9:9" x14ac:dyDescent="0.25">
      <c r="I1018" s="16"/>
    </row>
    <row r="1019" spans="9:9" x14ac:dyDescent="0.25">
      <c r="I1019" s="16"/>
    </row>
    <row r="1020" spans="9:9" x14ac:dyDescent="0.25">
      <c r="I1020" s="16"/>
    </row>
    <row r="1021" spans="9:9" x14ac:dyDescent="0.25">
      <c r="I1021" s="16"/>
    </row>
    <row r="1022" spans="9:9" x14ac:dyDescent="0.25">
      <c r="I1022" s="16"/>
    </row>
    <row r="1023" spans="9:9" x14ac:dyDescent="0.25">
      <c r="I1023" s="16"/>
    </row>
    <row r="1024" spans="9:9" x14ac:dyDescent="0.25">
      <c r="I1024" s="16"/>
    </row>
    <row r="1025" spans="9:9" x14ac:dyDescent="0.25">
      <c r="I1025" s="16"/>
    </row>
    <row r="1026" spans="9:9" x14ac:dyDescent="0.25">
      <c r="I1026" s="16"/>
    </row>
    <row r="1027" spans="9:9" x14ac:dyDescent="0.25">
      <c r="I1027" s="16"/>
    </row>
    <row r="1028" spans="9:9" x14ac:dyDescent="0.25">
      <c r="I1028" s="16"/>
    </row>
    <row r="1029" spans="9:9" x14ac:dyDescent="0.25">
      <c r="I1029" s="16"/>
    </row>
    <row r="1030" spans="9:9" x14ac:dyDescent="0.25">
      <c r="I1030" s="16"/>
    </row>
    <row r="1031" spans="9:9" x14ac:dyDescent="0.25">
      <c r="I1031" s="16"/>
    </row>
    <row r="1032" spans="9:9" x14ac:dyDescent="0.25">
      <c r="I1032" s="16"/>
    </row>
    <row r="1033" spans="9:9" x14ac:dyDescent="0.25">
      <c r="I1033" s="16"/>
    </row>
    <row r="1034" spans="9:9" x14ac:dyDescent="0.25">
      <c r="I1034" s="16"/>
    </row>
    <row r="1035" spans="9:9" x14ac:dyDescent="0.25">
      <c r="I1035" s="16"/>
    </row>
    <row r="1036" spans="9:9" x14ac:dyDescent="0.25">
      <c r="I1036" s="16"/>
    </row>
    <row r="1037" spans="9:9" x14ac:dyDescent="0.25">
      <c r="I1037" s="16"/>
    </row>
    <row r="1038" spans="9:9" x14ac:dyDescent="0.25">
      <c r="I1038" s="16"/>
    </row>
    <row r="1039" spans="9:9" x14ac:dyDescent="0.25">
      <c r="I1039" s="16"/>
    </row>
    <row r="1040" spans="9:9" x14ac:dyDescent="0.25">
      <c r="I1040" s="16"/>
    </row>
    <row r="1041" spans="9:9" x14ac:dyDescent="0.25">
      <c r="I1041" s="16"/>
    </row>
    <row r="1042" spans="9:9" x14ac:dyDescent="0.25">
      <c r="I1042" s="16"/>
    </row>
    <row r="1043" spans="9:9" x14ac:dyDescent="0.25">
      <c r="I1043" s="16"/>
    </row>
    <row r="1044" spans="9:9" x14ac:dyDescent="0.25">
      <c r="I1044" s="16"/>
    </row>
    <row r="1045" spans="9:9" x14ac:dyDescent="0.25">
      <c r="I1045" s="16"/>
    </row>
    <row r="1046" spans="9:9" x14ac:dyDescent="0.25">
      <c r="I1046" s="16"/>
    </row>
    <row r="1047" spans="9:9" x14ac:dyDescent="0.25">
      <c r="I1047" s="16"/>
    </row>
    <row r="1048" spans="9:9" x14ac:dyDescent="0.25">
      <c r="I1048" s="16"/>
    </row>
    <row r="1049" spans="9:9" x14ac:dyDescent="0.25">
      <c r="I1049" s="16"/>
    </row>
    <row r="1050" spans="9:9" x14ac:dyDescent="0.25">
      <c r="I1050" s="16"/>
    </row>
    <row r="1051" spans="9:9" x14ac:dyDescent="0.25">
      <c r="I1051" s="16"/>
    </row>
    <row r="1052" spans="9:9" x14ac:dyDescent="0.25">
      <c r="I1052" s="16"/>
    </row>
    <row r="1053" spans="9:9" x14ac:dyDescent="0.25">
      <c r="I1053" s="16"/>
    </row>
    <row r="1054" spans="9:9" x14ac:dyDescent="0.25">
      <c r="I1054" s="16"/>
    </row>
    <row r="1055" spans="9:9" x14ac:dyDescent="0.25">
      <c r="I1055" s="16"/>
    </row>
    <row r="1056" spans="9:9" x14ac:dyDescent="0.25">
      <c r="I1056" s="16"/>
    </row>
    <row r="1057" spans="9:9" x14ac:dyDescent="0.25">
      <c r="I1057" s="16"/>
    </row>
    <row r="1058" spans="9:9" x14ac:dyDescent="0.25">
      <c r="I1058" s="16"/>
    </row>
    <row r="1059" spans="9:9" x14ac:dyDescent="0.25">
      <c r="I1059" s="16"/>
    </row>
    <row r="1060" spans="9:9" x14ac:dyDescent="0.25">
      <c r="I1060" s="16"/>
    </row>
    <row r="1061" spans="9:9" x14ac:dyDescent="0.25">
      <c r="I1061" s="16"/>
    </row>
    <row r="1062" spans="9:9" x14ac:dyDescent="0.25">
      <c r="I1062" s="16"/>
    </row>
    <row r="1063" spans="9:9" x14ac:dyDescent="0.25">
      <c r="I1063" s="16"/>
    </row>
    <row r="1064" spans="9:9" x14ac:dyDescent="0.25">
      <c r="I1064" s="16"/>
    </row>
    <row r="1065" spans="9:9" x14ac:dyDescent="0.25">
      <c r="I1065" s="16"/>
    </row>
    <row r="1066" spans="9:9" x14ac:dyDescent="0.25">
      <c r="I1066" s="16"/>
    </row>
    <row r="1067" spans="9:9" x14ac:dyDescent="0.25">
      <c r="I1067" s="16"/>
    </row>
    <row r="1068" spans="9:9" x14ac:dyDescent="0.25">
      <c r="I1068" s="16"/>
    </row>
    <row r="1069" spans="9:9" x14ac:dyDescent="0.25">
      <c r="I1069" s="16"/>
    </row>
    <row r="1070" spans="9:9" x14ac:dyDescent="0.25">
      <c r="I1070" s="16"/>
    </row>
    <row r="1071" spans="9:9" x14ac:dyDescent="0.25">
      <c r="I1071" s="16"/>
    </row>
    <row r="1072" spans="9:9" x14ac:dyDescent="0.25">
      <c r="I1072" s="16"/>
    </row>
    <row r="1073" spans="9:9" x14ac:dyDescent="0.25">
      <c r="I1073" s="16"/>
    </row>
    <row r="1074" spans="9:9" x14ac:dyDescent="0.25">
      <c r="I1074" s="16"/>
    </row>
    <row r="1075" spans="9:9" x14ac:dyDescent="0.25">
      <c r="I1075" s="16"/>
    </row>
    <row r="1076" spans="9:9" x14ac:dyDescent="0.25">
      <c r="I1076" s="16"/>
    </row>
    <row r="1077" spans="9:9" x14ac:dyDescent="0.25">
      <c r="I1077" s="16"/>
    </row>
    <row r="1078" spans="9:9" x14ac:dyDescent="0.25">
      <c r="I1078" s="16"/>
    </row>
    <row r="1079" spans="9:9" x14ac:dyDescent="0.25">
      <c r="I1079" s="16"/>
    </row>
    <row r="1080" spans="9:9" x14ac:dyDescent="0.25">
      <c r="I1080" s="16"/>
    </row>
    <row r="1081" spans="9:9" x14ac:dyDescent="0.25">
      <c r="I1081" s="16"/>
    </row>
    <row r="1082" spans="9:9" x14ac:dyDescent="0.25">
      <c r="I1082" s="16"/>
    </row>
    <row r="1083" spans="9:9" x14ac:dyDescent="0.25">
      <c r="I1083" s="16"/>
    </row>
    <row r="1084" spans="9:9" x14ac:dyDescent="0.25">
      <c r="I1084" s="16"/>
    </row>
    <row r="1085" spans="9:9" x14ac:dyDescent="0.25">
      <c r="I1085" s="16"/>
    </row>
    <row r="1086" spans="9:9" x14ac:dyDescent="0.25">
      <c r="I1086" s="16"/>
    </row>
    <row r="1087" spans="9:9" x14ac:dyDescent="0.25">
      <c r="I1087" s="16"/>
    </row>
    <row r="1088" spans="9:9" x14ac:dyDescent="0.25">
      <c r="I1088" s="16"/>
    </row>
    <row r="1089" spans="9:9" x14ac:dyDescent="0.25">
      <c r="I1089" s="16"/>
    </row>
    <row r="1090" spans="9:9" x14ac:dyDescent="0.25">
      <c r="I1090" s="16"/>
    </row>
    <row r="1091" spans="9:9" x14ac:dyDescent="0.25">
      <c r="I1091" s="16"/>
    </row>
    <row r="1092" spans="9:9" x14ac:dyDescent="0.25">
      <c r="I1092" s="16"/>
    </row>
    <row r="1093" spans="9:9" x14ac:dyDescent="0.25">
      <c r="I1093" s="16"/>
    </row>
    <row r="1094" spans="9:9" x14ac:dyDescent="0.25">
      <c r="I1094" s="16"/>
    </row>
    <row r="1095" spans="9:9" x14ac:dyDescent="0.25">
      <c r="I1095" s="16"/>
    </row>
    <row r="1096" spans="9:9" x14ac:dyDescent="0.25">
      <c r="I1096" s="16"/>
    </row>
    <row r="1097" spans="9:9" x14ac:dyDescent="0.25">
      <c r="I1097" s="16"/>
    </row>
    <row r="1098" spans="9:9" x14ac:dyDescent="0.25">
      <c r="I1098" s="16"/>
    </row>
    <row r="1099" spans="9:9" x14ac:dyDescent="0.25">
      <c r="I1099" s="16"/>
    </row>
    <row r="1100" spans="9:9" x14ac:dyDescent="0.25">
      <c r="I1100" s="16"/>
    </row>
    <row r="1101" spans="9:9" x14ac:dyDescent="0.25">
      <c r="I1101" s="16"/>
    </row>
    <row r="1102" spans="9:9" x14ac:dyDescent="0.25">
      <c r="I1102" s="16"/>
    </row>
    <row r="1103" spans="9:9" x14ac:dyDescent="0.25">
      <c r="I1103" s="16"/>
    </row>
    <row r="1104" spans="9:9" x14ac:dyDescent="0.25">
      <c r="I1104" s="16"/>
    </row>
    <row r="1105" spans="9:9" x14ac:dyDescent="0.25">
      <c r="I1105" s="16"/>
    </row>
    <row r="1106" spans="9:9" x14ac:dyDescent="0.25">
      <c r="I1106" s="16"/>
    </row>
    <row r="1107" spans="9:9" x14ac:dyDescent="0.25">
      <c r="I1107" s="16"/>
    </row>
    <row r="1108" spans="9:9" x14ac:dyDescent="0.25">
      <c r="I1108" s="16"/>
    </row>
    <row r="1109" spans="9:9" x14ac:dyDescent="0.25">
      <c r="I1109" s="16"/>
    </row>
    <row r="1110" spans="9:9" x14ac:dyDescent="0.25">
      <c r="I1110" s="16"/>
    </row>
    <row r="1111" spans="9:9" x14ac:dyDescent="0.25">
      <c r="I1111" s="16"/>
    </row>
    <row r="1112" spans="9:9" x14ac:dyDescent="0.25">
      <c r="I1112" s="16"/>
    </row>
    <row r="1113" spans="9:9" x14ac:dyDescent="0.25">
      <c r="I1113" s="16"/>
    </row>
    <row r="1114" spans="9:9" x14ac:dyDescent="0.25">
      <c r="I1114" s="16"/>
    </row>
    <row r="1115" spans="9:9" x14ac:dyDescent="0.25">
      <c r="I1115" s="16"/>
    </row>
    <row r="1116" spans="9:9" x14ac:dyDescent="0.25">
      <c r="I1116" s="16"/>
    </row>
    <row r="1117" spans="9:9" x14ac:dyDescent="0.25">
      <c r="I1117" s="16"/>
    </row>
    <row r="1118" spans="9:9" x14ac:dyDescent="0.25">
      <c r="I1118" s="16"/>
    </row>
    <row r="1119" spans="9:9" x14ac:dyDescent="0.25">
      <c r="I1119" s="16"/>
    </row>
    <row r="1120" spans="9:9" x14ac:dyDescent="0.25">
      <c r="I1120" s="16"/>
    </row>
    <row r="1121" spans="9:9" x14ac:dyDescent="0.25">
      <c r="I1121" s="16"/>
    </row>
    <row r="1122" spans="9:9" x14ac:dyDescent="0.25">
      <c r="I1122" s="16"/>
    </row>
    <row r="1123" spans="9:9" x14ac:dyDescent="0.25">
      <c r="I1123" s="16"/>
    </row>
    <row r="1124" spans="9:9" x14ac:dyDescent="0.25">
      <c r="I1124" s="16"/>
    </row>
    <row r="1125" spans="9:9" x14ac:dyDescent="0.25">
      <c r="I1125" s="16"/>
    </row>
    <row r="1126" spans="9:9" x14ac:dyDescent="0.25">
      <c r="I1126" s="16"/>
    </row>
    <row r="1127" spans="9:9" x14ac:dyDescent="0.25">
      <c r="I1127" s="16"/>
    </row>
    <row r="1128" spans="9:9" x14ac:dyDescent="0.25">
      <c r="I1128" s="16"/>
    </row>
    <row r="1129" spans="9:9" x14ac:dyDescent="0.25">
      <c r="I1129" s="16"/>
    </row>
    <row r="1130" spans="9:9" x14ac:dyDescent="0.25">
      <c r="I1130" s="16"/>
    </row>
    <row r="1131" spans="9:9" x14ac:dyDescent="0.25">
      <c r="I1131" s="16"/>
    </row>
    <row r="1132" spans="9:9" x14ac:dyDescent="0.25">
      <c r="I1132" s="16"/>
    </row>
    <row r="1133" spans="9:9" x14ac:dyDescent="0.25">
      <c r="I1133" s="16"/>
    </row>
    <row r="1134" spans="9:9" x14ac:dyDescent="0.25">
      <c r="I1134" s="16"/>
    </row>
    <row r="1135" spans="9:9" x14ac:dyDescent="0.25">
      <c r="I1135" s="16"/>
    </row>
    <row r="1136" spans="9:9" x14ac:dyDescent="0.25">
      <c r="I1136" s="16"/>
    </row>
    <row r="1137" spans="9:9" x14ac:dyDescent="0.25">
      <c r="I1137" s="16"/>
    </row>
    <row r="1138" spans="9:9" x14ac:dyDescent="0.25">
      <c r="I1138" s="16"/>
    </row>
    <row r="1139" spans="9:9" x14ac:dyDescent="0.25">
      <c r="I1139" s="16"/>
    </row>
    <row r="1140" spans="9:9" x14ac:dyDescent="0.25">
      <c r="I1140" s="16"/>
    </row>
    <row r="1141" spans="9:9" x14ac:dyDescent="0.25">
      <c r="I1141" s="16"/>
    </row>
    <row r="1142" spans="9:9" x14ac:dyDescent="0.25">
      <c r="I1142" s="16"/>
    </row>
    <row r="1143" spans="9:9" x14ac:dyDescent="0.25">
      <c r="I1143" s="16"/>
    </row>
    <row r="1144" spans="9:9" x14ac:dyDescent="0.25">
      <c r="I1144" s="16"/>
    </row>
    <row r="1145" spans="9:9" x14ac:dyDescent="0.25">
      <c r="I1145" s="16"/>
    </row>
    <row r="1146" spans="9:9" x14ac:dyDescent="0.25">
      <c r="I1146" s="16"/>
    </row>
    <row r="1147" spans="9:9" x14ac:dyDescent="0.25">
      <c r="I1147" s="16"/>
    </row>
    <row r="1148" spans="9:9" x14ac:dyDescent="0.25">
      <c r="I1148" s="16"/>
    </row>
    <row r="1149" spans="9:9" x14ac:dyDescent="0.25">
      <c r="I1149" s="16"/>
    </row>
    <row r="1150" spans="9:9" x14ac:dyDescent="0.25">
      <c r="I1150" s="16"/>
    </row>
    <row r="1151" spans="9:9" x14ac:dyDescent="0.25">
      <c r="I1151" s="16"/>
    </row>
    <row r="1152" spans="9:9" x14ac:dyDescent="0.25">
      <c r="I1152" s="16"/>
    </row>
    <row r="1153" spans="9:9" x14ac:dyDescent="0.25">
      <c r="I1153" s="16"/>
    </row>
    <row r="1154" spans="9:9" x14ac:dyDescent="0.25">
      <c r="I1154" s="16"/>
    </row>
    <row r="1155" spans="9:9" x14ac:dyDescent="0.25">
      <c r="I1155" s="16"/>
    </row>
    <row r="1156" spans="9:9" x14ac:dyDescent="0.25">
      <c r="I1156" s="16"/>
    </row>
    <row r="1157" spans="9:9" x14ac:dyDescent="0.25">
      <c r="I1157" s="16"/>
    </row>
    <row r="1158" spans="9:9" x14ac:dyDescent="0.25">
      <c r="I1158" s="16"/>
    </row>
    <row r="1159" spans="9:9" x14ac:dyDescent="0.25">
      <c r="I1159" s="16"/>
    </row>
    <row r="1160" spans="9:9" x14ac:dyDescent="0.25">
      <c r="I1160" s="16"/>
    </row>
    <row r="1161" spans="9:9" x14ac:dyDescent="0.25">
      <c r="I1161" s="16"/>
    </row>
    <row r="1162" spans="9:9" x14ac:dyDescent="0.25">
      <c r="I1162" s="16"/>
    </row>
    <row r="1163" spans="9:9" x14ac:dyDescent="0.25">
      <c r="I1163" s="16"/>
    </row>
    <row r="1164" spans="9:9" x14ac:dyDescent="0.25">
      <c r="I1164" s="16"/>
    </row>
    <row r="1165" spans="9:9" x14ac:dyDescent="0.25">
      <c r="I1165" s="16"/>
    </row>
    <row r="1166" spans="9:9" x14ac:dyDescent="0.25">
      <c r="I1166" s="16"/>
    </row>
    <row r="1167" spans="9:9" x14ac:dyDescent="0.25">
      <c r="I1167" s="16"/>
    </row>
    <row r="1168" spans="9:9" x14ac:dyDescent="0.25">
      <c r="I1168" s="16"/>
    </row>
    <row r="1169" spans="9:9" x14ac:dyDescent="0.25">
      <c r="I1169" s="16"/>
    </row>
    <row r="1170" spans="9:9" x14ac:dyDescent="0.25">
      <c r="I1170" s="16"/>
    </row>
    <row r="1171" spans="9:9" x14ac:dyDescent="0.25">
      <c r="I1171" s="16"/>
    </row>
    <row r="1172" spans="9:9" x14ac:dyDescent="0.25">
      <c r="I1172" s="16"/>
    </row>
    <row r="1173" spans="9:9" x14ac:dyDescent="0.25">
      <c r="I1173" s="16"/>
    </row>
    <row r="1174" spans="9:9" x14ac:dyDescent="0.25">
      <c r="I1174" s="16"/>
    </row>
    <row r="1175" spans="9:9" x14ac:dyDescent="0.25">
      <c r="I1175" s="16"/>
    </row>
    <row r="1176" spans="9:9" x14ac:dyDescent="0.25">
      <c r="I1176" s="16"/>
    </row>
    <row r="1177" spans="9:9" x14ac:dyDescent="0.25">
      <c r="I1177" s="16"/>
    </row>
    <row r="1178" spans="9:9" x14ac:dyDescent="0.25">
      <c r="I1178" s="16"/>
    </row>
    <row r="1179" spans="9:9" x14ac:dyDescent="0.25">
      <c r="I1179" s="16"/>
    </row>
    <row r="1180" spans="9:9" x14ac:dyDescent="0.25">
      <c r="I1180" s="16"/>
    </row>
    <row r="1181" spans="9:9" x14ac:dyDescent="0.25">
      <c r="I1181" s="16"/>
    </row>
    <row r="1182" spans="9:9" x14ac:dyDescent="0.25">
      <c r="I1182" s="16"/>
    </row>
    <row r="1183" spans="9:9" x14ac:dyDescent="0.25">
      <c r="I1183" s="16"/>
    </row>
    <row r="1184" spans="9:9" x14ac:dyDescent="0.25">
      <c r="I1184" s="16"/>
    </row>
    <row r="1185" spans="9:9" x14ac:dyDescent="0.25">
      <c r="I1185" s="16"/>
    </row>
    <row r="1186" spans="9:9" x14ac:dyDescent="0.25">
      <c r="I1186" s="16"/>
    </row>
    <row r="1187" spans="9:9" x14ac:dyDescent="0.25">
      <c r="I1187" s="16"/>
    </row>
    <row r="1188" spans="9:9" x14ac:dyDescent="0.25">
      <c r="I1188" s="16"/>
    </row>
    <row r="1189" spans="9:9" x14ac:dyDescent="0.25">
      <c r="I1189" s="16"/>
    </row>
    <row r="1190" spans="9:9" x14ac:dyDescent="0.25">
      <c r="I1190" s="16"/>
    </row>
    <row r="1191" spans="9:9" x14ac:dyDescent="0.25">
      <c r="I1191" s="16"/>
    </row>
    <row r="1192" spans="9:9" x14ac:dyDescent="0.25">
      <c r="I1192" s="16"/>
    </row>
    <row r="1193" spans="9:9" x14ac:dyDescent="0.25">
      <c r="I1193" s="16"/>
    </row>
    <row r="1194" spans="9:9" x14ac:dyDescent="0.25">
      <c r="I1194" s="16"/>
    </row>
    <row r="1195" spans="9:9" x14ac:dyDescent="0.25">
      <c r="I1195" s="16"/>
    </row>
    <row r="1196" spans="9:9" x14ac:dyDescent="0.25">
      <c r="I1196" s="16"/>
    </row>
    <row r="1197" spans="9:9" x14ac:dyDescent="0.25">
      <c r="I1197" s="16"/>
    </row>
    <row r="1198" spans="9:9" x14ac:dyDescent="0.25">
      <c r="I1198" s="16"/>
    </row>
    <row r="1199" spans="9:9" x14ac:dyDescent="0.25">
      <c r="I1199" s="16"/>
    </row>
    <row r="1200" spans="9:9" x14ac:dyDescent="0.25">
      <c r="I1200" s="16"/>
    </row>
    <row r="1201" spans="9:9" x14ac:dyDescent="0.25">
      <c r="I1201" s="16"/>
    </row>
    <row r="1202" spans="9:9" x14ac:dyDescent="0.25">
      <c r="I1202" s="16"/>
    </row>
    <row r="1203" spans="9:9" x14ac:dyDescent="0.25">
      <c r="I1203" s="16"/>
    </row>
    <row r="1204" spans="9:9" x14ac:dyDescent="0.25">
      <c r="I1204" s="16"/>
    </row>
    <row r="1205" spans="9:9" x14ac:dyDescent="0.25">
      <c r="I1205" s="16"/>
    </row>
    <row r="1206" spans="9:9" x14ac:dyDescent="0.25">
      <c r="I1206" s="16"/>
    </row>
    <row r="1207" spans="9:9" x14ac:dyDescent="0.25">
      <c r="I1207" s="16"/>
    </row>
    <row r="1208" spans="9:9" x14ac:dyDescent="0.25">
      <c r="I1208" s="16"/>
    </row>
    <row r="1209" spans="9:9" x14ac:dyDescent="0.25">
      <c r="I1209" s="16"/>
    </row>
    <row r="1210" spans="9:9" x14ac:dyDescent="0.25">
      <c r="I1210" s="16"/>
    </row>
    <row r="1211" spans="9:9" x14ac:dyDescent="0.25">
      <c r="I1211" s="16"/>
    </row>
    <row r="1212" spans="9:9" x14ac:dyDescent="0.25">
      <c r="I1212" s="16"/>
    </row>
    <row r="1213" spans="9:9" x14ac:dyDescent="0.25">
      <c r="I1213" s="16"/>
    </row>
    <row r="1214" spans="9:9" x14ac:dyDescent="0.25">
      <c r="I1214" s="16"/>
    </row>
    <row r="1215" spans="9:9" x14ac:dyDescent="0.25">
      <c r="I1215" s="16"/>
    </row>
    <row r="1216" spans="9:9" x14ac:dyDescent="0.25">
      <c r="I1216" s="16"/>
    </row>
    <row r="1217" spans="9:9" x14ac:dyDescent="0.25">
      <c r="I1217" s="16"/>
    </row>
    <row r="1218" spans="9:9" x14ac:dyDescent="0.25">
      <c r="I1218" s="16"/>
    </row>
    <row r="1219" spans="9:9" x14ac:dyDescent="0.25">
      <c r="I1219" s="16"/>
    </row>
    <row r="1220" spans="9:9" x14ac:dyDescent="0.25">
      <c r="I1220" s="16"/>
    </row>
    <row r="1221" spans="9:9" x14ac:dyDescent="0.25">
      <c r="I1221" s="16"/>
    </row>
    <row r="1222" spans="9:9" x14ac:dyDescent="0.25">
      <c r="I1222" s="16"/>
    </row>
    <row r="1223" spans="9:9" x14ac:dyDescent="0.25">
      <c r="I1223" s="16"/>
    </row>
    <row r="1224" spans="9:9" x14ac:dyDescent="0.25">
      <c r="I1224" s="16"/>
    </row>
    <row r="1225" spans="9:9" x14ac:dyDescent="0.25">
      <c r="I1225" s="16"/>
    </row>
    <row r="1226" spans="9:9" x14ac:dyDescent="0.25">
      <c r="I1226" s="16"/>
    </row>
    <row r="1227" spans="9:9" x14ac:dyDescent="0.25">
      <c r="I1227" s="16"/>
    </row>
    <row r="1228" spans="9:9" x14ac:dyDescent="0.25">
      <c r="I1228" s="16"/>
    </row>
    <row r="1229" spans="9:9" x14ac:dyDescent="0.25">
      <c r="I1229" s="16"/>
    </row>
    <row r="1230" spans="9:9" x14ac:dyDescent="0.25">
      <c r="I1230" s="16"/>
    </row>
    <row r="1231" spans="9:9" x14ac:dyDescent="0.25">
      <c r="I1231" s="16"/>
    </row>
    <row r="1232" spans="9:9" x14ac:dyDescent="0.25">
      <c r="I1232" s="16"/>
    </row>
    <row r="1233" spans="9:9" x14ac:dyDescent="0.25">
      <c r="I1233" s="16"/>
    </row>
    <row r="1234" spans="9:9" x14ac:dyDescent="0.25">
      <c r="I1234" s="16"/>
    </row>
    <row r="1235" spans="9:9" x14ac:dyDescent="0.25">
      <c r="I1235" s="16"/>
    </row>
    <row r="1236" spans="9:9" x14ac:dyDescent="0.25">
      <c r="I1236" s="16"/>
    </row>
    <row r="1237" spans="9:9" x14ac:dyDescent="0.25">
      <c r="I1237" s="16"/>
    </row>
    <row r="1238" spans="9:9" x14ac:dyDescent="0.25">
      <c r="I1238" s="16"/>
    </row>
    <row r="1239" spans="9:9" x14ac:dyDescent="0.25">
      <c r="I1239" s="16"/>
    </row>
    <row r="1240" spans="9:9" x14ac:dyDescent="0.25">
      <c r="I1240" s="16"/>
    </row>
    <row r="1241" spans="9:9" x14ac:dyDescent="0.25">
      <c r="I1241" s="16"/>
    </row>
    <row r="1242" spans="9:9" x14ac:dyDescent="0.25">
      <c r="I1242" s="16"/>
    </row>
    <row r="1243" spans="9:9" x14ac:dyDescent="0.25">
      <c r="I1243" s="16"/>
    </row>
    <row r="1244" spans="9:9" x14ac:dyDescent="0.25">
      <c r="I1244" s="16"/>
    </row>
    <row r="1245" spans="9:9" x14ac:dyDescent="0.25">
      <c r="I1245" s="16"/>
    </row>
    <row r="1246" spans="9:9" x14ac:dyDescent="0.25">
      <c r="I1246" s="16"/>
    </row>
    <row r="1247" spans="9:9" x14ac:dyDescent="0.25">
      <c r="I1247" s="16"/>
    </row>
    <row r="1248" spans="9:9" x14ac:dyDescent="0.25">
      <c r="I1248" s="16"/>
    </row>
    <row r="1249" spans="9:9" x14ac:dyDescent="0.25">
      <c r="I1249" s="16"/>
    </row>
    <row r="1250" spans="9:9" x14ac:dyDescent="0.25">
      <c r="I1250" s="16"/>
    </row>
    <row r="1251" spans="9:9" x14ac:dyDescent="0.25">
      <c r="I1251" s="16"/>
    </row>
    <row r="1252" spans="9:9" x14ac:dyDescent="0.25">
      <c r="I1252" s="16"/>
    </row>
    <row r="1253" spans="9:9" x14ac:dyDescent="0.25">
      <c r="I1253" s="16"/>
    </row>
    <row r="1254" spans="9:9" x14ac:dyDescent="0.25">
      <c r="I1254" s="16"/>
    </row>
    <row r="1255" spans="9:9" x14ac:dyDescent="0.25">
      <c r="I1255" s="16"/>
    </row>
    <row r="1256" spans="9:9" x14ac:dyDescent="0.25">
      <c r="I1256" s="16"/>
    </row>
    <row r="1257" spans="9:9" x14ac:dyDescent="0.25">
      <c r="I1257" s="16"/>
    </row>
    <row r="1258" spans="9:9" x14ac:dyDescent="0.25">
      <c r="I1258" s="16"/>
    </row>
    <row r="1259" spans="9:9" x14ac:dyDescent="0.25">
      <c r="I1259" s="16"/>
    </row>
    <row r="1260" spans="9:9" x14ac:dyDescent="0.25">
      <c r="I1260" s="16"/>
    </row>
    <row r="1261" spans="9:9" x14ac:dyDescent="0.25">
      <c r="I1261" s="16"/>
    </row>
    <row r="1262" spans="9:9" x14ac:dyDescent="0.25">
      <c r="I1262" s="16"/>
    </row>
    <row r="1263" spans="9:9" x14ac:dyDescent="0.25">
      <c r="I1263" s="16"/>
    </row>
    <row r="1264" spans="9:9" x14ac:dyDescent="0.25">
      <c r="I1264" s="16"/>
    </row>
  </sheetData>
  <mergeCells count="83">
    <mergeCell ref="G83:G84"/>
    <mergeCell ref="H83:H84"/>
    <mergeCell ref="D76:E76"/>
    <mergeCell ref="G78:G79"/>
    <mergeCell ref="H78:H79"/>
    <mergeCell ref="A80:H80"/>
    <mergeCell ref="D81:E81"/>
    <mergeCell ref="A82:H82"/>
    <mergeCell ref="A83:A84"/>
    <mergeCell ref="B83:B84"/>
    <mergeCell ref="C83:C84"/>
    <mergeCell ref="D83:E84"/>
    <mergeCell ref="F83:F84"/>
    <mergeCell ref="A78:A79"/>
    <mergeCell ref="B78:B79"/>
    <mergeCell ref="C78:C79"/>
    <mergeCell ref="D78:E79"/>
    <mergeCell ref="F78:F79"/>
    <mergeCell ref="D63:E63"/>
    <mergeCell ref="A64:H64"/>
    <mergeCell ref="D65:E65"/>
    <mergeCell ref="D66:E66"/>
    <mergeCell ref="D67:E67"/>
    <mergeCell ref="D68:E68"/>
    <mergeCell ref="A69:H69"/>
    <mergeCell ref="D70:E70"/>
    <mergeCell ref="B71:G71"/>
    <mergeCell ref="A74:H74"/>
    <mergeCell ref="A77:H77"/>
    <mergeCell ref="D62:E62"/>
    <mergeCell ref="A52:B52"/>
    <mergeCell ref="C52:E52"/>
    <mergeCell ref="F52:H52"/>
    <mergeCell ref="A54:B54"/>
    <mergeCell ref="A55:H55"/>
    <mergeCell ref="D56:E56"/>
    <mergeCell ref="D57:E57"/>
    <mergeCell ref="A58:H58"/>
    <mergeCell ref="D59:E59"/>
    <mergeCell ref="D60:E60"/>
    <mergeCell ref="D61:E61"/>
    <mergeCell ref="A45:B45"/>
    <mergeCell ref="C45:E45"/>
    <mergeCell ref="A47:H47"/>
    <mergeCell ref="A49:H49"/>
    <mergeCell ref="C51:E51"/>
    <mergeCell ref="F51:H51"/>
    <mergeCell ref="A44:B44"/>
    <mergeCell ref="D28:E28"/>
    <mergeCell ref="A29:H29"/>
    <mergeCell ref="D30:E30"/>
    <mergeCell ref="D31:E31"/>
    <mergeCell ref="D32:E32"/>
    <mergeCell ref="A35:H35"/>
    <mergeCell ref="A37:H37"/>
    <mergeCell ref="A39:H39"/>
    <mergeCell ref="A41:B41"/>
    <mergeCell ref="A42:H42"/>
    <mergeCell ref="C43:E43"/>
    <mergeCell ref="D27:E27"/>
    <mergeCell ref="D16:E16"/>
    <mergeCell ref="D17:E17"/>
    <mergeCell ref="A18:H18"/>
    <mergeCell ref="D19:E19"/>
    <mergeCell ref="D20:E20"/>
    <mergeCell ref="D21:E21"/>
    <mergeCell ref="D22:E22"/>
    <mergeCell ref="D23:E23"/>
    <mergeCell ref="A24:H24"/>
    <mergeCell ref="D25:E25"/>
    <mergeCell ref="D26:E26"/>
    <mergeCell ref="D15:E15"/>
    <mergeCell ref="A2:H2"/>
    <mergeCell ref="A4:H4"/>
    <mergeCell ref="A5:C5"/>
    <mergeCell ref="A6:H6"/>
    <mergeCell ref="A7:B7"/>
    <mergeCell ref="A8:H8"/>
    <mergeCell ref="D10:E10"/>
    <mergeCell ref="A11:H11"/>
    <mergeCell ref="D12:E12"/>
    <mergeCell ref="D13:E13"/>
    <mergeCell ref="A14:H14"/>
  </mergeCells>
  <pageMargins left="0.25" right="0.25" top="1.4166666666666667" bottom="0.75" header="0.3" footer="0.3"/>
  <pageSetup paperSize="5" orientation="landscape" horizontalDpi="4294967292" verticalDpi="4294967292"/>
  <headerFooter>
    <oddHeader>&amp;CREVISED DRAFT METRICS FOR APM FRAMEWORK
3.9.16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43FE01A04F8E4097312A8D07F63D62" ma:contentTypeVersion="1" ma:contentTypeDescription="Create a new document." ma:contentTypeScope="" ma:versionID="747bc434c9e7c2c40beb8bd6a7443a2e">
  <xsd:schema xmlns:xsd="http://www.w3.org/2001/XMLSchema" xmlns:xs="http://www.w3.org/2001/XMLSchema" xmlns:p="http://schemas.microsoft.com/office/2006/metadata/properties" xmlns:ns2="64c5c5ba-17c3-45d0-9d1a-db582968c880" targetNamespace="http://schemas.microsoft.com/office/2006/metadata/properties" ma:root="true" ma:fieldsID="818619e4ce27d5ac88319da710f45b2d" ns2:_="">
    <xsd:import namespace="64c5c5ba-17c3-45d0-9d1a-db582968c88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c5c5ba-17c3-45d0-9d1a-db582968c88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166C6-6AE8-4F42-A170-658C859E35B2}">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64c5c5ba-17c3-45d0-9d1a-db582968c880"/>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7B88D94B-4E4E-46AD-B703-F6B75D0819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c5c5ba-17c3-45d0-9d1a-db582968c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ED134-0E89-481C-BBD5-285FB4844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Introduction</vt:lpstr>
      <vt:lpstr>General Info</vt:lpstr>
      <vt:lpstr>Comm Metrics</vt:lpstr>
      <vt:lpstr>Commercial Category 2</vt:lpstr>
      <vt:lpstr>Commercial Category 3</vt:lpstr>
      <vt:lpstr>Commercial Category 4</vt:lpstr>
      <vt:lpstr>Commerical Aggregated</vt:lpstr>
      <vt:lpstr>Commercial Other</vt:lpstr>
      <vt:lpstr>MA Metrics</vt:lpstr>
      <vt:lpstr>MCO Metrics</vt:lpstr>
      <vt:lpstr>Cross-Checking</vt:lpstr>
      <vt:lpstr>Definitions</vt:lpstr>
      <vt:lpstr>'Commerical Aggregated'!Print_Area</vt:lpstr>
    </vt:vector>
  </TitlesOfParts>
  <Company>PBGH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Caballero</dc:creator>
  <cp:lastModifiedBy>Becker, Cathy</cp:lastModifiedBy>
  <dcterms:created xsi:type="dcterms:W3CDTF">2014-02-18T19:34:38Z</dcterms:created>
  <dcterms:modified xsi:type="dcterms:W3CDTF">2017-05-04T17:34:55Z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0x0101003C43FE01A04F8E4097312A8D07F63D62</vt:lpwstr>
  </property>
  <property fmtid="{D5CDD505-2E9C-101B-9397-08002B2CF9AE}" pid="3" name="_NewReviewCycle">
    <vt:lpwstr/>
  </property>
</Properties>
</file>