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ThisWorkbook" defaultThemeVersion="153222"/>
  <mc:AlternateContent xmlns:mc="http://schemas.openxmlformats.org/markup-compatibility/2006">
    <mc:Choice Requires="x15">
      <x15ac:absPath xmlns:x15ac="http://schemas.microsoft.com/office/spreadsheetml/2010/11/ac" url="C:\Users\cliffon.smith\Desktop\"/>
    </mc:Choice>
  </mc:AlternateContent>
  <bookViews>
    <workbookView xWindow="0" yWindow="0" windowWidth="16335" windowHeight="7260" tabRatio="929" firstSheet="4" activeTab="9"/>
  </bookViews>
  <sheets>
    <sheet name="Ebola Implementation Guidance" sheetId="14" r:id="rId1"/>
    <sheet name="Ebola Part A - Admin Info" sheetId="7" r:id="rId2"/>
    <sheet name="Ebola Part A - ETC(s)" sheetId="5" r:id="rId3"/>
    <sheet name="Ebola Part A - AH(s)" sheetId="6" r:id="rId4"/>
    <sheet name="Ebola Part A - Awardee HCC PMs" sheetId="13" r:id="rId5"/>
    <sheet name="Ebola Part A - ETC Ebola PM" sheetId="16" r:id="rId6"/>
    <sheet name="Ebola Part A - ETC OSP PM" sheetId="19" r:id="rId7"/>
    <sheet name="Ebola Part A - AH Ebola PM" sheetId="17" r:id="rId8"/>
    <sheet name="Ebola Part A - AH OSP PM" sheetId="20" r:id="rId9"/>
    <sheet name="Ebola Part A - Impact" sheetId="11" r:id="rId10"/>
  </sheets>
  <definedNames>
    <definedName name="_xlnm.Print_Area" localSheetId="0">'Ebola Implementation Guidance'!$A$1:$B$246</definedName>
    <definedName name="_xlnm.Print_Area" localSheetId="1">'Ebola Part A - Admin Info'!$B$1:$F$12</definedName>
    <definedName name="_xlnm.Print_Area" localSheetId="3">'Ebola Part A - AH(s)'!$A$1:$H$14</definedName>
    <definedName name="_xlnm.Print_Area" localSheetId="4">'Ebola Part A - Awardee HCC PMs'!$A$1:$C$24</definedName>
    <definedName name="_xlnm.Print_Area" localSheetId="5">'Ebola Part A - ETC Ebola PM'!$A$1:$B$13</definedName>
    <definedName name="_xlnm.Print_Area" localSheetId="2">'Ebola Part A - ETC(s)'!$A$1:$H$14</definedName>
    <definedName name="_xlnm.Print_Area" localSheetId="9">'Ebola Part A - Impact'!$A$1:$B$7</definedName>
    <definedName name="Time__in_minutes__it_takes_from_an_assessment_hospital’s_notification_to_the_health_department_of_the_need_for_an_inter_facility_transfer_of_a_patient_confirmed_with_Ebola_or_other_special_pathogen_to_the_arrival_of_a_staffed_and_equipped_EMS_inter_facili">'Ebola Part A - Awardee HCC PMs'!#REF!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3" l="1"/>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12" i="13"/>
  <c r="H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12" i="13"/>
  <c r="D12" i="13"/>
  <c r="G25" i="13"/>
  <c r="G13" i="13"/>
  <c r="G14" i="13"/>
  <c r="G15" i="13"/>
  <c r="G16" i="13"/>
  <c r="G17" i="13"/>
  <c r="G18" i="13"/>
  <c r="G19" i="13"/>
  <c r="G20" i="13"/>
  <c r="G21" i="13"/>
  <c r="G22" i="13"/>
  <c r="G23" i="13"/>
  <c r="G24" i="13"/>
  <c r="G12" i="13"/>
  <c r="D13" i="13"/>
  <c r="D14" i="13"/>
  <c r="D15" i="13"/>
  <c r="D16" i="13"/>
  <c r="D17" i="13"/>
  <c r="D18" i="13"/>
  <c r="D22" i="13"/>
  <c r="D23" i="13"/>
  <c r="D24" i="13"/>
  <c r="D25" i="13"/>
  <c r="C12" i="13" l="1"/>
  <c r="C14" i="13"/>
  <c r="B9" i="6"/>
  <c r="C9" i="6"/>
  <c r="D9" i="6"/>
  <c r="E9" i="6"/>
  <c r="A9" i="6"/>
  <c r="L2" i="17" l="1"/>
  <c r="C11" i="6" l="1"/>
  <c r="D11" i="6"/>
  <c r="E11" i="6"/>
  <c r="B11" i="6"/>
  <c r="C10" i="6"/>
  <c r="D10" i="6"/>
  <c r="E10" i="6"/>
  <c r="B10" i="6"/>
  <c r="K2" i="17"/>
  <c r="A11" i="6" l="1"/>
  <c r="A10" i="6"/>
  <c r="A13" i="5" l="1"/>
  <c r="D13" i="5"/>
  <c r="C13" i="5"/>
  <c r="B13" i="5"/>
  <c r="E13" i="5"/>
  <c r="B8" i="5"/>
  <c r="C8" i="5"/>
  <c r="D8" i="5"/>
  <c r="E8" i="5"/>
  <c r="B9" i="5"/>
  <c r="C9" i="5"/>
  <c r="D9" i="5"/>
  <c r="E9" i="5"/>
  <c r="E7" i="5"/>
  <c r="D7" i="5"/>
  <c r="C7" i="5"/>
  <c r="B7" i="5"/>
  <c r="A9" i="5"/>
  <c r="A8" i="5"/>
  <c r="A7" i="5"/>
  <c r="L2" i="16" l="1"/>
  <c r="D21" i="13"/>
  <c r="B12" i="5"/>
  <c r="D12" i="5"/>
  <c r="E12" i="5"/>
  <c r="C12" i="5"/>
  <c r="A12" i="5"/>
  <c r="B10" i="5" l="1"/>
  <c r="E10" i="5"/>
  <c r="C10" i="5"/>
  <c r="D10" i="5"/>
  <c r="A10" i="5"/>
  <c r="I2" i="16" s="1"/>
  <c r="A11" i="5"/>
  <c r="E11" i="5"/>
  <c r="B11" i="5"/>
  <c r="C11" i="5"/>
  <c r="D11" i="5"/>
  <c r="C2" i="16"/>
  <c r="K2" i="16" l="1"/>
  <c r="D20" i="13"/>
  <c r="L2" i="20"/>
  <c r="K2" i="20"/>
  <c r="J2" i="20"/>
  <c r="I2" i="20"/>
  <c r="G2" i="20"/>
  <c r="F2" i="20"/>
  <c r="E2" i="20"/>
  <c r="D2" i="20"/>
  <c r="C2" i="20"/>
  <c r="C2" i="19"/>
  <c r="J2" i="16" l="1"/>
  <c r="D19" i="13"/>
  <c r="H2" i="20"/>
  <c r="I2" i="19"/>
  <c r="J2" i="19"/>
  <c r="K2" i="19"/>
  <c r="L2" i="19"/>
  <c r="D2" i="19"/>
  <c r="F2" i="19" l="1"/>
  <c r="H2" i="19"/>
  <c r="D2" i="16"/>
  <c r="G2" i="16" l="1"/>
  <c r="G2" i="19"/>
  <c r="E2" i="16"/>
  <c r="E2" i="19"/>
  <c r="F2" i="16"/>
  <c r="H2" i="16"/>
  <c r="H2" i="17" l="1"/>
  <c r="J2" i="17" l="1"/>
  <c r="I2" i="17"/>
  <c r="G2" i="17"/>
  <c r="F2" i="17"/>
  <c r="E2" i="17"/>
  <c r="D2" i="17"/>
  <c r="G3" i="6"/>
  <c r="F3" i="6"/>
  <c r="G3" i="5"/>
  <c r="F3" i="5"/>
  <c r="C2" i="17" l="1"/>
</calcChain>
</file>

<file path=xl/sharedStrings.xml><?xml version="1.0" encoding="utf-8"?>
<sst xmlns="http://schemas.openxmlformats.org/spreadsheetml/2006/main" count="567" uniqueCount="279">
  <si>
    <t>Activity A: Develop a Concept of Operations</t>
  </si>
  <si>
    <t>Please provide a written response in 250 words or less</t>
  </si>
  <si>
    <t>Response</t>
  </si>
  <si>
    <t xml:space="preserve">Activity C : Develop Capabilities of Health Care Coalitions to enable their members to care for Ebola patients
</t>
  </si>
  <si>
    <t>Amount Allocated</t>
  </si>
  <si>
    <t>City</t>
  </si>
  <si>
    <t>State</t>
  </si>
  <si>
    <t>27b.My state/jurisdiction, including coalitions, frontline health facilities, and inter-facility transport providers, is prepared for an Ebola event after July 2014</t>
  </si>
  <si>
    <t>Activity B: Assure Readiness of Ebola Treatment Centers</t>
  </si>
  <si>
    <t>Yes</t>
  </si>
  <si>
    <t>No</t>
  </si>
  <si>
    <t>Health Care Coalitions</t>
  </si>
  <si>
    <t>Frontline Facilities</t>
  </si>
  <si>
    <t>EMS</t>
  </si>
  <si>
    <t>Assessment Hospitals</t>
  </si>
  <si>
    <t>Ebola Treatment Centers</t>
  </si>
  <si>
    <t>Other (please specify)</t>
  </si>
  <si>
    <t>Amount Disbursed</t>
  </si>
  <si>
    <t>Awardee</t>
  </si>
  <si>
    <t>Point of Contact</t>
  </si>
  <si>
    <t>Email Address</t>
  </si>
  <si>
    <t>Phone Number</t>
  </si>
  <si>
    <t xml:space="preserve">Address  </t>
  </si>
  <si>
    <t>City/Town</t>
  </si>
  <si>
    <t>State/Province</t>
  </si>
  <si>
    <t>Zip/Postal Code</t>
  </si>
  <si>
    <t>Total Amount</t>
  </si>
  <si>
    <t>27a.My state/jurisdiction, including coalitions, frontline health facilities, and inter-facility transport providers, was prepared for an Ebola event in or before July 2014</t>
  </si>
  <si>
    <t>28a.Describe the impact of the Hospital Preparedness Program Ebola Preparedness and Response Activities funding on the overall preparedness of your state/jurisdiction for an Ebola or other special pathogen event. This may include capabilities developed as a result of funding or guidance from this program or other synergies you experienced.  In addition, describe any impacts that translate to all-hazards preparedness.</t>
  </si>
  <si>
    <t>28b.Describe any remaining gaps in the overall preparedness of your state/jurisdiction for an Ebola or other special pathogen event.  Note: Gaps are not limited to the existing capabilities.</t>
  </si>
  <si>
    <t>Zip code</t>
  </si>
  <si>
    <t>Address</t>
  </si>
  <si>
    <t>Does your concept of operations identify roles and responsibilities for the following: (choose all that apply)</t>
  </si>
  <si>
    <t>Comments/Additional information</t>
  </si>
  <si>
    <t>Please rate your level of agreement with each of the following  statements:
1 –Not prepared; 2 – Slightly prepared; 3 –Moderately prepared; 4 –Adequately prepared; 5 – Very  prepared</t>
  </si>
  <si>
    <t>Number</t>
  </si>
  <si>
    <t>Part</t>
  </si>
  <si>
    <t>A</t>
  </si>
  <si>
    <t>Activity</t>
  </si>
  <si>
    <t>Activity A: Develop a Concept of Operations.</t>
  </si>
  <si>
    <t>Reporting Element</t>
  </si>
  <si>
    <t>Assessment Hospital</t>
  </si>
  <si>
    <t>Data Source</t>
  </si>
  <si>
    <t>Coalition or Assessment Hospital Exercise or Real-World Event</t>
  </si>
  <si>
    <t>Metrics</t>
  </si>
  <si>
    <t>Goal</t>
  </si>
  <si>
    <t>Within 240 minutes or 4 hours</t>
  </si>
  <si>
    <t>Definitions</t>
  </si>
  <si>
    <r>
      <t>Assessment Hospital: Pre-designated facilities that are prepared to receive and isolate a patient under investigation (PUI) for Ebola and care for the patient until an Ebola diagnosis can be confirmed or ruled out and until discharge or transfer is completed.</t>
    </r>
    <r>
      <rPr>
        <sz val="10.5"/>
        <color rgb="FF333333"/>
        <rFont val="Arial"/>
        <family val="2"/>
      </rPr>
      <t xml:space="preserve"> </t>
    </r>
  </si>
  <si>
    <t xml:space="preserve">Part </t>
  </si>
  <si>
    <t xml:space="preserve">Activity B: Assure Readiness of Ebola Treatment Centers. </t>
  </si>
  <si>
    <t>Measure</t>
  </si>
  <si>
    <t>Proportion of rostered/covered staff that are trained in safely donning and doffing personal protective equipment (PPE).</t>
  </si>
  <si>
    <t>Ebola Treatment Center</t>
  </si>
  <si>
    <t xml:space="preserve">Numerator: Total number of rostered/covered staff that completed training. </t>
  </si>
  <si>
    <t>Denominator: Total number of rostered/covered staff.</t>
  </si>
  <si>
    <t>100% of rostered/covered staff</t>
  </si>
  <si>
    <t>Rostered/covered Staff: Individuals that have been pre-identified to provide ongoing care and treatment to patients with confirmed Ebola or patient under investigation (PUI).</t>
  </si>
  <si>
    <t>Donning: The administration or act of putting on PPE.</t>
  </si>
  <si>
    <t>PPE: Devices or equipment designated to provide protection while providing care for a confirmed or suspected patient with Ebola.</t>
  </si>
  <si>
    <t xml:space="preserve">Time it takes for all rostered/covered staff to receive just-in-time (JIT) training, upon notification of a patient with Ebola or other special pathogen at the regional Ebola and other special pathogen treatment center. </t>
  </si>
  <si>
    <t xml:space="preserve">Ebola Treatment Center </t>
  </si>
  <si>
    <t>Ebola Treatment Center Exercise or Real-World Event</t>
  </si>
  <si>
    <t>Stop Time: Time all rostered/covered staff completed JIT training (in hours and minutes).</t>
  </si>
  <si>
    <t xml:space="preserve">Goal </t>
  </si>
  <si>
    <t>Within 72 hours</t>
  </si>
  <si>
    <t xml:space="preserve">Notification: The ETC receives notification from the health department that the regional Ebola and other special pathogen treatment facility in their region received a confirmed patient.  </t>
  </si>
  <si>
    <t xml:space="preserve">Time until an Ebola treatment center is ready to admit a patient with Ebola or other special pathogen as evidenced by an exercise or actual patient transfer. </t>
  </si>
  <si>
    <t xml:space="preserve">Start Time: Time the ETC was notified (in hours and minutes) that a patient confirmed with Ebola or other special pathogen was admitted to the regional Ebola and other special pathogen treatment center in their region. </t>
  </si>
  <si>
    <t>Stop Time: Time ETC is ready to admit a patient with Ebola or other special pathogen (in hours and minutes).</t>
  </si>
  <si>
    <t>Within 72 hours (upon  notification of a patient confirmed with Ebola or other special pathogen  at a regional Ebola and other special pathogen treatment centers)</t>
  </si>
  <si>
    <t>Notification: The ETC receives notification from the health department that the regional Ebola and other special pathogen treatment center in their region received a confirmed patient.</t>
  </si>
  <si>
    <t>Proportion of rostered/covered staff contacted by hospital within 4 hours of a patient confirmed with Ebola or other special pathogen admission to a regional Ebola and other special pathogen treatment center.</t>
  </si>
  <si>
    <t xml:space="preserve">Metrics </t>
  </si>
  <si>
    <t>Numerator: Number of rostered/covered staff contacted within 4 hours of notification of a patient with confirmed Ebola at the regional Ebola and other special pathogens treatment center.</t>
  </si>
  <si>
    <t xml:space="preserve">Denominator: Total number of rostered/covered staff. </t>
  </si>
  <si>
    <t>Confirmation: Laboratory-confirmed diagnostic evidence of Ebola virus or other special pathogen.</t>
  </si>
  <si>
    <t xml:space="preserve">Contact: The hospital successfully contacted the staff members (and received a response) by phone, email, or automated alert system. </t>
  </si>
  <si>
    <t>Activity B: Assure Readiness of Ebola Treatment Centers.</t>
  </si>
  <si>
    <t xml:space="preserve">Proportion of rostered/covered staff contacted that indicated they are able to report to fulfill Ebola or other special pathogen-related staffing needs within 72 hours. </t>
  </si>
  <si>
    <t>Numerator: Number of rostered/covered staff able to report within 72 hours to fulfill Ebola or other special pathogen-related staffing needs.</t>
  </si>
  <si>
    <t>Denominator: Total number of rostered/covered staff contacted.</t>
  </si>
  <si>
    <t>100% of contacted rostered/covered staff</t>
  </si>
  <si>
    <t>Rostered/covered staff: Individuals that have been pre-identified to provide ongoing care and treatment to patients with confirmed Ebola or patient under investigation (PUI).</t>
  </si>
  <si>
    <t>Contact: The hospital successfully contacted the staff members (and received a response) by phone, email, or automated alert system.</t>
  </si>
  <si>
    <t>Proportion of Ebola Treatment Centers (ETCs) that can access their PPE supply (i.e., know location and have sufficient quantity of unexpired supply) within 10 minutes of transfer notification or upon the patient’s arrival (if no notification) of a patient suspected of Ebola or other special pathogen.</t>
  </si>
  <si>
    <t>Numerator: Number of ETCs that can access their PPE supply within 10 minutes of transfer notification or upon the patient’s arrival (if no notification) of patient suspected with Ebola or other special pathogen.</t>
  </si>
  <si>
    <t>Denominator: All ETCs in an awardee’s jurisdiction.</t>
  </si>
  <si>
    <t>100% of Ebola Treatment Centers</t>
  </si>
  <si>
    <t xml:space="preserve">Transfer Notification: The ETC receives notification from the health department, assessment hospital, or EMS of an incoming patient suspected of Ebola or other special pathogen. </t>
  </si>
  <si>
    <t>Activity B: Assure Readiness of Assessment Hospitals.</t>
  </si>
  <si>
    <t>Measure (Ebola)</t>
  </si>
  <si>
    <t xml:space="preserve">Time, in seconds, from active monitoring/direct active monitoring (AM/DAM) patient’s arrival to placement in isolation at assessment hospital. </t>
  </si>
  <si>
    <t>Measure (OSP)</t>
  </si>
  <si>
    <t>This measure does not apply for assessment hospitals addressing other special pathogens</t>
  </si>
  <si>
    <t>Assessment Hospital Exercise or Coalition Exercise, or Real-World Event</t>
  </si>
  <si>
    <t xml:space="preserve">Start Time: Time in minutes and seconds of AM/DAM patient’s arrival at assessment hospital. </t>
  </si>
  <si>
    <t>Stop Time: Time in minutes and seconds of AM/DAM patient’s placement in isolation at assessment hospital.</t>
  </si>
  <si>
    <t>Less than or equal to 60 seconds</t>
  </si>
  <si>
    <t xml:space="preserve">AM/DAM: Active monitoring means that the state or local public health authority assumes responsibility for establishing regular communication with potentially exposed individuals, including checking daily to assess for the presence of symptoms and fever, rather than relying solely on individuals to self-monitor and report symptoms if they develop. Direct active monitoring means the public health authority conducts active monitoring through direct observation.  </t>
  </si>
  <si>
    <r>
      <t>Isolation:</t>
    </r>
    <r>
      <rPr>
        <b/>
        <sz val="11"/>
        <color theme="1"/>
        <rFont val="Trebuchet MS"/>
        <family val="2"/>
      </rPr>
      <t xml:space="preserve"> </t>
    </r>
    <r>
      <rPr>
        <sz val="11"/>
        <color theme="1"/>
        <rFont val="Trebuchet MS"/>
        <family val="2"/>
      </rPr>
      <t xml:space="preserve">Precautions that are taken in a health care facility to prevent the spread of an infectious agent from an infected or colonized patient to susceptible persons. Isolation practices can include placement in a private room or with a select roommate, the use of protective barriers such as masks, gowns and gloves, a special emphasis on handwashing (which is always very important), and special handling of contaminated articles. </t>
    </r>
  </si>
  <si>
    <t xml:space="preserve">Assessment Hospital Exercise or Coalition Exercise, or Real-World Event </t>
  </si>
  <si>
    <t xml:space="preserve">Start Time: Time of the initiation of an emergency room triage in minutes and seconds. </t>
  </si>
  <si>
    <t>Stop Time: Time the patient is placed in isolation in minutes and seconds.</t>
  </si>
  <si>
    <t xml:space="preserve">Less than or equal to 5 minutes </t>
  </si>
  <si>
    <t>Proportion of health care facility and emergency medical services (EMS) workers in PPE, of those make contact with an AM/DAM suspected Ebola patient under investigation (PUI) after health department notification to the assessment hospital and/or EMS Agency.</t>
  </si>
  <si>
    <t>Proportion of health care facility and emergency medical services (EMS) workers in PPE that a patient suspected of an other special pathogen makes contact with after health department notification to the assessment hospital or EMS agency.</t>
  </si>
  <si>
    <t>Numerator: The number of health care facility and EMS workers in PPE while in contact with an AM/DAM Ebola patient (or patient suspected of an other special pathogen) after notification to an EMS agency or assessment hospital.</t>
  </si>
  <si>
    <t>Denominator: The total number of health care facility and EMS workers in contact with an AM/DAM Ebola patient, after notification to an EMS agency or assessment hospital.</t>
  </si>
  <si>
    <t>100% of health care facility and EMS workers</t>
  </si>
  <si>
    <t>*Note that the goal is for no health care or EMS worker to be without PPE while in contact with an AM/DAM suspected Ebola patient after notification.</t>
  </si>
  <si>
    <t xml:space="preserve">AM/DAM: Active monitoring means that the state or local public health authority assumes responsibility for establishing regular communication with potentially exposed individuals, including checking daily to assess for the presence of symptoms and fever, rather than relying solely on individuals to self-monitor and report symptoms if they develop.  Direct active monitoring means the public health authority conducts active monitoring through direct observation.  </t>
  </si>
  <si>
    <t>Notification: Communication of a PUI or suspected patient to an assessment hospital.</t>
  </si>
  <si>
    <t>Start time: The assessment hospital or EMS agency receives notification from the health department of an incoming patient suspected of Ebola or other special pathogen, or patient’s arrival (if no notification).</t>
  </si>
  <si>
    <t>Stop time: When discharge or transfer is completed.</t>
  </si>
  <si>
    <t>Number of health care facility and EMS workers in PPE that make contact with an AM/DAM suspected patient between the time of notification and isolation.</t>
  </si>
  <si>
    <t>Less than or equal to 3</t>
  </si>
  <si>
    <t xml:space="preserve">AM/DAM patients: Active monitoring means that the state or local public health authority assumes responsibility for establishing regular communication with potentially exposed individuals, including checking daily to assess for the presence of symptoms and fever, rather than relying solely on individuals to self-monitor and report symptoms if they develop.  Direct active monitoring means the public health authority conducts active monitoring through direct observation. </t>
  </si>
  <si>
    <t>* Note: Health care facility and EMS  involve all hospital or EMS personnel in the facility or transport unit in either clinical or non-clinical roles</t>
  </si>
  <si>
    <t>Proportion of emergency department staff trained at least annually in infection control and safety.</t>
  </si>
  <si>
    <t xml:space="preserve">Measure </t>
  </si>
  <si>
    <t>Numerator: Number of emergency department staff trained at least annually in infection control and safety.</t>
  </si>
  <si>
    <t>Denominator:  Total number of emergency department staff.</t>
  </si>
  <si>
    <t>100% of emergency department staff</t>
  </si>
  <si>
    <t>Infection control and safety: Policies and procedures used to minimize the risk of spreading infections, especially in health care facilities (e.g. identification/isolation principles, clinical protocols for laboratory and patient care while in PPE, and bodily fluid clean-up/containment).</t>
  </si>
  <si>
    <t>Proportion of intensive care unit staff trained at least annually in infection control and safety.</t>
  </si>
  <si>
    <t xml:space="preserve">Assessment Hospital </t>
  </si>
  <si>
    <t>Numerator: Number of intensive care unit staff trained at least annually in infection control and safety.</t>
  </si>
  <si>
    <t>Denominator: Total number of intensive care unit staff.</t>
  </si>
  <si>
    <t>100% of intensive care unit staff</t>
  </si>
  <si>
    <t>Proportion of assessment hospitals that can access their PPE supply (i.e., know location and have sufficient quantity of unexpired supply) within 10 minutes of transfer notification or arrival, if no notification, of a patient suspected with Ebola or other special pathogen.</t>
  </si>
  <si>
    <t xml:space="preserve">Assessment Hospital Exercise  </t>
  </si>
  <si>
    <r>
      <t>Numerator: Number of assessment hospitals that can access their PPE supply within 10 minutes of transfer notification or arrival, if no notification, of a patient suspected with Ebola</t>
    </r>
    <r>
      <rPr>
        <sz val="8"/>
        <color theme="1"/>
        <rFont val="Calibri"/>
        <family val="2"/>
        <scheme val="minor"/>
      </rPr>
      <t> </t>
    </r>
    <r>
      <rPr>
        <sz val="11"/>
        <color theme="1"/>
        <rFont val="Trebuchet MS"/>
        <family val="2"/>
      </rPr>
      <t xml:space="preserve"> or other special pathogen.</t>
    </r>
  </si>
  <si>
    <t>Denominator: Number of assessment hospitals in the awardee’s jurisdiction.</t>
  </si>
  <si>
    <t>100% of Assessment Hospitals</t>
  </si>
  <si>
    <t>Assessment Hospital: Pre-designated facilities that are prepared to receive and isolate a PUI for EVD and care for the patient until an Ebola diagnosis can be confirmed or ruled out and until discharge or transfer is completed.</t>
  </si>
  <si>
    <t>PPE Access: The ability to identify the location and have sufficient quantity of unexpired supply of PPE at the patient care location (e.g. emergency department, intensive care unit, Ebola treatment unit).</t>
  </si>
  <si>
    <t>Sufficient: The extent to which the availability of PPE supplies can meet the pre-identified needs (i.e., CDC guidelines, needs assessment, CONOPS).</t>
  </si>
  <si>
    <t>Activity C: Develop Capabilities of Health Care Coalitions to enable their members to care for Ebola patients.</t>
  </si>
  <si>
    <t xml:space="preserve">Proportion of frontline facilities that receive information from their coalition on the quantity and location of personal protective equipment (PPE) supply within 8 hours of a patient under investigation’s (PUI) arrival at a coalition member facility. </t>
  </si>
  <si>
    <t>Proportion of frontline facilities that receive information from their coalition on the quantity and location of personal protective equipment (PPE) supply within 8 hours of a suspected patient arrival at a coalition member facility.</t>
  </si>
  <si>
    <t>Frontline Facility</t>
  </si>
  <si>
    <t xml:space="preserve">Coalition Exercise </t>
  </si>
  <si>
    <t xml:space="preserve">Numerator: Number of frontline facilities that receive information about PPE quantities and locations of PPE from their coalition within 8 hours of a patient under investigation’s (PUI) arrival at a coalition member’s facility. </t>
  </si>
  <si>
    <t xml:space="preserve">Denominator: Total number of frontline facilities in the coalition. </t>
  </si>
  <si>
    <t>100% of frontline facilities</t>
  </si>
  <si>
    <t>Frontline Facility: Frontline facilities are hospitals and other health care providers that are not designated Ebola assessment hospitals or Ebola treatment centers that have the possibility of a suspected Ebola or other special pathogen patient encounter if a patient were to access the health care system.</t>
  </si>
  <si>
    <t xml:space="preserve">Proportion of frontline facilities that have received coalition-funded training. </t>
  </si>
  <si>
    <t>Coalition</t>
  </si>
  <si>
    <t>Numerator: Total number of frontline facilities that received coalition-funded training.</t>
  </si>
  <si>
    <t>Denominator: Total number of frontline facilities in the coalition.</t>
  </si>
  <si>
    <t>75% of frontline facilities received coalition-funded training</t>
  </si>
  <si>
    <t xml:space="preserve">Frontline Facility: Frontline facilities are hospitals and other health care providers that are not designated Ebola assessment hospitals or Ebola treatment centers that have the possibility of a suspected Ebola patient encounter if a patient were to access the health care system outside of the active monitoring/direct active monitoring program. </t>
  </si>
  <si>
    <t xml:space="preserve">Proportion of EMS agencies engaged in all phases of the Ebola and other special pathogen preparedness process, of those that are required to execute the awardee’s CONOPs that are. </t>
  </si>
  <si>
    <t>Coalitions and awardee</t>
  </si>
  <si>
    <t>Denominator:  Number of EMS agencies that are required to execute the awardee’s CONOPs</t>
  </si>
  <si>
    <t>100% of EMS agencies</t>
  </si>
  <si>
    <t>EMS agencies required to execute the awardee’s CONOPS: EMS agencies that will provide 9-1-1 emergency medical services to suspect Ebola patients’ homes or other locations; inter-facility EMS agencies that will transport suspect or confirmed patients with Ebola between frontline health care facilities, assessment hospitals, Ebola treatment centers, regional Ebola and other special pathogen treatment centers, and airports.</t>
  </si>
  <si>
    <t>All Phases of the Ebola and other special pathogen Preparedness Process: All Phases includes planning, training, exercising, and responding with other Ebola preparedness partners.</t>
  </si>
  <si>
    <t>Activity C: Develop Capabilities of Health Care Coalitions to enable their members to care for Ebola and other special pathogen patients.</t>
  </si>
  <si>
    <t xml:space="preserve">Proportion of coalitions within an awardee’s jurisdiction that participate in the Health care-Associated Infection (HAI)/Infection Control </t>
  </si>
  <si>
    <t xml:space="preserve">advisory group </t>
  </si>
  <si>
    <t>Numerator: Number of coalitions participating in the HAI Advisory group.</t>
  </si>
  <si>
    <t>Denominator: Number of coalitions within an Awardees jurisdiction.</t>
  </si>
  <si>
    <t>80% of coalitions participate in HAI Advisory Group</t>
  </si>
  <si>
    <t>HAI Advisory Group: An advisory committee charged with making recommendations on the prevention of health care-associated infections.</t>
  </si>
  <si>
    <t>Time, in minutes, it takes from an assessment hospital’s notification to the health department of the need for an inter-facility transfer of a patient confirmed with Ebola or other special pathogen to the arrival of a staffed and equipped EMS/inter-facility transport unit, as evidenced by a no-notice exercise or real-world event.</t>
  </si>
  <si>
    <t>*Note: This measure does not apply for awardees/facilities addressing other special pathogens</t>
  </si>
  <si>
    <t xml:space="preserve">Start Time: Time the health department was notified by the assessment hospital, or time from the health department’s decision, of the need for an inter-facility transfer. </t>
  </si>
  <si>
    <t>Stop Time: Time of arrival of a staffed and equipped EMS/inter-facility transport unit.</t>
  </si>
  <si>
    <t>EMS/Inter-facility transport unit: Entities identified in the awardee’s CONOPS responsible for the transport and patient care during transport of an actively monitored or directly actively monitored (AM/DAM) patient to an Ebola assessment facility or to provide inter-facility transport (i.e., from a frontline facility to an Ebola assessment/treatment facility or from an Ebola assessment facility to an Ebola treatment facility).</t>
  </si>
  <si>
    <t>No-notice exercise: Unannounced exercise, including drills, functional, and full-scale exercises.</t>
  </si>
  <si>
    <t xml:space="preserve">Doffing: The removal of used PPE; this is a high-risk process that requires a structured procedure, a trained observer, and a designated area for removal to ensure protection. </t>
  </si>
  <si>
    <t>Trained: Individuals who have completed Ebola/infection control and safety training to specifically include proper donning (putting on PPE) and doffing (taking off PPE) methods. (http://www.cdc.gov/vhf/ebola/hcp/ppe-training/)</t>
  </si>
  <si>
    <t>Start Time: Time of notification (in hours and minutes) of a patient confirmed with Ebola or other special pathogen at the regional Ebola and other special pathogen treatment center.</t>
  </si>
  <si>
    <t>*Note: Recommendation from facilities that have successfully treated Ebola is for JIT training to be completed within 24 hours.</t>
  </si>
  <si>
    <t xml:space="preserve">Just-In-Time (JIT) training: Training that is conducted as a refresher to prepare for a patient with Ebola or other special pathogen, including donning and doffing, facility-specific protocols and procedures, and care/treatment protocols. </t>
  </si>
  <si>
    <r>
      <t>*</t>
    </r>
    <r>
      <rPr>
        <b/>
        <i/>
        <sz val="10"/>
        <color theme="1"/>
        <rFont val="Trebuchet MS"/>
        <family val="2"/>
      </rPr>
      <t>Note: Recommendation from facilities that have successfully treated Ebola is for ETCs to be ready to admit a patient within 24 hours.</t>
    </r>
  </si>
  <si>
    <t>PPE Access:  The ability to identify the location and have sufficient quantity of unexpired supply of PPE at the patient care location(s) (e.g., emergency department, intensive care unit, Ebola treatment unit).</t>
  </si>
  <si>
    <t>Does the concept of operations include a jurisdictional-level communications strategy for notifying health care partners</t>
  </si>
  <si>
    <t>Does the concept of operations include a plan for coordinating with other states within the region to identify airports that can accept air transport of Ebola patients</t>
  </si>
  <si>
    <t>Does the concept of operations include a plan for the safe intra-state transport of potential or confirmed Ebola patients</t>
  </si>
  <si>
    <t>Performance Measure Number</t>
  </si>
  <si>
    <t>Time, in minutes, it takes an assessment hospital to identify and isolate a patient suspected with Ebola or other special pathogen following emergency department triage, as evidenced by a real-world case or no-notice exercise.</t>
  </si>
  <si>
    <t>10(OSP)</t>
  </si>
  <si>
    <t>Number of health care facility and EMS workers in PPE that an AM/DAM suspected Ebola patient makes contact with after health department notification until isolation.</t>
  </si>
  <si>
    <t>15(OSP)</t>
  </si>
  <si>
    <t>Numerator: Number of EMS agencies engaged in all phases of Ebola and other special pathogen preparedness process, of those required to execute the awardee’s CONOPs.</t>
  </si>
  <si>
    <t>Activity B: Assure Readiness of Assessment Hospitals</t>
  </si>
  <si>
    <t>Sufficient: The extent to which the availability of PPE supplies meets the pre-identified needs (i.e., CDC guidelines, needs assessment, CONOPS).</t>
  </si>
  <si>
    <t>Total Amount Allocated</t>
  </si>
  <si>
    <t>Total Amount Disbursed</t>
  </si>
  <si>
    <t>Jurisdiction planned and exercised an Ebola scenario in Year 2</t>
  </si>
  <si>
    <t>Jurisdiction planned and exercised an other special pathogen scenario in Year 2</t>
  </si>
  <si>
    <t>Status of the Jurisdiction Facilities</t>
  </si>
  <si>
    <t>Active ETC, exercising Ebola</t>
  </si>
  <si>
    <t>Active ETC, exercising OSP</t>
  </si>
  <si>
    <t>No longer a participating facility</t>
  </si>
  <si>
    <t>Active AH, exercising Ebola</t>
  </si>
  <si>
    <t>Active AH, exercising OSP</t>
  </si>
  <si>
    <t>Status (Choose from the Dropdown List)</t>
  </si>
  <si>
    <t>Select</t>
  </si>
  <si>
    <t>Facility Name*</t>
  </si>
  <si>
    <t xml:space="preserve"> Ebola Treatment Centers Ebola Performance Measures</t>
  </si>
  <si>
    <t>Assessment Hospitals Ebola Performance Measures</t>
  </si>
  <si>
    <t>U.S. Department of Health and Human Services
Hospital Preparedness Program (HPP)
Ebola Part A End-of-Year Preparedness Measures
Administrative Information</t>
  </si>
  <si>
    <t>U.S. Department of Health and Human Services
Hospital Preparedness Program (HPP)
Ebola Part A End-of-Year Preparedness Measures
Ebola Treatment Centers (ETCs)</t>
  </si>
  <si>
    <t>U.S. Department of Health and Human Services
Hospital Preparedness Program (HPP)
Ebola Part A End-of-Year Preparedness Measures
Awardee/Healthcare Coalition (HCC) Performance Measures</t>
  </si>
  <si>
    <t>Does the concept of operations include a signed agreement between your jurisdiction and the jurisdiction where the regional Ebola and other special pathogen treatment center is located allowing for the transfer of a patient with Ebola</t>
  </si>
  <si>
    <t>If "Other", please specify</t>
  </si>
  <si>
    <t>If "NO", please specify the date you will meet these requirement (MM/DD/YYYY)</t>
  </si>
  <si>
    <t>Does the concept of operations include a plan for the safe inter-state transport of potential or confirmed Ebola patients to a regional Ebola and other special pathogen treatment center</t>
  </si>
  <si>
    <t>U.S. Department of Health and Human Services
Hospital Preparedness Program (HPP)
Ebola Part A End-of-Year Preparedness Measures
Assessment Hospitals Ebola Performance Measures</t>
  </si>
  <si>
    <t>U.S. Department of Health and Human Services
Hospital Preparedness Program (HPP)
Ebola Part A Preparedness Measures
Impact</t>
  </si>
  <si>
    <r>
      <rPr>
        <b/>
        <sz val="14"/>
        <color theme="1"/>
        <rFont val="Times New Roman"/>
        <family val="1"/>
      </rPr>
      <t>Time, in minutes</t>
    </r>
    <r>
      <rPr>
        <sz val="14"/>
        <color theme="1"/>
        <rFont val="Times New Roman"/>
        <family val="1"/>
      </rPr>
      <t xml:space="preserve">, it takes an assessment hospital to identify and isolate a patient suspected with Ebola or other special pathogen following emergency department triage, as evidenced by a real-world case or no-notice exercise </t>
    </r>
    <r>
      <rPr>
        <i/>
        <sz val="14"/>
        <color theme="1"/>
        <rFont val="Times New Roman"/>
        <family val="1"/>
      </rPr>
      <t>(Goal: Less than or equal to 5 minutes )</t>
    </r>
  </si>
  <si>
    <r>
      <rPr>
        <b/>
        <sz val="14"/>
        <color theme="1"/>
        <rFont val="Times New Roman"/>
        <family val="1"/>
      </rPr>
      <t>Number</t>
    </r>
    <r>
      <rPr>
        <sz val="14"/>
        <color theme="1"/>
        <rFont val="Times New Roman"/>
        <family val="1"/>
      </rPr>
      <t xml:space="preserve"> of health care facility and emergency medical services (EMS) workers in PPE that a patient suspected of an other special pathogen makes contact with after health department notification to the assessment hospital or EMS agency </t>
    </r>
    <r>
      <rPr>
        <i/>
        <sz val="14"/>
        <color theme="1"/>
        <rFont val="Times New Roman"/>
        <family val="1"/>
      </rPr>
      <t>(Goal:100% of health care facility and EMS workers)</t>
    </r>
  </si>
  <si>
    <r>
      <rPr>
        <b/>
        <sz val="14"/>
        <color theme="1"/>
        <rFont val="Times New Roman"/>
        <family val="1"/>
      </rPr>
      <t>Total Number</t>
    </r>
    <r>
      <rPr>
        <sz val="14"/>
        <color theme="1"/>
        <rFont val="Times New Roman"/>
        <family val="1"/>
      </rPr>
      <t xml:space="preserve"> of emergency department staff </t>
    </r>
    <r>
      <rPr>
        <u/>
        <sz val="14"/>
        <color theme="1"/>
        <rFont val="Times New Roman"/>
        <family val="1"/>
      </rPr>
      <t>(Denominator for PM12)</t>
    </r>
  </si>
  <si>
    <r>
      <rPr>
        <b/>
        <sz val="14"/>
        <color theme="1"/>
        <rFont val="Times New Roman"/>
        <family val="1"/>
      </rPr>
      <t>Number</t>
    </r>
    <r>
      <rPr>
        <sz val="14"/>
        <color theme="1"/>
        <rFont val="Times New Roman"/>
        <family val="1"/>
      </rPr>
      <t xml:space="preserve"> of emergency department staff trained at least annually in infection control and safety </t>
    </r>
    <r>
      <rPr>
        <i/>
        <sz val="14"/>
        <color theme="1"/>
        <rFont val="Times New Roman"/>
        <family val="1"/>
      </rPr>
      <t>(Goal:100% of emergency department staff)</t>
    </r>
  </si>
  <si>
    <r>
      <rPr>
        <b/>
        <sz val="14"/>
        <color theme="1"/>
        <rFont val="Times New Roman"/>
        <family val="1"/>
      </rPr>
      <t>Total Number</t>
    </r>
    <r>
      <rPr>
        <sz val="14"/>
        <color theme="1"/>
        <rFont val="Times New Roman"/>
        <family val="1"/>
      </rPr>
      <t xml:space="preserve"> of intensive care unit staff </t>
    </r>
    <r>
      <rPr>
        <u/>
        <sz val="14"/>
        <color theme="1"/>
        <rFont val="Times New Roman"/>
        <family val="1"/>
      </rPr>
      <t>(Denominator for PM13)</t>
    </r>
  </si>
  <si>
    <r>
      <rPr>
        <b/>
        <sz val="14"/>
        <color theme="1"/>
        <rFont val="Times New Roman"/>
        <family val="1"/>
      </rPr>
      <t>Number</t>
    </r>
    <r>
      <rPr>
        <sz val="14"/>
        <color theme="1"/>
        <rFont val="Times New Roman"/>
        <family val="1"/>
      </rPr>
      <t xml:space="preserve"> of intensive care unit staff trained at least annually in infection control and safety </t>
    </r>
    <r>
      <rPr>
        <i/>
        <sz val="14"/>
        <color theme="1"/>
        <rFont val="Times New Roman"/>
        <family val="1"/>
      </rPr>
      <t>(Goal :100% of intensive care unit staff)</t>
    </r>
  </si>
  <si>
    <r>
      <rPr>
        <b/>
        <sz val="14"/>
        <color theme="1"/>
        <rFont val="Times New Roman"/>
        <family val="1"/>
      </rPr>
      <t>Time, in minutes</t>
    </r>
    <r>
      <rPr>
        <sz val="14"/>
        <color theme="1"/>
        <rFont val="Times New Roman"/>
        <family val="1"/>
      </rPr>
      <t xml:space="preserve">, it takes from an assessment hospital’s notification to the health department of the need for an inter-facility transfer of a patient confirmed with Ebola or other special pathogen to the arrival of a staffed and equipped EMS/inter-facility transport unit, as evidenced by a no-notice exercise or real-world event </t>
    </r>
    <r>
      <rPr>
        <i/>
        <sz val="14"/>
        <color theme="1"/>
        <rFont val="Times New Roman"/>
        <family val="1"/>
      </rPr>
      <t xml:space="preserve">(Goal: Within 240 minutes or 4 hours) </t>
    </r>
  </si>
  <si>
    <r>
      <rPr>
        <b/>
        <sz val="14"/>
        <color theme="1"/>
        <rFont val="Times New Roman"/>
        <family val="1"/>
      </rPr>
      <t>Time, in seconds</t>
    </r>
    <r>
      <rPr>
        <sz val="14"/>
        <color theme="1"/>
        <rFont val="Times New Roman"/>
        <family val="1"/>
      </rPr>
      <t xml:space="preserve">, from active monitoring/direct active monitoring (AM/DAM) patient’s arrival to placement in isolation at assessment hospital </t>
    </r>
    <r>
      <rPr>
        <i/>
        <sz val="14"/>
        <color theme="1"/>
        <rFont val="Times New Roman"/>
        <family val="1"/>
      </rPr>
      <t>(Goal: Less than or equal to 60 seconds)</t>
    </r>
  </si>
  <si>
    <r>
      <rPr>
        <b/>
        <sz val="14"/>
        <color theme="1"/>
        <rFont val="Times New Roman"/>
        <family val="1"/>
      </rPr>
      <t>Total number</t>
    </r>
    <r>
      <rPr>
        <sz val="14"/>
        <color theme="1"/>
        <rFont val="Times New Roman"/>
        <family val="1"/>
      </rPr>
      <t xml:space="preserve"> of health care facility and EMS workers in contact with an AM/DAM Ebola patient, after notification to an EMS agency or assessment hospital </t>
    </r>
    <r>
      <rPr>
        <u/>
        <sz val="14"/>
        <color theme="1"/>
        <rFont val="Times New Roman"/>
        <family val="1"/>
      </rPr>
      <t>(Denominator for PM10,PM10(OSP),PM11)</t>
    </r>
  </si>
  <si>
    <r>
      <rPr>
        <b/>
        <sz val="14"/>
        <color theme="1"/>
        <rFont val="Times New Roman"/>
        <family val="1"/>
      </rPr>
      <t>Number</t>
    </r>
    <r>
      <rPr>
        <sz val="14"/>
        <color theme="1"/>
        <rFont val="Times New Roman"/>
        <family val="1"/>
      </rPr>
      <t xml:space="preserve"> of health care facility and emergency medical services (EMS) workers in PPE, of those make contact with an AM/DAM suspected Ebola patient under investigation (PUI) after health department notification to the assessment hospital and/or EMS Agency</t>
    </r>
    <r>
      <rPr>
        <b/>
        <i/>
        <sz val="14"/>
        <color theme="1"/>
        <rFont val="Times New Roman"/>
        <family val="1"/>
      </rPr>
      <t xml:space="preserve"> </t>
    </r>
    <r>
      <rPr>
        <i/>
        <sz val="14"/>
        <color theme="1"/>
        <rFont val="Times New Roman"/>
        <family val="1"/>
      </rPr>
      <t>(Goal:100% of health care facility and EMS workers)</t>
    </r>
  </si>
  <si>
    <r>
      <rPr>
        <b/>
        <sz val="14"/>
        <color theme="1"/>
        <rFont val="Times New Roman"/>
        <family val="1"/>
      </rPr>
      <t xml:space="preserve">Number </t>
    </r>
    <r>
      <rPr>
        <sz val="14"/>
        <color theme="1"/>
        <rFont val="Times New Roman"/>
        <family val="1"/>
      </rPr>
      <t xml:space="preserve">of health care facility and EMS workers in PPE that an AM/DAM suspected Ebola patient makes contact with after health department notification until isolation </t>
    </r>
    <r>
      <rPr>
        <i/>
        <sz val="14"/>
        <color theme="1"/>
        <rFont val="Times New Roman"/>
        <family val="1"/>
      </rPr>
      <t>(Goal: Less than or equal to 3)</t>
    </r>
  </si>
  <si>
    <r>
      <rPr>
        <b/>
        <sz val="14"/>
        <color theme="1"/>
        <rFont val="Times New Roman"/>
        <family val="1"/>
      </rPr>
      <t>Total Number</t>
    </r>
    <r>
      <rPr>
        <sz val="14"/>
        <color theme="1"/>
        <rFont val="Times New Roman"/>
        <family val="1"/>
      </rPr>
      <t xml:space="preserve"> of rostered/covered staff </t>
    </r>
    <r>
      <rPr>
        <u/>
        <sz val="14"/>
        <color theme="1"/>
        <rFont val="Times New Roman"/>
        <family val="1"/>
      </rPr>
      <t>(Denominator for PM2,PM5,PM6)</t>
    </r>
  </si>
  <si>
    <r>
      <rPr>
        <b/>
        <sz val="14"/>
        <color theme="1"/>
        <rFont val="Times New Roman"/>
        <family val="1"/>
      </rPr>
      <t>Total Number</t>
    </r>
    <r>
      <rPr>
        <sz val="14"/>
        <color theme="1"/>
        <rFont val="Times New Roman"/>
        <family val="1"/>
      </rPr>
      <t xml:space="preserve"> of rostered/covered staff that are trained in safely donning and doffing personal protective equipment (PPE) </t>
    </r>
    <r>
      <rPr>
        <i/>
        <sz val="14"/>
        <color theme="1"/>
        <rFont val="Times New Roman"/>
        <family val="1"/>
      </rPr>
      <t>(Goal : 100% of rostered/covered staff)</t>
    </r>
  </si>
  <si>
    <r>
      <rPr>
        <b/>
        <sz val="14"/>
        <color theme="1"/>
        <rFont val="Times New Roman"/>
        <family val="1"/>
      </rPr>
      <t>Time, in hours,</t>
    </r>
    <r>
      <rPr>
        <sz val="14"/>
        <color theme="1"/>
        <rFont val="Times New Roman"/>
        <family val="1"/>
      </rPr>
      <t xml:space="preserve"> it takes for all rostered/covered staff to receive just-in-time (JIT) training, upon notification of a patient with Ebola or other special pathogen at the regional Ebola and other special pathogen treatment center </t>
    </r>
    <r>
      <rPr>
        <i/>
        <sz val="14"/>
        <color theme="1"/>
        <rFont val="Times New Roman"/>
        <family val="1"/>
      </rPr>
      <t>(Goal : Within 72 hours)</t>
    </r>
  </si>
  <si>
    <r>
      <rPr>
        <b/>
        <sz val="14"/>
        <color theme="1"/>
        <rFont val="Times New Roman"/>
        <family val="1"/>
      </rPr>
      <t>Time, in hours,</t>
    </r>
    <r>
      <rPr>
        <sz val="14"/>
        <color theme="1"/>
        <rFont val="Times New Roman"/>
        <family val="1"/>
      </rPr>
      <t xml:space="preserve"> until an Ebola treatment center is ready to admit a patient with Ebola or other special pathogen as evidenced by an exercise or actual patient transfer </t>
    </r>
    <r>
      <rPr>
        <i/>
        <sz val="14"/>
        <color theme="1"/>
        <rFont val="Times New Roman"/>
        <family val="1"/>
      </rPr>
      <t>(Goal: Within 72 hours)</t>
    </r>
  </si>
  <si>
    <r>
      <rPr>
        <b/>
        <sz val="14"/>
        <color theme="1"/>
        <rFont val="Times New Roman"/>
        <family val="1"/>
      </rPr>
      <t>Number</t>
    </r>
    <r>
      <rPr>
        <sz val="14"/>
        <color theme="1"/>
        <rFont val="Times New Roman"/>
        <family val="1"/>
      </rPr>
      <t xml:space="preserve"> of rostered/covered staff contacted by hospital within 4 hours of a patient confirmed with Ebola or other special pathogen admission to a regional Ebola and other special pathogen treatment center               </t>
    </r>
    <r>
      <rPr>
        <i/>
        <sz val="14"/>
        <color theme="1"/>
        <rFont val="Times New Roman"/>
        <family val="1"/>
      </rPr>
      <t>(Goal : 100% of rostered/covered staff)</t>
    </r>
  </si>
  <si>
    <r>
      <rPr>
        <b/>
        <sz val="14"/>
        <color theme="1"/>
        <rFont val="Times New Roman"/>
        <family val="1"/>
      </rPr>
      <t>Number</t>
    </r>
    <r>
      <rPr>
        <sz val="14"/>
        <color theme="1"/>
        <rFont val="Times New Roman"/>
        <family val="1"/>
      </rPr>
      <t xml:space="preserve"> of rostered/covered staff contacted that indicated they are able to report to fulfill Ebola or other special pathogen-related staffing needs within 72 hours </t>
    </r>
    <r>
      <rPr>
        <i/>
        <sz val="14"/>
        <color theme="1"/>
        <rFont val="Times New Roman"/>
        <family val="1"/>
      </rPr>
      <t>(Goal :100% of contacted rostered/covered staff)</t>
    </r>
  </si>
  <si>
    <r>
      <rPr>
        <b/>
        <sz val="14"/>
        <color theme="1"/>
        <rFont val="Times New Roman"/>
        <family val="1"/>
      </rPr>
      <t>Time, in minutes</t>
    </r>
    <r>
      <rPr>
        <sz val="14"/>
        <color theme="1"/>
        <rFont val="Times New Roman"/>
        <family val="1"/>
      </rPr>
      <t xml:space="preserve">, it takes from an assessment hospital’s notification to the health department of the need for an inter-facility transfer of a patient confirmed with Ebola or other special pathogen to the arrival of a staffed and equipped EMS/inter-facility transport unit, as evidenced by a no-notice exercise </t>
    </r>
    <r>
      <rPr>
        <i/>
        <sz val="14"/>
        <color theme="1"/>
        <rFont val="Times New Roman"/>
        <family val="1"/>
      </rPr>
      <t xml:space="preserve">(Goal: Within 240 minutes or 4 hours) </t>
    </r>
  </si>
  <si>
    <r>
      <rPr>
        <b/>
        <sz val="14"/>
        <color theme="1"/>
        <rFont val="Times New Roman"/>
        <family val="1"/>
      </rPr>
      <t>Number</t>
    </r>
    <r>
      <rPr>
        <sz val="14"/>
        <color theme="1"/>
        <rFont val="Times New Roman"/>
        <family val="1"/>
      </rPr>
      <t xml:space="preserve"> of rostered/covered staff contacted by hospital within 4 hours of a patient confirmed with Ebola or other special pathogen admission to a regional Ebola and other special pathogen treatment center </t>
    </r>
    <r>
      <rPr>
        <i/>
        <sz val="14"/>
        <color theme="1"/>
        <rFont val="Times New Roman"/>
        <family val="1"/>
      </rPr>
      <t>(Goal : 100% of rostered/covered staff)</t>
    </r>
  </si>
  <si>
    <r>
      <rPr>
        <b/>
        <sz val="14"/>
        <color theme="1"/>
        <rFont val="Times New Roman"/>
        <family val="1"/>
      </rPr>
      <t>Total Number</t>
    </r>
    <r>
      <rPr>
        <sz val="14"/>
        <color theme="1"/>
        <rFont val="Times New Roman"/>
        <family val="1"/>
      </rPr>
      <t xml:space="preserve"> of Ebola treatment centers (ETCs) </t>
    </r>
    <r>
      <rPr>
        <u/>
        <sz val="14"/>
        <color theme="1"/>
        <rFont val="Times New Roman"/>
        <family val="1"/>
      </rPr>
      <t>(Denominator for PM7)</t>
    </r>
  </si>
  <si>
    <r>
      <rPr>
        <b/>
        <sz val="14"/>
        <color theme="1"/>
        <rFont val="Times New Roman"/>
        <family val="1"/>
      </rPr>
      <t xml:space="preserve">Total Number </t>
    </r>
    <r>
      <rPr>
        <sz val="14"/>
        <color theme="1"/>
        <rFont val="Times New Roman"/>
        <family val="1"/>
      </rPr>
      <t>of Assessment hospitals (AHs) (</t>
    </r>
    <r>
      <rPr>
        <u/>
        <sz val="14"/>
        <color theme="1"/>
        <rFont val="Times New Roman"/>
        <family val="1"/>
      </rPr>
      <t>Denominator for PM14</t>
    </r>
    <r>
      <rPr>
        <sz val="14"/>
        <color theme="1"/>
        <rFont val="Times New Roman"/>
        <family val="1"/>
      </rPr>
      <t>)</t>
    </r>
  </si>
  <si>
    <r>
      <rPr>
        <b/>
        <sz val="14"/>
        <color theme="1"/>
        <rFont val="Times New Roman"/>
        <family val="1"/>
      </rPr>
      <t>Number</t>
    </r>
    <r>
      <rPr>
        <sz val="14"/>
        <color theme="1"/>
        <rFont val="Times New Roman"/>
        <family val="1"/>
      </rPr>
      <t xml:space="preserve"> of frontline facilities that receive information from their coalition on the quantity and location of personal protective equipment (PPE) supply within 8 hours of a patient under investigation’s (PUI) arrival at a coalition member facility</t>
    </r>
    <r>
      <rPr>
        <b/>
        <i/>
        <sz val="14"/>
        <color theme="1"/>
        <rFont val="Times New Roman"/>
        <family val="1"/>
      </rPr>
      <t xml:space="preserve"> </t>
    </r>
    <r>
      <rPr>
        <i/>
        <sz val="14"/>
        <color theme="1"/>
        <rFont val="Times New Roman"/>
        <family val="1"/>
      </rPr>
      <t>(Goal:100% of frontline facilities)</t>
    </r>
  </si>
  <si>
    <r>
      <rPr>
        <b/>
        <sz val="14"/>
        <color theme="1"/>
        <rFont val="Times New Roman"/>
        <family val="1"/>
      </rPr>
      <t>Number</t>
    </r>
    <r>
      <rPr>
        <sz val="14"/>
        <color theme="1"/>
        <rFont val="Times New Roman"/>
        <family val="1"/>
      </rPr>
      <t xml:space="preserve"> of frontline facilities that receive information from their coalition on the quantity and location of personal protective equipment (PPE) supply within 8 hours of a suspected patient arrival at a coalition member facility</t>
    </r>
    <r>
      <rPr>
        <b/>
        <i/>
        <sz val="14"/>
        <color theme="1"/>
        <rFont val="Times New Roman"/>
        <family val="1"/>
      </rPr>
      <t xml:space="preserve"> </t>
    </r>
    <r>
      <rPr>
        <i/>
        <sz val="14"/>
        <color theme="1"/>
        <rFont val="Times New Roman"/>
        <family val="1"/>
      </rPr>
      <t>(Goal:100% of frontline facilities)</t>
    </r>
  </si>
  <si>
    <r>
      <rPr>
        <b/>
        <sz val="14"/>
        <color theme="1"/>
        <rFont val="Times New Roman"/>
        <family val="1"/>
      </rPr>
      <t xml:space="preserve">Number </t>
    </r>
    <r>
      <rPr>
        <sz val="14"/>
        <color theme="1"/>
        <rFont val="Times New Roman"/>
        <family val="1"/>
      </rPr>
      <t>of frontline facilities that have received coalition-funded training</t>
    </r>
    <r>
      <rPr>
        <b/>
        <i/>
        <sz val="14"/>
        <color theme="1"/>
        <rFont val="Times New Roman"/>
        <family val="1"/>
      </rPr>
      <t xml:space="preserve"> </t>
    </r>
    <r>
      <rPr>
        <i/>
        <sz val="14"/>
        <color theme="1"/>
        <rFont val="Times New Roman"/>
        <family val="1"/>
      </rPr>
      <t>(Goal:75% of frontline facilities received coalition-funded training)</t>
    </r>
  </si>
  <si>
    <r>
      <rPr>
        <b/>
        <sz val="14"/>
        <color theme="1"/>
        <rFont val="Times New Roman"/>
        <family val="1"/>
      </rPr>
      <t xml:space="preserve">Number </t>
    </r>
    <r>
      <rPr>
        <sz val="14"/>
        <color theme="1"/>
        <rFont val="Times New Roman"/>
        <family val="1"/>
      </rPr>
      <t xml:space="preserve">of EMS agencies engaged in all phases of Ebola and other special pathogen preparedness process, of those required to execute the awardee’s CONOPs </t>
    </r>
    <r>
      <rPr>
        <i/>
        <sz val="14"/>
        <color theme="1"/>
        <rFont val="Times New Roman"/>
        <family val="1"/>
      </rPr>
      <t>(Goal:100% of EMS agencies)</t>
    </r>
  </si>
  <si>
    <t>U.S. Department of Health and Human Services
Hospital Preparedness Program (HPP)
Ebola Part A End-of-Year Preparedness Measures
Assessment Hospitals (AHs)</t>
  </si>
  <si>
    <r>
      <rPr>
        <b/>
        <sz val="14"/>
        <color theme="1"/>
        <rFont val="Times New Roman"/>
        <family val="1"/>
      </rPr>
      <t>Total Number</t>
    </r>
    <r>
      <rPr>
        <sz val="14"/>
        <color theme="1"/>
        <rFont val="Times New Roman"/>
        <family val="1"/>
      </rPr>
      <t xml:space="preserve"> of EMS agencies that are required to execute the awardee’s CONOPs (</t>
    </r>
    <r>
      <rPr>
        <u/>
        <sz val="14"/>
        <color theme="1"/>
        <rFont val="Times New Roman"/>
        <family val="1"/>
      </rPr>
      <t>Denominator for PM17</t>
    </r>
    <r>
      <rPr>
        <sz val="14"/>
        <color theme="1"/>
        <rFont val="Times New Roman"/>
        <family val="1"/>
      </rPr>
      <t>)</t>
    </r>
  </si>
  <si>
    <r>
      <rPr>
        <b/>
        <sz val="14"/>
        <color theme="1"/>
        <rFont val="Times New Roman"/>
        <family val="1"/>
      </rPr>
      <t xml:space="preserve">Total Number </t>
    </r>
    <r>
      <rPr>
        <sz val="14"/>
        <color theme="1"/>
        <rFont val="Times New Roman"/>
        <family val="1"/>
      </rPr>
      <t>of coalitions within the jurisdiction (</t>
    </r>
    <r>
      <rPr>
        <u/>
        <sz val="14"/>
        <color theme="1"/>
        <rFont val="Times New Roman"/>
        <family val="1"/>
      </rPr>
      <t>Denominator for PM18</t>
    </r>
    <r>
      <rPr>
        <sz val="14"/>
        <color theme="1"/>
        <rFont val="Times New Roman"/>
        <family val="1"/>
      </rPr>
      <t>)</t>
    </r>
  </si>
  <si>
    <r>
      <rPr>
        <b/>
        <sz val="14"/>
        <color theme="1"/>
        <rFont val="Times New Roman"/>
        <family val="1"/>
      </rPr>
      <t>Number</t>
    </r>
    <r>
      <rPr>
        <sz val="14"/>
        <color theme="1"/>
        <rFont val="Times New Roman"/>
        <family val="1"/>
      </rPr>
      <t xml:space="preserve"> of coalitions within an awardee’s jurisdiction that participate in the Health care-Associated Infection (HAI)/Infection Control </t>
    </r>
    <r>
      <rPr>
        <i/>
        <sz val="14"/>
        <color theme="1"/>
        <rFont val="Times New Roman"/>
        <family val="1"/>
      </rPr>
      <t>(Goal:80% of coalitions participate in HAI Advisory Group)</t>
    </r>
  </si>
  <si>
    <r>
      <rPr>
        <b/>
        <sz val="14"/>
        <color theme="1"/>
        <rFont val="Times New Roman"/>
        <family val="1"/>
      </rPr>
      <t>Total Number</t>
    </r>
    <r>
      <rPr>
        <sz val="14"/>
        <color theme="1"/>
        <rFont val="Times New Roman"/>
        <family val="1"/>
      </rPr>
      <t xml:space="preserve"> of frontline facilities in the coalition (</t>
    </r>
    <r>
      <rPr>
        <u/>
        <sz val="14"/>
        <color theme="1"/>
        <rFont val="Times New Roman"/>
        <family val="1"/>
      </rPr>
      <t>Denominator for PM15,PM15(OSP),PM16</t>
    </r>
    <r>
      <rPr>
        <sz val="14"/>
        <color theme="1"/>
        <rFont val="Times New Roman"/>
        <family val="1"/>
      </rPr>
      <t>)</t>
    </r>
  </si>
  <si>
    <t>U.S. Department of Health and Human Services
Hospital Preparedness Program (HPP)
Ebola Part A End-of-Year Preparedness Measures
Ebola Treatment Centers Ebola Performance Measures</t>
  </si>
  <si>
    <t>U.S. Department of Health and Human Services
Hospital Preparedness Program (HPP)
Ebola Part A End-of-Year Preparedness Measures
Ebola Treatment Centers Other Special Pathogens Performance Measures</t>
  </si>
  <si>
    <t>Ebola Treatment Centers Other Special Pathogens Performance Measures</t>
  </si>
  <si>
    <t>U.S. Department of Health and Human Services
Hospital Preparedness Program (HPP)
Ebola Part A End-of-Year Preparedness Measures
Assessment Hospitals Other Special Pathogens Performance Measures</t>
  </si>
  <si>
    <t>Assessment Hospitals Other Special Pathogens Peformance Measures</t>
  </si>
  <si>
    <t>Maryland</t>
  </si>
  <si>
    <t>University of Maryland, Medical Center</t>
  </si>
  <si>
    <t>22 S Greene St</t>
  </si>
  <si>
    <t>Baltimore</t>
  </si>
  <si>
    <t>Johns Hopkins Hospital</t>
  </si>
  <si>
    <t>1800 Orleans Street</t>
  </si>
  <si>
    <t>Anne Arundel Medical Center</t>
  </si>
  <si>
    <t>5712 Warwick Pl</t>
  </si>
  <si>
    <t>Chevy Chase</t>
  </si>
  <si>
    <t>Frederick Memorial Hospital</t>
  </si>
  <si>
    <t>400 W 7th St</t>
  </si>
  <si>
    <t>Frederick</t>
  </si>
  <si>
    <t>Holy Cross Hospital</t>
  </si>
  <si>
    <t>1500 Forest Glen Road</t>
  </si>
  <si>
    <t>Silver Spring</t>
  </si>
  <si>
    <t>Peninsula Regional Medical Center</t>
  </si>
  <si>
    <t>100 E Carroll St</t>
  </si>
  <si>
    <t>Salisbury</t>
  </si>
  <si>
    <t>MedStar Southern Maryland Hospital Center</t>
  </si>
  <si>
    <t>7503 Surratt's Road</t>
  </si>
  <si>
    <t>Clinton</t>
  </si>
  <si>
    <t>*Note:If any assessment hospitals (AHs) from the previous year have switched to an ETC in the Year 3, you do not need to enter the information again in this worksheet. Please go to the Ebola Part A – AH(s) worksheet and change the status of the pre-populated facility, which will automatically appear in the Ebola Part A - ETC(s) worksheet.</t>
  </si>
  <si>
    <t>*Note:If any Ebola Treatment Center (ETC) from the previous year has switched to an AH in the year 3, you do not need to enter the information again. Please go to Ebola Part A - ETC(s) worksheet and change the status of the pre-populated facility, which will automatically appear in the Ebola Part A - AH(s) worksheet.</t>
  </si>
  <si>
    <t>ETC switched to AH in Year 3, exercising Ebola</t>
  </si>
  <si>
    <t>ETC switched to FH in Year 3</t>
  </si>
  <si>
    <t>AH switched to ETC in Year 3, exercising Ebola</t>
  </si>
  <si>
    <t>AH switched to FH in Year 3</t>
  </si>
  <si>
    <r>
      <t>Are the assessemnt hospitals able to access their PPE supply (i.e., know location and have sufficient quantity of unexpired supply) within 10 minutes of transfer notification or arrival, if no notification, of a patient suspected with Ebola or other special pathogen? (</t>
    </r>
    <r>
      <rPr>
        <i/>
        <sz val="14"/>
        <color theme="1"/>
        <rFont val="Times New Roman"/>
        <family val="1"/>
      </rPr>
      <t>Goal:100% of Assessment Hospitals)</t>
    </r>
  </si>
  <si>
    <t>Note: Please enter the total amount that is added together all year in Year 3.</t>
  </si>
  <si>
    <r>
      <t>Are the Ebola treatment centers (ETCs) able to access their PPE supply (i.e., know location and have sufficient quantity of unexpired supply) within 10 minutes of transfer notification or upon the patient’s arrival (if no notification) of a patient suspected of Ebola or other special pathogen?</t>
    </r>
    <r>
      <rPr>
        <b/>
        <i/>
        <sz val="14"/>
        <color theme="1"/>
        <rFont val="Times New Roman"/>
        <family val="1"/>
      </rPr>
      <t xml:space="preserve"> </t>
    </r>
    <r>
      <rPr>
        <i/>
        <sz val="14"/>
        <color theme="1"/>
        <rFont val="Times New Roman"/>
        <family val="1"/>
      </rPr>
      <t>(Goal:100% of Ebola Treatment Centers)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</si>
</sst>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4" formatCode="_(&quot;$&quot;* #,##0.00_);_(&quot;$&quot;* \(#,##0.00\);_(&quot;$&quot;* &quot;-&quot;??_);_(@_)"/>
    <numFmt numFmtId="164" formatCode="00000"/>
    <numFmt numFmtId="165" formatCode="0.0"/>
    <numFmt numFmtId="166" formatCode="[$$-409]#,##0.00"/>
    <numFmt numFmtId="167" formatCode="[&lt;=9999999]###\-####;\(###\)\ ###\-####"/>
    <numFmt numFmtId="168" formatCode="mm/dd/yy;@"/>
    <numFmt numFmtId="169" formatCode="&quot;$&quot;#,##0.00"/>
  </numFmts>
  <fonts count="33" x14ac:knownFonts="1">
    <font>
      <sz val="11"/>
      <color theme="1"/>
      <name val="Calibri"/>
      <family val="2"/>
      <scheme val="minor"/>
    </font>
    <font>
      <sz val="14"/>
      <color theme="1"/>
      <name val="Times New Roman"/>
      <family val="1"/>
    </font>
    <font>
      <sz val="12"/>
      <color theme="1"/>
      <name val="Times New Roman"/>
      <family val="1"/>
    </font>
    <font>
      <b/>
      <sz val="14"/>
      <color rgb="FF000000"/>
      <name val="Times New Roman"/>
      <family val="1"/>
    </font>
    <font>
      <sz val="11"/>
      <color theme="1"/>
      <name val="Times New Roman"/>
      <family val="1"/>
    </font>
    <font>
      <b/>
      <sz val="11"/>
      <color theme="1"/>
      <name val="Times New Roman"/>
      <family val="1"/>
    </font>
    <font>
      <b/>
      <sz val="12"/>
      <color theme="1"/>
      <name val="Times New Roman"/>
      <family val="1"/>
    </font>
    <font>
      <b/>
      <sz val="14"/>
      <color theme="1"/>
      <name val="Times New Roman"/>
      <family val="1"/>
    </font>
    <font>
      <b/>
      <sz val="14"/>
      <name val="Times New Roman"/>
      <family val="1"/>
    </font>
    <font>
      <sz val="11"/>
      <color theme="1"/>
      <name val="Calibri"/>
      <family val="2"/>
      <scheme val="minor"/>
    </font>
    <font>
      <sz val="12"/>
      <name val="Times New Roman"/>
      <family val="1"/>
    </font>
    <font>
      <b/>
      <sz val="10"/>
      <color theme="1"/>
      <name val="Microsoft Sans Serif"/>
      <family val="2"/>
    </font>
    <font>
      <b/>
      <sz val="11"/>
      <color theme="1"/>
      <name val="Trebuchet MS"/>
      <family val="2"/>
    </font>
    <font>
      <sz val="11"/>
      <color theme="1"/>
      <name val="Trebuchet MS"/>
      <family val="2"/>
    </font>
    <font>
      <sz val="8"/>
      <color theme="1"/>
      <name val="Calibri"/>
      <family val="2"/>
      <scheme val="minor"/>
    </font>
    <font>
      <sz val="10.5"/>
      <color rgb="FF333333"/>
      <name val="Arial"/>
      <family val="2"/>
    </font>
    <font>
      <u/>
      <sz val="11"/>
      <color theme="10"/>
      <name val="Calibri"/>
      <family val="2"/>
      <scheme val="minor"/>
    </font>
    <font>
      <i/>
      <sz val="10"/>
      <color theme="1"/>
      <name val="Trebuchet MS"/>
      <family val="2"/>
    </font>
    <font>
      <b/>
      <i/>
      <sz val="10"/>
      <color theme="1"/>
      <name val="Trebuchet MS"/>
      <family val="2"/>
    </font>
    <font>
      <b/>
      <u/>
      <sz val="14"/>
      <color theme="1"/>
      <name val="Calibri"/>
      <family val="2"/>
      <scheme val="minor"/>
    </font>
    <font>
      <u/>
      <sz val="11"/>
      <color theme="1"/>
      <name val="Trebuchet MS"/>
      <family val="2"/>
    </font>
    <font>
      <sz val="11"/>
      <color rgb="FF1F497D"/>
      <name val="Calibri"/>
      <family val="2"/>
      <scheme val="minor"/>
    </font>
    <font>
      <b/>
      <sz val="14"/>
      <color theme="1"/>
      <name val="Calibri"/>
      <family val="2"/>
      <scheme val="minor"/>
    </font>
    <font>
      <b/>
      <sz val="11"/>
      <color rgb="FF333333"/>
      <name val="Times New Roman"/>
      <family val="1"/>
    </font>
    <font>
      <sz val="10"/>
      <color rgb="FF333333"/>
      <name val="Verdana"/>
      <family val="2"/>
    </font>
    <font>
      <b/>
      <sz val="16"/>
      <color theme="1"/>
      <name val="Times New Roman"/>
      <family val="1"/>
    </font>
    <font>
      <sz val="16"/>
      <color theme="1"/>
      <name val="Times New Roman"/>
      <family val="1"/>
    </font>
    <font>
      <sz val="16"/>
      <color theme="1"/>
      <name val="Calibri"/>
      <family val="2"/>
      <scheme val="minor"/>
    </font>
    <font>
      <sz val="11"/>
      <color rgb="FFFF0000"/>
      <name val="Calibri"/>
      <family val="2"/>
      <scheme val="minor"/>
    </font>
    <font>
      <i/>
      <sz val="14"/>
      <color theme="1"/>
      <name val="Times New Roman"/>
      <family val="1"/>
    </font>
    <font>
      <u/>
      <sz val="14"/>
      <color theme="1"/>
      <name val="Times New Roman"/>
      <family val="1"/>
    </font>
    <font>
      <b/>
      <i/>
      <sz val="14"/>
      <color theme="1"/>
      <name val="Times New Roman"/>
      <family val="1"/>
    </font>
    <font>
      <b/>
      <sz val="16"/>
      <color rgb="FFFF0000"/>
      <name val="Calibri"/>
      <family val="2"/>
    </font>
  </fonts>
  <fills count="32">
    <fill>
      <patternFill patternType="none"/>
    </fill>
    <fill>
      <patternFill patternType="gray125"/>
    </fill>
    <fill>
      <patternFill patternType="solid">
        <fgColor theme="4" tint="0.39997558519241921"/>
        <bgColor indexed="64"/>
      </patternFill>
    </fill>
    <fill>
      <patternFill patternType="solid">
        <fgColor theme="9"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rgb="FF00B0F0"/>
        <bgColor indexed="64"/>
      </patternFill>
    </fill>
    <fill>
      <patternFill patternType="solid">
        <fgColor rgb="FFFFFF00"/>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lightDown">
        <bgColor theme="0" tint="-0.34998626667073579"/>
      </patternFill>
    </fill>
    <fill>
      <patternFill patternType="solid">
        <fgColor theme="0" tint="-0.1499984740745262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6" tint="-0.249977111117893"/>
        <bgColor indexed="64"/>
      </patternFill>
    </fill>
    <fill>
      <patternFill patternType="solid">
        <fgColor rgb="FF99FF99"/>
        <bgColor indexed="64"/>
      </patternFill>
    </fill>
    <fill>
      <patternFill patternType="solid">
        <fgColor theme="7" tint="0.39997558519241921"/>
        <bgColor indexed="64"/>
      </patternFill>
    </fill>
    <fill>
      <patternFill patternType="solid">
        <fgColor rgb="FFFFCCFF"/>
        <bgColor indexed="64"/>
      </patternFill>
    </fill>
    <fill>
      <patternFill patternType="solid">
        <fgColor rgb="FFFFFF99"/>
        <bgColor indexed="64"/>
      </patternFill>
    </fill>
    <fill>
      <patternFill patternType="solid">
        <fgColor rgb="FF64EEE7"/>
        <bgColor indexed="64"/>
      </patternFill>
    </fill>
    <fill>
      <patternFill patternType="solid">
        <fgColor rgb="FF9A9792"/>
        <bgColor indexed="64"/>
      </patternFill>
    </fill>
    <fill>
      <patternFill patternType="solid">
        <fgColor theme="2" tint="-0.249977111117893"/>
        <bgColor indexed="64"/>
      </patternFill>
    </fill>
    <fill>
      <patternFill patternType="solid">
        <fgColor rgb="FF92D05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249977111117893"/>
        <bgColor indexed="64"/>
      </patternFill>
    </fill>
  </fills>
  <borders count="4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bottom/>
      <diagonal/>
    </border>
    <border>
      <left style="medium">
        <color theme="1"/>
      </left>
      <right style="medium">
        <color theme="1"/>
      </right>
      <top style="medium">
        <color theme="1"/>
      </top>
      <bottom style="medium">
        <color theme="1"/>
      </bottom>
      <diagonal/>
    </border>
    <border>
      <left/>
      <right style="thin">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style="thin">
        <color auto="1"/>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thin">
        <color auto="1"/>
      </top>
      <bottom/>
      <diagonal/>
    </border>
  </borders>
  <cellStyleXfs count="4">
    <xf numFmtId="0" fontId="0" fillId="0" borderId="0"/>
    <xf numFmtId="9" fontId="9" fillId="0" borderId="0" applyFont="0" applyFill="0" applyBorder="0" applyAlignment="0" applyProtection="0"/>
    <xf numFmtId="0" fontId="16" fillId="0" borderId="0" applyNumberFormat="0" applyFill="0" applyBorder="0" applyAlignment="0" applyProtection="0"/>
    <xf numFmtId="44" fontId="9" fillId="0" borderId="0" applyFont="0" applyFill="0" applyBorder="0" applyAlignment="0" applyProtection="0"/>
  </cellStyleXfs>
  <cellXfs count="409">
    <xf numFmtId="0" fontId="0" fillId="0" borderId="0" xfId="0"/>
    <xf numFmtId="0" fontId="2" fillId="2" borderId="0" xfId="0" applyFont="1" applyFill="1" applyAlignment="1"/>
    <xf numFmtId="0" fontId="2" fillId="4" borderId="0" xfId="0" applyFont="1" applyFill="1" applyAlignment="1"/>
    <xf numFmtId="0" fontId="4" fillId="0" borderId="0" xfId="0" applyFont="1"/>
    <xf numFmtId="0" fontId="4" fillId="0" borderId="0" xfId="0" applyFont="1" applyAlignment="1"/>
    <xf numFmtId="0" fontId="5" fillId="0" borderId="0" xfId="0" applyFont="1" applyFill="1" applyBorder="1" applyAlignment="1"/>
    <xf numFmtId="0" fontId="5" fillId="0" borderId="0" xfId="0" applyFont="1" applyAlignment="1"/>
    <xf numFmtId="0" fontId="4" fillId="0" borderId="0" xfId="0" applyFont="1" applyFill="1" applyBorder="1" applyAlignment="1"/>
    <xf numFmtId="0" fontId="6" fillId="0" borderId="0" xfId="0" applyFont="1" applyAlignment="1"/>
    <xf numFmtId="0" fontId="4" fillId="0" borderId="1" xfId="0" applyFont="1" applyBorder="1"/>
    <xf numFmtId="0" fontId="3" fillId="0" borderId="0" xfId="0" applyFont="1" applyFill="1" applyBorder="1" applyAlignment="1">
      <alignment vertical="top" wrapText="1"/>
    </xf>
    <xf numFmtId="0" fontId="1" fillId="0" borderId="0" xfId="0" applyFont="1"/>
    <xf numFmtId="0" fontId="1" fillId="2" borderId="2" xfId="0" applyFont="1" applyFill="1" applyBorder="1" applyAlignment="1">
      <alignment wrapText="1"/>
    </xf>
    <xf numFmtId="0" fontId="7" fillId="0" borderId="2" xfId="0" applyFont="1" applyBorder="1" applyAlignment="1">
      <alignment horizontal="left"/>
    </xf>
    <xf numFmtId="0" fontId="1" fillId="2" borderId="8" xfId="0" applyFont="1" applyFill="1" applyBorder="1" applyAlignment="1">
      <alignment wrapText="1"/>
    </xf>
    <xf numFmtId="0" fontId="7" fillId="6" borderId="3" xfId="0" applyFont="1" applyFill="1" applyBorder="1" applyAlignment="1">
      <alignment wrapText="1"/>
    </xf>
    <xf numFmtId="0" fontId="1" fillId="6" borderId="4" xfId="0" applyFont="1" applyFill="1" applyBorder="1" applyAlignment="1"/>
    <xf numFmtId="0" fontId="1" fillId="2" borderId="9" xfId="0" applyFont="1" applyFill="1" applyBorder="1" applyAlignment="1">
      <alignment wrapText="1"/>
    </xf>
    <xf numFmtId="0" fontId="7" fillId="6" borderId="2" xfId="0" applyFont="1" applyFill="1" applyBorder="1" applyAlignment="1">
      <alignment vertical="center"/>
    </xf>
    <xf numFmtId="0" fontId="1" fillId="2" borderId="2" xfId="0" applyFont="1" applyFill="1" applyBorder="1" applyAlignment="1">
      <alignment vertical="top" wrapText="1"/>
    </xf>
    <xf numFmtId="0" fontId="4" fillId="10" borderId="1" xfId="0" applyFont="1" applyFill="1" applyBorder="1"/>
    <xf numFmtId="164" fontId="4" fillId="0" borderId="10" xfId="0" applyNumberFormat="1" applyFont="1" applyBorder="1"/>
    <xf numFmtId="166" fontId="4" fillId="0" borderId="1" xfId="0" applyNumberFormat="1" applyFont="1" applyBorder="1"/>
    <xf numFmtId="166" fontId="5" fillId="10" borderId="1" xfId="0" applyNumberFormat="1" applyFont="1" applyFill="1" applyBorder="1"/>
    <xf numFmtId="49" fontId="4" fillId="0" borderId="1" xfId="0" applyNumberFormat="1" applyFont="1" applyBorder="1"/>
    <xf numFmtId="49" fontId="1" fillId="0" borderId="9" xfId="0" applyNumberFormat="1" applyFont="1" applyBorder="1" applyAlignment="1">
      <alignment wrapText="1"/>
    </xf>
    <xf numFmtId="49" fontId="1" fillId="0" borderId="2" xfId="0" applyNumberFormat="1" applyFont="1" applyBorder="1" applyAlignment="1">
      <alignment wrapText="1"/>
    </xf>
    <xf numFmtId="0" fontId="11" fillId="8" borderId="0" xfId="0" applyFont="1" applyFill="1"/>
    <xf numFmtId="0" fontId="1" fillId="0" borderId="13" xfId="0" applyFont="1" applyBorder="1"/>
    <xf numFmtId="164" fontId="1" fillId="0" borderId="2" xfId="0" applyNumberFormat="1" applyFont="1" applyBorder="1"/>
    <xf numFmtId="0" fontId="4" fillId="0" borderId="1" xfId="0" applyFont="1" applyBorder="1" applyProtection="1">
      <protection locked="0"/>
    </xf>
    <xf numFmtId="49" fontId="4" fillId="0" borderId="1" xfId="0" applyNumberFormat="1" applyFont="1" applyBorder="1" applyProtection="1">
      <protection locked="0"/>
    </xf>
    <xf numFmtId="164" fontId="4" fillId="0" borderId="10" xfId="0" applyNumberFormat="1" applyFont="1" applyBorder="1" applyProtection="1">
      <protection locked="0"/>
    </xf>
    <xf numFmtId="166" fontId="4" fillId="0" borderId="1" xfId="0" applyNumberFormat="1" applyFont="1" applyBorder="1" applyProtection="1">
      <protection locked="0"/>
    </xf>
    <xf numFmtId="0" fontId="10" fillId="0" borderId="1" xfId="0" applyFont="1" applyBorder="1" applyAlignment="1" applyProtection="1">
      <alignment horizontal="left"/>
      <protection locked="0"/>
    </xf>
    <xf numFmtId="0" fontId="1" fillId="0" borderId="0" xfId="0" applyFont="1" applyFill="1" applyBorder="1" applyAlignment="1"/>
    <xf numFmtId="0" fontId="2" fillId="0" borderId="0" xfId="0" applyFont="1" applyFill="1" applyBorder="1" applyAlignment="1"/>
    <xf numFmtId="0" fontId="2" fillId="2" borderId="5" xfId="0" applyFont="1" applyFill="1" applyBorder="1" applyAlignment="1"/>
    <xf numFmtId="0" fontId="1" fillId="3" borderId="11" xfId="0" applyFont="1" applyFill="1" applyBorder="1" applyAlignment="1"/>
    <xf numFmtId="0" fontId="1" fillId="3" borderId="0" xfId="0" applyFont="1" applyFill="1" applyBorder="1" applyAlignment="1"/>
    <xf numFmtId="0" fontId="2" fillId="2" borderId="0" xfId="0" applyFont="1" applyFill="1" applyBorder="1" applyAlignment="1"/>
    <xf numFmtId="0" fontId="14" fillId="0" borderId="0" xfId="0" applyFont="1" applyAlignment="1">
      <alignment vertical="center"/>
    </xf>
    <xf numFmtId="0" fontId="13" fillId="0" borderId="13" xfId="0" applyFont="1" applyBorder="1" applyAlignment="1">
      <alignment vertical="center" wrapText="1"/>
    </xf>
    <xf numFmtId="0" fontId="0" fillId="0" borderId="0" xfId="0" applyAlignment="1">
      <alignment wrapText="1"/>
    </xf>
    <xf numFmtId="0" fontId="12" fillId="0" borderId="9" xfId="0" applyFont="1" applyFill="1" applyBorder="1" applyAlignment="1">
      <alignment vertical="center" wrapText="1"/>
    </xf>
    <xf numFmtId="0" fontId="13" fillId="0" borderId="12" xfId="0" applyFont="1" applyFill="1" applyBorder="1" applyAlignment="1">
      <alignment vertical="center" wrapText="1"/>
    </xf>
    <xf numFmtId="0" fontId="0" fillId="0" borderId="0" xfId="0" applyFill="1"/>
    <xf numFmtId="165" fontId="1" fillId="0" borderId="0" xfId="0" applyNumberFormat="1" applyFont="1" applyFill="1" applyBorder="1" applyAlignment="1" applyProtection="1">
      <alignment vertical="center" wrapText="1"/>
      <protection locked="0"/>
    </xf>
    <xf numFmtId="0" fontId="7" fillId="0" borderId="0" xfId="0" applyFont="1" applyFill="1" applyBorder="1" applyAlignment="1">
      <alignment horizontal="left" wrapText="1"/>
    </xf>
    <xf numFmtId="0" fontId="7" fillId="0" borderId="0" xfId="0" applyFont="1" applyFill="1" applyBorder="1" applyAlignment="1"/>
    <xf numFmtId="165" fontId="1" fillId="0" borderId="0" xfId="0" applyNumberFormat="1" applyFont="1" applyFill="1" applyBorder="1" applyAlignment="1" applyProtection="1">
      <protection locked="0"/>
    </xf>
    <xf numFmtId="1" fontId="1" fillId="0" borderId="0" xfId="0" applyNumberFormat="1" applyFont="1" applyFill="1" applyBorder="1" applyAlignment="1" applyProtection="1">
      <protection locked="0"/>
    </xf>
    <xf numFmtId="1" fontId="1" fillId="0" borderId="0" xfId="1" applyNumberFormat="1" applyFont="1" applyFill="1" applyBorder="1" applyAlignment="1" applyProtection="1">
      <protection locked="0"/>
    </xf>
    <xf numFmtId="1" fontId="1" fillId="0" borderId="0" xfId="1" applyNumberFormat="1" applyFont="1" applyFill="1" applyBorder="1" applyAlignment="1" applyProtection="1"/>
    <xf numFmtId="0" fontId="7" fillId="0" borderId="0" xfId="0" applyFont="1" applyFill="1" applyBorder="1" applyAlignment="1" applyProtection="1">
      <protection locked="0"/>
    </xf>
    <xf numFmtId="1" fontId="1" fillId="0" borderId="26" xfId="1" applyNumberFormat="1" applyFont="1" applyFill="1" applyBorder="1" applyAlignment="1" applyProtection="1">
      <protection locked="0"/>
    </xf>
    <xf numFmtId="0" fontId="12" fillId="15" borderId="2" xfId="0" applyFont="1" applyFill="1" applyBorder="1" applyAlignment="1">
      <alignment vertical="center" wrapText="1"/>
    </xf>
    <xf numFmtId="0" fontId="12" fillId="15" borderId="9" xfId="0" applyFont="1" applyFill="1" applyBorder="1" applyAlignment="1">
      <alignment vertical="center" wrapText="1"/>
    </xf>
    <xf numFmtId="0" fontId="13" fillId="15" borderId="12" xfId="0" applyFont="1" applyFill="1" applyBorder="1" applyAlignment="1">
      <alignment vertical="center" wrapText="1"/>
    </xf>
    <xf numFmtId="0" fontId="13" fillId="15" borderId="13" xfId="0" applyFont="1" applyFill="1" applyBorder="1" applyAlignment="1">
      <alignment vertical="center" wrapText="1"/>
    </xf>
    <xf numFmtId="0" fontId="17" fillId="15" borderId="12" xfId="0" applyFont="1" applyFill="1" applyBorder="1" applyAlignment="1">
      <alignment vertical="center" wrapText="1"/>
    </xf>
    <xf numFmtId="0" fontId="12" fillId="16" borderId="2" xfId="0" applyFont="1" applyFill="1" applyBorder="1" applyAlignment="1">
      <alignment vertical="center" wrapText="1"/>
    </xf>
    <xf numFmtId="0" fontId="12" fillId="16" borderId="9" xfId="0" applyFont="1" applyFill="1" applyBorder="1" applyAlignment="1">
      <alignment vertical="center" wrapText="1"/>
    </xf>
    <xf numFmtId="0" fontId="13" fillId="16" borderId="12" xfId="0" applyFont="1" applyFill="1" applyBorder="1" applyAlignment="1">
      <alignment vertical="center" wrapText="1"/>
    </xf>
    <xf numFmtId="0" fontId="13" fillId="16" borderId="13" xfId="0" applyFont="1" applyFill="1" applyBorder="1" applyAlignment="1">
      <alignment vertical="center" wrapText="1"/>
    </xf>
    <xf numFmtId="0" fontId="13" fillId="16" borderId="0" xfId="0" applyFont="1" applyFill="1" applyAlignment="1">
      <alignment wrapText="1"/>
    </xf>
    <xf numFmtId="0" fontId="12" fillId="17" borderId="9" xfId="0" applyFont="1" applyFill="1" applyBorder="1" applyAlignment="1">
      <alignment vertical="center" wrapText="1"/>
    </xf>
    <xf numFmtId="0" fontId="13" fillId="17" borderId="12" xfId="0" applyFont="1" applyFill="1" applyBorder="1" applyAlignment="1">
      <alignment vertical="center" wrapText="1"/>
    </xf>
    <xf numFmtId="0" fontId="13" fillId="17" borderId="13" xfId="0" applyFont="1" applyFill="1" applyBorder="1" applyAlignment="1">
      <alignment vertical="center" wrapText="1"/>
    </xf>
    <xf numFmtId="0" fontId="18" fillId="17" borderId="12" xfId="0" applyFont="1" applyFill="1" applyBorder="1" applyAlignment="1">
      <alignment vertical="center" wrapText="1"/>
    </xf>
    <xf numFmtId="0" fontId="12" fillId="18" borderId="2" xfId="0" applyFont="1" applyFill="1" applyBorder="1" applyAlignment="1">
      <alignment vertical="center" wrapText="1"/>
    </xf>
    <xf numFmtId="0" fontId="12" fillId="18" borderId="9" xfId="0" applyFont="1" applyFill="1" applyBorder="1" applyAlignment="1">
      <alignment vertical="center" wrapText="1"/>
    </xf>
    <xf numFmtId="0" fontId="13" fillId="18" borderId="12" xfId="0" applyFont="1" applyFill="1" applyBorder="1" applyAlignment="1">
      <alignment vertical="center" wrapText="1"/>
    </xf>
    <xf numFmtId="0" fontId="13" fillId="18" borderId="13" xfId="0" applyFont="1" applyFill="1" applyBorder="1" applyAlignment="1">
      <alignment vertical="center" wrapText="1"/>
    </xf>
    <xf numFmtId="0" fontId="18" fillId="18" borderId="12" xfId="0" applyFont="1" applyFill="1" applyBorder="1" applyAlignment="1">
      <alignment vertical="center" wrapText="1"/>
    </xf>
    <xf numFmtId="0" fontId="12" fillId="19" borderId="2" xfId="0" applyFont="1" applyFill="1" applyBorder="1" applyAlignment="1">
      <alignment vertical="center" wrapText="1"/>
    </xf>
    <xf numFmtId="0" fontId="12" fillId="19" borderId="9" xfId="0" applyFont="1" applyFill="1" applyBorder="1" applyAlignment="1">
      <alignment vertical="center" wrapText="1"/>
    </xf>
    <xf numFmtId="0" fontId="13" fillId="19" borderId="12" xfId="0" applyFont="1" applyFill="1" applyBorder="1" applyAlignment="1">
      <alignment vertical="center" wrapText="1"/>
    </xf>
    <xf numFmtId="0" fontId="13" fillId="19" borderId="13" xfId="0" applyFont="1" applyFill="1" applyBorder="1" applyAlignment="1">
      <alignment vertical="center" wrapText="1"/>
    </xf>
    <xf numFmtId="0" fontId="12" fillId="12" borderId="2" xfId="0" applyFont="1" applyFill="1" applyBorder="1" applyAlignment="1">
      <alignment vertical="center" wrapText="1"/>
    </xf>
    <xf numFmtId="0" fontId="12" fillId="12" borderId="9" xfId="0" applyFont="1" applyFill="1" applyBorder="1" applyAlignment="1">
      <alignment vertical="center" wrapText="1"/>
    </xf>
    <xf numFmtId="0" fontId="13" fillId="12" borderId="12" xfId="0" applyFont="1" applyFill="1" applyBorder="1" applyAlignment="1">
      <alignment vertical="center" wrapText="1"/>
    </xf>
    <xf numFmtId="0" fontId="13" fillId="12" borderId="13" xfId="0" applyFont="1" applyFill="1" applyBorder="1" applyAlignment="1">
      <alignment vertical="center" wrapText="1"/>
    </xf>
    <xf numFmtId="0" fontId="17" fillId="12" borderId="12" xfId="0" applyFont="1" applyFill="1" applyBorder="1" applyAlignment="1">
      <alignment vertical="center" wrapText="1"/>
    </xf>
    <xf numFmtId="0" fontId="12" fillId="2" borderId="2" xfId="0" applyFont="1" applyFill="1" applyBorder="1" applyAlignment="1">
      <alignment vertical="center" wrapText="1"/>
    </xf>
    <xf numFmtId="0" fontId="12" fillId="2" borderId="9" xfId="0" applyFont="1" applyFill="1" applyBorder="1" applyAlignment="1">
      <alignment vertical="center" wrapText="1"/>
    </xf>
    <xf numFmtId="0" fontId="13" fillId="2" borderId="12" xfId="0" applyFont="1" applyFill="1" applyBorder="1" applyAlignment="1">
      <alignment vertical="center" wrapText="1"/>
    </xf>
    <xf numFmtId="0" fontId="13" fillId="2" borderId="13" xfId="0" applyFont="1" applyFill="1" applyBorder="1" applyAlignment="1">
      <alignment vertical="center" wrapText="1"/>
    </xf>
    <xf numFmtId="0" fontId="12" fillId="11" borderId="2" xfId="0" applyFont="1" applyFill="1" applyBorder="1" applyAlignment="1">
      <alignment vertical="center" wrapText="1"/>
    </xf>
    <xf numFmtId="0" fontId="12" fillId="11" borderId="9" xfId="0" applyFont="1" applyFill="1" applyBorder="1" applyAlignment="1">
      <alignment vertical="center" wrapText="1"/>
    </xf>
    <xf numFmtId="0" fontId="13" fillId="11" borderId="12" xfId="0" applyFont="1" applyFill="1" applyBorder="1" applyAlignment="1">
      <alignment vertical="center" wrapText="1"/>
    </xf>
    <xf numFmtId="0" fontId="13" fillId="11" borderId="13" xfId="0" applyFont="1" applyFill="1" applyBorder="1" applyAlignment="1">
      <alignment vertical="center" wrapText="1"/>
    </xf>
    <xf numFmtId="0" fontId="12" fillId="20" borderId="2" xfId="0" applyFont="1" applyFill="1" applyBorder="1" applyAlignment="1">
      <alignment vertical="center" wrapText="1"/>
    </xf>
    <xf numFmtId="0" fontId="12" fillId="20" borderId="9" xfId="0" applyFont="1" applyFill="1" applyBorder="1" applyAlignment="1">
      <alignment vertical="center" wrapText="1"/>
    </xf>
    <xf numFmtId="0" fontId="13" fillId="20" borderId="12" xfId="0" applyFont="1" applyFill="1" applyBorder="1" applyAlignment="1">
      <alignment vertical="center" wrapText="1"/>
    </xf>
    <xf numFmtId="0" fontId="13" fillId="20" borderId="13" xfId="0" applyFont="1" applyFill="1" applyBorder="1" applyAlignment="1">
      <alignment vertical="center" wrapText="1"/>
    </xf>
    <xf numFmtId="0" fontId="12" fillId="21" borderId="2" xfId="0" applyFont="1" applyFill="1" applyBorder="1" applyAlignment="1">
      <alignment vertical="center" wrapText="1"/>
    </xf>
    <xf numFmtId="0" fontId="13" fillId="21" borderId="12" xfId="0" applyFont="1" applyFill="1" applyBorder="1" applyAlignment="1">
      <alignment vertical="center" wrapText="1"/>
    </xf>
    <xf numFmtId="0" fontId="13" fillId="21" borderId="13" xfId="0" applyFont="1" applyFill="1" applyBorder="1" applyAlignment="1">
      <alignment vertical="center" wrapText="1"/>
    </xf>
    <xf numFmtId="0" fontId="12" fillId="22" borderId="2" xfId="0" applyFont="1" applyFill="1" applyBorder="1" applyAlignment="1">
      <alignment vertical="center" wrapText="1"/>
    </xf>
    <xf numFmtId="0" fontId="12" fillId="22" borderId="9" xfId="0" applyFont="1" applyFill="1" applyBorder="1" applyAlignment="1">
      <alignment vertical="center" wrapText="1"/>
    </xf>
    <xf numFmtId="0" fontId="13" fillId="22" borderId="12" xfId="0" applyFont="1" applyFill="1" applyBorder="1" applyAlignment="1">
      <alignment vertical="center" wrapText="1"/>
    </xf>
    <xf numFmtId="0" fontId="13" fillId="22" borderId="13" xfId="0" applyFont="1" applyFill="1" applyBorder="1" applyAlignment="1">
      <alignment vertical="center" wrapText="1"/>
    </xf>
    <xf numFmtId="0" fontId="18" fillId="22" borderId="12" xfId="0" applyFont="1" applyFill="1" applyBorder="1" applyAlignment="1">
      <alignment vertical="center" wrapText="1"/>
    </xf>
    <xf numFmtId="0" fontId="12" fillId="23" borderId="2" xfId="0" applyFont="1" applyFill="1" applyBorder="1" applyAlignment="1">
      <alignment vertical="center" wrapText="1"/>
    </xf>
    <xf numFmtId="0" fontId="12" fillId="23" borderId="9" xfId="0" applyFont="1" applyFill="1" applyBorder="1" applyAlignment="1">
      <alignment vertical="center" wrapText="1"/>
    </xf>
    <xf numFmtId="0" fontId="13" fillId="23" borderId="12" xfId="0" applyFont="1" applyFill="1" applyBorder="1" applyAlignment="1">
      <alignment vertical="center" wrapText="1"/>
    </xf>
    <xf numFmtId="0" fontId="13" fillId="23" borderId="13" xfId="0" applyFont="1" applyFill="1" applyBorder="1" applyAlignment="1">
      <alignment vertical="center" wrapText="1"/>
    </xf>
    <xf numFmtId="0" fontId="12" fillId="24" borderId="2" xfId="0" applyFont="1" applyFill="1" applyBorder="1" applyAlignment="1">
      <alignment vertical="center" wrapText="1"/>
    </xf>
    <xf numFmtId="0" fontId="12" fillId="24" borderId="9" xfId="0" applyFont="1" applyFill="1" applyBorder="1" applyAlignment="1">
      <alignment vertical="center" wrapText="1"/>
    </xf>
    <xf numFmtId="0" fontId="13" fillId="24" borderId="12" xfId="0" applyFont="1" applyFill="1" applyBorder="1" applyAlignment="1">
      <alignment vertical="center" wrapText="1"/>
    </xf>
    <xf numFmtId="0" fontId="13" fillId="24" borderId="13" xfId="0" applyFont="1" applyFill="1" applyBorder="1" applyAlignment="1">
      <alignment vertical="center" wrapText="1"/>
    </xf>
    <xf numFmtId="0" fontId="12" fillId="25" borderId="2" xfId="0" applyFont="1" applyFill="1" applyBorder="1" applyAlignment="1">
      <alignment vertical="center"/>
    </xf>
    <xf numFmtId="0" fontId="12" fillId="25" borderId="9" xfId="0" applyFont="1" applyFill="1" applyBorder="1" applyAlignment="1">
      <alignment vertical="center"/>
    </xf>
    <xf numFmtId="0" fontId="13" fillId="25" borderId="12" xfId="0" applyFont="1" applyFill="1" applyBorder="1" applyAlignment="1">
      <alignment vertical="center" wrapText="1"/>
    </xf>
    <xf numFmtId="0" fontId="13" fillId="25" borderId="13" xfId="0" applyFont="1" applyFill="1" applyBorder="1" applyAlignment="1">
      <alignment vertical="center" wrapText="1"/>
    </xf>
    <xf numFmtId="0" fontId="12" fillId="16" borderId="4" xfId="0" applyFont="1" applyFill="1" applyBorder="1" applyAlignment="1">
      <alignment horizontal="left" vertical="center" wrapText="1"/>
    </xf>
    <xf numFmtId="0" fontId="12" fillId="18" borderId="4" xfId="0" applyFont="1" applyFill="1" applyBorder="1" applyAlignment="1">
      <alignment horizontal="left" vertical="center" wrapText="1"/>
    </xf>
    <xf numFmtId="0" fontId="12" fillId="12" borderId="4" xfId="0" applyFont="1" applyFill="1" applyBorder="1" applyAlignment="1">
      <alignment horizontal="left" vertical="center" wrapText="1"/>
    </xf>
    <xf numFmtId="0" fontId="12" fillId="19" borderId="4" xfId="0" applyFont="1" applyFill="1" applyBorder="1" applyAlignment="1">
      <alignment horizontal="left" vertical="center" wrapText="1"/>
    </xf>
    <xf numFmtId="0" fontId="12" fillId="11" borderId="4" xfId="0" applyFont="1" applyFill="1" applyBorder="1" applyAlignment="1">
      <alignment horizontal="left" vertical="center" wrapText="1"/>
    </xf>
    <xf numFmtId="0" fontId="12" fillId="20" borderId="4" xfId="0" applyFont="1" applyFill="1" applyBorder="1" applyAlignment="1">
      <alignment horizontal="left" vertical="center" wrapText="1"/>
    </xf>
    <xf numFmtId="0" fontId="12" fillId="22" borderId="4" xfId="0" applyFont="1" applyFill="1" applyBorder="1" applyAlignment="1">
      <alignment horizontal="left" vertical="center" wrapText="1"/>
    </xf>
    <xf numFmtId="0" fontId="12" fillId="23" borderId="4" xfId="0" applyFont="1" applyFill="1" applyBorder="1" applyAlignment="1">
      <alignment horizontal="left" vertical="center" wrapText="1"/>
    </xf>
    <xf numFmtId="0" fontId="12" fillId="24" borderId="4" xfId="0" applyFont="1" applyFill="1" applyBorder="1" applyAlignment="1">
      <alignment horizontal="left" vertical="center" wrapText="1"/>
    </xf>
    <xf numFmtId="0" fontId="12" fillId="25" borderId="4"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1" borderId="4" xfId="0" applyFont="1" applyFill="1" applyBorder="1" applyAlignment="1">
      <alignment horizontal="left" vertical="center" wrapText="1"/>
    </xf>
    <xf numFmtId="0" fontId="20" fillId="25" borderId="12" xfId="2" applyFont="1" applyFill="1" applyBorder="1" applyAlignment="1">
      <alignment vertical="center" wrapText="1"/>
    </xf>
    <xf numFmtId="0" fontId="0" fillId="0" borderId="0" xfId="0" applyFont="1"/>
    <xf numFmtId="0" fontId="4" fillId="0" borderId="14" xfId="0" applyFont="1" applyBorder="1" applyProtection="1">
      <protection locked="0"/>
    </xf>
    <xf numFmtId="164" fontId="4" fillId="0" borderId="15" xfId="0" applyNumberFormat="1" applyFont="1" applyBorder="1" applyProtection="1">
      <protection locked="0"/>
    </xf>
    <xf numFmtId="166" fontId="4" fillId="0" borderId="14" xfId="0" applyNumberFormat="1" applyFont="1" applyBorder="1" applyProtection="1">
      <protection locked="0"/>
    </xf>
    <xf numFmtId="164" fontId="4" fillId="10" borderId="1" xfId="0" applyNumberFormat="1" applyFont="1" applyFill="1" applyBorder="1"/>
    <xf numFmtId="164" fontId="4" fillId="0" borderId="1" xfId="0" applyNumberFormat="1" applyFont="1" applyBorder="1" applyProtection="1">
      <protection locked="0"/>
    </xf>
    <xf numFmtId="49" fontId="4" fillId="0" borderId="14" xfId="0" applyNumberFormat="1" applyFont="1" applyBorder="1" applyProtection="1">
      <protection locked="0"/>
    </xf>
    <xf numFmtId="49" fontId="4" fillId="10" borderId="1" xfId="0" applyNumberFormat="1" applyFont="1" applyFill="1" applyBorder="1"/>
    <xf numFmtId="0" fontId="21" fillId="0" borderId="0" xfId="0" applyFont="1" applyAlignment="1">
      <alignment wrapText="1"/>
    </xf>
    <xf numFmtId="0" fontId="21" fillId="0" borderId="0" xfId="0" quotePrefix="1" applyFont="1" applyAlignment="1">
      <alignment wrapText="1"/>
    </xf>
    <xf numFmtId="2" fontId="7" fillId="0" borderId="0" xfId="0" applyNumberFormat="1" applyFont="1" applyFill="1" applyBorder="1" applyAlignment="1" applyProtection="1">
      <alignment vertical="center" wrapText="1"/>
      <protection locked="0"/>
    </xf>
    <xf numFmtId="0" fontId="1" fillId="0" borderId="0" xfId="0" applyFont="1" applyFill="1" applyBorder="1" applyAlignment="1" applyProtection="1">
      <alignment wrapText="1"/>
      <protection locked="0"/>
    </xf>
    <xf numFmtId="0" fontId="1" fillId="5" borderId="0" xfId="0" applyFont="1" applyFill="1" applyAlignment="1" applyProtection="1">
      <alignment wrapText="1"/>
      <protection locked="0"/>
    </xf>
    <xf numFmtId="0" fontId="1" fillId="5" borderId="5" xfId="0" applyFont="1" applyFill="1" applyBorder="1" applyAlignment="1" applyProtection="1">
      <alignment wrapText="1"/>
      <protection locked="0"/>
    </xf>
    <xf numFmtId="0" fontId="7" fillId="14" borderId="22" xfId="0" applyFont="1" applyFill="1" applyBorder="1" applyAlignment="1" applyProtection="1">
      <protection locked="0"/>
    </xf>
    <xf numFmtId="14" fontId="1" fillId="0" borderId="0" xfId="0" applyNumberFormat="1" applyFont="1" applyFill="1" applyBorder="1" applyAlignment="1" applyProtection="1">
      <alignment vertical="center" wrapText="1"/>
      <protection locked="0"/>
    </xf>
    <xf numFmtId="0" fontId="11" fillId="8" borderId="0" xfId="0" applyFont="1" applyFill="1" applyProtection="1">
      <protection locked="0"/>
    </xf>
    <xf numFmtId="0" fontId="2" fillId="0" borderId="0" xfId="0" applyFont="1" applyFill="1" applyBorder="1" applyAlignment="1" applyProtection="1">
      <protection locked="0"/>
    </xf>
    <xf numFmtId="0" fontId="2" fillId="2" borderId="0" xfId="0" applyFont="1" applyFill="1" applyAlignment="1" applyProtection="1">
      <protection locked="0"/>
    </xf>
    <xf numFmtId="0" fontId="2" fillId="2" borderId="5" xfId="0" applyFont="1" applyFill="1" applyBorder="1" applyAlignment="1" applyProtection="1">
      <protection locked="0"/>
    </xf>
    <xf numFmtId="0" fontId="1" fillId="3" borderId="0" xfId="0" applyFont="1" applyFill="1" applyAlignment="1" applyProtection="1">
      <protection locked="0"/>
    </xf>
    <xf numFmtId="0" fontId="2" fillId="2" borderId="0" xfId="0" applyFont="1" applyFill="1" applyBorder="1" applyAlignment="1" applyProtection="1">
      <protection locked="0"/>
    </xf>
    <xf numFmtId="0" fontId="2" fillId="4" borderId="0" xfId="0" applyFont="1" applyFill="1" applyAlignment="1" applyProtection="1">
      <protection locked="0"/>
    </xf>
    <xf numFmtId="0" fontId="2" fillId="4" borderId="0" xfId="0" applyFont="1" applyFill="1" applyBorder="1" applyAlignment="1" applyProtection="1">
      <protection locked="0"/>
    </xf>
    <xf numFmtId="0" fontId="2" fillId="2" borderId="16" xfId="0" applyFont="1" applyFill="1" applyBorder="1" applyAlignment="1" applyProtection="1">
      <protection locked="0"/>
    </xf>
    <xf numFmtId="49" fontId="1" fillId="0" borderId="0" xfId="0" applyNumberFormat="1" applyFont="1" applyFill="1" applyBorder="1" applyAlignment="1" applyProtection="1">
      <protection locked="0"/>
    </xf>
    <xf numFmtId="2" fontId="1" fillId="0" borderId="0" xfId="0" applyNumberFormat="1" applyFont="1" applyFill="1" applyAlignment="1" applyProtection="1">
      <protection locked="0"/>
    </xf>
    <xf numFmtId="0" fontId="7" fillId="14" borderId="22" xfId="0" applyFont="1" applyFill="1" applyBorder="1" applyAlignment="1" applyProtection="1"/>
    <xf numFmtId="0" fontId="22" fillId="0" borderId="0" xfId="0" applyFont="1"/>
    <xf numFmtId="0" fontId="7" fillId="14" borderId="35" xfId="0" applyFont="1" applyFill="1" applyBorder="1" applyAlignment="1" applyProtection="1">
      <protection locked="0"/>
    </xf>
    <xf numFmtId="0" fontId="2" fillId="0" borderId="0" xfId="0" applyFont="1" applyFill="1" applyAlignment="1" applyProtection="1">
      <protection locked="0"/>
    </xf>
    <xf numFmtId="0" fontId="7" fillId="0" borderId="0" xfId="0" applyFont="1"/>
    <xf numFmtId="166" fontId="2" fillId="0" borderId="1" xfId="0" applyNumberFormat="1" applyFont="1" applyBorder="1" applyProtection="1">
      <protection locked="0"/>
    </xf>
    <xf numFmtId="0" fontId="4" fillId="0" borderId="0" xfId="0" applyFont="1" applyBorder="1" applyProtection="1">
      <protection locked="0"/>
    </xf>
    <xf numFmtId="164" fontId="4" fillId="0" borderId="0" xfId="0" applyNumberFormat="1" applyFont="1" applyBorder="1" applyProtection="1">
      <protection locked="0"/>
    </xf>
    <xf numFmtId="166" fontId="4" fillId="0" borderId="0" xfId="0" applyNumberFormat="1" applyFont="1" applyBorder="1" applyProtection="1">
      <protection locked="0"/>
    </xf>
    <xf numFmtId="0" fontId="5" fillId="0" borderId="0" xfId="0" applyFont="1" applyBorder="1"/>
    <xf numFmtId="0" fontId="24" fillId="0" borderId="0" xfId="0" applyFont="1" applyBorder="1"/>
    <xf numFmtId="0" fontId="4" fillId="0" borderId="0" xfId="0" applyFont="1" applyBorder="1"/>
    <xf numFmtId="164" fontId="4" fillId="0" borderId="14" xfId="0" applyNumberFormat="1" applyFont="1" applyBorder="1" applyProtection="1">
      <protection locked="0"/>
    </xf>
    <xf numFmtId="0" fontId="4" fillId="0" borderId="14" xfId="0" applyFont="1" applyBorder="1"/>
    <xf numFmtId="49" fontId="4" fillId="0" borderId="0" xfId="0" applyNumberFormat="1" applyFont="1" applyBorder="1" applyProtection="1">
      <protection locked="0"/>
    </xf>
    <xf numFmtId="0" fontId="10" fillId="0" borderId="0" xfId="0" applyFont="1" applyBorder="1" applyAlignment="1" applyProtection="1">
      <alignment horizontal="left"/>
      <protection locked="0"/>
    </xf>
    <xf numFmtId="164" fontId="10" fillId="0" borderId="0" xfId="0" applyNumberFormat="1" applyFont="1" applyBorder="1" applyAlignment="1" applyProtection="1">
      <alignment horizontal="left"/>
      <protection locked="0"/>
    </xf>
    <xf numFmtId="166" fontId="2" fillId="0" borderId="0" xfId="0" applyNumberFormat="1" applyFont="1" applyBorder="1" applyProtection="1">
      <protection locked="0"/>
    </xf>
    <xf numFmtId="2" fontId="7" fillId="11" borderId="20" xfId="0" applyNumberFormat="1" applyFont="1" applyFill="1" applyBorder="1" applyAlignment="1" applyProtection="1">
      <alignment vertical="center" wrapText="1"/>
      <protection hidden="1"/>
    </xf>
    <xf numFmtId="165" fontId="7" fillId="0" borderId="35" xfId="0" applyNumberFormat="1" applyFont="1" applyFill="1" applyBorder="1" applyAlignment="1" applyProtection="1">
      <protection locked="0"/>
    </xf>
    <xf numFmtId="1" fontId="7" fillId="0" borderId="22" xfId="0" applyNumberFormat="1" applyFont="1" applyFill="1" applyBorder="1" applyAlignment="1" applyProtection="1">
      <protection locked="0"/>
    </xf>
    <xf numFmtId="1" fontId="7" fillId="0" borderId="19" xfId="0" applyNumberFormat="1" applyFont="1" applyFill="1" applyBorder="1" applyAlignment="1" applyProtection="1">
      <protection locked="0"/>
    </xf>
    <xf numFmtId="165" fontId="7" fillId="0" borderId="19" xfId="0" applyNumberFormat="1" applyFont="1" applyFill="1" applyBorder="1" applyAlignment="1" applyProtection="1">
      <protection locked="0"/>
    </xf>
    <xf numFmtId="1" fontId="7" fillId="0" borderId="33" xfId="0" applyNumberFormat="1" applyFont="1" applyFill="1" applyBorder="1" applyAlignment="1" applyProtection="1">
      <protection locked="0"/>
    </xf>
    <xf numFmtId="165" fontId="7" fillId="0" borderId="1" xfId="0" applyNumberFormat="1" applyFont="1" applyFill="1" applyBorder="1" applyAlignment="1" applyProtection="1">
      <protection locked="0"/>
    </xf>
    <xf numFmtId="165" fontId="7" fillId="0" borderId="27" xfId="0" applyNumberFormat="1" applyFont="1" applyFill="1" applyBorder="1" applyAlignment="1" applyProtection="1">
      <protection locked="0"/>
    </xf>
    <xf numFmtId="165" fontId="1" fillId="0" borderId="19" xfId="1" applyNumberFormat="1" applyFont="1" applyFill="1" applyBorder="1" applyAlignment="1" applyProtection="1">
      <protection locked="0"/>
    </xf>
    <xf numFmtId="1" fontId="7" fillId="0" borderId="1" xfId="0" applyNumberFormat="1" applyFont="1" applyFill="1" applyBorder="1" applyAlignment="1" applyProtection="1">
      <protection locked="0"/>
    </xf>
    <xf numFmtId="1" fontId="7" fillId="0" borderId="27" xfId="0" applyNumberFormat="1" applyFont="1" applyFill="1" applyBorder="1" applyAlignment="1" applyProtection="1">
      <protection locked="0"/>
    </xf>
    <xf numFmtId="1" fontId="7" fillId="0" borderId="38" xfId="0" applyNumberFormat="1" applyFont="1" applyFill="1" applyBorder="1" applyAlignment="1" applyProtection="1">
      <protection locked="0"/>
    </xf>
    <xf numFmtId="1" fontId="7" fillId="0" borderId="26" xfId="0" applyNumberFormat="1" applyFont="1" applyFill="1" applyBorder="1" applyAlignment="1" applyProtection="1">
      <protection locked="0"/>
    </xf>
    <xf numFmtId="165" fontId="1" fillId="0" borderId="38" xfId="1" applyNumberFormat="1" applyFont="1" applyFill="1" applyBorder="1" applyAlignment="1" applyProtection="1">
      <protection locked="0"/>
    </xf>
    <xf numFmtId="0" fontId="0" fillId="0" borderId="0" xfId="0" applyBorder="1"/>
    <xf numFmtId="2" fontId="7" fillId="11" borderId="39" xfId="0" applyNumberFormat="1" applyFont="1" applyFill="1" applyBorder="1" applyAlignment="1" applyProtection="1">
      <alignment vertical="center" wrapText="1"/>
      <protection hidden="1"/>
    </xf>
    <xf numFmtId="1" fontId="7" fillId="0" borderId="40" xfId="0" applyNumberFormat="1" applyFont="1" applyFill="1" applyBorder="1" applyAlignment="1" applyProtection="1">
      <protection locked="0"/>
    </xf>
    <xf numFmtId="0" fontId="10" fillId="26" borderId="9" xfId="0" applyFont="1" applyFill="1" applyBorder="1" applyAlignment="1" applyProtection="1">
      <alignment horizontal="left" wrapText="1"/>
      <protection locked="0"/>
    </xf>
    <xf numFmtId="0" fontId="8" fillId="7" borderId="18" xfId="0" applyFont="1" applyFill="1" applyBorder="1" applyAlignment="1">
      <alignment horizontal="left"/>
    </xf>
    <xf numFmtId="0" fontId="8" fillId="7" borderId="28" xfId="0" applyFont="1" applyFill="1" applyBorder="1" applyAlignment="1"/>
    <xf numFmtId="0" fontId="8" fillId="7" borderId="28" xfId="0" applyFont="1" applyFill="1" applyBorder="1" applyAlignment="1">
      <alignment horizontal="left"/>
    </xf>
    <xf numFmtId="49" fontId="8" fillId="7" borderId="28" xfId="0" applyNumberFormat="1" applyFont="1" applyFill="1" applyBorder="1" applyAlignment="1">
      <alignment horizontal="left"/>
    </xf>
    <xf numFmtId="164" fontId="8" fillId="7" borderId="28" xfId="0" applyNumberFormat="1" applyFont="1" applyFill="1" applyBorder="1" applyAlignment="1">
      <alignment horizontal="left"/>
    </xf>
    <xf numFmtId="166" fontId="8" fillId="7" borderId="28" xfId="0" applyNumberFormat="1" applyFont="1" applyFill="1" applyBorder="1" applyAlignment="1">
      <alignment horizontal="left"/>
    </xf>
    <xf numFmtId="166" fontId="8" fillId="7" borderId="29" xfId="0" applyNumberFormat="1" applyFont="1" applyFill="1" applyBorder="1" applyAlignment="1">
      <alignment horizontal="left"/>
    </xf>
    <xf numFmtId="0" fontId="7" fillId="10" borderId="19" xfId="0" applyFont="1" applyFill="1" applyBorder="1"/>
    <xf numFmtId="164" fontId="4" fillId="10" borderId="27" xfId="0" applyNumberFormat="1" applyFont="1" applyFill="1" applyBorder="1"/>
    <xf numFmtId="0" fontId="23" fillId="0" borderId="27" xfId="0" quotePrefix="1" applyFont="1" applyBorder="1" applyAlignment="1" applyProtection="1">
      <alignment wrapText="1"/>
      <protection locked="0" hidden="1"/>
    </xf>
    <xf numFmtId="0" fontId="10" fillId="0" borderId="19" xfId="0" applyFont="1" applyBorder="1" applyAlignment="1" applyProtection="1">
      <alignment horizontal="left"/>
      <protection locked="0" hidden="1"/>
    </xf>
    <xf numFmtId="0" fontId="5" fillId="0" borderId="27" xfId="0" applyFont="1" applyBorder="1" applyProtection="1">
      <protection locked="0" hidden="1"/>
    </xf>
    <xf numFmtId="166" fontId="2" fillId="0" borderId="34" xfId="0" applyNumberFormat="1" applyFont="1" applyBorder="1" applyProtection="1">
      <protection locked="0"/>
    </xf>
    <xf numFmtId="0" fontId="4" fillId="26" borderId="27" xfId="0" applyFont="1" applyFill="1" applyBorder="1"/>
    <xf numFmtId="0" fontId="7" fillId="14" borderId="35" xfId="0" applyFont="1" applyFill="1" applyBorder="1" applyAlignment="1" applyProtection="1"/>
    <xf numFmtId="0" fontId="7" fillId="14" borderId="18" xfId="0" applyFont="1" applyFill="1" applyBorder="1" applyAlignment="1" applyProtection="1">
      <protection locked="0"/>
    </xf>
    <xf numFmtId="14" fontId="7" fillId="0" borderId="41" xfId="0" applyNumberFormat="1" applyFont="1" applyFill="1" applyBorder="1" applyAlignment="1" applyProtection="1">
      <alignment vertical="center" wrapText="1"/>
      <protection locked="0"/>
    </xf>
    <xf numFmtId="14" fontId="7" fillId="0" borderId="26" xfId="0" applyNumberFormat="1" applyFont="1" applyFill="1" applyBorder="1" applyAlignment="1" applyProtection="1">
      <alignment vertical="center" wrapText="1"/>
      <protection locked="0"/>
    </xf>
    <xf numFmtId="14" fontId="1" fillId="0" borderId="26" xfId="0" applyNumberFormat="1" applyFont="1" applyFill="1" applyBorder="1" applyAlignment="1" applyProtection="1">
      <alignment vertical="center" wrapText="1"/>
      <protection locked="0"/>
    </xf>
    <xf numFmtId="0" fontId="7" fillId="14" borderId="42" xfId="0" applyFont="1" applyFill="1" applyBorder="1" applyAlignment="1" applyProtection="1">
      <protection locked="0"/>
    </xf>
    <xf numFmtId="14" fontId="7" fillId="0" borderId="39" xfId="0" applyNumberFormat="1" applyFont="1" applyFill="1" applyBorder="1" applyAlignment="1" applyProtection="1">
      <alignment vertical="center" wrapText="1"/>
      <protection locked="0"/>
    </xf>
    <xf numFmtId="1" fontId="1" fillId="0" borderId="36" xfId="0" applyNumberFormat="1" applyFont="1" applyFill="1" applyBorder="1" applyAlignment="1" applyProtection="1">
      <alignment vertical="center" wrapText="1"/>
      <protection locked="0"/>
    </xf>
    <xf numFmtId="1" fontId="1" fillId="0" borderId="43" xfId="0" applyNumberFormat="1" applyFont="1" applyFill="1" applyBorder="1" applyAlignment="1" applyProtection="1">
      <protection locked="0"/>
    </xf>
    <xf numFmtId="0" fontId="19" fillId="23" borderId="3" xfId="2" applyFont="1" applyFill="1" applyBorder="1" applyAlignment="1" applyProtection="1">
      <alignment horizontal="center" vertical="center"/>
      <protection locked="0"/>
    </xf>
    <xf numFmtId="1" fontId="1" fillId="0" borderId="39" xfId="1" applyNumberFormat="1" applyFont="1" applyFill="1" applyBorder="1" applyAlignment="1" applyProtection="1">
      <protection locked="0"/>
    </xf>
    <xf numFmtId="49" fontId="1" fillId="0" borderId="2" xfId="0" applyNumberFormat="1" applyFont="1" applyFill="1" applyBorder="1" applyAlignment="1" applyProtection="1">
      <alignment horizontal="center" wrapText="1"/>
      <protection locked="0"/>
    </xf>
    <xf numFmtId="165" fontId="7" fillId="0" borderId="23" xfId="0" applyNumberFormat="1" applyFont="1" applyFill="1" applyBorder="1" applyAlignment="1" applyProtection="1">
      <protection locked="0"/>
    </xf>
    <xf numFmtId="1" fontId="7" fillId="0" borderId="43" xfId="0" applyNumberFormat="1" applyFont="1" applyFill="1" applyBorder="1" applyAlignment="1" applyProtection="1">
      <protection locked="0"/>
    </xf>
    <xf numFmtId="165" fontId="7" fillId="0" borderId="26" xfId="0" applyNumberFormat="1" applyFont="1" applyFill="1" applyBorder="1" applyAlignment="1" applyProtection="1">
      <protection locked="0"/>
    </xf>
    <xf numFmtId="0" fontId="12" fillId="15" borderId="4" xfId="0" applyFont="1" applyFill="1" applyBorder="1" applyAlignment="1">
      <alignment horizontal="left" vertical="center" wrapText="1"/>
    </xf>
    <xf numFmtId="2" fontId="25" fillId="21" borderId="2" xfId="0" applyNumberFormat="1" applyFont="1" applyFill="1" applyBorder="1" applyAlignment="1" applyProtection="1">
      <alignment vertical="center" wrapText="1"/>
      <protection locked="0"/>
    </xf>
    <xf numFmtId="0" fontId="25" fillId="0" borderId="0" xfId="0" applyFont="1" applyFill="1" applyBorder="1" applyAlignment="1" applyProtection="1">
      <alignment vertical="center"/>
      <protection locked="0"/>
    </xf>
    <xf numFmtId="0" fontId="26" fillId="0" borderId="0" xfId="0" applyFont="1" applyFill="1" applyBorder="1" applyAlignment="1" applyProtection="1">
      <protection locked="0"/>
    </xf>
    <xf numFmtId="0" fontId="26" fillId="2" borderId="0" xfId="0" applyFont="1" applyFill="1" applyAlignment="1" applyProtection="1">
      <protection locked="0"/>
    </xf>
    <xf numFmtId="2" fontId="25" fillId="13" borderId="20" xfId="0" applyNumberFormat="1" applyFont="1" applyFill="1" applyBorder="1" applyAlignment="1" applyProtection="1">
      <alignment vertical="center" wrapText="1"/>
      <protection hidden="1"/>
    </xf>
    <xf numFmtId="0" fontId="27" fillId="0" borderId="0" xfId="0" applyFont="1"/>
    <xf numFmtId="0" fontId="26" fillId="0" borderId="0" xfId="0" applyFont="1"/>
    <xf numFmtId="0" fontId="7" fillId="6" borderId="2" xfId="0" applyFont="1" applyFill="1" applyBorder="1" applyAlignment="1">
      <alignment vertical="center" wrapText="1"/>
    </xf>
    <xf numFmtId="0" fontId="10" fillId="0" borderId="1" xfId="0" applyFont="1" applyBorder="1" applyAlignment="1" applyProtection="1">
      <alignment horizontal="left"/>
      <protection locked="0" hidden="1"/>
    </xf>
    <xf numFmtId="1" fontId="7" fillId="0" borderId="0" xfId="0" applyNumberFormat="1" applyFont="1" applyFill="1" applyBorder="1" applyAlignment="1" applyProtection="1"/>
    <xf numFmtId="0" fontId="12" fillId="21" borderId="9" xfId="0" applyFont="1" applyFill="1" applyBorder="1" applyAlignment="1">
      <alignment vertical="center" wrapText="1"/>
    </xf>
    <xf numFmtId="0" fontId="19" fillId="23" borderId="5" xfId="2" applyFont="1" applyFill="1" applyBorder="1" applyAlignment="1" applyProtection="1">
      <alignment horizontal="center" vertical="center"/>
      <protection locked="0"/>
    </xf>
    <xf numFmtId="168" fontId="1" fillId="0" borderId="26" xfId="0" applyNumberFormat="1" applyFont="1" applyFill="1" applyBorder="1" applyAlignment="1" applyProtection="1">
      <alignment vertical="center" wrapText="1"/>
      <protection locked="0"/>
    </xf>
    <xf numFmtId="0" fontId="12" fillId="28" borderId="2" xfId="0" applyFont="1" applyFill="1" applyBorder="1" applyAlignment="1">
      <alignment vertical="center" wrapText="1"/>
    </xf>
    <xf numFmtId="0" fontId="12" fillId="28" borderId="4" xfId="0" applyFont="1" applyFill="1" applyBorder="1" applyAlignment="1">
      <alignment horizontal="left" vertical="center" wrapText="1"/>
    </xf>
    <xf numFmtId="0" fontId="12" fillId="28" borderId="9" xfId="0" applyFont="1" applyFill="1" applyBorder="1" applyAlignment="1">
      <alignment vertical="center" wrapText="1"/>
    </xf>
    <xf numFmtId="0" fontId="13" fillId="28" borderId="12" xfId="0" applyFont="1" applyFill="1" applyBorder="1" applyAlignment="1">
      <alignment vertical="center" wrapText="1"/>
    </xf>
    <xf numFmtId="0" fontId="13" fillId="28" borderId="13" xfId="0" applyFont="1" applyFill="1" applyBorder="1" applyAlignment="1">
      <alignment vertical="center" wrapText="1"/>
    </xf>
    <xf numFmtId="0" fontId="20" fillId="28" borderId="13" xfId="2" applyFont="1" applyFill="1" applyBorder="1" applyAlignment="1">
      <alignment vertical="center" wrapText="1"/>
    </xf>
    <xf numFmtId="0" fontId="12" fillId="29" borderId="2" xfId="0" applyFont="1" applyFill="1" applyBorder="1" applyAlignment="1">
      <alignment vertical="center" wrapText="1"/>
    </xf>
    <xf numFmtId="0" fontId="12" fillId="29" borderId="4" xfId="0" applyFont="1" applyFill="1" applyBorder="1" applyAlignment="1">
      <alignment horizontal="left" vertical="center" wrapText="1"/>
    </xf>
    <xf numFmtId="0" fontId="12" fillId="29" borderId="9" xfId="0" applyFont="1" applyFill="1" applyBorder="1" applyAlignment="1">
      <alignment vertical="center" wrapText="1"/>
    </xf>
    <xf numFmtId="0" fontId="13" fillId="29" borderId="12" xfId="0" applyFont="1" applyFill="1" applyBorder="1" applyAlignment="1">
      <alignment vertical="center" wrapText="1"/>
    </xf>
    <xf numFmtId="0" fontId="13" fillId="29" borderId="13" xfId="0" applyFont="1" applyFill="1" applyBorder="1" applyAlignment="1">
      <alignment vertical="center" wrapText="1"/>
    </xf>
    <xf numFmtId="0" fontId="12" fillId="30" borderId="2" xfId="0" applyFont="1" applyFill="1" applyBorder="1" applyAlignment="1">
      <alignment vertical="center" wrapText="1"/>
    </xf>
    <xf numFmtId="0" fontId="12" fillId="30" borderId="4" xfId="0" applyFont="1" applyFill="1" applyBorder="1" applyAlignment="1">
      <alignment horizontal="left" vertical="center" wrapText="1"/>
    </xf>
    <xf numFmtId="0" fontId="12" fillId="30" borderId="9" xfId="0" applyFont="1" applyFill="1" applyBorder="1" applyAlignment="1">
      <alignment vertical="center" wrapText="1"/>
    </xf>
    <xf numFmtId="0" fontId="13" fillId="30" borderId="12" xfId="0" applyFont="1" applyFill="1" applyBorder="1" applyAlignment="1">
      <alignment vertical="center" wrapText="1"/>
    </xf>
    <xf numFmtId="0" fontId="13" fillId="30" borderId="13" xfId="0" applyFont="1" applyFill="1" applyBorder="1" applyAlignment="1">
      <alignment vertical="center" wrapText="1"/>
    </xf>
    <xf numFmtId="0" fontId="12" fillId="27" borderId="2" xfId="0" applyFont="1" applyFill="1" applyBorder="1" applyAlignment="1">
      <alignment vertical="center" wrapText="1"/>
    </xf>
    <xf numFmtId="0" fontId="12" fillId="27" borderId="4" xfId="0" applyFont="1" applyFill="1" applyBorder="1" applyAlignment="1">
      <alignment horizontal="left" vertical="center" wrapText="1"/>
    </xf>
    <xf numFmtId="0" fontId="12" fillId="27" borderId="9" xfId="0" applyFont="1" applyFill="1" applyBorder="1" applyAlignment="1">
      <alignment vertical="center" wrapText="1"/>
    </xf>
    <xf numFmtId="0" fontId="13" fillId="27" borderId="12" xfId="0" applyFont="1" applyFill="1" applyBorder="1" applyAlignment="1">
      <alignment vertical="center" wrapText="1"/>
    </xf>
    <xf numFmtId="0" fontId="13" fillId="27" borderId="13" xfId="0" applyFont="1" applyFill="1" applyBorder="1" applyAlignment="1">
      <alignment vertical="center" wrapText="1"/>
    </xf>
    <xf numFmtId="169" fontId="1" fillId="0" borderId="12" xfId="3" applyNumberFormat="1" applyFont="1" applyBorder="1"/>
    <xf numFmtId="167" fontId="1" fillId="0" borderId="2" xfId="0" applyNumberFormat="1" applyFont="1" applyBorder="1"/>
    <xf numFmtId="49" fontId="1" fillId="0" borderId="2" xfId="0" applyNumberFormat="1" applyFont="1" applyBorder="1"/>
    <xf numFmtId="49" fontId="6" fillId="0" borderId="2" xfId="0" applyNumberFormat="1" applyFont="1" applyFill="1" applyBorder="1" applyAlignment="1" applyProtection="1">
      <alignment vertical="center" wrapText="1"/>
      <protection locked="0"/>
    </xf>
    <xf numFmtId="41" fontId="16" fillId="0" borderId="2" xfId="2" applyNumberFormat="1" applyBorder="1"/>
    <xf numFmtId="0" fontId="7" fillId="14" borderId="44" xfId="0" applyFont="1" applyFill="1" applyBorder="1" applyAlignment="1" applyProtection="1">
      <protection locked="0"/>
    </xf>
    <xf numFmtId="49" fontId="1" fillId="0" borderId="40" xfId="0" applyNumberFormat="1" applyFont="1" applyFill="1" applyBorder="1" applyAlignment="1" applyProtection="1">
      <alignment vertical="center" wrapText="1"/>
      <protection locked="0"/>
    </xf>
    <xf numFmtId="0" fontId="12" fillId="17" borderId="9" xfId="0" applyFont="1" applyFill="1" applyBorder="1" applyAlignment="1">
      <alignment vertical="center" wrapText="1"/>
    </xf>
    <xf numFmtId="1" fontId="7" fillId="0" borderId="20" xfId="0" applyNumberFormat="1" applyFont="1" applyFill="1" applyBorder="1" applyAlignment="1" applyProtection="1">
      <protection locked="0"/>
    </xf>
    <xf numFmtId="0" fontId="28" fillId="0" borderId="0" xfId="0" applyFont="1"/>
    <xf numFmtId="0" fontId="0" fillId="31" borderId="0" xfId="0" applyFill="1"/>
    <xf numFmtId="0" fontId="28" fillId="31" borderId="0" xfId="0" applyFont="1" applyFill="1"/>
    <xf numFmtId="2" fontId="7" fillId="21" borderId="20" xfId="0" applyNumberFormat="1" applyFont="1" applyFill="1" applyBorder="1" applyAlignment="1" applyProtection="1">
      <alignment vertical="center" wrapText="1" readingOrder="1"/>
      <protection hidden="1"/>
    </xf>
    <xf numFmtId="0" fontId="12" fillId="30" borderId="23" xfId="0" applyFont="1" applyFill="1" applyBorder="1" applyAlignment="1">
      <alignment vertical="center" wrapText="1"/>
    </xf>
    <xf numFmtId="0" fontId="12" fillId="17" borderId="12" xfId="0" applyFont="1" applyFill="1" applyBorder="1" applyAlignment="1">
      <alignment horizontal="left" vertical="center" wrapText="1"/>
    </xf>
    <xf numFmtId="0" fontId="12" fillId="0" borderId="0" xfId="0" applyFont="1" applyFill="1" applyBorder="1" applyAlignment="1">
      <alignment vertical="center"/>
    </xf>
    <xf numFmtId="0" fontId="13" fillId="0" borderId="0" xfId="0" applyFont="1" applyFill="1" applyBorder="1" applyAlignment="1">
      <alignment vertical="center" wrapText="1"/>
    </xf>
    <xf numFmtId="0" fontId="0" fillId="0" borderId="0" xfId="0" applyBorder="1" applyAlignment="1">
      <alignment wrapText="1"/>
    </xf>
    <xf numFmtId="166" fontId="2" fillId="0" borderId="25" xfId="0" applyNumberFormat="1" applyFont="1" applyBorder="1" applyProtection="1">
      <protection locked="0"/>
    </xf>
    <xf numFmtId="164" fontId="4" fillId="10" borderId="45" xfId="0" applyNumberFormat="1" applyFont="1" applyFill="1" applyBorder="1"/>
    <xf numFmtId="2" fontId="25" fillId="12" borderId="20" xfId="0" applyNumberFormat="1" applyFont="1" applyFill="1" applyBorder="1" applyAlignment="1" applyProtection="1">
      <alignment vertical="center" wrapText="1"/>
      <protection locked="0" hidden="1"/>
    </xf>
    <xf numFmtId="2" fontId="25" fillId="12" borderId="39" xfId="0" applyNumberFormat="1" applyFont="1" applyFill="1" applyBorder="1" applyAlignment="1" applyProtection="1">
      <alignment vertical="center" wrapText="1"/>
      <protection locked="0" hidden="1"/>
    </xf>
    <xf numFmtId="0" fontId="25" fillId="2" borderId="5" xfId="0" applyFont="1" applyFill="1" applyBorder="1" applyAlignment="1" applyProtection="1">
      <alignment horizontal="center" vertical="top" wrapText="1"/>
      <protection locked="0"/>
    </xf>
    <xf numFmtId="0" fontId="1" fillId="2" borderId="3" xfId="0" applyFont="1" applyFill="1" applyBorder="1" applyAlignment="1" applyProtection="1">
      <alignment vertical="center" wrapText="1"/>
      <protection locked="0"/>
    </xf>
    <xf numFmtId="0" fontId="25" fillId="9" borderId="7" xfId="0" applyFont="1" applyFill="1" applyBorder="1" applyAlignment="1">
      <alignment vertical="center" wrapText="1"/>
    </xf>
    <xf numFmtId="0" fontId="25" fillId="9" borderId="0" xfId="0" applyFont="1" applyFill="1" applyBorder="1" applyAlignment="1">
      <alignment vertical="center" wrapText="1"/>
    </xf>
    <xf numFmtId="0" fontId="7" fillId="2" borderId="3" xfId="0" applyFont="1" applyFill="1" applyBorder="1" applyAlignment="1" applyProtection="1">
      <alignment horizontal="left" vertical="center" wrapText="1"/>
      <protection locked="0"/>
    </xf>
    <xf numFmtId="0" fontId="25" fillId="0" borderId="0" xfId="0" applyFont="1" applyFill="1" applyBorder="1" applyAlignment="1">
      <alignment horizontal="center" vertical="top" wrapText="1"/>
    </xf>
    <xf numFmtId="0" fontId="0" fillId="0" borderId="0" xfId="0" applyFont="1" applyBorder="1"/>
    <xf numFmtId="0" fontId="25" fillId="9" borderId="18" xfId="0" applyFont="1" applyFill="1" applyBorder="1" applyAlignment="1">
      <alignment vertical="center" wrapText="1"/>
    </xf>
    <xf numFmtId="0" fontId="25" fillId="9" borderId="28" xfId="0" applyFont="1" applyFill="1" applyBorder="1" applyAlignment="1">
      <alignment vertical="center" wrapText="1"/>
    </xf>
    <xf numFmtId="0" fontId="25" fillId="9" borderId="19" xfId="0" applyFont="1" applyFill="1" applyBorder="1" applyAlignment="1">
      <alignment vertical="center" wrapText="1"/>
    </xf>
    <xf numFmtId="0" fontId="25" fillId="9" borderId="1" xfId="0" applyFont="1" applyFill="1" applyBorder="1" applyAlignment="1">
      <alignment vertical="center" wrapText="1"/>
    </xf>
    <xf numFmtId="0" fontId="25" fillId="9" borderId="27" xfId="0" applyFont="1" applyFill="1" applyBorder="1" applyAlignment="1">
      <alignment vertical="center" wrapText="1"/>
    </xf>
    <xf numFmtId="1" fontId="25" fillId="0" borderId="19" xfId="0" applyNumberFormat="1" applyFont="1" applyFill="1" applyBorder="1" applyAlignment="1" applyProtection="1">
      <alignment vertical="center" wrapText="1"/>
      <protection locked="0"/>
    </xf>
    <xf numFmtId="1" fontId="25" fillId="0" borderId="1" xfId="0" applyNumberFormat="1" applyFont="1" applyFill="1" applyBorder="1" applyAlignment="1" applyProtection="1">
      <alignment vertical="center" wrapText="1"/>
      <protection locked="0"/>
    </xf>
    <xf numFmtId="1" fontId="25" fillId="0" borderId="27" xfId="0" applyNumberFormat="1" applyFont="1" applyFill="1" applyBorder="1" applyAlignment="1" applyProtection="1">
      <alignment vertical="center" wrapText="1"/>
      <protection locked="0"/>
    </xf>
    <xf numFmtId="0" fontId="25" fillId="9" borderId="13" xfId="0" applyFont="1" applyFill="1" applyBorder="1" applyAlignment="1">
      <alignment vertical="center" wrapText="1"/>
    </xf>
    <xf numFmtId="0" fontId="1" fillId="2" borderId="9" xfId="0" applyFont="1"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25" fillId="23" borderId="2" xfId="0" applyFont="1" applyFill="1" applyBorder="1" applyAlignment="1" applyProtection="1">
      <alignment vertical="center" wrapText="1"/>
      <protection locked="0"/>
    </xf>
    <xf numFmtId="0" fontId="1" fillId="2" borderId="17" xfId="0" applyFont="1" applyFill="1" applyBorder="1" applyAlignment="1" applyProtection="1">
      <alignment vertical="center" wrapText="1"/>
      <protection locked="0"/>
    </xf>
    <xf numFmtId="0" fontId="1" fillId="2" borderId="7" xfId="0" applyFont="1" applyFill="1" applyBorder="1" applyAlignment="1" applyProtection="1">
      <alignment wrapText="1"/>
      <protection locked="0"/>
    </xf>
    <xf numFmtId="0" fontId="1" fillId="2" borderId="21" xfId="0" applyFont="1" applyFill="1" applyBorder="1" applyAlignment="1" applyProtection="1">
      <alignment vertical="center" wrapText="1"/>
      <protection locked="0"/>
    </xf>
    <xf numFmtId="0" fontId="1" fillId="2" borderId="24" xfId="0" applyFont="1" applyFill="1" applyBorder="1" applyAlignment="1" applyProtection="1">
      <alignment vertical="center" wrapText="1"/>
      <protection locked="0"/>
    </xf>
    <xf numFmtId="0" fontId="1" fillId="0" borderId="0" xfId="0" applyFont="1" applyFill="1" applyAlignment="1" applyProtection="1">
      <protection locked="0"/>
    </xf>
    <xf numFmtId="0" fontId="1" fillId="2" borderId="0" xfId="0" applyFont="1" applyFill="1" applyAlignment="1" applyProtection="1">
      <protection locked="0"/>
    </xf>
    <xf numFmtId="164" fontId="2" fillId="0" borderId="1" xfId="0" applyNumberFormat="1" applyFont="1" applyBorder="1" applyAlignment="1" applyProtection="1">
      <alignment horizontal="left"/>
      <protection locked="0"/>
    </xf>
    <xf numFmtId="0" fontId="10" fillId="0" borderId="33" xfId="0" applyFont="1" applyBorder="1" applyAlignment="1" applyProtection="1">
      <alignment horizontal="left"/>
      <protection locked="0" hidden="1"/>
    </xf>
    <xf numFmtId="0" fontId="10" fillId="0" borderId="34" xfId="0" applyFont="1" applyBorder="1" applyAlignment="1" applyProtection="1">
      <alignment horizontal="left"/>
      <protection locked="0" hidden="1"/>
    </xf>
    <xf numFmtId="0" fontId="10" fillId="0" borderId="1" xfId="0" applyFont="1" applyFill="1" applyBorder="1" applyAlignment="1" applyProtection="1">
      <alignment horizontal="left"/>
      <protection locked="0"/>
    </xf>
    <xf numFmtId="0" fontId="24" fillId="0" borderId="1" xfId="0" applyFont="1" applyBorder="1" applyProtection="1">
      <protection locked="0"/>
    </xf>
    <xf numFmtId="49" fontId="1" fillId="0" borderId="2" xfId="0" applyNumberFormat="1" applyFont="1" applyFill="1" applyBorder="1"/>
    <xf numFmtId="0" fontId="0" fillId="0" borderId="2" xfId="0" applyBorder="1"/>
    <xf numFmtId="0" fontId="25" fillId="0" borderId="0" xfId="0" applyNumberFormat="1" applyFont="1" applyFill="1" applyBorder="1" applyAlignment="1" applyProtection="1">
      <alignment vertical="center"/>
      <protection locked="0"/>
    </xf>
    <xf numFmtId="0" fontId="7" fillId="0" borderId="0" xfId="0" applyNumberFormat="1" applyFont="1" applyFill="1" applyBorder="1" applyAlignment="1" applyProtection="1">
      <alignment vertical="center" wrapText="1"/>
      <protection locked="0"/>
    </xf>
    <xf numFmtId="0" fontId="1" fillId="0" borderId="0" xfId="0" applyNumberFormat="1" applyFont="1" applyFill="1" applyBorder="1" applyAlignment="1" applyProtection="1">
      <alignment vertical="center" wrapText="1"/>
      <protection locked="0"/>
    </xf>
    <xf numFmtId="0" fontId="2" fillId="0" borderId="0" xfId="0" applyNumberFormat="1" applyFont="1" applyFill="1" applyBorder="1" applyAlignment="1" applyProtection="1">
      <protection locked="0"/>
    </xf>
    <xf numFmtId="0" fontId="0" fillId="0" borderId="0" xfId="0" applyFont="1" applyFill="1" applyBorder="1"/>
    <xf numFmtId="0" fontId="0" fillId="0" borderId="2" xfId="0" applyBorder="1" applyAlignment="1">
      <alignment vertical="top" wrapText="1"/>
    </xf>
    <xf numFmtId="0" fontId="12" fillId="15" borderId="8" xfId="0" applyFont="1" applyFill="1" applyBorder="1" applyAlignment="1">
      <alignment vertical="center" wrapText="1"/>
    </xf>
    <xf numFmtId="0" fontId="12" fillId="15" borderId="9" xfId="0" applyFont="1" applyFill="1" applyBorder="1" applyAlignment="1">
      <alignment vertical="center" wrapText="1"/>
    </xf>
    <xf numFmtId="0" fontId="12" fillId="15" borderId="23" xfId="0" applyFont="1" applyFill="1" applyBorder="1" applyAlignment="1">
      <alignment vertical="center" wrapText="1"/>
    </xf>
    <xf numFmtId="0" fontId="12" fillId="11" borderId="8" xfId="0" applyFont="1" applyFill="1" applyBorder="1" applyAlignment="1">
      <alignment vertical="center" wrapText="1"/>
    </xf>
    <xf numFmtId="0" fontId="12" fillId="11" borderId="9" xfId="0" applyFont="1" applyFill="1" applyBorder="1" applyAlignment="1">
      <alignment vertical="center" wrapText="1"/>
    </xf>
    <xf numFmtId="0" fontId="12" fillId="16" borderId="8" xfId="0" applyFont="1" applyFill="1" applyBorder="1" applyAlignment="1">
      <alignment vertical="center" wrapText="1"/>
    </xf>
    <xf numFmtId="0" fontId="12" fillId="16" borderId="9" xfId="0" applyFont="1" applyFill="1" applyBorder="1" applyAlignment="1">
      <alignment vertical="center" wrapText="1"/>
    </xf>
    <xf numFmtId="0" fontId="12" fillId="16" borderId="23" xfId="0" applyFont="1" applyFill="1" applyBorder="1" applyAlignment="1">
      <alignment vertical="center" wrapText="1"/>
    </xf>
    <xf numFmtId="0" fontId="12" fillId="18" borderId="8" xfId="0" applyFont="1" applyFill="1" applyBorder="1" applyAlignment="1">
      <alignment vertical="center" wrapText="1"/>
    </xf>
    <xf numFmtId="0" fontId="12" fillId="18" borderId="9" xfId="0" applyFont="1" applyFill="1" applyBorder="1" applyAlignment="1">
      <alignment vertical="center" wrapText="1"/>
    </xf>
    <xf numFmtId="0" fontId="12" fillId="18" borderId="23" xfId="0" applyFont="1" applyFill="1" applyBorder="1" applyAlignment="1">
      <alignment vertical="center" wrapText="1"/>
    </xf>
    <xf numFmtId="0" fontId="12" fillId="12" borderId="8" xfId="0" applyFont="1" applyFill="1" applyBorder="1" applyAlignment="1">
      <alignment vertical="center" wrapText="1"/>
    </xf>
    <xf numFmtId="0" fontId="12" fillId="12" borderId="9" xfId="0" applyFont="1" applyFill="1" applyBorder="1" applyAlignment="1">
      <alignment vertical="center" wrapText="1"/>
    </xf>
    <xf numFmtId="0" fontId="12" fillId="19" borderId="8" xfId="0" applyFont="1" applyFill="1" applyBorder="1" applyAlignment="1">
      <alignment vertical="center" wrapText="1"/>
    </xf>
    <xf numFmtId="0" fontId="12" fillId="19" borderId="9" xfId="0" applyFont="1" applyFill="1" applyBorder="1" applyAlignment="1">
      <alignment vertical="center" wrapText="1"/>
    </xf>
    <xf numFmtId="0" fontId="12" fillId="19" borderId="23" xfId="0" applyFont="1" applyFill="1" applyBorder="1" applyAlignment="1">
      <alignment vertical="center" wrapText="1"/>
    </xf>
    <xf numFmtId="0" fontId="12" fillId="23" borderId="8" xfId="0" applyFont="1" applyFill="1" applyBorder="1" applyAlignment="1">
      <alignment vertical="center" wrapText="1"/>
    </xf>
    <xf numFmtId="0" fontId="12" fillId="23" borderId="9" xfId="0" applyFont="1" applyFill="1" applyBorder="1" applyAlignment="1">
      <alignment vertical="center" wrapText="1"/>
    </xf>
    <xf numFmtId="0" fontId="12" fillId="28" borderId="8" xfId="0" applyFont="1" applyFill="1" applyBorder="1" applyAlignment="1">
      <alignment vertical="center" wrapText="1"/>
    </xf>
    <xf numFmtId="0" fontId="12" fillId="28" borderId="9" xfId="0" applyFont="1" applyFill="1" applyBorder="1" applyAlignment="1">
      <alignment vertical="center" wrapText="1"/>
    </xf>
    <xf numFmtId="0" fontId="12" fillId="28" borderId="23" xfId="0" applyFont="1" applyFill="1" applyBorder="1" applyAlignment="1">
      <alignment vertical="center" wrapText="1"/>
    </xf>
    <xf numFmtId="0" fontId="12" fillId="20" borderId="8" xfId="0" applyFont="1" applyFill="1" applyBorder="1" applyAlignment="1">
      <alignment vertical="center" wrapText="1"/>
    </xf>
    <xf numFmtId="0" fontId="12" fillId="20" borderId="9" xfId="0" applyFont="1" applyFill="1" applyBorder="1" applyAlignment="1">
      <alignment vertical="center" wrapText="1"/>
    </xf>
    <xf numFmtId="0" fontId="12" fillId="30" borderId="8" xfId="0" applyFont="1" applyFill="1" applyBorder="1" applyAlignment="1">
      <alignment vertical="center" wrapText="1"/>
    </xf>
    <xf numFmtId="0" fontId="12" fillId="30" borderId="9" xfId="0" applyFont="1" applyFill="1" applyBorder="1" applyAlignment="1">
      <alignment vertical="center" wrapText="1"/>
    </xf>
    <xf numFmtId="0" fontId="12" fillId="17" borderId="8" xfId="0" applyFont="1" applyFill="1" applyBorder="1" applyAlignment="1">
      <alignment vertical="center" wrapText="1"/>
    </xf>
    <xf numFmtId="0" fontId="12" fillId="17" borderId="9" xfId="0" applyFont="1" applyFill="1" applyBorder="1" applyAlignment="1">
      <alignment vertical="center" wrapText="1"/>
    </xf>
    <xf numFmtId="0" fontId="12" fillId="17" borderId="23" xfId="0" applyFont="1" applyFill="1" applyBorder="1" applyAlignment="1">
      <alignment vertical="center" wrapText="1"/>
    </xf>
    <xf numFmtId="0" fontId="12" fillId="22" borderId="8" xfId="0" applyFont="1" applyFill="1" applyBorder="1" applyAlignment="1">
      <alignment vertical="center" wrapText="1"/>
    </xf>
    <xf numFmtId="0" fontId="12" fillId="22" borderId="23" xfId="0" applyFont="1" applyFill="1" applyBorder="1" applyAlignment="1">
      <alignment vertical="center" wrapText="1"/>
    </xf>
    <xf numFmtId="0" fontId="12" fillId="22" borderId="9" xfId="0" applyFont="1" applyFill="1" applyBorder="1" applyAlignment="1">
      <alignmen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0" fontId="12" fillId="29" borderId="8" xfId="0" applyFont="1" applyFill="1" applyBorder="1" applyAlignment="1">
      <alignment vertical="center" wrapText="1"/>
    </xf>
    <xf numFmtId="0" fontId="12" fillId="29" borderId="9" xfId="0" applyFont="1" applyFill="1" applyBorder="1" applyAlignment="1">
      <alignment vertical="center" wrapText="1"/>
    </xf>
    <xf numFmtId="0" fontId="12" fillId="24" borderId="8" xfId="0" applyFont="1" applyFill="1" applyBorder="1" applyAlignment="1">
      <alignment vertical="center" wrapText="1"/>
    </xf>
    <xf numFmtId="0" fontId="12" fillId="24" borderId="9" xfId="0" applyFont="1" applyFill="1" applyBorder="1" applyAlignment="1">
      <alignment vertical="center" wrapText="1"/>
    </xf>
    <xf numFmtId="0" fontId="12" fillId="25" borderId="8" xfId="0" applyFont="1" applyFill="1" applyBorder="1" applyAlignment="1">
      <alignment vertical="center"/>
    </xf>
    <xf numFmtId="0" fontId="12" fillId="25" borderId="9" xfId="0" applyFont="1" applyFill="1" applyBorder="1" applyAlignment="1">
      <alignment vertical="center"/>
    </xf>
    <xf numFmtId="0" fontId="12" fillId="25" borderId="23" xfId="0" applyFont="1" applyFill="1" applyBorder="1" applyAlignment="1">
      <alignment vertical="center"/>
    </xf>
    <xf numFmtId="0" fontId="12" fillId="27" borderId="8" xfId="0" applyFont="1" applyFill="1" applyBorder="1" applyAlignment="1">
      <alignment vertical="center" wrapText="1"/>
    </xf>
    <xf numFmtId="0" fontId="12" fillId="27" borderId="9" xfId="0" applyFont="1" applyFill="1" applyBorder="1" applyAlignment="1">
      <alignment vertical="center" wrapText="1"/>
    </xf>
    <xf numFmtId="0" fontId="12" fillId="21" borderId="8" xfId="0" applyFont="1" applyFill="1" applyBorder="1" applyAlignment="1">
      <alignment vertical="center" wrapText="1"/>
    </xf>
    <xf numFmtId="0" fontId="12" fillId="21" borderId="9" xfId="0" applyFont="1" applyFill="1" applyBorder="1" applyAlignment="1">
      <alignment vertical="center" wrapText="1"/>
    </xf>
    <xf numFmtId="0" fontId="8" fillId="0" borderId="5" xfId="0" applyFont="1" applyBorder="1" applyAlignment="1">
      <alignment horizontal="center"/>
    </xf>
    <xf numFmtId="0" fontId="8" fillId="0" borderId="4" xfId="0" applyFont="1" applyBorder="1" applyAlignment="1">
      <alignment horizontal="center"/>
    </xf>
    <xf numFmtId="0" fontId="25" fillId="2" borderId="0"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8" fillId="0" borderId="3" xfId="0" applyFont="1" applyBorder="1" applyAlignment="1">
      <alignment horizontal="center"/>
    </xf>
    <xf numFmtId="164" fontId="8" fillId="0" borderId="5" xfId="0" applyNumberFormat="1" applyFont="1" applyBorder="1" applyAlignment="1">
      <alignment horizontal="center"/>
    </xf>
    <xf numFmtId="164" fontId="8" fillId="0" borderId="4" xfId="0" applyNumberFormat="1" applyFont="1" applyBorder="1" applyAlignment="1">
      <alignment horizontal="center"/>
    </xf>
    <xf numFmtId="0" fontId="25" fillId="2" borderId="17" xfId="0" applyFont="1" applyFill="1" applyBorder="1" applyAlignment="1">
      <alignment horizontal="center" vertical="top" wrapText="1"/>
    </xf>
    <xf numFmtId="0" fontId="25" fillId="2" borderId="11" xfId="0" applyFont="1" applyFill="1" applyBorder="1" applyAlignment="1">
      <alignment horizontal="center" vertical="top" wrapText="1"/>
    </xf>
    <xf numFmtId="0" fontId="25" fillId="2" borderId="6" xfId="0" applyFont="1" applyFill="1" applyBorder="1" applyAlignment="1">
      <alignment horizontal="center" vertical="top" wrapText="1"/>
    </xf>
    <xf numFmtId="0" fontId="25" fillId="9" borderId="3" xfId="0" applyFont="1" applyFill="1" applyBorder="1" applyAlignment="1" applyProtection="1">
      <alignment horizontal="center" vertical="center" wrapText="1"/>
      <protection locked="0"/>
    </xf>
    <xf numFmtId="0" fontId="25" fillId="9" borderId="5" xfId="0" applyFont="1" applyFill="1" applyBorder="1" applyAlignment="1" applyProtection="1">
      <alignment horizontal="center" vertical="center" wrapText="1"/>
      <protection locked="0"/>
    </xf>
    <xf numFmtId="0" fontId="25" fillId="9" borderId="4" xfId="0" applyFont="1" applyFill="1" applyBorder="1" applyAlignment="1" applyProtection="1">
      <alignment horizontal="center" vertical="center" wrapText="1"/>
      <protection locked="0"/>
    </xf>
    <xf numFmtId="0" fontId="25" fillId="9" borderId="3" xfId="0" applyFont="1" applyFill="1" applyBorder="1" applyAlignment="1" applyProtection="1">
      <alignment horizontal="center" vertical="center"/>
      <protection locked="0"/>
    </xf>
    <xf numFmtId="0" fontId="25" fillId="9" borderId="5" xfId="0" applyFont="1" applyFill="1" applyBorder="1" applyAlignment="1" applyProtection="1">
      <alignment horizontal="center" vertical="center"/>
      <protection locked="0"/>
    </xf>
    <xf numFmtId="0" fontId="25" fillId="9" borderId="4" xfId="0" applyFont="1" applyFill="1" applyBorder="1" applyAlignment="1" applyProtection="1">
      <alignment horizontal="center" vertical="center"/>
      <protection locked="0"/>
    </xf>
    <xf numFmtId="49" fontId="1" fillId="0" borderId="3" xfId="0" applyNumberFormat="1" applyFont="1" applyFill="1" applyBorder="1" applyAlignment="1" applyProtection="1">
      <alignment horizontal="left" wrapText="1"/>
      <protection locked="0"/>
    </xf>
    <xf numFmtId="49" fontId="1" fillId="0" borderId="5" xfId="0" applyNumberFormat="1" applyFont="1" applyFill="1" applyBorder="1" applyAlignment="1" applyProtection="1">
      <alignment horizontal="left" wrapText="1"/>
      <protection locked="0"/>
    </xf>
    <xf numFmtId="49" fontId="1" fillId="0" borderId="4" xfId="0" applyNumberFormat="1" applyFont="1" applyFill="1" applyBorder="1" applyAlignment="1" applyProtection="1">
      <alignment horizontal="left" wrapText="1"/>
      <protection locked="0"/>
    </xf>
    <xf numFmtId="0" fontId="25" fillId="12" borderId="17" xfId="0" applyFont="1" applyFill="1" applyBorder="1" applyAlignment="1">
      <alignment horizontal="center" vertical="center"/>
    </xf>
    <xf numFmtId="0" fontId="25" fillId="12" borderId="11" xfId="0" applyFont="1" applyFill="1" applyBorder="1" applyAlignment="1">
      <alignment horizontal="center" vertical="center"/>
    </xf>
    <xf numFmtId="0" fontId="25" fillId="12" borderId="6" xfId="0" applyFont="1" applyFill="1" applyBorder="1" applyAlignment="1">
      <alignment horizontal="center" vertical="center"/>
    </xf>
    <xf numFmtId="0" fontId="25" fillId="2" borderId="6" xfId="0" applyFont="1" applyFill="1" applyBorder="1" applyAlignment="1" applyProtection="1">
      <alignment horizontal="center" vertical="top" wrapText="1"/>
      <protection locked="0"/>
    </xf>
    <xf numFmtId="0" fontId="25" fillId="2" borderId="12" xfId="0" applyFont="1" applyFill="1" applyBorder="1" applyAlignment="1" applyProtection="1">
      <alignment horizontal="center" vertical="top" wrapText="1"/>
      <protection locked="0"/>
    </xf>
    <xf numFmtId="0" fontId="25" fillId="23" borderId="17" xfId="0" applyFont="1" applyFill="1" applyBorder="1" applyAlignment="1" applyProtection="1">
      <alignment horizontal="center" vertical="center" wrapText="1"/>
      <protection locked="0"/>
    </xf>
    <xf numFmtId="0" fontId="25" fillId="23" borderId="21" xfId="0" applyFont="1" applyFill="1" applyBorder="1" applyAlignment="1" applyProtection="1">
      <alignment horizontal="center" vertical="center" wrapText="1"/>
      <protection locked="0"/>
    </xf>
    <xf numFmtId="0" fontId="25" fillId="9" borderId="0" xfId="0" applyFont="1" applyFill="1" applyBorder="1" applyAlignment="1">
      <alignment horizontal="center" vertical="center" wrapText="1"/>
    </xf>
    <xf numFmtId="0" fontId="25" fillId="9" borderId="13" xfId="0" applyFont="1" applyFill="1" applyBorder="1" applyAlignment="1">
      <alignment horizontal="center" vertical="center" wrapText="1"/>
    </xf>
    <xf numFmtId="0" fontId="25" fillId="13" borderId="30" xfId="0" applyFont="1" applyFill="1" applyBorder="1" applyAlignment="1">
      <alignment horizontal="center" vertical="center"/>
    </xf>
    <xf numFmtId="0" fontId="25" fillId="13" borderId="31" xfId="0" applyFont="1" applyFill="1" applyBorder="1" applyAlignment="1">
      <alignment horizontal="center" vertical="center"/>
    </xf>
    <xf numFmtId="0" fontId="25" fillId="13" borderId="32" xfId="0" applyFont="1" applyFill="1" applyBorder="1" applyAlignment="1">
      <alignment horizontal="center" vertical="center"/>
    </xf>
    <xf numFmtId="0" fontId="0" fillId="0" borderId="3" xfId="0" applyFont="1" applyBorder="1" applyAlignment="1" applyProtection="1">
      <alignment horizontal="left"/>
      <protection locked="0"/>
    </xf>
    <xf numFmtId="0" fontId="0" fillId="0" borderId="5" xfId="0" applyFont="1" applyBorder="1" applyAlignment="1" applyProtection="1">
      <alignment horizontal="left"/>
      <protection locked="0"/>
    </xf>
    <xf numFmtId="0" fontId="0" fillId="0" borderId="4" xfId="0" applyFont="1" applyBorder="1" applyAlignment="1" applyProtection="1">
      <alignment horizontal="left"/>
      <protection locked="0"/>
    </xf>
    <xf numFmtId="0" fontId="7" fillId="11" borderId="30" xfId="0" applyFont="1" applyFill="1" applyBorder="1" applyAlignment="1">
      <alignment horizontal="center" vertical="center"/>
    </xf>
    <xf numFmtId="0" fontId="7" fillId="11" borderId="31" xfId="0" applyFont="1" applyFill="1" applyBorder="1" applyAlignment="1">
      <alignment horizontal="center" vertical="center"/>
    </xf>
    <xf numFmtId="0" fontId="7" fillId="11" borderId="32" xfId="0" applyFont="1" applyFill="1" applyBorder="1" applyAlignment="1">
      <alignment horizontal="center" vertical="center"/>
    </xf>
    <xf numFmtId="0" fontId="25" fillId="2" borderId="0" xfId="0" applyFont="1" applyFill="1" applyBorder="1" applyAlignment="1" applyProtection="1">
      <alignment horizontal="center" vertical="top" wrapText="1"/>
      <protection locked="0"/>
    </xf>
    <xf numFmtId="0" fontId="25" fillId="2" borderId="16" xfId="0" applyFont="1" applyFill="1" applyBorder="1" applyAlignment="1" applyProtection="1">
      <alignment horizontal="center" vertical="top" wrapText="1"/>
      <protection locked="0"/>
    </xf>
    <xf numFmtId="0" fontId="25" fillId="23" borderId="11" xfId="0" applyFont="1" applyFill="1" applyBorder="1" applyAlignment="1" applyProtection="1">
      <alignment horizontal="center" vertical="center" wrapText="1"/>
      <protection locked="0"/>
    </xf>
    <xf numFmtId="0" fontId="25" fillId="23" borderId="16" xfId="0" applyFont="1" applyFill="1" applyBorder="1" applyAlignment="1" applyProtection="1">
      <alignment horizontal="center" vertical="center" wrapText="1"/>
      <protection locked="0"/>
    </xf>
    <xf numFmtId="0" fontId="25" fillId="9" borderId="28" xfId="0" applyFont="1" applyFill="1" applyBorder="1" applyAlignment="1">
      <alignment horizontal="center" vertical="center" wrapText="1"/>
    </xf>
    <xf numFmtId="0" fontId="25" fillId="9" borderId="29" xfId="0" applyFont="1" applyFill="1" applyBorder="1" applyAlignment="1">
      <alignment horizontal="center" vertical="center" wrapText="1"/>
    </xf>
    <xf numFmtId="0" fontId="7" fillId="21" borderId="18" xfId="0" applyFont="1" applyFill="1" applyBorder="1" applyAlignment="1">
      <alignment horizontal="center" vertical="center"/>
    </xf>
    <xf numFmtId="0" fontId="7" fillId="21" borderId="28" xfId="0" applyFont="1" applyFill="1" applyBorder="1" applyAlignment="1">
      <alignment horizontal="center" vertical="center"/>
    </xf>
    <xf numFmtId="0" fontId="7" fillId="21" borderId="37" xfId="0" applyFont="1" applyFill="1" applyBorder="1" applyAlignment="1">
      <alignment horizontal="center" vertical="center"/>
    </xf>
    <xf numFmtId="0" fontId="25" fillId="0" borderId="0" xfId="0" applyFont="1" applyFill="1" applyBorder="1" applyAlignment="1">
      <alignment horizontal="center" vertical="top" wrapText="1"/>
    </xf>
    <xf numFmtId="0" fontId="25" fillId="2" borderId="3" xfId="0" applyFont="1" applyFill="1" applyBorder="1" applyAlignment="1">
      <alignment horizontal="center" vertical="top" wrapText="1"/>
    </xf>
    <xf numFmtId="0" fontId="25" fillId="2" borderId="4" xfId="0" applyFont="1" applyFill="1" applyBorder="1" applyAlignment="1">
      <alignment horizontal="center" vertical="top" wrapText="1"/>
    </xf>
  </cellXfs>
  <cellStyles count="4">
    <cellStyle name="Currency" xfId="3" builtinId="4"/>
    <cellStyle name="Hyperlink" xfId="2" builtinId="8"/>
    <cellStyle name="Normal" xfId="0" builtinId="0"/>
    <cellStyle name="Percent" xfId="1" builtinId="5"/>
  </cellStyles>
  <dxfs count="40">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
      <fill>
        <patternFill patternType="lightDown">
          <bgColor theme="1" tint="0.34998626667073579"/>
        </patternFill>
      </fill>
    </dxf>
  </dxfs>
  <tableStyles count="0" defaultTableStyle="TableStyleMedium2" defaultPivotStyle="PivotStyleLight16"/>
  <colors>
    <mruColors>
      <color rgb="FFEC7728"/>
      <color rgb="FF6C61FA"/>
      <color rgb="FFFFFF99"/>
      <color rgb="FFFFFF66"/>
      <color rgb="FFDDA7A1"/>
      <color rgb="FF64EEE7"/>
      <color rgb="FF666699"/>
      <color rgb="FFFFCCFF"/>
      <color rgb="FFFF9933"/>
      <color rgb="FF9A97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133350</xdr:colOff>
          <xdr:row>1</xdr:row>
          <xdr:rowOff>114300</xdr:rowOff>
        </xdr:from>
        <xdr:to>
          <xdr:col>7</xdr:col>
          <xdr:colOff>352425</xdr:colOff>
          <xdr:row>3</xdr:row>
          <xdr:rowOff>1019175</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1" i="0" u="none" strike="noStrike" baseline="0">
                  <a:solidFill>
                    <a:srgbClr val="FF0000"/>
                  </a:solidFill>
                  <a:latin typeface="Calibri"/>
                  <a:cs typeface="Calibri"/>
                </a:rPr>
                <a:t>     Click Here to Print PMs Description</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c.gov/vhf/ebola/healthcare-us/preparing/hospitals.html" TargetMode="External"/><Relationship Id="rId1" Type="http://schemas.openxmlformats.org/officeDocument/2006/relationships/hyperlink" Target="http://www.cdc.gov/vhf/ebola/healthcare-us/preparing/hospitals.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99"/>
  </sheetPr>
  <dimension ref="A1:H246"/>
  <sheetViews>
    <sheetView workbookViewId="0">
      <selection activeCell="B1" sqref="B1:B1048576"/>
    </sheetView>
  </sheetViews>
  <sheetFormatPr defaultRowHeight="15" x14ac:dyDescent="0.25"/>
  <cols>
    <col min="1" max="1" width="34.5703125" customWidth="1"/>
    <col min="2" max="2" width="81" style="43" customWidth="1"/>
  </cols>
  <sheetData>
    <row r="1" spans="1:8" ht="17.25" thickBot="1" x14ac:dyDescent="0.3">
      <c r="A1" s="56" t="s">
        <v>35</v>
      </c>
      <c r="B1" s="221">
        <v>1</v>
      </c>
      <c r="D1" s="266"/>
      <c r="E1" s="266"/>
      <c r="F1" s="266"/>
      <c r="G1" s="266"/>
      <c r="H1" s="267"/>
    </row>
    <row r="2" spans="1:8" ht="17.25" thickBot="1" x14ac:dyDescent="0.3">
      <c r="A2" s="57" t="s">
        <v>36</v>
      </c>
      <c r="B2" s="58" t="s">
        <v>37</v>
      </c>
      <c r="C2" s="265"/>
      <c r="D2" s="267"/>
      <c r="E2" s="267"/>
      <c r="F2" s="267"/>
      <c r="G2" s="267"/>
      <c r="H2" s="267"/>
    </row>
    <row r="3" spans="1:8" ht="17.25" thickBot="1" x14ac:dyDescent="0.3">
      <c r="A3" s="57" t="s">
        <v>38</v>
      </c>
      <c r="B3" s="58" t="s">
        <v>39</v>
      </c>
      <c r="C3" s="265"/>
      <c r="D3" s="267"/>
      <c r="E3" s="267"/>
      <c r="F3" s="267"/>
      <c r="G3" s="267"/>
      <c r="H3" s="267"/>
    </row>
    <row r="4" spans="1:8" ht="82.5" x14ac:dyDescent="0.25">
      <c r="A4" s="316" t="s">
        <v>51</v>
      </c>
      <c r="B4" s="59" t="s">
        <v>166</v>
      </c>
      <c r="C4" s="265"/>
      <c r="D4" s="267"/>
      <c r="E4" s="267"/>
      <c r="F4" s="267"/>
      <c r="G4" s="267"/>
      <c r="H4" s="267"/>
    </row>
    <row r="5" spans="1:8" ht="30.75" thickBot="1" x14ac:dyDescent="0.3">
      <c r="A5" s="317"/>
      <c r="B5" s="60" t="s">
        <v>167</v>
      </c>
      <c r="C5" s="265"/>
      <c r="D5" s="267"/>
      <c r="E5" s="267"/>
      <c r="F5" s="267"/>
      <c r="G5" s="267"/>
      <c r="H5" s="266"/>
    </row>
    <row r="6" spans="1:8" ht="17.25" thickBot="1" x14ac:dyDescent="0.3">
      <c r="A6" s="57" t="s">
        <v>40</v>
      </c>
      <c r="B6" s="58" t="s">
        <v>41</v>
      </c>
    </row>
    <row r="7" spans="1:8" ht="17.25" thickBot="1" x14ac:dyDescent="0.3">
      <c r="A7" s="57" t="s">
        <v>42</v>
      </c>
      <c r="B7" s="58" t="s">
        <v>43</v>
      </c>
    </row>
    <row r="8" spans="1:8" ht="49.5" x14ac:dyDescent="0.25">
      <c r="A8" s="316" t="s">
        <v>44</v>
      </c>
      <c r="B8" s="59" t="s">
        <v>168</v>
      </c>
    </row>
    <row r="9" spans="1:8" ht="33.75" thickBot="1" x14ac:dyDescent="0.3">
      <c r="A9" s="317"/>
      <c r="B9" s="58" t="s">
        <v>169</v>
      </c>
    </row>
    <row r="10" spans="1:8" ht="17.25" thickBot="1" x14ac:dyDescent="0.3">
      <c r="A10" s="57" t="s">
        <v>45</v>
      </c>
      <c r="B10" s="58" t="s">
        <v>46</v>
      </c>
    </row>
    <row r="11" spans="1:8" ht="66" x14ac:dyDescent="0.25">
      <c r="A11" s="316" t="s">
        <v>47</v>
      </c>
      <c r="B11" s="59" t="s">
        <v>48</v>
      </c>
    </row>
    <row r="12" spans="1:8" ht="99" x14ac:dyDescent="0.25">
      <c r="A12" s="318"/>
      <c r="B12" s="59" t="s">
        <v>170</v>
      </c>
    </row>
    <row r="13" spans="1:8" ht="33.75" thickBot="1" x14ac:dyDescent="0.3">
      <c r="A13" s="317"/>
      <c r="B13" s="58" t="s">
        <v>171</v>
      </c>
    </row>
    <row r="14" spans="1:8" s="46" customFormat="1" ht="17.25" thickBot="1" x14ac:dyDescent="0.3">
      <c r="A14" s="44"/>
      <c r="B14" s="45"/>
    </row>
    <row r="15" spans="1:8" ht="17.25" thickBot="1" x14ac:dyDescent="0.3">
      <c r="A15" s="61" t="s">
        <v>35</v>
      </c>
      <c r="B15" s="116">
        <v>2</v>
      </c>
    </row>
    <row r="16" spans="1:8" ht="17.25" thickBot="1" x14ac:dyDescent="0.3">
      <c r="A16" s="62" t="s">
        <v>49</v>
      </c>
      <c r="B16" s="63" t="s">
        <v>37</v>
      </c>
    </row>
    <row r="17" spans="1:2" ht="17.25" thickBot="1" x14ac:dyDescent="0.3">
      <c r="A17" s="62" t="s">
        <v>38</v>
      </c>
      <c r="B17" s="63" t="s">
        <v>50</v>
      </c>
    </row>
    <row r="18" spans="1:2" ht="33.75" thickBot="1" x14ac:dyDescent="0.3">
      <c r="A18" s="62" t="s">
        <v>51</v>
      </c>
      <c r="B18" s="63" t="s">
        <v>52</v>
      </c>
    </row>
    <row r="19" spans="1:2" ht="17.25" thickBot="1" x14ac:dyDescent="0.3">
      <c r="A19" s="62" t="s">
        <v>40</v>
      </c>
      <c r="B19" s="63" t="s">
        <v>53</v>
      </c>
    </row>
    <row r="20" spans="1:2" ht="17.25" thickBot="1" x14ac:dyDescent="0.3">
      <c r="A20" s="62" t="s">
        <v>42</v>
      </c>
      <c r="B20" s="63" t="s">
        <v>53</v>
      </c>
    </row>
    <row r="21" spans="1:2" ht="16.5" x14ac:dyDescent="0.25">
      <c r="A21" s="321" t="s">
        <v>44</v>
      </c>
      <c r="B21" s="64" t="s">
        <v>54</v>
      </c>
    </row>
    <row r="22" spans="1:2" ht="17.25" thickBot="1" x14ac:dyDescent="0.3">
      <c r="A22" s="322"/>
      <c r="B22" s="63" t="s">
        <v>55</v>
      </c>
    </row>
    <row r="23" spans="1:2" ht="17.25" thickBot="1" x14ac:dyDescent="0.3">
      <c r="A23" s="62" t="s">
        <v>45</v>
      </c>
      <c r="B23" s="63" t="s">
        <v>56</v>
      </c>
    </row>
    <row r="24" spans="1:2" ht="49.5" x14ac:dyDescent="0.25">
      <c r="A24" s="321" t="s">
        <v>47</v>
      </c>
      <c r="B24" s="64" t="s">
        <v>57</v>
      </c>
    </row>
    <row r="25" spans="1:2" ht="16.5" x14ac:dyDescent="0.25">
      <c r="A25" s="323"/>
      <c r="B25" s="64" t="s">
        <v>58</v>
      </c>
    </row>
    <row r="26" spans="1:2" ht="99" customHeight="1" x14ac:dyDescent="0.25">
      <c r="A26" s="323"/>
      <c r="B26" s="64" t="s">
        <v>172</v>
      </c>
    </row>
    <row r="27" spans="1:2" ht="52.5" customHeight="1" x14ac:dyDescent="0.25">
      <c r="A27" s="323"/>
      <c r="B27" s="64" t="s">
        <v>173</v>
      </c>
    </row>
    <row r="28" spans="1:2" ht="33.75" thickBot="1" x14ac:dyDescent="0.35">
      <c r="A28" s="322"/>
      <c r="B28" s="65" t="s">
        <v>59</v>
      </c>
    </row>
    <row r="30" spans="1:2" ht="15.75" thickBot="1" x14ac:dyDescent="0.3"/>
    <row r="31" spans="1:2" ht="17.25" thickBot="1" x14ac:dyDescent="0.3">
      <c r="A31" s="70" t="s">
        <v>35</v>
      </c>
      <c r="B31" s="117">
        <v>3</v>
      </c>
    </row>
    <row r="32" spans="1:2" ht="17.25" thickBot="1" x14ac:dyDescent="0.3">
      <c r="A32" s="71" t="s">
        <v>49</v>
      </c>
      <c r="B32" s="72" t="s">
        <v>37</v>
      </c>
    </row>
    <row r="33" spans="1:2" ht="17.25" thickBot="1" x14ac:dyDescent="0.3">
      <c r="A33" s="71" t="s">
        <v>38</v>
      </c>
      <c r="B33" s="72" t="s">
        <v>50</v>
      </c>
    </row>
    <row r="34" spans="1:2" ht="50.25" thickBot="1" x14ac:dyDescent="0.3">
      <c r="A34" s="71" t="s">
        <v>51</v>
      </c>
      <c r="B34" s="72" t="s">
        <v>60</v>
      </c>
    </row>
    <row r="35" spans="1:2" ht="17.25" thickBot="1" x14ac:dyDescent="0.3">
      <c r="A35" s="71" t="s">
        <v>40</v>
      </c>
      <c r="B35" s="72" t="s">
        <v>61</v>
      </c>
    </row>
    <row r="36" spans="1:2" ht="17.25" thickBot="1" x14ac:dyDescent="0.3">
      <c r="A36" s="71" t="s">
        <v>42</v>
      </c>
      <c r="B36" s="72" t="s">
        <v>62</v>
      </c>
    </row>
    <row r="37" spans="1:2" ht="49.5" x14ac:dyDescent="0.25">
      <c r="A37" s="324" t="s">
        <v>44</v>
      </c>
      <c r="B37" s="73" t="s">
        <v>174</v>
      </c>
    </row>
    <row r="38" spans="1:2" ht="33.75" thickBot="1" x14ac:dyDescent="0.3">
      <c r="A38" s="325"/>
      <c r="B38" s="72" t="s">
        <v>63</v>
      </c>
    </row>
    <row r="39" spans="1:2" ht="16.5" x14ac:dyDescent="0.25">
      <c r="A39" s="324" t="s">
        <v>64</v>
      </c>
      <c r="B39" s="73" t="s">
        <v>65</v>
      </c>
    </row>
    <row r="40" spans="1:2" ht="30.75" thickBot="1" x14ac:dyDescent="0.3">
      <c r="A40" s="325"/>
      <c r="B40" s="74" t="s">
        <v>175</v>
      </c>
    </row>
    <row r="41" spans="1:2" ht="49.5" x14ac:dyDescent="0.25">
      <c r="A41" s="324" t="s">
        <v>47</v>
      </c>
      <c r="B41" s="73" t="s">
        <v>66</v>
      </c>
    </row>
    <row r="42" spans="1:2" ht="49.5" x14ac:dyDescent="0.25">
      <c r="A42" s="326"/>
      <c r="B42" s="73" t="s">
        <v>57</v>
      </c>
    </row>
    <row r="43" spans="1:2" ht="66.75" thickBot="1" x14ac:dyDescent="0.3">
      <c r="A43" s="325"/>
      <c r="B43" s="72" t="s">
        <v>176</v>
      </c>
    </row>
    <row r="44" spans="1:2" x14ac:dyDescent="0.25">
      <c r="A44" s="41"/>
    </row>
    <row r="45" spans="1:2" ht="15.75" thickBot="1" x14ac:dyDescent="0.3"/>
    <row r="46" spans="1:2" ht="17.25" thickBot="1" x14ac:dyDescent="0.3">
      <c r="A46" s="79" t="s">
        <v>35</v>
      </c>
      <c r="B46" s="118">
        <v>4</v>
      </c>
    </row>
    <row r="47" spans="1:2" ht="17.25" thickBot="1" x14ac:dyDescent="0.3">
      <c r="A47" s="80" t="s">
        <v>49</v>
      </c>
      <c r="B47" s="81" t="s">
        <v>37</v>
      </c>
    </row>
    <row r="48" spans="1:2" ht="17.25" thickBot="1" x14ac:dyDescent="0.3">
      <c r="A48" s="80" t="s">
        <v>38</v>
      </c>
      <c r="B48" s="81" t="s">
        <v>50</v>
      </c>
    </row>
    <row r="49" spans="1:2" ht="33.75" thickBot="1" x14ac:dyDescent="0.3">
      <c r="A49" s="80" t="s">
        <v>51</v>
      </c>
      <c r="B49" s="81" t="s">
        <v>67</v>
      </c>
    </row>
    <row r="50" spans="1:2" ht="17.25" thickBot="1" x14ac:dyDescent="0.3">
      <c r="A50" s="80" t="s">
        <v>40</v>
      </c>
      <c r="B50" s="81" t="s">
        <v>53</v>
      </c>
    </row>
    <row r="51" spans="1:2" ht="17.25" thickBot="1" x14ac:dyDescent="0.3">
      <c r="A51" s="80" t="s">
        <v>42</v>
      </c>
      <c r="B51" s="81" t="s">
        <v>62</v>
      </c>
    </row>
    <row r="52" spans="1:2" ht="49.5" x14ac:dyDescent="0.25">
      <c r="A52" s="327" t="s">
        <v>44</v>
      </c>
      <c r="B52" s="82" t="s">
        <v>68</v>
      </c>
    </row>
    <row r="53" spans="1:2" ht="33.75" thickBot="1" x14ac:dyDescent="0.3">
      <c r="A53" s="328"/>
      <c r="B53" s="81" t="s">
        <v>69</v>
      </c>
    </row>
    <row r="54" spans="1:2" ht="49.5" x14ac:dyDescent="0.25">
      <c r="A54" s="327" t="s">
        <v>45</v>
      </c>
      <c r="B54" s="82" t="s">
        <v>70</v>
      </c>
    </row>
    <row r="55" spans="1:2" ht="30.75" thickBot="1" x14ac:dyDescent="0.3">
      <c r="A55" s="328"/>
      <c r="B55" s="83" t="s">
        <v>177</v>
      </c>
    </row>
    <row r="56" spans="1:2" ht="50.25" thickBot="1" x14ac:dyDescent="0.3">
      <c r="A56" s="80" t="s">
        <v>47</v>
      </c>
      <c r="B56" s="81" t="s">
        <v>71</v>
      </c>
    </row>
    <row r="58" spans="1:2" ht="15.75" thickBot="1" x14ac:dyDescent="0.3"/>
    <row r="59" spans="1:2" ht="17.25" thickBot="1" x14ac:dyDescent="0.3">
      <c r="A59" s="75" t="s">
        <v>35</v>
      </c>
      <c r="B59" s="119">
        <v>5</v>
      </c>
    </row>
    <row r="60" spans="1:2" ht="17.25" thickBot="1" x14ac:dyDescent="0.3">
      <c r="A60" s="76" t="s">
        <v>49</v>
      </c>
      <c r="B60" s="77" t="s">
        <v>37</v>
      </c>
    </row>
    <row r="61" spans="1:2" ht="17.25" thickBot="1" x14ac:dyDescent="0.3">
      <c r="A61" s="76" t="s">
        <v>38</v>
      </c>
      <c r="B61" s="77" t="s">
        <v>50</v>
      </c>
    </row>
    <row r="62" spans="1:2" ht="50.25" thickBot="1" x14ac:dyDescent="0.3">
      <c r="A62" s="76" t="s">
        <v>51</v>
      </c>
      <c r="B62" s="77" t="s">
        <v>72</v>
      </c>
    </row>
    <row r="63" spans="1:2" ht="17.25" thickBot="1" x14ac:dyDescent="0.3">
      <c r="A63" s="76" t="s">
        <v>40</v>
      </c>
      <c r="B63" s="77" t="s">
        <v>53</v>
      </c>
    </row>
    <row r="64" spans="1:2" ht="17.25" thickBot="1" x14ac:dyDescent="0.3">
      <c r="A64" s="76" t="s">
        <v>42</v>
      </c>
      <c r="B64" s="77" t="s">
        <v>62</v>
      </c>
    </row>
    <row r="65" spans="1:2" ht="49.5" x14ac:dyDescent="0.25">
      <c r="A65" s="329" t="s">
        <v>73</v>
      </c>
      <c r="B65" s="78" t="s">
        <v>74</v>
      </c>
    </row>
    <row r="66" spans="1:2" ht="17.25" thickBot="1" x14ac:dyDescent="0.3">
      <c r="A66" s="330"/>
      <c r="B66" s="77" t="s">
        <v>75</v>
      </c>
    </row>
    <row r="67" spans="1:2" ht="17.25" thickBot="1" x14ac:dyDescent="0.3">
      <c r="A67" s="76" t="s">
        <v>45</v>
      </c>
      <c r="B67" s="77" t="s">
        <v>56</v>
      </c>
    </row>
    <row r="68" spans="1:2" ht="49.5" x14ac:dyDescent="0.25">
      <c r="A68" s="329" t="s">
        <v>47</v>
      </c>
      <c r="B68" s="78" t="s">
        <v>57</v>
      </c>
    </row>
    <row r="69" spans="1:2" ht="33" x14ac:dyDescent="0.25">
      <c r="A69" s="331"/>
      <c r="B69" s="78" t="s">
        <v>76</v>
      </c>
    </row>
    <row r="70" spans="1:2" ht="33.75" thickBot="1" x14ac:dyDescent="0.3">
      <c r="A70" s="330"/>
      <c r="B70" s="77" t="s">
        <v>77</v>
      </c>
    </row>
    <row r="72" spans="1:2" ht="15.75" thickBot="1" x14ac:dyDescent="0.3"/>
    <row r="73" spans="1:2" ht="17.25" thickBot="1" x14ac:dyDescent="0.3">
      <c r="A73" s="88" t="s">
        <v>35</v>
      </c>
      <c r="B73" s="120">
        <v>6</v>
      </c>
    </row>
    <row r="74" spans="1:2" ht="17.25" thickBot="1" x14ac:dyDescent="0.3">
      <c r="A74" s="89" t="s">
        <v>49</v>
      </c>
      <c r="B74" s="90" t="s">
        <v>37</v>
      </c>
    </row>
    <row r="75" spans="1:2" ht="17.25" thickBot="1" x14ac:dyDescent="0.3">
      <c r="A75" s="89" t="s">
        <v>38</v>
      </c>
      <c r="B75" s="90" t="s">
        <v>78</v>
      </c>
    </row>
    <row r="76" spans="1:2" ht="50.25" thickBot="1" x14ac:dyDescent="0.3">
      <c r="A76" s="89" t="s">
        <v>51</v>
      </c>
      <c r="B76" s="90" t="s">
        <v>79</v>
      </c>
    </row>
    <row r="77" spans="1:2" ht="17.25" thickBot="1" x14ac:dyDescent="0.3">
      <c r="A77" s="89" t="s">
        <v>40</v>
      </c>
      <c r="B77" s="90" t="s">
        <v>53</v>
      </c>
    </row>
    <row r="78" spans="1:2" ht="17.25" thickBot="1" x14ac:dyDescent="0.3">
      <c r="A78" s="89" t="s">
        <v>42</v>
      </c>
      <c r="B78" s="90" t="s">
        <v>62</v>
      </c>
    </row>
    <row r="79" spans="1:2" ht="33" x14ac:dyDescent="0.25">
      <c r="A79" s="319" t="s">
        <v>44</v>
      </c>
      <c r="B79" s="91" t="s">
        <v>80</v>
      </c>
    </row>
    <row r="80" spans="1:2" ht="17.25" thickBot="1" x14ac:dyDescent="0.3">
      <c r="A80" s="320"/>
      <c r="B80" s="90" t="s">
        <v>81</v>
      </c>
    </row>
    <row r="81" spans="1:2" ht="17.25" thickBot="1" x14ac:dyDescent="0.3">
      <c r="A81" s="89" t="s">
        <v>45</v>
      </c>
      <c r="B81" s="90" t="s">
        <v>82</v>
      </c>
    </row>
    <row r="82" spans="1:2" ht="49.5" x14ac:dyDescent="0.25">
      <c r="A82" s="319" t="s">
        <v>47</v>
      </c>
      <c r="B82" s="91" t="s">
        <v>83</v>
      </c>
    </row>
    <row r="83" spans="1:2" ht="33.75" thickBot="1" x14ac:dyDescent="0.3">
      <c r="A83" s="320"/>
      <c r="B83" s="90" t="s">
        <v>84</v>
      </c>
    </row>
    <row r="85" spans="1:2" ht="15.75" thickBot="1" x14ac:dyDescent="0.3"/>
    <row r="86" spans="1:2" ht="17.25" thickBot="1" x14ac:dyDescent="0.3">
      <c r="A86" s="235" t="s">
        <v>35</v>
      </c>
      <c r="B86" s="236">
        <v>7</v>
      </c>
    </row>
    <row r="87" spans="1:2" ht="17.25" thickBot="1" x14ac:dyDescent="0.3">
      <c r="A87" s="237" t="s">
        <v>49</v>
      </c>
      <c r="B87" s="238" t="s">
        <v>37</v>
      </c>
    </row>
    <row r="88" spans="1:2" ht="17.25" thickBot="1" x14ac:dyDescent="0.3">
      <c r="A88" s="237" t="s">
        <v>38</v>
      </c>
      <c r="B88" s="238" t="s">
        <v>50</v>
      </c>
    </row>
    <row r="89" spans="1:2" ht="66.75" thickBot="1" x14ac:dyDescent="0.3">
      <c r="A89" s="237" t="s">
        <v>51</v>
      </c>
      <c r="B89" s="238" t="s">
        <v>85</v>
      </c>
    </row>
    <row r="90" spans="1:2" ht="17.25" thickBot="1" x14ac:dyDescent="0.3">
      <c r="A90" s="237" t="s">
        <v>40</v>
      </c>
      <c r="B90" s="238" t="s">
        <v>53</v>
      </c>
    </row>
    <row r="91" spans="1:2" ht="17.25" thickBot="1" x14ac:dyDescent="0.3">
      <c r="A91" s="237" t="s">
        <v>42</v>
      </c>
      <c r="B91" s="238" t="s">
        <v>62</v>
      </c>
    </row>
    <row r="92" spans="1:2" ht="49.5" x14ac:dyDescent="0.25">
      <c r="A92" s="334" t="s">
        <v>44</v>
      </c>
      <c r="B92" s="239" t="s">
        <v>86</v>
      </c>
    </row>
    <row r="93" spans="1:2" ht="17.25" thickBot="1" x14ac:dyDescent="0.3">
      <c r="A93" s="335"/>
      <c r="B93" s="238" t="s">
        <v>87</v>
      </c>
    </row>
    <row r="94" spans="1:2" ht="17.25" thickBot="1" x14ac:dyDescent="0.3">
      <c r="A94" s="237" t="s">
        <v>64</v>
      </c>
      <c r="B94" s="238" t="s">
        <v>88</v>
      </c>
    </row>
    <row r="95" spans="1:2" ht="49.5" x14ac:dyDescent="0.25">
      <c r="A95" s="334" t="s">
        <v>47</v>
      </c>
      <c r="B95" s="239" t="s">
        <v>89</v>
      </c>
    </row>
    <row r="96" spans="1:2" ht="49.5" x14ac:dyDescent="0.25">
      <c r="A96" s="336"/>
      <c r="B96" s="239" t="s">
        <v>178</v>
      </c>
    </row>
    <row r="97" spans="1:8" ht="33.75" thickBot="1" x14ac:dyDescent="0.3">
      <c r="A97" s="335"/>
      <c r="B97" s="240" t="s">
        <v>189</v>
      </c>
    </row>
    <row r="99" spans="1:8" ht="17.25" thickBot="1" x14ac:dyDescent="0.3">
      <c r="H99" s="42"/>
    </row>
    <row r="100" spans="1:8" ht="17.25" thickBot="1" x14ac:dyDescent="0.3">
      <c r="A100" s="92" t="s">
        <v>35</v>
      </c>
      <c r="B100" s="121">
        <v>8</v>
      </c>
    </row>
    <row r="101" spans="1:8" ht="17.25" thickBot="1" x14ac:dyDescent="0.3">
      <c r="A101" s="93" t="s">
        <v>49</v>
      </c>
      <c r="B101" s="94" t="s">
        <v>37</v>
      </c>
    </row>
    <row r="102" spans="1:8" ht="17.25" thickBot="1" x14ac:dyDescent="0.3">
      <c r="A102" s="93" t="s">
        <v>38</v>
      </c>
      <c r="B102" s="94" t="s">
        <v>90</v>
      </c>
    </row>
    <row r="103" spans="1:8" ht="33.75" thickBot="1" x14ac:dyDescent="0.3">
      <c r="A103" s="93" t="s">
        <v>91</v>
      </c>
      <c r="B103" s="94" t="s">
        <v>92</v>
      </c>
    </row>
    <row r="104" spans="1:8" ht="33.75" thickBot="1" x14ac:dyDescent="0.3">
      <c r="A104" s="93" t="s">
        <v>93</v>
      </c>
      <c r="B104" s="94" t="s">
        <v>94</v>
      </c>
    </row>
    <row r="105" spans="1:8" ht="17.25" thickBot="1" x14ac:dyDescent="0.3">
      <c r="A105" s="93" t="s">
        <v>40</v>
      </c>
      <c r="B105" s="94" t="s">
        <v>41</v>
      </c>
    </row>
    <row r="106" spans="1:8" ht="17.25" thickBot="1" x14ac:dyDescent="0.3">
      <c r="A106" s="93" t="s">
        <v>42</v>
      </c>
      <c r="B106" s="94" t="s">
        <v>95</v>
      </c>
    </row>
    <row r="107" spans="1:8" ht="33" x14ac:dyDescent="0.25">
      <c r="A107" s="337" t="s">
        <v>44</v>
      </c>
      <c r="B107" s="95" t="s">
        <v>96</v>
      </c>
    </row>
    <row r="108" spans="1:8" ht="33.75" thickBot="1" x14ac:dyDescent="0.3">
      <c r="A108" s="338"/>
      <c r="B108" s="94" t="s">
        <v>97</v>
      </c>
    </row>
    <row r="109" spans="1:8" ht="17.25" thickBot="1" x14ac:dyDescent="0.3">
      <c r="A109" s="93" t="s">
        <v>64</v>
      </c>
      <c r="B109" s="94" t="s">
        <v>98</v>
      </c>
    </row>
    <row r="110" spans="1:8" ht="99" x14ac:dyDescent="0.25">
      <c r="A110" s="337" t="s">
        <v>47</v>
      </c>
      <c r="B110" s="95" t="s">
        <v>99</v>
      </c>
    </row>
    <row r="111" spans="1:8" ht="99.75" thickBot="1" x14ac:dyDescent="0.3">
      <c r="A111" s="338"/>
      <c r="B111" s="94" t="s">
        <v>100</v>
      </c>
    </row>
    <row r="113" spans="1:2" ht="15.75" thickBot="1" x14ac:dyDescent="0.3"/>
    <row r="114" spans="1:2" ht="17.25" thickBot="1" x14ac:dyDescent="0.3">
      <c r="A114" s="246" t="s">
        <v>35</v>
      </c>
      <c r="B114" s="247">
        <v>9</v>
      </c>
    </row>
    <row r="115" spans="1:2" ht="17.25" thickBot="1" x14ac:dyDescent="0.3">
      <c r="A115" s="248" t="s">
        <v>49</v>
      </c>
      <c r="B115" s="249" t="s">
        <v>37</v>
      </c>
    </row>
    <row r="116" spans="1:2" ht="17.25" thickBot="1" x14ac:dyDescent="0.3">
      <c r="A116" s="248" t="s">
        <v>38</v>
      </c>
      <c r="B116" s="249" t="s">
        <v>90</v>
      </c>
    </row>
    <row r="117" spans="1:2" ht="50.25" thickBot="1" x14ac:dyDescent="0.3">
      <c r="A117" s="248" t="s">
        <v>51</v>
      </c>
      <c r="B117" s="249" t="s">
        <v>183</v>
      </c>
    </row>
    <row r="118" spans="1:2" ht="17.25" thickBot="1" x14ac:dyDescent="0.3">
      <c r="A118" s="248" t="s">
        <v>40</v>
      </c>
      <c r="B118" s="249" t="s">
        <v>41</v>
      </c>
    </row>
    <row r="119" spans="1:2" ht="17.25" thickBot="1" x14ac:dyDescent="0.3">
      <c r="A119" s="248" t="s">
        <v>42</v>
      </c>
      <c r="B119" s="249" t="s">
        <v>101</v>
      </c>
    </row>
    <row r="120" spans="1:2" ht="33" x14ac:dyDescent="0.25">
      <c r="A120" s="339" t="s">
        <v>44</v>
      </c>
      <c r="B120" s="250" t="s">
        <v>102</v>
      </c>
    </row>
    <row r="121" spans="1:2" ht="17.25" thickBot="1" x14ac:dyDescent="0.3">
      <c r="A121" s="340"/>
      <c r="B121" s="249" t="s">
        <v>103</v>
      </c>
    </row>
    <row r="122" spans="1:2" ht="17.25" thickBot="1" x14ac:dyDescent="0.3">
      <c r="A122" s="248" t="s">
        <v>45</v>
      </c>
      <c r="B122" s="249" t="s">
        <v>104</v>
      </c>
    </row>
    <row r="123" spans="1:2" ht="33" x14ac:dyDescent="0.25">
      <c r="A123" s="269" t="s">
        <v>47</v>
      </c>
      <c r="B123" s="250" t="s">
        <v>171</v>
      </c>
    </row>
    <row r="124" spans="1:2" ht="1.5" customHeight="1" x14ac:dyDescent="0.25">
      <c r="A124" s="271"/>
      <c r="B124" s="272"/>
    </row>
    <row r="125" spans="1:2" hidden="1" x14ac:dyDescent="0.25">
      <c r="A125" s="188"/>
      <c r="B125" s="273"/>
    </row>
    <row r="126" spans="1:2" x14ac:dyDescent="0.25">
      <c r="A126" s="188"/>
      <c r="B126" s="273"/>
    </row>
    <row r="127" spans="1:2" ht="17.25" thickBot="1" x14ac:dyDescent="0.3">
      <c r="A127" s="263" t="s">
        <v>35</v>
      </c>
      <c r="B127" s="270">
        <v>10</v>
      </c>
    </row>
    <row r="128" spans="1:2" ht="17.25" thickBot="1" x14ac:dyDescent="0.3">
      <c r="A128" s="66" t="s">
        <v>49</v>
      </c>
      <c r="B128" s="67" t="s">
        <v>37</v>
      </c>
    </row>
    <row r="129" spans="1:2" ht="17.25" thickBot="1" x14ac:dyDescent="0.3">
      <c r="A129" s="66" t="s">
        <v>38</v>
      </c>
      <c r="B129" s="67" t="s">
        <v>90</v>
      </c>
    </row>
    <row r="130" spans="1:2" ht="66.75" thickBot="1" x14ac:dyDescent="0.3">
      <c r="A130" s="66" t="s">
        <v>91</v>
      </c>
      <c r="B130" s="67" t="s">
        <v>105</v>
      </c>
    </row>
    <row r="131" spans="1:2" ht="66.75" thickBot="1" x14ac:dyDescent="0.3">
      <c r="A131" s="66" t="s">
        <v>93</v>
      </c>
      <c r="B131" s="67" t="s">
        <v>106</v>
      </c>
    </row>
    <row r="132" spans="1:2" ht="17.25" thickBot="1" x14ac:dyDescent="0.3">
      <c r="A132" s="66" t="s">
        <v>40</v>
      </c>
      <c r="B132" s="67" t="s">
        <v>41</v>
      </c>
    </row>
    <row r="133" spans="1:2" ht="17.25" thickBot="1" x14ac:dyDescent="0.3">
      <c r="A133" s="66" t="s">
        <v>42</v>
      </c>
      <c r="B133" s="67" t="s">
        <v>95</v>
      </c>
    </row>
    <row r="134" spans="1:2" ht="49.5" x14ac:dyDescent="0.25">
      <c r="A134" s="341" t="s">
        <v>44</v>
      </c>
      <c r="B134" s="68" t="s">
        <v>107</v>
      </c>
    </row>
    <row r="135" spans="1:2" ht="50.25" thickBot="1" x14ac:dyDescent="0.3">
      <c r="A135" s="342"/>
      <c r="B135" s="67" t="s">
        <v>108</v>
      </c>
    </row>
    <row r="136" spans="1:2" ht="16.5" x14ac:dyDescent="0.25">
      <c r="A136" s="341" t="s">
        <v>45</v>
      </c>
      <c r="B136" s="68" t="s">
        <v>109</v>
      </c>
    </row>
    <row r="137" spans="1:2" ht="30.75" thickBot="1" x14ac:dyDescent="0.3">
      <c r="A137" s="342"/>
      <c r="B137" s="69" t="s">
        <v>110</v>
      </c>
    </row>
    <row r="138" spans="1:2" ht="99" x14ac:dyDescent="0.25">
      <c r="A138" s="341" t="s">
        <v>47</v>
      </c>
      <c r="B138" s="68" t="s">
        <v>111</v>
      </c>
    </row>
    <row r="139" spans="1:2" ht="33" x14ac:dyDescent="0.25">
      <c r="A139" s="343"/>
      <c r="B139" s="68" t="s">
        <v>112</v>
      </c>
    </row>
    <row r="140" spans="1:2" ht="49.5" x14ac:dyDescent="0.25">
      <c r="A140" s="343"/>
      <c r="B140" s="68" t="s">
        <v>113</v>
      </c>
    </row>
    <row r="141" spans="1:2" ht="17.25" thickBot="1" x14ac:dyDescent="0.3">
      <c r="A141" s="342"/>
      <c r="B141" s="67" t="s">
        <v>114</v>
      </c>
    </row>
    <row r="143" spans="1:2" ht="15.75" thickBot="1" x14ac:dyDescent="0.3"/>
    <row r="144" spans="1:2" ht="17.25" thickBot="1" x14ac:dyDescent="0.3">
      <c r="A144" s="99" t="s">
        <v>35</v>
      </c>
      <c r="B144" s="122">
        <v>11</v>
      </c>
    </row>
    <row r="145" spans="1:2" ht="17.25" thickBot="1" x14ac:dyDescent="0.3">
      <c r="A145" s="100" t="s">
        <v>49</v>
      </c>
      <c r="B145" s="101" t="s">
        <v>37</v>
      </c>
    </row>
    <row r="146" spans="1:2" ht="17.25" thickBot="1" x14ac:dyDescent="0.3">
      <c r="A146" s="100" t="s">
        <v>38</v>
      </c>
      <c r="B146" s="101" t="s">
        <v>90</v>
      </c>
    </row>
    <row r="147" spans="1:2" ht="50.25" thickBot="1" x14ac:dyDescent="0.3">
      <c r="A147" s="100" t="s">
        <v>91</v>
      </c>
      <c r="B147" s="101" t="s">
        <v>185</v>
      </c>
    </row>
    <row r="148" spans="1:2" ht="33.75" thickBot="1" x14ac:dyDescent="0.3">
      <c r="A148" s="100" t="s">
        <v>93</v>
      </c>
      <c r="B148" s="101" t="s">
        <v>94</v>
      </c>
    </row>
    <row r="149" spans="1:2" ht="17.25" thickBot="1" x14ac:dyDescent="0.3">
      <c r="A149" s="100" t="s">
        <v>40</v>
      </c>
      <c r="B149" s="101" t="s">
        <v>41</v>
      </c>
    </row>
    <row r="150" spans="1:2" ht="17.25" thickBot="1" x14ac:dyDescent="0.3">
      <c r="A150" s="100" t="s">
        <v>42</v>
      </c>
      <c r="B150" s="101" t="s">
        <v>95</v>
      </c>
    </row>
    <row r="151" spans="1:2" ht="33.75" thickBot="1" x14ac:dyDescent="0.3">
      <c r="A151" s="100" t="s">
        <v>44</v>
      </c>
      <c r="B151" s="101" t="s">
        <v>115</v>
      </c>
    </row>
    <row r="152" spans="1:2" ht="17.25" thickBot="1" x14ac:dyDescent="0.3">
      <c r="A152" s="100" t="s">
        <v>45</v>
      </c>
      <c r="B152" s="101" t="s">
        <v>116</v>
      </c>
    </row>
    <row r="153" spans="1:2" ht="115.5" x14ac:dyDescent="0.25">
      <c r="A153" s="344" t="s">
        <v>47</v>
      </c>
      <c r="B153" s="102" t="s">
        <v>117</v>
      </c>
    </row>
    <row r="154" spans="1:2" ht="99" x14ac:dyDescent="0.25">
      <c r="A154" s="345"/>
      <c r="B154" s="102" t="s">
        <v>100</v>
      </c>
    </row>
    <row r="155" spans="1:2" ht="49.5" x14ac:dyDescent="0.25">
      <c r="A155" s="345"/>
      <c r="B155" s="102" t="s">
        <v>113</v>
      </c>
    </row>
    <row r="156" spans="1:2" ht="30.75" thickBot="1" x14ac:dyDescent="0.3">
      <c r="A156" s="346"/>
      <c r="B156" s="103" t="s">
        <v>118</v>
      </c>
    </row>
    <row r="157" spans="1:2" x14ac:dyDescent="0.25">
      <c r="A157" s="41"/>
    </row>
    <row r="158" spans="1:2" ht="15.75" thickBot="1" x14ac:dyDescent="0.3"/>
    <row r="159" spans="1:2" ht="17.25" thickBot="1" x14ac:dyDescent="0.3">
      <c r="A159" s="104" t="s">
        <v>35</v>
      </c>
      <c r="B159" s="123">
        <v>12</v>
      </c>
    </row>
    <row r="160" spans="1:2" ht="17.25" thickBot="1" x14ac:dyDescent="0.3">
      <c r="A160" s="105" t="s">
        <v>49</v>
      </c>
      <c r="B160" s="106" t="s">
        <v>37</v>
      </c>
    </row>
    <row r="161" spans="1:2" ht="17.25" thickBot="1" x14ac:dyDescent="0.3">
      <c r="A161" s="105" t="s">
        <v>38</v>
      </c>
      <c r="B161" s="106" t="s">
        <v>90</v>
      </c>
    </row>
    <row r="162" spans="1:2" ht="33.75" thickBot="1" x14ac:dyDescent="0.3">
      <c r="A162" s="105" t="s">
        <v>51</v>
      </c>
      <c r="B162" s="106" t="s">
        <v>119</v>
      </c>
    </row>
    <row r="163" spans="1:2" ht="17.25" thickBot="1" x14ac:dyDescent="0.3">
      <c r="A163" s="105" t="s">
        <v>40</v>
      </c>
      <c r="B163" s="106" t="s">
        <v>41</v>
      </c>
    </row>
    <row r="164" spans="1:2" ht="17.25" thickBot="1" x14ac:dyDescent="0.3">
      <c r="A164" s="105" t="s">
        <v>42</v>
      </c>
      <c r="B164" s="106" t="s">
        <v>41</v>
      </c>
    </row>
    <row r="165" spans="1:2" ht="33" x14ac:dyDescent="0.25">
      <c r="A165" s="332" t="s">
        <v>120</v>
      </c>
      <c r="B165" s="107" t="s">
        <v>121</v>
      </c>
    </row>
    <row r="166" spans="1:2" ht="17.25" thickBot="1" x14ac:dyDescent="0.3">
      <c r="A166" s="333"/>
      <c r="B166" s="106" t="s">
        <v>122</v>
      </c>
    </row>
    <row r="167" spans="1:2" ht="17.25" thickBot="1" x14ac:dyDescent="0.3">
      <c r="A167" s="105" t="s">
        <v>45</v>
      </c>
      <c r="B167" s="106" t="s">
        <v>123</v>
      </c>
    </row>
    <row r="168" spans="1:2" ht="66.75" thickBot="1" x14ac:dyDescent="0.3">
      <c r="A168" s="105" t="s">
        <v>47</v>
      </c>
      <c r="B168" s="106" t="s">
        <v>124</v>
      </c>
    </row>
    <row r="170" spans="1:2" ht="15.75" thickBot="1" x14ac:dyDescent="0.3"/>
    <row r="171" spans="1:2" ht="17.25" thickBot="1" x14ac:dyDescent="0.3">
      <c r="A171" s="108" t="s">
        <v>35</v>
      </c>
      <c r="B171" s="124">
        <v>13</v>
      </c>
    </row>
    <row r="172" spans="1:2" ht="17.25" thickBot="1" x14ac:dyDescent="0.3">
      <c r="A172" s="109" t="s">
        <v>49</v>
      </c>
      <c r="B172" s="110" t="s">
        <v>37</v>
      </c>
    </row>
    <row r="173" spans="1:2" ht="17.25" thickBot="1" x14ac:dyDescent="0.3">
      <c r="A173" s="109" t="s">
        <v>38</v>
      </c>
      <c r="B173" s="110" t="s">
        <v>90</v>
      </c>
    </row>
    <row r="174" spans="1:2" ht="33.75" thickBot="1" x14ac:dyDescent="0.3">
      <c r="A174" s="109" t="s">
        <v>51</v>
      </c>
      <c r="B174" s="110" t="s">
        <v>125</v>
      </c>
    </row>
    <row r="175" spans="1:2" ht="17.25" thickBot="1" x14ac:dyDescent="0.3">
      <c r="A175" s="109" t="s">
        <v>40</v>
      </c>
      <c r="B175" s="110" t="s">
        <v>41</v>
      </c>
    </row>
    <row r="176" spans="1:2" ht="17.25" thickBot="1" x14ac:dyDescent="0.3">
      <c r="A176" s="109" t="s">
        <v>42</v>
      </c>
      <c r="B176" s="110" t="s">
        <v>126</v>
      </c>
    </row>
    <row r="177" spans="1:2" ht="33" x14ac:dyDescent="0.25">
      <c r="A177" s="351" t="s">
        <v>44</v>
      </c>
      <c r="B177" s="111" t="s">
        <v>127</v>
      </c>
    </row>
    <row r="178" spans="1:2" ht="17.25" thickBot="1" x14ac:dyDescent="0.3">
      <c r="A178" s="352"/>
      <c r="B178" s="110" t="s">
        <v>128</v>
      </c>
    </row>
    <row r="179" spans="1:2" ht="17.25" thickBot="1" x14ac:dyDescent="0.3">
      <c r="A179" s="109" t="s">
        <v>64</v>
      </c>
      <c r="B179" s="110" t="s">
        <v>129</v>
      </c>
    </row>
    <row r="180" spans="1:2" ht="66.75" thickBot="1" x14ac:dyDescent="0.3">
      <c r="A180" s="109" t="s">
        <v>47</v>
      </c>
      <c r="B180" s="110" t="s">
        <v>124</v>
      </c>
    </row>
    <row r="182" spans="1:2" ht="15.75" thickBot="1" x14ac:dyDescent="0.3"/>
    <row r="183" spans="1:2" ht="17.25" thickBot="1" x14ac:dyDescent="0.3">
      <c r="A183" s="112" t="s">
        <v>35</v>
      </c>
      <c r="B183" s="125">
        <v>14</v>
      </c>
    </row>
    <row r="184" spans="1:2" ht="17.25" thickBot="1" x14ac:dyDescent="0.3">
      <c r="A184" s="113" t="s">
        <v>49</v>
      </c>
      <c r="B184" s="114" t="s">
        <v>37</v>
      </c>
    </row>
    <row r="185" spans="1:2" ht="17.25" thickBot="1" x14ac:dyDescent="0.3">
      <c r="A185" s="113" t="s">
        <v>38</v>
      </c>
      <c r="B185" s="114" t="s">
        <v>90</v>
      </c>
    </row>
    <row r="186" spans="1:2" ht="66.75" thickBot="1" x14ac:dyDescent="0.3">
      <c r="A186" s="113" t="s">
        <v>51</v>
      </c>
      <c r="B186" s="114" t="s">
        <v>130</v>
      </c>
    </row>
    <row r="187" spans="1:2" ht="17.25" thickBot="1" x14ac:dyDescent="0.3">
      <c r="A187" s="113" t="s">
        <v>40</v>
      </c>
      <c r="B187" s="114" t="s">
        <v>41</v>
      </c>
    </row>
    <row r="188" spans="1:2" ht="17.25" thickBot="1" x14ac:dyDescent="0.3">
      <c r="A188" s="113" t="s">
        <v>42</v>
      </c>
      <c r="B188" s="114" t="s">
        <v>131</v>
      </c>
    </row>
    <row r="189" spans="1:2" ht="49.5" x14ac:dyDescent="0.25">
      <c r="A189" s="353" t="s">
        <v>44</v>
      </c>
      <c r="B189" s="115" t="s">
        <v>132</v>
      </c>
    </row>
    <row r="190" spans="1:2" ht="17.25" thickBot="1" x14ac:dyDescent="0.3">
      <c r="A190" s="354"/>
      <c r="B190" s="114" t="s">
        <v>133</v>
      </c>
    </row>
    <row r="191" spans="1:2" ht="17.25" thickBot="1" x14ac:dyDescent="0.3">
      <c r="A191" s="113" t="s">
        <v>64</v>
      </c>
      <c r="B191" s="114" t="s">
        <v>134</v>
      </c>
    </row>
    <row r="192" spans="1:2" ht="49.5" x14ac:dyDescent="0.25">
      <c r="A192" s="353" t="s">
        <v>47</v>
      </c>
      <c r="B192" s="115" t="s">
        <v>135</v>
      </c>
    </row>
    <row r="193" spans="1:4" ht="49.5" x14ac:dyDescent="0.25">
      <c r="A193" s="355"/>
      <c r="B193" s="115" t="s">
        <v>89</v>
      </c>
    </row>
    <row r="194" spans="1:4" ht="49.5" x14ac:dyDescent="0.25">
      <c r="A194" s="355"/>
      <c r="B194" s="115" t="s">
        <v>136</v>
      </c>
    </row>
    <row r="195" spans="1:4" ht="33.75" thickBot="1" x14ac:dyDescent="0.3">
      <c r="A195" s="354"/>
      <c r="B195" s="128" t="s">
        <v>137</v>
      </c>
      <c r="D195" s="129"/>
    </row>
    <row r="196" spans="1:4" x14ac:dyDescent="0.25">
      <c r="A196" s="41"/>
    </row>
    <row r="197" spans="1:4" ht="15.75" thickBot="1" x14ac:dyDescent="0.3"/>
    <row r="198" spans="1:4" ht="17.25" thickBot="1" x14ac:dyDescent="0.3">
      <c r="A198" s="251" t="s">
        <v>35</v>
      </c>
      <c r="B198" s="252">
        <v>15</v>
      </c>
    </row>
    <row r="199" spans="1:4" ht="17.25" thickBot="1" x14ac:dyDescent="0.3">
      <c r="A199" s="253" t="s">
        <v>49</v>
      </c>
      <c r="B199" s="254" t="s">
        <v>37</v>
      </c>
    </row>
    <row r="200" spans="1:4" ht="33.75" thickBot="1" x14ac:dyDescent="0.3">
      <c r="A200" s="253" t="s">
        <v>38</v>
      </c>
      <c r="B200" s="254" t="s">
        <v>138</v>
      </c>
    </row>
    <row r="201" spans="1:4" ht="66.75" thickBot="1" x14ac:dyDescent="0.3">
      <c r="A201" s="253" t="s">
        <v>91</v>
      </c>
      <c r="B201" s="254" t="s">
        <v>139</v>
      </c>
    </row>
    <row r="202" spans="1:4" ht="50.25" thickBot="1" x14ac:dyDescent="0.3">
      <c r="A202" s="253" t="s">
        <v>93</v>
      </c>
      <c r="B202" s="254" t="s">
        <v>140</v>
      </c>
    </row>
    <row r="203" spans="1:4" ht="17.25" thickBot="1" x14ac:dyDescent="0.3">
      <c r="A203" s="253" t="s">
        <v>40</v>
      </c>
      <c r="B203" s="254" t="s">
        <v>141</v>
      </c>
    </row>
    <row r="204" spans="1:4" ht="17.25" thickBot="1" x14ac:dyDescent="0.3">
      <c r="A204" s="253" t="s">
        <v>42</v>
      </c>
      <c r="B204" s="254" t="s">
        <v>142</v>
      </c>
    </row>
    <row r="205" spans="1:4" ht="49.5" x14ac:dyDescent="0.25">
      <c r="A205" s="356" t="s">
        <v>44</v>
      </c>
      <c r="B205" s="255" t="s">
        <v>143</v>
      </c>
    </row>
    <row r="206" spans="1:4" ht="17.25" thickBot="1" x14ac:dyDescent="0.3">
      <c r="A206" s="357"/>
      <c r="B206" s="254" t="s">
        <v>144</v>
      </c>
    </row>
    <row r="207" spans="1:4" ht="17.25" thickBot="1" x14ac:dyDescent="0.3">
      <c r="A207" s="253" t="s">
        <v>64</v>
      </c>
      <c r="B207" s="254" t="s">
        <v>145</v>
      </c>
    </row>
    <row r="208" spans="1:4" ht="66.75" thickBot="1" x14ac:dyDescent="0.3">
      <c r="A208" s="253" t="s">
        <v>47</v>
      </c>
      <c r="B208" s="254" t="s">
        <v>146</v>
      </c>
    </row>
    <row r="210" spans="1:2" ht="15.75" thickBot="1" x14ac:dyDescent="0.3"/>
    <row r="211" spans="1:2" ht="17.25" thickBot="1" x14ac:dyDescent="0.3">
      <c r="A211" s="96" t="s">
        <v>35</v>
      </c>
      <c r="B211" s="127">
        <v>16</v>
      </c>
    </row>
    <row r="212" spans="1:2" ht="17.25" thickBot="1" x14ac:dyDescent="0.3">
      <c r="A212" s="232" t="s">
        <v>49</v>
      </c>
      <c r="B212" s="97" t="s">
        <v>37</v>
      </c>
    </row>
    <row r="213" spans="1:2" ht="33.75" thickBot="1" x14ac:dyDescent="0.3">
      <c r="A213" s="232" t="s">
        <v>38</v>
      </c>
      <c r="B213" s="97" t="s">
        <v>138</v>
      </c>
    </row>
    <row r="214" spans="1:2" ht="17.25" thickBot="1" x14ac:dyDescent="0.3">
      <c r="A214" s="232" t="s">
        <v>51</v>
      </c>
      <c r="B214" s="97" t="s">
        <v>147</v>
      </c>
    </row>
    <row r="215" spans="1:2" ht="17.25" thickBot="1" x14ac:dyDescent="0.3">
      <c r="A215" s="232" t="s">
        <v>40</v>
      </c>
      <c r="B215" s="97" t="s">
        <v>148</v>
      </c>
    </row>
    <row r="216" spans="1:2" ht="17.25" thickBot="1" x14ac:dyDescent="0.3">
      <c r="A216" s="232" t="s">
        <v>42</v>
      </c>
      <c r="B216" s="97" t="s">
        <v>148</v>
      </c>
    </row>
    <row r="217" spans="1:2" ht="33" x14ac:dyDescent="0.25">
      <c r="A217" s="358" t="s">
        <v>44</v>
      </c>
      <c r="B217" s="98" t="s">
        <v>149</v>
      </c>
    </row>
    <row r="218" spans="1:2" ht="17.25" thickBot="1" x14ac:dyDescent="0.3">
      <c r="A218" s="359"/>
      <c r="B218" s="97" t="s">
        <v>150</v>
      </c>
    </row>
    <row r="219" spans="1:2" ht="17.25" thickBot="1" x14ac:dyDescent="0.3">
      <c r="A219" s="232" t="s">
        <v>45</v>
      </c>
      <c r="B219" s="97" t="s">
        <v>151</v>
      </c>
    </row>
    <row r="220" spans="1:2" ht="83.25" thickBot="1" x14ac:dyDescent="0.3">
      <c r="A220" s="232" t="s">
        <v>47</v>
      </c>
      <c r="B220" s="97" t="s">
        <v>152</v>
      </c>
    </row>
    <row r="222" spans="1:2" ht="15.75" thickBot="1" x14ac:dyDescent="0.3"/>
    <row r="223" spans="1:2" ht="17.25" thickBot="1" x14ac:dyDescent="0.3">
      <c r="A223" s="84" t="s">
        <v>35</v>
      </c>
      <c r="B223" s="126">
        <v>17</v>
      </c>
    </row>
    <row r="224" spans="1:2" ht="17.25" thickBot="1" x14ac:dyDescent="0.3">
      <c r="A224" s="85" t="s">
        <v>49</v>
      </c>
      <c r="B224" s="86" t="s">
        <v>37</v>
      </c>
    </row>
    <row r="225" spans="1:2" ht="33.75" thickBot="1" x14ac:dyDescent="0.3">
      <c r="A225" s="85" t="s">
        <v>38</v>
      </c>
      <c r="B225" s="86" t="s">
        <v>138</v>
      </c>
    </row>
    <row r="226" spans="1:2" ht="50.25" thickBot="1" x14ac:dyDescent="0.3">
      <c r="A226" s="85" t="s">
        <v>51</v>
      </c>
      <c r="B226" s="86" t="s">
        <v>153</v>
      </c>
    </row>
    <row r="227" spans="1:2" ht="17.25" thickBot="1" x14ac:dyDescent="0.3">
      <c r="A227" s="85" t="s">
        <v>40</v>
      </c>
      <c r="B227" s="86" t="s">
        <v>148</v>
      </c>
    </row>
    <row r="228" spans="1:2" ht="17.25" thickBot="1" x14ac:dyDescent="0.3">
      <c r="A228" s="85" t="s">
        <v>42</v>
      </c>
      <c r="B228" s="86" t="s">
        <v>154</v>
      </c>
    </row>
    <row r="229" spans="1:2" ht="49.5" x14ac:dyDescent="0.25">
      <c r="A229" s="347" t="s">
        <v>44</v>
      </c>
      <c r="B229" s="87" t="s">
        <v>187</v>
      </c>
    </row>
    <row r="230" spans="1:2" ht="33.75" thickBot="1" x14ac:dyDescent="0.3">
      <c r="A230" s="348"/>
      <c r="B230" s="86" t="s">
        <v>155</v>
      </c>
    </row>
    <row r="231" spans="1:2" ht="17.25" thickBot="1" x14ac:dyDescent="0.3">
      <c r="A231" s="85" t="s">
        <v>45</v>
      </c>
      <c r="B231" s="86" t="s">
        <v>156</v>
      </c>
    </row>
    <row r="232" spans="1:2" ht="99" x14ac:dyDescent="0.25">
      <c r="A232" s="347" t="s">
        <v>47</v>
      </c>
      <c r="B232" s="87" t="s">
        <v>157</v>
      </c>
    </row>
    <row r="233" spans="1:2" ht="50.25" thickBot="1" x14ac:dyDescent="0.3">
      <c r="A233" s="348"/>
      <c r="B233" s="86" t="s">
        <v>158</v>
      </c>
    </row>
    <row r="235" spans="1:2" ht="15.75" thickBot="1" x14ac:dyDescent="0.3"/>
    <row r="236" spans="1:2" ht="17.25" thickBot="1" x14ac:dyDescent="0.3">
      <c r="A236" s="241" t="s">
        <v>35</v>
      </c>
      <c r="B236" s="242">
        <v>18</v>
      </c>
    </row>
    <row r="237" spans="1:2" ht="17.25" thickBot="1" x14ac:dyDescent="0.3">
      <c r="A237" s="243" t="s">
        <v>49</v>
      </c>
      <c r="B237" s="244" t="s">
        <v>37</v>
      </c>
    </row>
    <row r="238" spans="1:2" ht="33.75" thickBot="1" x14ac:dyDescent="0.3">
      <c r="A238" s="243" t="s">
        <v>38</v>
      </c>
      <c r="B238" s="244" t="s">
        <v>159</v>
      </c>
    </row>
    <row r="239" spans="1:2" ht="33" x14ac:dyDescent="0.25">
      <c r="A239" s="349" t="s">
        <v>51</v>
      </c>
      <c r="B239" s="245" t="s">
        <v>160</v>
      </c>
    </row>
    <row r="240" spans="1:2" ht="17.25" thickBot="1" x14ac:dyDescent="0.3">
      <c r="A240" s="350"/>
      <c r="B240" s="244" t="s">
        <v>161</v>
      </c>
    </row>
    <row r="241" spans="1:2" ht="17.25" thickBot="1" x14ac:dyDescent="0.3">
      <c r="A241" s="243" t="s">
        <v>40</v>
      </c>
      <c r="B241" s="244" t="s">
        <v>148</v>
      </c>
    </row>
    <row r="242" spans="1:2" ht="17.25" thickBot="1" x14ac:dyDescent="0.3">
      <c r="A242" s="243" t="s">
        <v>42</v>
      </c>
      <c r="B242" s="244" t="s">
        <v>18</v>
      </c>
    </row>
    <row r="243" spans="1:2" ht="16.5" x14ac:dyDescent="0.25">
      <c r="A243" s="349" t="s">
        <v>44</v>
      </c>
      <c r="B243" s="245" t="s">
        <v>162</v>
      </c>
    </row>
    <row r="244" spans="1:2" ht="17.25" thickBot="1" x14ac:dyDescent="0.3">
      <c r="A244" s="350"/>
      <c r="B244" s="244" t="s">
        <v>163</v>
      </c>
    </row>
    <row r="245" spans="1:2" ht="17.25" thickBot="1" x14ac:dyDescent="0.3">
      <c r="A245" s="243" t="s">
        <v>45</v>
      </c>
      <c r="B245" s="244" t="s">
        <v>164</v>
      </c>
    </row>
    <row r="246" spans="1:2" ht="33.75" thickBot="1" x14ac:dyDescent="0.3">
      <c r="A246" s="243" t="s">
        <v>47</v>
      </c>
      <c r="B246" s="244" t="s">
        <v>165</v>
      </c>
    </row>
  </sheetData>
  <mergeCells count="33">
    <mergeCell ref="A232:A233"/>
    <mergeCell ref="A239:A240"/>
    <mergeCell ref="A243:A244"/>
    <mergeCell ref="A177:A178"/>
    <mergeCell ref="A189:A190"/>
    <mergeCell ref="A192:A195"/>
    <mergeCell ref="A205:A206"/>
    <mergeCell ref="A217:A218"/>
    <mergeCell ref="A229:A230"/>
    <mergeCell ref="A165:A166"/>
    <mergeCell ref="A82:A83"/>
    <mergeCell ref="A92:A93"/>
    <mergeCell ref="A95:A97"/>
    <mergeCell ref="A107:A108"/>
    <mergeCell ref="A110:A111"/>
    <mergeCell ref="A120:A121"/>
    <mergeCell ref="A134:A135"/>
    <mergeCell ref="A136:A137"/>
    <mergeCell ref="A138:A141"/>
    <mergeCell ref="A153:A156"/>
    <mergeCell ref="A4:A5"/>
    <mergeCell ref="A8:A9"/>
    <mergeCell ref="A11:A13"/>
    <mergeCell ref="A79:A80"/>
    <mergeCell ref="A21:A22"/>
    <mergeCell ref="A24:A28"/>
    <mergeCell ref="A37:A38"/>
    <mergeCell ref="A39:A40"/>
    <mergeCell ref="A41:A43"/>
    <mergeCell ref="A52:A53"/>
    <mergeCell ref="A54:A55"/>
    <mergeCell ref="A65:A66"/>
    <mergeCell ref="A68:A70"/>
  </mergeCells>
  <hyperlinks>
    <hyperlink ref="B195" r:id="rId1" tooltip="Click to Follow Link for CDC Guidelines"/>
    <hyperlink ref="B97" r:id="rId2" tooltip="CLick to follow Link for CDC Guidelines"/>
  </hyperlinks>
  <pageMargins left="0.7" right="0.7" top="0.75" bottom="0.75" header="0.3" footer="0.3"/>
  <pageSetup paperSize="9" scale="70" orientation="landscape" r:id="rId3"/>
  <rowBreaks count="2" manualBreakCount="2">
    <brk id="141" max="1" man="1"/>
    <brk id="181" max="1" man="1"/>
  </rowBreaks>
  <drawing r:id="rId4"/>
  <legacyDrawing r:id="rId5"/>
  <mc:AlternateContent xmlns:mc="http://schemas.openxmlformats.org/markup-compatibility/2006">
    <mc:Choice Requires="x14">
      <controls>
        <mc:AlternateContent xmlns:mc="http://schemas.openxmlformats.org/markup-compatibility/2006">
          <mc:Choice Requires="x14">
            <control shapeId="2050" r:id="rId6" name="Button 2">
              <controlPr defaultSize="0" print="0" autoFill="0" autoPict="0" macro="[0]!ImplementationGuide_Button2_Click">
                <anchor moveWithCells="1" sizeWithCells="1">
                  <from>
                    <xdr:col>3</xdr:col>
                    <xdr:colOff>133350</xdr:colOff>
                    <xdr:row>1</xdr:row>
                    <xdr:rowOff>114300</xdr:rowOff>
                  </from>
                  <to>
                    <xdr:col>7</xdr:col>
                    <xdr:colOff>352425</xdr:colOff>
                    <xdr:row>3</xdr:row>
                    <xdr:rowOff>1019175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EC7728"/>
    <pageSetUpPr fitToPage="1"/>
  </sheetPr>
  <dimension ref="A1:W7"/>
  <sheetViews>
    <sheetView showGridLines="0" tabSelected="1" zoomScale="80" zoomScaleNormal="80" workbookViewId="0">
      <selection activeCell="B6" sqref="B6"/>
    </sheetView>
  </sheetViews>
  <sheetFormatPr defaultColWidth="9.140625" defaultRowHeight="15" x14ac:dyDescent="0.25"/>
  <cols>
    <col min="1" max="1" width="127.140625" style="4" customWidth="1"/>
    <col min="2" max="2" width="56.28515625" style="4" customWidth="1"/>
    <col min="3" max="13" width="9.140625" style="7"/>
    <col min="14" max="16384" width="9.140625" style="4"/>
  </cols>
  <sheetData>
    <row r="1" spans="1:23" ht="82.5" customHeight="1" thickBot="1" x14ac:dyDescent="0.3">
      <c r="A1" s="407" t="s">
        <v>213</v>
      </c>
      <c r="B1" s="408"/>
      <c r="C1" s="406"/>
      <c r="D1" s="406"/>
      <c r="E1" s="406"/>
      <c r="F1" s="406"/>
      <c r="G1" s="406"/>
      <c r="H1" s="406"/>
      <c r="I1" s="406"/>
      <c r="J1" s="406"/>
      <c r="K1" s="406"/>
      <c r="L1" s="406"/>
      <c r="M1" s="283"/>
    </row>
    <row r="2" spans="1:23" s="6" customFormat="1" ht="57" customHeight="1" thickBot="1" x14ac:dyDescent="0.25">
      <c r="A2" s="229" t="s">
        <v>34</v>
      </c>
      <c r="B2" s="18" t="s">
        <v>2</v>
      </c>
      <c r="C2" s="5"/>
      <c r="D2" s="5"/>
      <c r="E2" s="5"/>
      <c r="F2" s="5"/>
      <c r="G2" s="5"/>
      <c r="H2" s="5"/>
      <c r="I2" s="5"/>
      <c r="J2" s="5"/>
      <c r="K2" s="5"/>
      <c r="L2" s="5"/>
      <c r="M2" s="5"/>
    </row>
    <row r="3" spans="1:23" ht="38.25" thickBot="1" x14ac:dyDescent="0.35">
      <c r="A3" s="12" t="s">
        <v>27</v>
      </c>
      <c r="B3" s="13"/>
      <c r="W3" s="8">
        <v>1</v>
      </c>
    </row>
    <row r="4" spans="1:23" ht="38.25" thickBot="1" x14ac:dyDescent="0.35">
      <c r="A4" s="14" t="s">
        <v>7</v>
      </c>
      <c r="B4" s="13"/>
      <c r="W4" s="8">
        <v>2</v>
      </c>
    </row>
    <row r="5" spans="1:23" ht="19.5" thickBot="1" x14ac:dyDescent="0.35">
      <c r="A5" s="15" t="s">
        <v>1</v>
      </c>
      <c r="B5" s="16"/>
      <c r="W5" s="8">
        <v>3</v>
      </c>
    </row>
    <row r="6" spans="1:23" ht="75.75" thickBot="1" x14ac:dyDescent="0.35">
      <c r="A6" s="17" t="s">
        <v>28</v>
      </c>
      <c r="B6" s="25"/>
      <c r="W6" s="8">
        <v>4</v>
      </c>
    </row>
    <row r="7" spans="1:23" ht="96.75" customHeight="1" thickBot="1" x14ac:dyDescent="0.35">
      <c r="A7" s="19" t="s">
        <v>29</v>
      </c>
      <c r="B7" s="26"/>
      <c r="W7" s="8">
        <v>5</v>
      </c>
    </row>
  </sheetData>
  <mergeCells count="6">
    <mergeCell ref="K1:L1"/>
    <mergeCell ref="A1:B1"/>
    <mergeCell ref="C1:D1"/>
    <mergeCell ref="E1:F1"/>
    <mergeCell ref="G1:H1"/>
    <mergeCell ref="I1:J1"/>
  </mergeCells>
  <dataValidations count="1">
    <dataValidation type="list" allowBlank="1" showInputMessage="1" showErrorMessage="1" sqref="B3:B4">
      <formula1>$W$3:$W$7</formula1>
    </dataValidation>
  </dataValidations>
  <pageMargins left="0.7" right="0.7" top="0.75" bottom="0.75" header="0.3" footer="0.3"/>
  <pageSetup scale="6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6C61FA"/>
    <pageSetUpPr fitToPage="1"/>
  </sheetPr>
  <dimension ref="A1:AB14"/>
  <sheetViews>
    <sheetView workbookViewId="0">
      <selection activeCell="G2" sqref="G2"/>
    </sheetView>
  </sheetViews>
  <sheetFormatPr defaultRowHeight="15" x14ac:dyDescent="0.25"/>
  <cols>
    <col min="1" max="1" width="32.28515625" customWidth="1"/>
    <col min="2" max="2" width="49.140625" customWidth="1"/>
    <col min="3" max="3" width="25.42578125" customWidth="1"/>
    <col min="4" max="4" width="5" customWidth="1"/>
    <col min="5" max="5" width="4.5703125" customWidth="1"/>
    <col min="6" max="6" width="70.42578125" customWidth="1"/>
    <col min="28" max="28" width="42" customWidth="1"/>
  </cols>
  <sheetData>
    <row r="1" spans="1:28" ht="91.5" customHeight="1" thickBot="1" x14ac:dyDescent="0.3">
      <c r="A1" s="362" t="s">
        <v>205</v>
      </c>
      <c r="B1" s="362"/>
      <c r="C1" s="362"/>
      <c r="D1" s="362"/>
      <c r="E1" s="362"/>
      <c r="F1" s="363"/>
      <c r="G1" s="10"/>
      <c r="H1" s="10"/>
      <c r="I1" s="10"/>
    </row>
    <row r="2" spans="1:28" ht="19.5" thickBot="1" x14ac:dyDescent="0.35">
      <c r="A2" s="309"/>
      <c r="B2" s="360" t="s">
        <v>18</v>
      </c>
      <c r="C2" s="360"/>
      <c r="D2" s="360"/>
      <c r="E2" s="361"/>
      <c r="F2" s="308" t="s">
        <v>249</v>
      </c>
    </row>
    <row r="3" spans="1:28" ht="19.5" thickBot="1" x14ac:dyDescent="0.35">
      <c r="A3" s="309"/>
      <c r="B3" s="360" t="s">
        <v>19</v>
      </c>
      <c r="C3" s="360"/>
      <c r="D3" s="360"/>
      <c r="E3" s="361"/>
      <c r="F3" s="258"/>
    </row>
    <row r="4" spans="1:28" ht="19.5" thickBot="1" x14ac:dyDescent="0.35">
      <c r="A4" s="309"/>
      <c r="B4" s="360" t="s">
        <v>22</v>
      </c>
      <c r="C4" s="360"/>
      <c r="D4" s="360"/>
      <c r="E4" s="361"/>
      <c r="F4" s="28"/>
    </row>
    <row r="5" spans="1:28" ht="19.5" thickBot="1" x14ac:dyDescent="0.35">
      <c r="A5" s="309"/>
      <c r="B5" s="360" t="s">
        <v>23</v>
      </c>
      <c r="C5" s="360"/>
      <c r="D5" s="360"/>
      <c r="E5" s="361"/>
      <c r="F5" s="258"/>
      <c r="AB5" s="157" t="s">
        <v>201</v>
      </c>
    </row>
    <row r="6" spans="1:28" ht="24" customHeight="1" thickBot="1" x14ac:dyDescent="0.35">
      <c r="A6" s="309"/>
      <c r="B6" s="360" t="s">
        <v>24</v>
      </c>
      <c r="C6" s="360"/>
      <c r="D6" s="360"/>
      <c r="E6" s="361"/>
      <c r="F6" s="258"/>
      <c r="AB6" s="137" t="s">
        <v>192</v>
      </c>
    </row>
    <row r="7" spans="1:28" ht="22.5" customHeight="1" thickBot="1" x14ac:dyDescent="0.35">
      <c r="A7" s="309"/>
      <c r="B7" s="365" t="s">
        <v>25</v>
      </c>
      <c r="C7" s="365"/>
      <c r="D7" s="365"/>
      <c r="E7" s="366"/>
      <c r="F7" s="29"/>
      <c r="AB7" s="137" t="s">
        <v>193</v>
      </c>
    </row>
    <row r="8" spans="1:28" ht="19.5" thickBot="1" x14ac:dyDescent="0.35">
      <c r="A8" s="309"/>
      <c r="B8" s="360" t="s">
        <v>20</v>
      </c>
      <c r="C8" s="360"/>
      <c r="D8" s="360"/>
      <c r="E8" s="361"/>
      <c r="F8" s="260"/>
      <c r="AB8" s="3"/>
    </row>
    <row r="9" spans="1:28" ht="19.5" thickBot="1" x14ac:dyDescent="0.35">
      <c r="A9" s="309"/>
      <c r="B9" s="360" t="s">
        <v>21</v>
      </c>
      <c r="C9" s="360"/>
      <c r="D9" s="360"/>
      <c r="E9" s="361"/>
      <c r="F9" s="257"/>
      <c r="AB9" s="3"/>
    </row>
    <row r="10" spans="1:28" ht="46.5" customHeight="1" thickBot="1" x14ac:dyDescent="0.35">
      <c r="A10" s="315" t="s">
        <v>277</v>
      </c>
      <c r="B10" s="364" t="s">
        <v>190</v>
      </c>
      <c r="C10" s="360"/>
      <c r="D10" s="360"/>
      <c r="E10" s="361"/>
      <c r="F10" s="256"/>
      <c r="AB10" s="3"/>
    </row>
    <row r="11" spans="1:28" ht="19.5" thickBot="1" x14ac:dyDescent="0.35">
      <c r="A11" s="309"/>
      <c r="B11" s="364" t="s">
        <v>191</v>
      </c>
      <c r="C11" s="360"/>
      <c r="D11" s="360"/>
      <c r="E11" s="361"/>
      <c r="F11" s="256"/>
      <c r="AB11" s="3"/>
    </row>
    <row r="12" spans="1:28" ht="19.5" thickBot="1" x14ac:dyDescent="0.35">
      <c r="A12" s="309"/>
      <c r="B12" s="360" t="s">
        <v>194</v>
      </c>
      <c r="C12" s="360"/>
      <c r="D12" s="360"/>
      <c r="E12" s="361"/>
      <c r="F12" s="259" t="s">
        <v>201</v>
      </c>
      <c r="AB12" s="3"/>
    </row>
    <row r="13" spans="1:28" x14ac:dyDescent="0.25">
      <c r="AB13" s="3"/>
    </row>
    <row r="14" spans="1:28" x14ac:dyDescent="0.25">
      <c r="AB14" s="3"/>
    </row>
  </sheetData>
  <mergeCells count="12">
    <mergeCell ref="B10:E10"/>
    <mergeCell ref="B11:E11"/>
    <mergeCell ref="B12:E12"/>
    <mergeCell ref="B6:E6"/>
    <mergeCell ref="B7:E7"/>
    <mergeCell ref="B8:E8"/>
    <mergeCell ref="B9:E9"/>
    <mergeCell ref="B2:E2"/>
    <mergeCell ref="B3:E3"/>
    <mergeCell ref="B4:E4"/>
    <mergeCell ref="B5:E5"/>
    <mergeCell ref="A1:F1"/>
  </mergeCells>
  <dataValidations count="8">
    <dataValidation type="list" showInputMessage="1" showErrorMessage="1" prompt="Please select from the drop down menu." sqref="F12">
      <formula1>$AB$5:$AB$7</formula1>
    </dataValidation>
    <dataValidation type="whole" allowBlank="1" showInputMessage="1" showErrorMessage="1" sqref="F7">
      <formula1>0</formula1>
      <formula2>99999</formula2>
    </dataValidation>
    <dataValidation type="whole" allowBlank="1" showInputMessage="1" showErrorMessage="1" prompt="Numbers only please." sqref="F11">
      <formula1>0</formula1>
      <formula2>99999999</formula2>
    </dataValidation>
    <dataValidation type="whole" allowBlank="1" showInputMessage="1" showErrorMessage="1" prompt="Please enter the 10-digit phone number including area code." sqref="F9">
      <formula1>0</formula1>
      <formula2>9999999999</formula2>
    </dataValidation>
    <dataValidation type="whole" allowBlank="1" showInputMessage="1" showErrorMessage="1" prompt="Numbers only please. " sqref="F10">
      <formula1>0</formula1>
      <formula2>99999999</formula2>
    </dataValidation>
    <dataValidation allowBlank="1" showInputMessage="1" showErrorMessage="1" prompt="Please type in the full name of the point of contact." sqref="F3"/>
    <dataValidation allowBlank="1" showInputMessage="1" showErrorMessage="1" prompt="Please enter the street address." sqref="F4"/>
    <dataValidation type="custom" allowBlank="1" showInputMessage="1" showErrorMessage="1" error="Please enter a valid email address." sqref="F8">
      <formula1>ISNUMBER(FIND("@",F8))</formula1>
    </dataValidation>
  </dataValidations>
  <pageMargins left="0.7" right="0.7" top="0.75" bottom="0.75" header="0.3" footer="0.3"/>
  <pageSetup scale="77" orientation="landscape"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AB108"/>
  <sheetViews>
    <sheetView showGridLines="0" zoomScale="73" zoomScaleNormal="73" workbookViewId="0">
      <pane ySplit="2" topLeftCell="A3" activePane="bottomLeft" state="frozen"/>
      <selection pane="bottomLeft" activeCell="H6" sqref="H6"/>
    </sheetView>
  </sheetViews>
  <sheetFormatPr defaultColWidth="9.140625" defaultRowHeight="15" x14ac:dyDescent="0.25"/>
  <cols>
    <col min="1" max="1" width="62.85546875" style="9" customWidth="1"/>
    <col min="2" max="2" width="29.28515625" style="9" customWidth="1"/>
    <col min="3" max="3" width="21.28515625" style="9" customWidth="1"/>
    <col min="4" max="4" width="15.7109375" style="24" customWidth="1"/>
    <col min="5" max="5" width="14.140625" style="21" customWidth="1"/>
    <col min="6" max="6" width="29.7109375" style="22" customWidth="1"/>
    <col min="7" max="7" width="24.28515625" style="22" customWidth="1"/>
    <col min="8" max="8" width="50.7109375" style="3" customWidth="1"/>
    <col min="9" max="12" width="9.140625" style="3" customWidth="1"/>
    <col min="13" max="26" width="9.140625" style="3"/>
    <col min="27" max="27" width="27.85546875" style="3" customWidth="1"/>
    <col min="28" max="28" width="36.42578125" style="3" customWidth="1"/>
    <col min="29" max="16384" width="9.140625" style="3"/>
  </cols>
  <sheetData>
    <row r="1" spans="1:27" ht="90" customHeight="1" thickBot="1" x14ac:dyDescent="0.3">
      <c r="A1" s="367" t="s">
        <v>206</v>
      </c>
      <c r="B1" s="368"/>
      <c r="C1" s="368"/>
      <c r="D1" s="368"/>
      <c r="E1" s="368"/>
      <c r="F1" s="368"/>
      <c r="G1" s="368"/>
      <c r="H1" s="369"/>
    </row>
    <row r="2" spans="1:27" s="11" customFormat="1" ht="18.75" x14ac:dyDescent="0.3">
      <c r="A2" s="192" t="s">
        <v>202</v>
      </c>
      <c r="B2" s="193" t="s">
        <v>31</v>
      </c>
      <c r="C2" s="194" t="s">
        <v>5</v>
      </c>
      <c r="D2" s="195" t="s">
        <v>6</v>
      </c>
      <c r="E2" s="196" t="s">
        <v>30</v>
      </c>
      <c r="F2" s="197" t="s">
        <v>4</v>
      </c>
      <c r="G2" s="197" t="s">
        <v>17</v>
      </c>
      <c r="H2" s="198" t="s">
        <v>200</v>
      </c>
      <c r="AA2" s="3"/>
    </row>
    <row r="3" spans="1:27" ht="18.75" x14ac:dyDescent="0.3">
      <c r="A3" s="199" t="s">
        <v>26</v>
      </c>
      <c r="B3" s="20"/>
      <c r="C3" s="20"/>
      <c r="D3" s="136"/>
      <c r="E3" s="275"/>
      <c r="F3" s="23">
        <f>SUM(F4:F101)</f>
        <v>0</v>
      </c>
      <c r="G3" s="23">
        <f>SUM(G4:G101)</f>
        <v>0</v>
      </c>
      <c r="H3" s="200"/>
    </row>
    <row r="4" spans="1:27" ht="15.75" x14ac:dyDescent="0.25">
      <c r="A4" s="34" t="s">
        <v>250</v>
      </c>
      <c r="B4" s="34" t="s">
        <v>251</v>
      </c>
      <c r="C4" s="34" t="s">
        <v>252</v>
      </c>
      <c r="D4" s="306" t="s">
        <v>249</v>
      </c>
      <c r="E4" s="303">
        <v>21201</v>
      </c>
      <c r="F4" s="274"/>
      <c r="G4" s="161"/>
      <c r="H4" s="201" t="s">
        <v>195</v>
      </c>
    </row>
    <row r="5" spans="1:27" ht="15.75" x14ac:dyDescent="0.25">
      <c r="A5" s="34" t="s">
        <v>253</v>
      </c>
      <c r="B5" s="34" t="s">
        <v>254</v>
      </c>
      <c r="C5" s="34" t="s">
        <v>252</v>
      </c>
      <c r="D5" s="306" t="s">
        <v>249</v>
      </c>
      <c r="E5" s="303">
        <v>21287</v>
      </c>
      <c r="F5" s="274"/>
      <c r="G5" s="161"/>
      <c r="H5" s="201" t="s">
        <v>196</v>
      </c>
    </row>
    <row r="6" spans="1:27" ht="15.75" x14ac:dyDescent="0.25">
      <c r="A6" s="34"/>
      <c r="B6" s="34"/>
      <c r="C6" s="34"/>
      <c r="D6" s="34"/>
      <c r="E6" s="303"/>
      <c r="F6" s="274"/>
      <c r="G6" s="161"/>
      <c r="H6" s="201" t="s">
        <v>201</v>
      </c>
    </row>
    <row r="7" spans="1:27" ht="15.75" x14ac:dyDescent="0.25">
      <c r="A7" s="202" t="str">
        <f>IF('Ebola Part A - AH(s)'!H4="AH switched to ETC in year 2, exercising Ebola",'Ebola Part A - AH(s)'!A4,"")</f>
        <v/>
      </c>
      <c r="B7" s="230" t="str">
        <f>IF('Ebola Part A - AH(s)'!$H4="AH switched to ETC In Year 2, exercising Ebola",'Ebola Part A - AH(s)'!B4,"")</f>
        <v/>
      </c>
      <c r="C7" s="230" t="str">
        <f>IF('Ebola Part A - AH(s)'!$H4="AH switched to ETC In Year 2, exercising Ebola",'Ebola Part A - AH(s)'!C4,"")</f>
        <v/>
      </c>
      <c r="D7" s="230" t="str">
        <f>IF('Ebola Part A - AH(s)'!$H4="AH switched to ETC In Year 2, exercising Ebola",'Ebola Part A - AH(s)'!D4,"")</f>
        <v/>
      </c>
      <c r="E7" s="230" t="str">
        <f>IF('Ebola Part A - AH(s)'!$H4="AH switched to ETC In Year 2, exercising Ebola",'Ebola Part A - AH(s)'!E4,"")</f>
        <v/>
      </c>
      <c r="F7" s="161"/>
      <c r="G7" s="161"/>
      <c r="H7" s="201" t="s">
        <v>201</v>
      </c>
    </row>
    <row r="8" spans="1:27" ht="15.75" x14ac:dyDescent="0.25">
      <c r="A8" s="202" t="str">
        <f>IF('Ebola Part A - AH(s)'!H5="AH switched to ETC in year 2, exercising Ebola",'Ebola Part A - AH(s)'!A5,"")</f>
        <v/>
      </c>
      <c r="B8" s="230" t="str">
        <f>IF('Ebola Part A - AH(s)'!$H5="AH switched to ETC In Year 2, exercising Ebola",'Ebola Part A - AH(s)'!B5,"")</f>
        <v/>
      </c>
      <c r="C8" s="230" t="str">
        <f>IF('Ebola Part A - AH(s)'!$H5="AH switched to ETC In Year 2, exercising Ebola",'Ebola Part A - AH(s)'!C5,"")</f>
        <v/>
      </c>
      <c r="D8" s="230" t="str">
        <f>IF('Ebola Part A - AH(s)'!$H5="AH switched to ETC In Year 2, exercising Ebola",'Ebola Part A - AH(s)'!D5,"")</f>
        <v/>
      </c>
      <c r="E8" s="230" t="str">
        <f>IF('Ebola Part A - AH(s)'!$H5="AH switched to ETC In Year 2, exercising Ebola",'Ebola Part A - AH(s)'!E5,"")</f>
        <v/>
      </c>
      <c r="F8" s="161"/>
      <c r="G8" s="161"/>
      <c r="H8" s="201" t="s">
        <v>201</v>
      </c>
    </row>
    <row r="9" spans="1:27" ht="15.75" x14ac:dyDescent="0.25">
      <c r="A9" s="202" t="str">
        <f>IF('Ebola Part A - AH(s)'!H6="AH switched to ETC in year 2, exercising Ebola",'Ebola Part A - AH(s)'!A6,"")</f>
        <v/>
      </c>
      <c r="B9" s="230" t="str">
        <f>IF('Ebola Part A - AH(s)'!$H6="AH switched to ETC In Year 2, exercising Ebola",'Ebola Part A - AH(s)'!B6,"")</f>
        <v/>
      </c>
      <c r="C9" s="230" t="str">
        <f>IF('Ebola Part A - AH(s)'!$H6="AH switched to ETC In Year 2, exercising Ebola",'Ebola Part A - AH(s)'!C6,"")</f>
        <v/>
      </c>
      <c r="D9" s="230" t="str">
        <f>IF('Ebola Part A - AH(s)'!$H6="AH switched to ETC In Year 2, exercising Ebola",'Ebola Part A - AH(s)'!D6,"")</f>
        <v/>
      </c>
      <c r="E9" s="230" t="str">
        <f>IF('Ebola Part A - AH(s)'!$H6="AH switched to ETC In Year 2, exercising Ebola",'Ebola Part A - AH(s)'!E6,"")</f>
        <v/>
      </c>
      <c r="F9" s="161"/>
      <c r="G9" s="161"/>
      <c r="H9" s="201" t="s">
        <v>201</v>
      </c>
    </row>
    <row r="10" spans="1:27" ht="15.75" x14ac:dyDescent="0.25">
      <c r="A10" s="202" t="str">
        <f>IF('Ebola Part A - AH(s)'!H7="AH switched to ETC in year 2, exercising Ebola",'Ebola Part A - AH(s)'!A7,"")</f>
        <v/>
      </c>
      <c r="B10" s="230" t="str">
        <f>IF('Ebola Part A - AH(s)'!$H7="AH switched to ETC In Year 2, exercising Ebola",'Ebola Part A - AH(s)'!B7,"")</f>
        <v/>
      </c>
      <c r="C10" s="230" t="str">
        <f>IF('Ebola Part A - AH(s)'!$H7="AH switched to ETC In Year 2, exercising Ebola",'Ebola Part A - AH(s)'!C7,"")</f>
        <v/>
      </c>
      <c r="D10" s="230" t="str">
        <f>IF('Ebola Part A - AH(s)'!$H7="AH switched to ETC In Year 2, exercising Ebola",'Ebola Part A - AH(s)'!D7,"")</f>
        <v/>
      </c>
      <c r="E10" s="230" t="str">
        <f>IF('Ebola Part A - AH(s)'!$H7="AH switched to ETC In Year 2, exercising Ebola",'Ebola Part A - AH(s)'!E7,"")</f>
        <v/>
      </c>
      <c r="F10" s="161"/>
      <c r="G10" s="161"/>
      <c r="H10" s="201" t="s">
        <v>201</v>
      </c>
    </row>
    <row r="11" spans="1:27" ht="15.75" x14ac:dyDescent="0.25">
      <c r="A11" s="202" t="str">
        <f>IF('Ebola Part A - AH(s)'!H8="AH switched to ETC in year 2, exercising Ebola",'Ebola Part A - AH(s)'!A8,"")</f>
        <v/>
      </c>
      <c r="B11" s="230" t="str">
        <f>IF('Ebola Part A - AH(s)'!$H8="AH switched to ETC In Year 2, exercising Ebola",'Ebola Part A - AH(s)'!B8,"")</f>
        <v/>
      </c>
      <c r="C11" s="230" t="str">
        <f>IF('Ebola Part A - AH(s)'!$H8="AH switched to ETC In Year 2, exercising Ebola",'Ebola Part A - AH(s)'!C8,"")</f>
        <v/>
      </c>
      <c r="D11" s="230" t="str">
        <f>IF('Ebola Part A - AH(s)'!$H8="AH switched to ETC In Year 2, exercising Ebola",'Ebola Part A - AH(s)'!D8,"")</f>
        <v/>
      </c>
      <c r="E11" s="230" t="str">
        <f>IF('Ebola Part A - AH(s)'!$H8="AH switched to ETC In Year 2, exercising Ebola",'Ebola Part A - AH(s)'!E8,"")</f>
        <v/>
      </c>
      <c r="F11" s="161"/>
      <c r="G11" s="161"/>
      <c r="H11" s="201" t="s">
        <v>201</v>
      </c>
    </row>
    <row r="12" spans="1:27" ht="15.75" x14ac:dyDescent="0.25">
      <c r="A12" s="202" t="str">
        <f>IF('Ebola Part A - AH(s)'!H9="AH switched to ETC in year 2, exercising Ebola",'Ebola Part A - AH(s)'!A9,"")</f>
        <v/>
      </c>
      <c r="B12" s="230" t="str">
        <f>IF('Ebola Part A - AH(s)'!$H9="AH switched to ETC In Year 2, exercising Ebola",'Ebola Part A - AH(s)'!B9,"")</f>
        <v/>
      </c>
      <c r="C12" s="230" t="str">
        <f>IF('Ebola Part A - AH(s)'!$H9="AH switched to ETC In Year 2, exercising Ebola",'Ebola Part A - AH(s)'!C9,"")</f>
        <v/>
      </c>
      <c r="D12" s="230" t="str">
        <f>IF('Ebola Part A - AH(s)'!$H9="AH switched to ETC In Year 2, exercising Ebola",'Ebola Part A - AH(s)'!D9,"")</f>
        <v/>
      </c>
      <c r="E12" s="230" t="str">
        <f>IF('Ebola Part A - AH(s)'!$H9="AH switched to ETC In Year 2, exercising Ebola",'Ebola Part A - AH(s)'!E9,"")</f>
        <v/>
      </c>
      <c r="F12" s="161"/>
      <c r="G12" s="161"/>
      <c r="H12" s="201" t="s">
        <v>201</v>
      </c>
    </row>
    <row r="13" spans="1:27" ht="16.5" thickBot="1" x14ac:dyDescent="0.3">
      <c r="A13" s="304" t="str">
        <f>IF('Ebola Part A - AH(s)'!H10="AH switched to ETC in year 2, exercising Ebola",'Ebola Part A - AH(s)'!A10,"")</f>
        <v/>
      </c>
      <c r="B13" s="305" t="str">
        <f>IF('Ebola Part A - AH(s)'!$H10="AH switched to ETC In Year 2, exercising Ebola",'Ebola Part A - AH(s)'!B10,"")</f>
        <v/>
      </c>
      <c r="C13" s="305" t="str">
        <f>IF('Ebola Part A - AH(s)'!$H10="AH switched to ETC In Year 2, exercising Ebola",'Ebola Part A - AH(s)'!C10,"")</f>
        <v/>
      </c>
      <c r="D13" s="305" t="str">
        <f>IF('Ebola Part A - AH(s)'!$H10="AH switched to ETC In Year 2, exercising Ebola",'Ebola Part A - AH(s)'!D10,"")</f>
        <v/>
      </c>
      <c r="E13" s="305" t="str">
        <f>IF('Ebola Part A - AH(s)'!$H10="AH switched to ETC In Year 2, exercising Ebola",'Ebola Part A - AH(s)'!E10,"")</f>
        <v/>
      </c>
      <c r="F13" s="204"/>
      <c r="G13" s="204"/>
      <c r="H13" s="201" t="s">
        <v>201</v>
      </c>
    </row>
    <row r="14" spans="1:27" ht="95.25" thickBot="1" x14ac:dyDescent="0.3">
      <c r="A14" s="191" t="s">
        <v>270</v>
      </c>
      <c r="B14" s="171"/>
      <c r="C14" s="171"/>
      <c r="D14" s="171"/>
      <c r="E14" s="172"/>
      <c r="F14" s="173"/>
      <c r="G14" s="173"/>
      <c r="H14" s="167"/>
    </row>
    <row r="15" spans="1:27" ht="15.75" x14ac:dyDescent="0.25">
      <c r="A15" s="167"/>
      <c r="B15" s="171"/>
      <c r="C15" s="171"/>
      <c r="D15" s="171"/>
      <c r="E15" s="172"/>
      <c r="F15" s="173"/>
      <c r="G15" s="173"/>
      <c r="H15" s="167"/>
    </row>
    <row r="16" spans="1:27" x14ac:dyDescent="0.25">
      <c r="A16" s="162"/>
      <c r="B16" s="162"/>
      <c r="C16" s="162"/>
      <c r="D16" s="170"/>
      <c r="E16" s="163"/>
      <c r="F16" s="164"/>
      <c r="G16" s="164"/>
      <c r="H16" s="167"/>
    </row>
    <row r="17" spans="1:8" x14ac:dyDescent="0.25">
      <c r="A17" s="162"/>
      <c r="B17" s="162"/>
      <c r="C17" s="162"/>
      <c r="D17" s="170"/>
      <c r="E17" s="163"/>
      <c r="F17" s="164"/>
      <c r="G17" s="164"/>
      <c r="H17" s="167"/>
    </row>
    <row r="18" spans="1:8" x14ac:dyDescent="0.25">
      <c r="A18" s="162"/>
      <c r="B18" s="162"/>
      <c r="C18" s="162"/>
      <c r="D18" s="170"/>
      <c r="E18" s="163"/>
      <c r="F18" s="164"/>
      <c r="G18" s="164"/>
      <c r="H18" s="167"/>
    </row>
    <row r="19" spans="1:8" x14ac:dyDescent="0.25">
      <c r="A19" s="162"/>
      <c r="B19" s="162"/>
      <c r="C19" s="162"/>
      <c r="D19" s="170"/>
      <c r="E19" s="163"/>
      <c r="F19" s="164"/>
      <c r="G19" s="164"/>
      <c r="H19" s="167"/>
    </row>
    <row r="20" spans="1:8" x14ac:dyDescent="0.25">
      <c r="A20" s="162"/>
      <c r="B20" s="162"/>
      <c r="C20" s="162"/>
      <c r="D20" s="170"/>
      <c r="E20" s="163"/>
      <c r="F20" s="164"/>
      <c r="G20" s="164"/>
      <c r="H20" s="167"/>
    </row>
    <row r="21" spans="1:8" x14ac:dyDescent="0.25">
      <c r="A21" s="162"/>
      <c r="B21" s="162"/>
      <c r="C21" s="162"/>
      <c r="D21" s="170"/>
      <c r="E21" s="163"/>
      <c r="F21" s="164"/>
      <c r="G21" s="164"/>
      <c r="H21" s="167"/>
    </row>
    <row r="22" spans="1:8" x14ac:dyDescent="0.25">
      <c r="A22" s="162"/>
      <c r="B22" s="162"/>
      <c r="C22" s="162"/>
      <c r="D22" s="170"/>
      <c r="E22" s="163"/>
      <c r="F22" s="164"/>
      <c r="G22" s="164"/>
      <c r="H22" s="167"/>
    </row>
    <row r="23" spans="1:8" x14ac:dyDescent="0.25">
      <c r="A23" s="162"/>
      <c r="B23" s="162"/>
      <c r="C23" s="162"/>
      <c r="D23" s="170"/>
      <c r="E23" s="163"/>
      <c r="F23" s="164"/>
      <c r="G23" s="164"/>
      <c r="H23" s="167"/>
    </row>
    <row r="24" spans="1:8" x14ac:dyDescent="0.25">
      <c r="A24" s="162"/>
      <c r="B24" s="162"/>
      <c r="C24" s="162"/>
      <c r="D24" s="170"/>
      <c r="E24" s="163"/>
      <c r="F24" s="164"/>
      <c r="G24" s="164"/>
      <c r="H24" s="167"/>
    </row>
    <row r="25" spans="1:8" x14ac:dyDescent="0.25">
      <c r="A25" s="162"/>
      <c r="B25" s="162"/>
      <c r="C25" s="162"/>
      <c r="D25" s="170"/>
      <c r="E25" s="163"/>
      <c r="F25" s="164"/>
      <c r="G25" s="164"/>
      <c r="H25" s="167"/>
    </row>
    <row r="26" spans="1:8" x14ac:dyDescent="0.25">
      <c r="A26" s="162"/>
      <c r="B26" s="162"/>
      <c r="C26" s="162"/>
      <c r="D26" s="170"/>
      <c r="E26" s="163"/>
      <c r="F26" s="164"/>
      <c r="G26" s="164"/>
      <c r="H26" s="167"/>
    </row>
    <row r="27" spans="1:8" x14ac:dyDescent="0.25">
      <c r="A27" s="162"/>
      <c r="B27" s="162"/>
      <c r="C27" s="162"/>
      <c r="D27" s="170"/>
      <c r="E27" s="163"/>
      <c r="F27" s="164"/>
      <c r="G27" s="164"/>
      <c r="H27" s="167"/>
    </row>
    <row r="28" spans="1:8" x14ac:dyDescent="0.25">
      <c r="A28" s="162"/>
      <c r="B28" s="162"/>
      <c r="C28" s="162"/>
      <c r="D28" s="170"/>
      <c r="E28" s="163"/>
      <c r="F28" s="164"/>
      <c r="G28" s="164"/>
      <c r="H28" s="167"/>
    </row>
    <row r="29" spans="1:8" x14ac:dyDescent="0.25">
      <c r="A29" s="162"/>
      <c r="B29" s="162"/>
      <c r="C29" s="162"/>
      <c r="D29" s="170"/>
      <c r="E29" s="163"/>
      <c r="F29" s="164"/>
      <c r="G29" s="164"/>
      <c r="H29" s="167"/>
    </row>
    <row r="30" spans="1:8" x14ac:dyDescent="0.25">
      <c r="A30" s="162"/>
      <c r="B30" s="162"/>
      <c r="C30" s="162"/>
      <c r="D30" s="170"/>
      <c r="E30" s="163"/>
      <c r="F30" s="164"/>
      <c r="G30" s="164"/>
      <c r="H30" s="167"/>
    </row>
    <row r="31" spans="1:8" x14ac:dyDescent="0.25">
      <c r="A31" s="162"/>
      <c r="B31" s="162"/>
      <c r="C31" s="162"/>
      <c r="D31" s="170"/>
      <c r="E31" s="163"/>
      <c r="F31" s="164"/>
      <c r="G31" s="164"/>
      <c r="H31" s="167"/>
    </row>
    <row r="32" spans="1:8" x14ac:dyDescent="0.25">
      <c r="A32" s="162"/>
      <c r="B32" s="162"/>
      <c r="C32" s="162"/>
      <c r="D32" s="170"/>
      <c r="E32" s="163"/>
      <c r="F32" s="164"/>
      <c r="G32" s="164"/>
      <c r="H32" s="167"/>
    </row>
    <row r="33" spans="1:8" x14ac:dyDescent="0.25">
      <c r="A33" s="162"/>
      <c r="B33" s="162"/>
      <c r="C33" s="162"/>
      <c r="D33" s="170"/>
      <c r="E33" s="163"/>
      <c r="F33" s="164"/>
      <c r="G33" s="164"/>
      <c r="H33" s="167"/>
    </row>
    <row r="34" spans="1:8" x14ac:dyDescent="0.25">
      <c r="A34" s="162"/>
      <c r="B34" s="162"/>
      <c r="C34" s="162"/>
      <c r="D34" s="170"/>
      <c r="E34" s="163"/>
      <c r="F34" s="164"/>
      <c r="G34" s="164"/>
      <c r="H34" s="167"/>
    </row>
    <row r="35" spans="1:8" x14ac:dyDescent="0.25">
      <c r="A35" s="162"/>
      <c r="B35" s="162"/>
      <c r="C35" s="162"/>
      <c r="D35" s="170"/>
      <c r="E35" s="163"/>
      <c r="F35" s="164"/>
      <c r="G35" s="164"/>
      <c r="H35" s="167"/>
    </row>
    <row r="36" spans="1:8" x14ac:dyDescent="0.25">
      <c r="A36" s="162"/>
      <c r="B36" s="162"/>
      <c r="C36" s="162"/>
      <c r="D36" s="170"/>
      <c r="E36" s="163"/>
      <c r="F36" s="164"/>
      <c r="G36" s="164"/>
      <c r="H36" s="167"/>
    </row>
    <row r="37" spans="1:8" x14ac:dyDescent="0.25">
      <c r="A37" s="162"/>
      <c r="B37" s="162"/>
      <c r="C37" s="162"/>
      <c r="D37" s="170"/>
      <c r="E37" s="163"/>
      <c r="F37" s="164"/>
      <c r="G37" s="164"/>
      <c r="H37" s="167"/>
    </row>
    <row r="38" spans="1:8" x14ac:dyDescent="0.25">
      <c r="A38" s="162"/>
      <c r="B38" s="162"/>
      <c r="C38" s="162"/>
      <c r="D38" s="170"/>
      <c r="E38" s="163"/>
      <c r="F38" s="164"/>
      <c r="G38" s="164"/>
      <c r="H38" s="167"/>
    </row>
    <row r="39" spans="1:8" x14ac:dyDescent="0.25">
      <c r="A39" s="162"/>
      <c r="B39" s="162"/>
      <c r="C39" s="162"/>
      <c r="D39" s="170"/>
      <c r="E39" s="163"/>
      <c r="F39" s="164"/>
      <c r="G39" s="164"/>
      <c r="H39" s="167"/>
    </row>
    <row r="40" spans="1:8" x14ac:dyDescent="0.25">
      <c r="A40" s="162"/>
      <c r="B40" s="162"/>
      <c r="C40" s="162"/>
      <c r="D40" s="170"/>
      <c r="E40" s="163"/>
      <c r="F40" s="164"/>
      <c r="G40" s="164"/>
      <c r="H40" s="167"/>
    </row>
    <row r="41" spans="1:8" x14ac:dyDescent="0.25">
      <c r="A41" s="162"/>
      <c r="B41" s="162"/>
      <c r="C41" s="162"/>
      <c r="D41" s="170"/>
      <c r="E41" s="163"/>
      <c r="F41" s="164"/>
      <c r="G41" s="164"/>
      <c r="H41" s="167"/>
    </row>
    <row r="42" spans="1:8" x14ac:dyDescent="0.25">
      <c r="A42" s="162"/>
      <c r="B42" s="162"/>
      <c r="C42" s="162"/>
      <c r="D42" s="170"/>
      <c r="E42" s="163"/>
      <c r="F42" s="164"/>
      <c r="G42" s="164"/>
      <c r="H42" s="167"/>
    </row>
    <row r="43" spans="1:8" x14ac:dyDescent="0.25">
      <c r="A43" s="162"/>
      <c r="B43" s="162"/>
      <c r="C43" s="162"/>
      <c r="D43" s="170"/>
      <c r="E43" s="163"/>
      <c r="F43" s="164"/>
      <c r="G43" s="164"/>
      <c r="H43" s="167"/>
    </row>
    <row r="44" spans="1:8" x14ac:dyDescent="0.25">
      <c r="A44" s="162"/>
      <c r="B44" s="162"/>
      <c r="C44" s="162"/>
      <c r="D44" s="170"/>
      <c r="E44" s="163"/>
      <c r="F44" s="164"/>
      <c r="G44" s="164"/>
      <c r="H44" s="167"/>
    </row>
    <row r="45" spans="1:8" x14ac:dyDescent="0.25">
      <c r="A45" s="162"/>
      <c r="B45" s="162"/>
      <c r="C45" s="162"/>
      <c r="D45" s="170"/>
      <c r="E45" s="163"/>
      <c r="F45" s="164"/>
      <c r="G45" s="164"/>
      <c r="H45" s="167"/>
    </row>
    <row r="46" spans="1:8" x14ac:dyDescent="0.25">
      <c r="A46" s="162"/>
      <c r="B46" s="162"/>
      <c r="C46" s="162"/>
      <c r="D46" s="170"/>
      <c r="E46" s="163"/>
      <c r="F46" s="164"/>
      <c r="G46" s="164"/>
      <c r="H46" s="167"/>
    </row>
    <row r="47" spans="1:8" x14ac:dyDescent="0.25">
      <c r="A47" s="162"/>
      <c r="B47" s="162"/>
      <c r="C47" s="162"/>
      <c r="D47" s="170"/>
      <c r="E47" s="163"/>
      <c r="F47" s="164"/>
      <c r="G47" s="164"/>
      <c r="H47" s="167"/>
    </row>
    <row r="48" spans="1:8" x14ac:dyDescent="0.25">
      <c r="A48" s="162"/>
      <c r="B48" s="162"/>
      <c r="C48" s="162"/>
      <c r="D48" s="170"/>
      <c r="E48" s="163"/>
      <c r="F48" s="164"/>
      <c r="G48" s="164"/>
      <c r="H48" s="167"/>
    </row>
    <row r="49" spans="1:8" x14ac:dyDescent="0.25">
      <c r="A49" s="162"/>
      <c r="B49" s="162"/>
      <c r="C49" s="162"/>
      <c r="D49" s="170"/>
      <c r="E49" s="163"/>
      <c r="F49" s="164"/>
      <c r="G49" s="164"/>
      <c r="H49" s="167"/>
    </row>
    <row r="50" spans="1:8" x14ac:dyDescent="0.25">
      <c r="A50" s="162"/>
      <c r="B50" s="162"/>
      <c r="C50" s="162"/>
      <c r="D50" s="170"/>
      <c r="E50" s="163"/>
      <c r="F50" s="164"/>
      <c r="G50" s="164"/>
      <c r="H50" s="167"/>
    </row>
    <row r="51" spans="1:8" x14ac:dyDescent="0.25">
      <c r="A51" s="162"/>
      <c r="B51" s="162"/>
      <c r="C51" s="162"/>
      <c r="D51" s="170"/>
      <c r="E51" s="163"/>
      <c r="F51" s="164"/>
      <c r="G51" s="164"/>
      <c r="H51" s="167"/>
    </row>
    <row r="52" spans="1:8" x14ac:dyDescent="0.25">
      <c r="A52" s="162"/>
      <c r="B52" s="162"/>
      <c r="C52" s="162"/>
      <c r="D52" s="170"/>
      <c r="E52" s="163"/>
      <c r="F52" s="164"/>
      <c r="G52" s="164"/>
      <c r="H52" s="167"/>
    </row>
    <row r="53" spans="1:8" x14ac:dyDescent="0.25">
      <c r="A53" s="162"/>
      <c r="B53" s="162"/>
      <c r="C53" s="162"/>
      <c r="D53" s="170"/>
      <c r="E53" s="163"/>
      <c r="F53" s="164"/>
      <c r="G53" s="164"/>
      <c r="H53" s="167"/>
    </row>
    <row r="54" spans="1:8" x14ac:dyDescent="0.25">
      <c r="A54" s="162"/>
      <c r="B54" s="162"/>
      <c r="C54" s="162"/>
      <c r="D54" s="170"/>
      <c r="E54" s="163"/>
      <c r="F54" s="164"/>
      <c r="G54" s="164"/>
      <c r="H54" s="167"/>
    </row>
    <row r="55" spans="1:8" x14ac:dyDescent="0.25">
      <c r="A55" s="162"/>
      <c r="B55" s="162"/>
      <c r="C55" s="162"/>
      <c r="D55" s="170"/>
      <c r="E55" s="163"/>
      <c r="F55" s="164"/>
      <c r="G55" s="164"/>
      <c r="H55" s="167"/>
    </row>
    <row r="56" spans="1:8" x14ac:dyDescent="0.25">
      <c r="A56" s="162"/>
      <c r="B56" s="162"/>
      <c r="C56" s="162"/>
      <c r="D56" s="170"/>
      <c r="E56" s="163"/>
      <c r="F56" s="164"/>
      <c r="G56" s="164"/>
      <c r="H56" s="167"/>
    </row>
    <row r="57" spans="1:8" x14ac:dyDescent="0.25">
      <c r="A57" s="162"/>
      <c r="B57" s="162"/>
      <c r="C57" s="162"/>
      <c r="D57" s="170"/>
      <c r="E57" s="163"/>
      <c r="F57" s="164"/>
      <c r="G57" s="164"/>
      <c r="H57" s="167"/>
    </row>
    <row r="58" spans="1:8" x14ac:dyDescent="0.25">
      <c r="A58" s="162"/>
      <c r="B58" s="162"/>
      <c r="C58" s="162"/>
      <c r="D58" s="170"/>
      <c r="E58" s="163"/>
      <c r="F58" s="164"/>
      <c r="G58" s="164"/>
      <c r="H58" s="167"/>
    </row>
    <row r="59" spans="1:8" x14ac:dyDescent="0.25">
      <c r="A59" s="162"/>
      <c r="B59" s="162"/>
      <c r="C59" s="162"/>
      <c r="D59" s="170"/>
      <c r="E59" s="163"/>
      <c r="F59" s="164"/>
      <c r="G59" s="164"/>
      <c r="H59" s="167"/>
    </row>
    <row r="60" spans="1:8" x14ac:dyDescent="0.25">
      <c r="A60" s="162"/>
      <c r="B60" s="162"/>
      <c r="C60" s="162"/>
      <c r="D60" s="170"/>
      <c r="E60" s="163"/>
      <c r="F60" s="164"/>
      <c r="G60" s="164"/>
      <c r="H60" s="167"/>
    </row>
    <row r="61" spans="1:8" x14ac:dyDescent="0.25">
      <c r="A61" s="162"/>
      <c r="B61" s="162"/>
      <c r="C61" s="162"/>
      <c r="D61" s="170"/>
      <c r="E61" s="163"/>
      <c r="F61" s="164"/>
      <c r="G61" s="164"/>
      <c r="H61" s="167"/>
    </row>
    <row r="62" spans="1:8" x14ac:dyDescent="0.25">
      <c r="A62" s="162"/>
      <c r="B62" s="162"/>
      <c r="C62" s="162"/>
      <c r="D62" s="170"/>
      <c r="E62" s="163"/>
      <c r="F62" s="164"/>
      <c r="G62" s="164"/>
      <c r="H62" s="167"/>
    </row>
    <row r="63" spans="1:8" x14ac:dyDescent="0.25">
      <c r="A63" s="162"/>
      <c r="B63" s="162"/>
      <c r="C63" s="162"/>
      <c r="D63" s="170"/>
      <c r="E63" s="163"/>
      <c r="F63" s="164"/>
      <c r="G63" s="164"/>
      <c r="H63" s="167"/>
    </row>
    <row r="64" spans="1:8" x14ac:dyDescent="0.25">
      <c r="A64" s="162"/>
      <c r="B64" s="162"/>
      <c r="C64" s="162"/>
      <c r="D64" s="170"/>
      <c r="E64" s="163"/>
      <c r="F64" s="164"/>
      <c r="G64" s="164"/>
      <c r="H64" s="167"/>
    </row>
    <row r="65" spans="1:8" x14ac:dyDescent="0.25">
      <c r="A65" s="162"/>
      <c r="B65" s="162"/>
      <c r="C65" s="162"/>
      <c r="D65" s="170"/>
      <c r="E65" s="163"/>
      <c r="F65" s="164"/>
      <c r="G65" s="164"/>
      <c r="H65" s="167"/>
    </row>
    <row r="66" spans="1:8" x14ac:dyDescent="0.25">
      <c r="A66" s="162"/>
      <c r="B66" s="162"/>
      <c r="C66" s="162"/>
      <c r="D66" s="170"/>
      <c r="E66" s="163"/>
      <c r="F66" s="164"/>
      <c r="G66" s="164"/>
      <c r="H66" s="167"/>
    </row>
    <row r="67" spans="1:8" x14ac:dyDescent="0.25">
      <c r="A67" s="162"/>
      <c r="B67" s="162"/>
      <c r="C67" s="162"/>
      <c r="D67" s="170"/>
      <c r="E67" s="163"/>
      <c r="F67" s="164"/>
      <c r="G67" s="164"/>
      <c r="H67" s="167"/>
    </row>
    <row r="68" spans="1:8" x14ac:dyDescent="0.25">
      <c r="A68" s="162"/>
      <c r="B68" s="162"/>
      <c r="C68" s="162"/>
      <c r="D68" s="170"/>
      <c r="E68" s="163"/>
      <c r="F68" s="164"/>
      <c r="G68" s="164"/>
      <c r="H68" s="167"/>
    </row>
    <row r="69" spans="1:8" x14ac:dyDescent="0.25">
      <c r="A69" s="162"/>
      <c r="B69" s="162"/>
      <c r="C69" s="162"/>
      <c r="D69" s="170"/>
      <c r="E69" s="163"/>
      <c r="F69" s="164"/>
      <c r="G69" s="164"/>
      <c r="H69" s="167"/>
    </row>
    <row r="70" spans="1:8" x14ac:dyDescent="0.25">
      <c r="A70" s="162"/>
      <c r="B70" s="162"/>
      <c r="C70" s="162"/>
      <c r="D70" s="170"/>
      <c r="E70" s="163"/>
      <c r="F70" s="164"/>
      <c r="G70" s="164"/>
      <c r="H70" s="167"/>
    </row>
    <row r="71" spans="1:8" x14ac:dyDescent="0.25">
      <c r="A71" s="162"/>
      <c r="B71" s="162"/>
      <c r="C71" s="162"/>
      <c r="D71" s="170"/>
      <c r="E71" s="163"/>
      <c r="F71" s="164"/>
      <c r="G71" s="164"/>
      <c r="H71" s="167"/>
    </row>
    <row r="72" spans="1:8" x14ac:dyDescent="0.25">
      <c r="A72" s="162"/>
      <c r="B72" s="162"/>
      <c r="C72" s="162"/>
      <c r="D72" s="170"/>
      <c r="E72" s="163"/>
      <c r="F72" s="164"/>
      <c r="G72" s="164"/>
      <c r="H72" s="167"/>
    </row>
    <row r="73" spans="1:8" x14ac:dyDescent="0.25">
      <c r="A73" s="162"/>
      <c r="B73" s="162"/>
      <c r="C73" s="162"/>
      <c r="D73" s="170"/>
      <c r="E73" s="163"/>
      <c r="F73" s="164"/>
      <c r="G73" s="164"/>
      <c r="H73" s="167"/>
    </row>
    <row r="74" spans="1:8" x14ac:dyDescent="0.25">
      <c r="A74" s="162"/>
      <c r="B74" s="162"/>
      <c r="C74" s="162"/>
      <c r="D74" s="170"/>
      <c r="E74" s="163"/>
      <c r="F74" s="164"/>
      <c r="G74" s="164"/>
      <c r="H74" s="167"/>
    </row>
    <row r="75" spans="1:8" x14ac:dyDescent="0.25">
      <c r="A75" s="162"/>
      <c r="B75" s="162"/>
      <c r="C75" s="162"/>
      <c r="D75" s="170"/>
      <c r="E75" s="163"/>
      <c r="F75" s="164"/>
      <c r="G75" s="164"/>
      <c r="H75" s="167"/>
    </row>
    <row r="76" spans="1:8" x14ac:dyDescent="0.25">
      <c r="A76" s="162"/>
      <c r="B76" s="162"/>
      <c r="C76" s="162"/>
      <c r="D76" s="170"/>
      <c r="E76" s="163"/>
      <c r="F76" s="164"/>
      <c r="G76" s="164"/>
      <c r="H76" s="167"/>
    </row>
    <row r="77" spans="1:8" x14ac:dyDescent="0.25">
      <c r="A77" s="162"/>
      <c r="B77" s="162"/>
      <c r="C77" s="162"/>
      <c r="D77" s="170"/>
      <c r="E77" s="163"/>
      <c r="F77" s="164"/>
      <c r="G77" s="164"/>
      <c r="H77" s="167"/>
    </row>
    <row r="78" spans="1:8" x14ac:dyDescent="0.25">
      <c r="A78" s="162"/>
      <c r="B78" s="162"/>
      <c r="C78" s="162"/>
      <c r="D78" s="170"/>
      <c r="E78" s="163"/>
      <c r="F78" s="164"/>
      <c r="G78" s="164"/>
      <c r="H78" s="167"/>
    </row>
    <row r="79" spans="1:8" x14ac:dyDescent="0.25">
      <c r="A79" s="162"/>
      <c r="B79" s="162"/>
      <c r="C79" s="162"/>
      <c r="D79" s="170"/>
      <c r="E79" s="163"/>
      <c r="F79" s="164"/>
      <c r="G79" s="164"/>
      <c r="H79" s="167"/>
    </row>
    <row r="80" spans="1:8" x14ac:dyDescent="0.25">
      <c r="A80" s="162"/>
      <c r="B80" s="162"/>
      <c r="C80" s="162"/>
      <c r="D80" s="170"/>
      <c r="E80" s="163"/>
      <c r="F80" s="164"/>
      <c r="G80" s="164"/>
      <c r="H80" s="167"/>
    </row>
    <row r="81" spans="1:8" x14ac:dyDescent="0.25">
      <c r="A81" s="162"/>
      <c r="B81" s="162"/>
      <c r="C81" s="162"/>
      <c r="D81" s="170"/>
      <c r="E81" s="163"/>
      <c r="F81" s="164"/>
      <c r="G81" s="164"/>
      <c r="H81" s="167"/>
    </row>
    <row r="82" spans="1:8" x14ac:dyDescent="0.25">
      <c r="A82" s="162"/>
      <c r="B82" s="162"/>
      <c r="C82" s="162"/>
      <c r="D82" s="170"/>
      <c r="E82" s="163"/>
      <c r="F82" s="164"/>
      <c r="G82" s="164"/>
      <c r="H82" s="169"/>
    </row>
    <row r="83" spans="1:8" x14ac:dyDescent="0.25">
      <c r="A83" s="162"/>
      <c r="B83" s="162"/>
      <c r="C83" s="162"/>
      <c r="D83" s="170"/>
      <c r="E83" s="163"/>
      <c r="F83" s="164"/>
      <c r="G83" s="164"/>
      <c r="H83" s="9"/>
    </row>
    <row r="84" spans="1:8" x14ac:dyDescent="0.25">
      <c r="A84" s="162"/>
      <c r="B84" s="162"/>
      <c r="C84" s="162"/>
      <c r="D84" s="170"/>
      <c r="E84" s="163"/>
      <c r="F84" s="164"/>
      <c r="G84" s="164"/>
      <c r="H84" s="9"/>
    </row>
    <row r="85" spans="1:8" x14ac:dyDescent="0.25">
      <c r="A85" s="162"/>
      <c r="B85" s="162"/>
      <c r="C85" s="162"/>
      <c r="D85" s="170"/>
      <c r="E85" s="163"/>
      <c r="F85" s="164"/>
      <c r="G85" s="164"/>
      <c r="H85" s="9"/>
    </row>
    <row r="86" spans="1:8" x14ac:dyDescent="0.25">
      <c r="A86" s="162"/>
      <c r="B86" s="162"/>
      <c r="C86" s="162"/>
      <c r="D86" s="170"/>
      <c r="E86" s="163"/>
      <c r="F86" s="164"/>
      <c r="G86" s="164"/>
    </row>
    <row r="87" spans="1:8" x14ac:dyDescent="0.25">
      <c r="A87" s="162"/>
      <c r="B87" s="162"/>
      <c r="C87" s="162"/>
      <c r="D87" s="170"/>
      <c r="E87" s="163"/>
      <c r="F87" s="164"/>
      <c r="G87" s="164"/>
    </row>
    <row r="88" spans="1:8" x14ac:dyDescent="0.25">
      <c r="A88" s="162"/>
      <c r="B88" s="162"/>
      <c r="C88" s="162"/>
      <c r="D88" s="170"/>
      <c r="E88" s="163"/>
      <c r="F88" s="164"/>
      <c r="G88" s="164"/>
    </row>
    <row r="89" spans="1:8" x14ac:dyDescent="0.25">
      <c r="A89" s="162"/>
      <c r="B89" s="162"/>
      <c r="C89" s="162"/>
      <c r="D89" s="170"/>
      <c r="E89" s="163"/>
      <c r="F89" s="164"/>
      <c r="G89" s="164"/>
    </row>
    <row r="90" spans="1:8" x14ac:dyDescent="0.25">
      <c r="A90" s="162"/>
      <c r="B90" s="162"/>
      <c r="C90" s="162"/>
      <c r="D90" s="170"/>
      <c r="E90" s="163"/>
      <c r="F90" s="164"/>
      <c r="G90" s="164"/>
    </row>
    <row r="91" spans="1:8" x14ac:dyDescent="0.25">
      <c r="A91" s="162"/>
      <c r="B91" s="162"/>
      <c r="C91" s="162"/>
      <c r="D91" s="170"/>
      <c r="E91" s="163"/>
      <c r="F91" s="164"/>
      <c r="G91" s="164"/>
    </row>
    <row r="92" spans="1:8" x14ac:dyDescent="0.25">
      <c r="A92" s="162"/>
      <c r="B92" s="162"/>
      <c r="C92" s="162"/>
      <c r="D92" s="170"/>
      <c r="E92" s="163"/>
      <c r="F92" s="164"/>
      <c r="G92" s="164"/>
    </row>
    <row r="93" spans="1:8" x14ac:dyDescent="0.25">
      <c r="A93" s="162"/>
      <c r="B93" s="162"/>
      <c r="C93" s="162"/>
      <c r="D93" s="170"/>
      <c r="E93" s="163"/>
      <c r="F93" s="164"/>
      <c r="G93" s="164"/>
    </row>
    <row r="94" spans="1:8" x14ac:dyDescent="0.25">
      <c r="A94" s="162"/>
      <c r="B94" s="162"/>
      <c r="C94" s="162"/>
      <c r="D94" s="170"/>
      <c r="E94" s="163"/>
      <c r="F94" s="164"/>
      <c r="G94" s="164"/>
    </row>
    <row r="95" spans="1:8" x14ac:dyDescent="0.25">
      <c r="A95" s="162"/>
      <c r="B95" s="162"/>
      <c r="C95" s="162"/>
      <c r="D95" s="170"/>
      <c r="E95" s="163"/>
      <c r="F95" s="164"/>
      <c r="G95" s="164"/>
    </row>
    <row r="96" spans="1:8" x14ac:dyDescent="0.25">
      <c r="A96" s="162"/>
      <c r="B96" s="162"/>
      <c r="C96" s="162"/>
      <c r="D96" s="170"/>
      <c r="E96" s="163"/>
      <c r="F96" s="164"/>
      <c r="G96" s="164"/>
    </row>
    <row r="97" spans="1:28" x14ac:dyDescent="0.25">
      <c r="A97" s="162"/>
      <c r="B97" s="162"/>
      <c r="C97" s="162"/>
      <c r="D97" s="170"/>
      <c r="E97" s="163"/>
      <c r="F97" s="164"/>
      <c r="G97" s="164"/>
    </row>
    <row r="98" spans="1:28" x14ac:dyDescent="0.25">
      <c r="A98" s="162"/>
      <c r="B98" s="162"/>
      <c r="C98" s="162"/>
      <c r="D98" s="170"/>
      <c r="E98" s="163"/>
      <c r="F98" s="164"/>
      <c r="G98" s="164"/>
    </row>
    <row r="99" spans="1:28" x14ac:dyDescent="0.25">
      <c r="A99" s="162"/>
      <c r="B99" s="162"/>
      <c r="C99" s="162"/>
      <c r="D99" s="170"/>
      <c r="E99" s="163"/>
      <c r="F99" s="164"/>
      <c r="G99" s="164"/>
    </row>
    <row r="100" spans="1:28" x14ac:dyDescent="0.25">
      <c r="A100" s="162"/>
      <c r="B100" s="162"/>
      <c r="C100" s="162"/>
      <c r="D100" s="170"/>
      <c r="E100" s="163"/>
      <c r="F100" s="164"/>
      <c r="G100" s="164"/>
    </row>
    <row r="101" spans="1:28" x14ac:dyDescent="0.25">
      <c r="A101" s="162"/>
      <c r="B101" s="162"/>
      <c r="C101" s="162"/>
      <c r="D101" s="170"/>
      <c r="E101" s="163"/>
      <c r="F101" s="164"/>
      <c r="G101" s="164"/>
    </row>
    <row r="102" spans="1:28" x14ac:dyDescent="0.25">
      <c r="A102" s="130"/>
      <c r="B102" s="130"/>
      <c r="C102" s="130"/>
      <c r="D102" s="135"/>
      <c r="E102" s="168"/>
      <c r="F102" s="132"/>
      <c r="G102" s="132"/>
    </row>
    <row r="103" spans="1:28" ht="18.75" x14ac:dyDescent="0.3">
      <c r="A103" s="30"/>
      <c r="B103" s="30"/>
      <c r="C103" s="30"/>
      <c r="D103" s="31"/>
      <c r="E103" s="134"/>
      <c r="F103" s="33"/>
      <c r="G103" s="33"/>
      <c r="AB103" s="160" t="s">
        <v>201</v>
      </c>
    </row>
    <row r="104" spans="1:28" x14ac:dyDescent="0.25">
      <c r="A104" s="30"/>
      <c r="B104" s="30"/>
      <c r="C104" s="30"/>
      <c r="D104" s="31"/>
      <c r="E104" s="134"/>
      <c r="F104" s="33"/>
      <c r="G104" s="33"/>
      <c r="AB104" s="137" t="s">
        <v>195</v>
      </c>
    </row>
    <row r="105" spans="1:28" x14ac:dyDescent="0.25">
      <c r="A105" s="30"/>
      <c r="B105" s="30"/>
      <c r="C105" s="30"/>
      <c r="D105" s="31"/>
      <c r="E105" s="134"/>
      <c r="F105" s="33"/>
      <c r="G105" s="33"/>
      <c r="AB105" s="138" t="s">
        <v>196</v>
      </c>
    </row>
    <row r="106" spans="1:28" ht="30" x14ac:dyDescent="0.25">
      <c r="A106" s="130"/>
      <c r="B106" s="130"/>
      <c r="C106" s="130"/>
      <c r="D106" s="135"/>
      <c r="E106" s="131"/>
      <c r="F106" s="132"/>
      <c r="G106" s="132"/>
      <c r="AB106" s="138" t="s">
        <v>272</v>
      </c>
    </row>
    <row r="107" spans="1:28" x14ac:dyDescent="0.25">
      <c r="A107" s="30"/>
      <c r="B107" s="30"/>
      <c r="C107" s="30"/>
      <c r="D107" s="31"/>
      <c r="E107" s="32"/>
      <c r="F107" s="33"/>
      <c r="G107" s="33"/>
      <c r="AB107" s="138" t="s">
        <v>273</v>
      </c>
    </row>
    <row r="108" spans="1:28" x14ac:dyDescent="0.25">
      <c r="AB108" s="138" t="s">
        <v>197</v>
      </c>
    </row>
  </sheetData>
  <sheetProtection selectLockedCells="1"/>
  <mergeCells count="1">
    <mergeCell ref="A1:H1"/>
  </mergeCells>
  <dataValidations count="3">
    <dataValidation type="list" allowBlank="1" showInputMessage="1" showErrorMessage="1" sqref="H4:H13">
      <formula1>$AB$103:$AB$108</formula1>
    </dataValidation>
    <dataValidation type="whole" allowBlank="1" showInputMessage="1" showErrorMessage="1" sqref="F4:G13">
      <formula1>0</formula1>
      <formula2>99999999</formula2>
    </dataValidation>
    <dataValidation type="whole" allowBlank="1" showInputMessage="1" showErrorMessage="1" sqref="E4:E5">
      <formula1>0</formula1>
      <formula2>99999</formula2>
    </dataValidation>
  </dataValidations>
  <pageMargins left="0.7" right="0.7" top="0.75" bottom="0.75" header="0.3" footer="0.3"/>
  <pageSetup scale="52"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A1:AB330"/>
  <sheetViews>
    <sheetView showGridLines="0" zoomScale="71" zoomScaleNormal="71" workbookViewId="0">
      <pane ySplit="2" topLeftCell="A3" activePane="bottomLeft" state="frozen"/>
      <selection pane="bottomLeft" activeCell="H6" sqref="H6"/>
    </sheetView>
  </sheetViews>
  <sheetFormatPr defaultColWidth="9.140625" defaultRowHeight="15" x14ac:dyDescent="0.25"/>
  <cols>
    <col min="1" max="1" width="48" style="9" customWidth="1"/>
    <col min="2" max="2" width="28.85546875" style="9" customWidth="1"/>
    <col min="3" max="3" width="17.28515625" style="9" customWidth="1"/>
    <col min="4" max="4" width="14.85546875" style="9" customWidth="1"/>
    <col min="5" max="5" width="18.42578125" style="21" customWidth="1"/>
    <col min="6" max="6" width="26.85546875" style="22" customWidth="1"/>
    <col min="7" max="7" width="26.5703125" style="22" customWidth="1"/>
    <col min="8" max="8" width="55" style="3" customWidth="1"/>
    <col min="9" max="26" width="9.140625" style="3"/>
    <col min="27" max="27" width="35.28515625" style="3" bestFit="1" customWidth="1"/>
    <col min="28" max="16384" width="9.140625" style="3"/>
  </cols>
  <sheetData>
    <row r="1" spans="1:28" ht="87" customHeight="1" thickBot="1" x14ac:dyDescent="0.35">
      <c r="A1" s="367" t="s">
        <v>239</v>
      </c>
      <c r="B1" s="368"/>
      <c r="C1" s="368"/>
      <c r="D1" s="368"/>
      <c r="E1" s="368"/>
      <c r="F1" s="368"/>
      <c r="G1" s="368"/>
      <c r="H1" s="369"/>
      <c r="AA1" s="160" t="s">
        <v>201</v>
      </c>
    </row>
    <row r="2" spans="1:28" s="11" customFormat="1" ht="18.75" x14ac:dyDescent="0.3">
      <c r="A2" s="192" t="s">
        <v>202</v>
      </c>
      <c r="B2" s="193" t="s">
        <v>31</v>
      </c>
      <c r="C2" s="194" t="s">
        <v>5</v>
      </c>
      <c r="D2" s="194" t="s">
        <v>6</v>
      </c>
      <c r="E2" s="196" t="s">
        <v>30</v>
      </c>
      <c r="F2" s="197" t="s">
        <v>4</v>
      </c>
      <c r="G2" s="197" t="s">
        <v>17</v>
      </c>
      <c r="H2" s="198" t="s">
        <v>200</v>
      </c>
      <c r="AA2" s="137" t="s">
        <v>198</v>
      </c>
    </row>
    <row r="3" spans="1:28" ht="18.75" x14ac:dyDescent="0.3">
      <c r="A3" s="199" t="s">
        <v>26</v>
      </c>
      <c r="B3" s="20"/>
      <c r="C3" s="20"/>
      <c r="D3" s="20"/>
      <c r="E3" s="133"/>
      <c r="F3" s="23">
        <f>SUM(F4:F127)</f>
        <v>0</v>
      </c>
      <c r="G3" s="23">
        <f>SUM(G4:G127)</f>
        <v>0</v>
      </c>
      <c r="H3" s="205"/>
      <c r="AA3" s="138" t="s">
        <v>199</v>
      </c>
    </row>
    <row r="4" spans="1:28" ht="21.75" customHeight="1" x14ac:dyDescent="0.25">
      <c r="A4" s="34" t="s">
        <v>255</v>
      </c>
      <c r="B4" s="34" t="s">
        <v>256</v>
      </c>
      <c r="C4" s="34" t="s">
        <v>257</v>
      </c>
      <c r="D4" s="34" t="s">
        <v>249</v>
      </c>
      <c r="E4" s="303">
        <v>20815</v>
      </c>
      <c r="F4" s="161"/>
      <c r="G4" s="161"/>
      <c r="H4" s="203" t="s">
        <v>198</v>
      </c>
      <c r="AA4" s="138" t="s">
        <v>274</v>
      </c>
    </row>
    <row r="5" spans="1:28" ht="15.75" x14ac:dyDescent="0.25">
      <c r="A5" s="34" t="s">
        <v>258</v>
      </c>
      <c r="B5" s="34" t="s">
        <v>259</v>
      </c>
      <c r="C5" s="34" t="s">
        <v>260</v>
      </c>
      <c r="D5" s="34" t="s">
        <v>249</v>
      </c>
      <c r="E5" s="303">
        <v>21701</v>
      </c>
      <c r="F5" s="161"/>
      <c r="G5" s="161"/>
      <c r="H5" s="203" t="s">
        <v>199</v>
      </c>
      <c r="AA5" s="138" t="s">
        <v>275</v>
      </c>
    </row>
    <row r="6" spans="1:28" ht="15.75" x14ac:dyDescent="0.25">
      <c r="A6" s="34" t="s">
        <v>261</v>
      </c>
      <c r="B6" s="34" t="s">
        <v>262</v>
      </c>
      <c r="C6" s="34" t="s">
        <v>263</v>
      </c>
      <c r="D6" s="34" t="s">
        <v>249</v>
      </c>
      <c r="E6" s="303">
        <v>20910</v>
      </c>
      <c r="F6" s="161"/>
      <c r="G6" s="161"/>
      <c r="H6" s="203" t="s">
        <v>201</v>
      </c>
      <c r="AA6" s="138" t="s">
        <v>197</v>
      </c>
    </row>
    <row r="7" spans="1:28" ht="15.75" x14ac:dyDescent="0.25">
      <c r="A7" s="34" t="s">
        <v>264</v>
      </c>
      <c r="B7" s="34" t="s">
        <v>265</v>
      </c>
      <c r="C7" s="34" t="s">
        <v>266</v>
      </c>
      <c r="D7" s="34" t="s">
        <v>249</v>
      </c>
      <c r="E7" s="303">
        <v>21801</v>
      </c>
      <c r="F7" s="161"/>
      <c r="G7" s="161"/>
      <c r="H7" s="203" t="s">
        <v>201</v>
      </c>
    </row>
    <row r="8" spans="1:28" ht="15.75" x14ac:dyDescent="0.25">
      <c r="A8" s="34" t="s">
        <v>267</v>
      </c>
      <c r="B8" s="34" t="s">
        <v>268</v>
      </c>
      <c r="C8" s="34" t="s">
        <v>269</v>
      </c>
      <c r="D8" s="34" t="s">
        <v>249</v>
      </c>
      <c r="E8" s="303">
        <v>20735</v>
      </c>
      <c r="F8" s="161"/>
      <c r="G8" s="161"/>
      <c r="H8" s="203" t="s">
        <v>201</v>
      </c>
    </row>
    <row r="9" spans="1:28" s="9" customFormat="1" ht="15.75" x14ac:dyDescent="0.25">
      <c r="A9" s="230" t="str">
        <f>IF('Ebola Part A - ETC(s)'!$H4="ETC switched to AH in Year 2, exercising Ebola",'Ebola Part A - ETC(s)'!A4,"")</f>
        <v/>
      </c>
      <c r="B9" s="230" t="str">
        <f>IF('Ebola Part A - ETC(s)'!$H4="ETC switched to AH in Year 2, exercising Ebola",'Ebola Part A - ETC(s)'!B4,"")</f>
        <v/>
      </c>
      <c r="C9" s="230" t="str">
        <f>IF('Ebola Part A - ETC(s)'!$H4="ETC switched to AH in Year 2, exercising Ebola",'Ebola Part A - ETC(s)'!C4,"")</f>
        <v/>
      </c>
      <c r="D9" s="230" t="str">
        <f>IF('Ebola Part A - ETC(s)'!$H4="ETC switched to AH in Year 2, exercising Ebola",'Ebola Part A - ETC(s)'!D4,"")</f>
        <v/>
      </c>
      <c r="E9" s="230" t="str">
        <f>IF('Ebola Part A - ETC(s)'!$H4="ETC switched to AH in Year 2, exercising Ebola",'Ebola Part A - ETC(s)'!E4,"")</f>
        <v/>
      </c>
      <c r="F9" s="161"/>
      <c r="G9" s="161"/>
      <c r="H9" s="203" t="s">
        <v>201</v>
      </c>
      <c r="I9" s="167"/>
      <c r="J9" s="167"/>
      <c r="K9" s="167"/>
      <c r="L9" s="167"/>
      <c r="M9" s="167"/>
      <c r="N9" s="167"/>
      <c r="O9" s="167"/>
      <c r="P9" s="167"/>
      <c r="Q9" s="167"/>
      <c r="R9" s="167"/>
      <c r="S9" s="167"/>
      <c r="T9" s="167"/>
      <c r="U9" s="167"/>
      <c r="V9" s="167"/>
      <c r="W9" s="167"/>
      <c r="X9" s="167"/>
      <c r="Y9" s="167"/>
      <c r="Z9" s="167"/>
      <c r="AA9" s="167"/>
      <c r="AB9" s="167"/>
    </row>
    <row r="10" spans="1:28" s="9" customFormat="1" ht="15.75" x14ac:dyDescent="0.25">
      <c r="A10" s="230" t="str">
        <f>IF('Ebola Part A - ETC(s)'!$H$5="ETC switched to AH in Year 2, exercising Ebola",'Ebola Part A - ETC(s)'!A5,"")</f>
        <v/>
      </c>
      <c r="B10" s="230" t="str">
        <f>IF('Ebola Part A - ETC(s)'!$H5="ETC switched to AH In Year 2, exercising Ebola",'Ebola Part A - ETC(s)'!B5,"")</f>
        <v/>
      </c>
      <c r="C10" s="230" t="str">
        <f>IF('Ebola Part A - ETC(s)'!$H5="ETC switched to AH In Year 2, exercising Ebola",'Ebola Part A - ETC(s)'!C5,"")</f>
        <v/>
      </c>
      <c r="D10" s="230" t="str">
        <f>IF('Ebola Part A - ETC(s)'!$H5="ETC switched to AH In Year 2, exercising Ebola",'Ebola Part A - ETC(s)'!D5,"")</f>
        <v/>
      </c>
      <c r="E10" s="230" t="str">
        <f>IF('Ebola Part A - ETC(s)'!$H5="ETC switched to AH In Year 2, exercising Ebola",'Ebola Part A - ETC(s)'!E5,"")</f>
        <v/>
      </c>
      <c r="F10" s="161"/>
      <c r="G10" s="161"/>
      <c r="H10" s="203" t="s">
        <v>201</v>
      </c>
      <c r="I10" s="167"/>
      <c r="J10" s="167"/>
      <c r="K10" s="167"/>
      <c r="L10" s="167"/>
      <c r="M10" s="167"/>
      <c r="N10" s="167"/>
      <c r="O10" s="167"/>
      <c r="P10" s="167"/>
      <c r="Q10" s="167"/>
      <c r="R10" s="167"/>
      <c r="S10" s="167"/>
      <c r="T10" s="167"/>
      <c r="U10" s="167"/>
      <c r="V10" s="167"/>
      <c r="W10" s="167"/>
      <c r="X10" s="167"/>
      <c r="Y10" s="167"/>
      <c r="Z10" s="167"/>
      <c r="AA10" s="167"/>
      <c r="AB10" s="167"/>
    </row>
    <row r="11" spans="1:28" ht="15.75" x14ac:dyDescent="0.25">
      <c r="A11" s="230" t="str">
        <f>IF('Ebola Part A - ETC(s)'!$H$6="ETC switched to AH in Year 2, exercising Ebola",'Ebola Part A - ETC(s)'!A6,"")</f>
        <v/>
      </c>
      <c r="B11" s="230" t="str">
        <f>IF('Ebola Part A - ETC(s)'!$H6="ETC switched to AH In Year 2, exercising Ebola",'Ebola Part A - ETC(s)'!B6,"")</f>
        <v/>
      </c>
      <c r="C11" s="230" t="str">
        <f>IF('Ebola Part A - ETC(s)'!$H6="ETC switched to AH In Year 2, exercising Ebola",'Ebola Part A - ETC(s)'!C6,"")</f>
        <v/>
      </c>
      <c r="D11" s="230" t="str">
        <f>IF('Ebola Part A - ETC(s)'!$H6="ETC switched to AH In Year 2, exercising Ebola",'Ebola Part A - ETC(s)'!D6,"")</f>
        <v/>
      </c>
      <c r="E11" s="230" t="str">
        <f>IF('Ebola Part A - ETC(s)'!$H6="ETC switched to AH In Year 2, exercising Ebola",'Ebola Part A - ETC(s)'!E6,"")</f>
        <v/>
      </c>
      <c r="F11" s="161"/>
      <c r="G11" s="161"/>
      <c r="H11" s="203" t="s">
        <v>201</v>
      </c>
      <c r="I11" s="167"/>
      <c r="J11" s="167"/>
      <c r="K11" s="167"/>
      <c r="L11" s="167"/>
      <c r="M11" s="167"/>
      <c r="N11" s="167"/>
      <c r="O11" s="167"/>
      <c r="P11" s="167"/>
      <c r="Q11" s="167"/>
      <c r="R11" s="167"/>
      <c r="S11" s="167"/>
      <c r="T11" s="167"/>
      <c r="U11" s="167"/>
      <c r="V11" s="167"/>
      <c r="W11" s="167"/>
      <c r="X11" s="167"/>
      <c r="Y11" s="167"/>
      <c r="Z11" s="167"/>
      <c r="AA11" s="167"/>
      <c r="AB11" s="167"/>
    </row>
    <row r="12" spans="1:28" ht="15.75" x14ac:dyDescent="0.25">
      <c r="A12" s="230"/>
      <c r="B12" s="230"/>
      <c r="C12" s="230"/>
      <c r="D12" s="230"/>
      <c r="E12" s="230"/>
      <c r="F12" s="161"/>
      <c r="G12" s="161"/>
      <c r="H12" s="203" t="s">
        <v>201</v>
      </c>
      <c r="I12" s="167"/>
      <c r="J12" s="167"/>
      <c r="K12" s="167"/>
      <c r="L12" s="167"/>
      <c r="M12" s="167"/>
      <c r="N12" s="167"/>
      <c r="O12" s="167"/>
      <c r="P12" s="167"/>
      <c r="Q12" s="167"/>
      <c r="R12" s="167"/>
      <c r="S12" s="167"/>
      <c r="T12" s="167"/>
      <c r="U12" s="167"/>
      <c r="V12" s="167"/>
      <c r="W12" s="167"/>
      <c r="X12" s="167"/>
      <c r="Y12" s="167"/>
      <c r="Z12" s="167"/>
      <c r="AA12" s="167"/>
      <c r="AB12" s="167"/>
    </row>
    <row r="13" spans="1:28" ht="16.5" thickBot="1" x14ac:dyDescent="0.3">
      <c r="A13" s="307"/>
      <c r="B13" s="30"/>
      <c r="C13" s="30"/>
      <c r="D13" s="30"/>
      <c r="E13" s="134"/>
      <c r="F13" s="204"/>
      <c r="G13" s="204"/>
      <c r="H13" s="203" t="s">
        <v>201</v>
      </c>
      <c r="I13" s="167"/>
      <c r="J13" s="167"/>
      <c r="K13" s="167"/>
      <c r="L13" s="167"/>
      <c r="M13" s="167"/>
      <c r="N13" s="167"/>
      <c r="O13" s="167"/>
      <c r="P13" s="167"/>
      <c r="Q13" s="167"/>
      <c r="R13" s="167"/>
      <c r="S13" s="167"/>
      <c r="T13" s="167"/>
      <c r="U13" s="167"/>
      <c r="V13" s="167"/>
      <c r="W13" s="167"/>
      <c r="X13" s="167"/>
      <c r="Y13" s="167"/>
      <c r="Z13" s="167"/>
      <c r="AA13" s="167"/>
      <c r="AB13" s="167"/>
    </row>
    <row r="14" spans="1:28" ht="111" thickBot="1" x14ac:dyDescent="0.3">
      <c r="A14" s="191" t="s">
        <v>271</v>
      </c>
      <c r="B14" s="162"/>
      <c r="C14" s="162"/>
      <c r="D14" s="162"/>
      <c r="E14" s="163"/>
      <c r="F14" s="164"/>
      <c r="G14" s="164"/>
      <c r="H14" s="165"/>
      <c r="I14" s="167"/>
      <c r="J14" s="167"/>
      <c r="K14" s="167"/>
      <c r="L14" s="167"/>
      <c r="M14" s="167"/>
      <c r="N14" s="167"/>
      <c r="O14" s="167"/>
      <c r="P14" s="167"/>
      <c r="Q14" s="167"/>
      <c r="R14" s="167"/>
      <c r="S14" s="167"/>
      <c r="T14" s="167"/>
      <c r="U14" s="167"/>
      <c r="V14" s="167"/>
      <c r="W14" s="167"/>
      <c r="X14" s="167"/>
      <c r="Y14" s="167"/>
      <c r="Z14" s="167"/>
      <c r="AA14" s="167"/>
      <c r="AB14" s="167"/>
    </row>
    <row r="15" spans="1:28" x14ac:dyDescent="0.25">
      <c r="A15" s="166"/>
      <c r="B15" s="162"/>
      <c r="C15" s="162"/>
      <c r="D15" s="162"/>
      <c r="E15" s="163"/>
      <c r="F15" s="164"/>
      <c r="G15" s="164"/>
      <c r="H15" s="165"/>
      <c r="I15" s="167"/>
      <c r="J15" s="167"/>
      <c r="K15" s="167"/>
      <c r="L15" s="167"/>
      <c r="M15" s="167"/>
      <c r="N15" s="167"/>
      <c r="O15" s="167"/>
      <c r="P15" s="167"/>
      <c r="Q15" s="167"/>
      <c r="R15" s="167"/>
      <c r="S15" s="167"/>
      <c r="T15" s="167"/>
      <c r="U15" s="167"/>
      <c r="V15" s="167"/>
      <c r="W15" s="167"/>
      <c r="X15" s="167"/>
      <c r="Y15" s="167"/>
      <c r="Z15" s="167"/>
      <c r="AA15" s="167"/>
      <c r="AB15" s="167"/>
    </row>
    <row r="16" spans="1:28" x14ac:dyDescent="0.25">
      <c r="A16" s="166"/>
      <c r="B16" s="162"/>
      <c r="C16" s="162"/>
      <c r="D16" s="162"/>
      <c r="E16" s="163"/>
      <c r="F16" s="164"/>
      <c r="G16" s="164"/>
      <c r="H16" s="165"/>
      <c r="I16" s="167"/>
      <c r="J16" s="167"/>
      <c r="K16" s="167"/>
      <c r="L16" s="167"/>
      <c r="M16" s="167"/>
      <c r="N16" s="167"/>
      <c r="O16" s="167"/>
      <c r="P16" s="167"/>
      <c r="Q16" s="167"/>
      <c r="R16" s="167"/>
      <c r="S16" s="167"/>
      <c r="T16" s="167"/>
      <c r="U16" s="167"/>
      <c r="V16" s="167"/>
      <c r="W16" s="167"/>
      <c r="X16" s="167"/>
      <c r="Y16" s="167"/>
      <c r="Z16" s="167"/>
      <c r="AA16" s="167"/>
      <c r="AB16" s="167"/>
    </row>
    <row r="17" spans="1:28" x14ac:dyDescent="0.25">
      <c r="A17" s="166"/>
      <c r="B17" s="162"/>
      <c r="C17" s="162"/>
      <c r="D17" s="162"/>
      <c r="E17" s="163"/>
      <c r="F17" s="164"/>
      <c r="G17" s="164"/>
      <c r="H17" s="165"/>
      <c r="I17" s="167"/>
      <c r="J17" s="167"/>
      <c r="K17" s="167"/>
      <c r="L17" s="167"/>
      <c r="M17" s="167"/>
      <c r="N17" s="167"/>
      <c r="O17" s="167"/>
      <c r="P17" s="167"/>
      <c r="Q17" s="167"/>
      <c r="R17" s="167"/>
      <c r="S17" s="167"/>
      <c r="T17" s="167"/>
      <c r="U17" s="167"/>
      <c r="V17" s="167"/>
      <c r="W17" s="167"/>
      <c r="X17" s="167"/>
      <c r="Y17" s="167"/>
      <c r="Z17" s="167"/>
      <c r="AA17" s="167"/>
      <c r="AB17" s="167"/>
    </row>
    <row r="18" spans="1:28" x14ac:dyDescent="0.25">
      <c r="A18" s="166"/>
      <c r="B18" s="162"/>
      <c r="C18" s="162"/>
      <c r="D18" s="162"/>
      <c r="E18" s="163"/>
      <c r="F18" s="164"/>
      <c r="G18" s="164"/>
      <c r="H18" s="165"/>
      <c r="I18" s="167"/>
      <c r="J18" s="167"/>
      <c r="K18" s="167"/>
      <c r="L18" s="167"/>
      <c r="M18" s="167"/>
      <c r="N18" s="167"/>
      <c r="O18" s="167"/>
      <c r="P18" s="167"/>
      <c r="Q18" s="167"/>
      <c r="R18" s="167"/>
      <c r="S18" s="167"/>
      <c r="T18" s="167"/>
      <c r="U18" s="167"/>
      <c r="V18" s="167"/>
      <c r="W18" s="167"/>
      <c r="X18" s="167"/>
      <c r="Y18" s="167"/>
      <c r="Z18" s="167"/>
      <c r="AA18" s="167"/>
      <c r="AB18" s="167"/>
    </row>
    <row r="19" spans="1:28" x14ac:dyDescent="0.25">
      <c r="A19" s="166"/>
      <c r="B19" s="162"/>
      <c r="C19" s="162"/>
      <c r="D19" s="162"/>
      <c r="E19" s="163"/>
      <c r="F19" s="164"/>
      <c r="G19" s="164"/>
      <c r="H19" s="165"/>
      <c r="I19" s="167"/>
      <c r="J19" s="167"/>
      <c r="K19" s="167"/>
      <c r="L19" s="167"/>
      <c r="M19" s="167"/>
      <c r="N19" s="167"/>
      <c r="O19" s="167"/>
      <c r="P19" s="167"/>
      <c r="Q19" s="167"/>
      <c r="R19" s="167"/>
      <c r="S19" s="167"/>
      <c r="T19" s="167"/>
      <c r="U19" s="167"/>
      <c r="V19" s="167"/>
      <c r="W19" s="167"/>
      <c r="X19" s="167"/>
      <c r="Y19" s="167"/>
      <c r="Z19" s="167"/>
      <c r="AA19" s="167"/>
      <c r="AB19" s="167"/>
    </row>
    <row r="20" spans="1:28" x14ac:dyDescent="0.25">
      <c r="A20" s="166"/>
      <c r="B20" s="162"/>
      <c r="C20" s="162"/>
      <c r="D20" s="162"/>
      <c r="E20" s="163"/>
      <c r="F20" s="164"/>
      <c r="G20" s="164"/>
      <c r="H20" s="165"/>
      <c r="I20" s="167"/>
      <c r="J20" s="167"/>
      <c r="K20" s="167"/>
      <c r="L20" s="167"/>
      <c r="M20" s="167"/>
      <c r="N20" s="167"/>
      <c r="O20" s="167"/>
      <c r="P20" s="167"/>
      <c r="Q20" s="167"/>
      <c r="R20" s="167"/>
      <c r="S20" s="167"/>
      <c r="T20" s="167"/>
      <c r="U20" s="167"/>
      <c r="V20" s="167"/>
      <c r="W20" s="167"/>
      <c r="X20" s="167"/>
      <c r="Y20" s="167"/>
      <c r="Z20" s="167"/>
      <c r="AA20" s="167"/>
      <c r="AB20" s="167"/>
    </row>
    <row r="21" spans="1:28" x14ac:dyDescent="0.25">
      <c r="A21" s="166"/>
      <c r="B21" s="162"/>
      <c r="C21" s="162"/>
      <c r="D21" s="162"/>
      <c r="E21" s="163"/>
      <c r="F21" s="164"/>
      <c r="G21" s="164"/>
      <c r="H21" s="165"/>
      <c r="I21" s="167"/>
      <c r="J21" s="167"/>
      <c r="K21" s="167"/>
      <c r="L21" s="167"/>
      <c r="M21" s="167"/>
      <c r="N21" s="167"/>
      <c r="O21" s="167"/>
      <c r="P21" s="167"/>
      <c r="Q21" s="167"/>
      <c r="R21" s="167"/>
      <c r="S21" s="167"/>
      <c r="T21" s="167"/>
      <c r="U21" s="167"/>
      <c r="V21" s="167"/>
      <c r="W21" s="167"/>
      <c r="X21" s="167"/>
      <c r="Y21" s="167"/>
      <c r="Z21" s="167"/>
      <c r="AA21" s="167"/>
      <c r="AB21" s="167"/>
    </row>
    <row r="22" spans="1:28" x14ac:dyDescent="0.25">
      <c r="A22" s="166"/>
      <c r="B22" s="162"/>
      <c r="C22" s="162"/>
      <c r="D22" s="162"/>
      <c r="E22" s="163"/>
      <c r="F22" s="164"/>
      <c r="G22" s="164"/>
      <c r="H22" s="165"/>
      <c r="I22" s="167"/>
      <c r="J22" s="167"/>
      <c r="K22" s="167"/>
      <c r="L22" s="167"/>
      <c r="M22" s="167"/>
      <c r="N22" s="167"/>
      <c r="O22" s="167"/>
      <c r="P22" s="167"/>
      <c r="Q22" s="167"/>
      <c r="R22" s="167"/>
      <c r="S22" s="167"/>
      <c r="T22" s="167"/>
      <c r="U22" s="167"/>
      <c r="V22" s="167"/>
      <c r="W22" s="167"/>
      <c r="X22" s="167"/>
      <c r="Y22" s="167"/>
      <c r="Z22" s="167"/>
      <c r="AA22" s="167"/>
      <c r="AB22" s="167"/>
    </row>
    <row r="23" spans="1:28" x14ac:dyDescent="0.25">
      <c r="A23" s="166"/>
      <c r="B23" s="162"/>
      <c r="C23" s="162"/>
      <c r="D23" s="162"/>
      <c r="E23" s="163"/>
      <c r="F23" s="164"/>
      <c r="G23" s="164"/>
      <c r="H23" s="165"/>
      <c r="I23" s="167"/>
      <c r="J23" s="167"/>
      <c r="K23" s="167"/>
      <c r="L23" s="167"/>
      <c r="M23" s="167"/>
      <c r="N23" s="167"/>
      <c r="O23" s="167"/>
      <c r="P23" s="167"/>
      <c r="Q23" s="167"/>
      <c r="R23" s="167"/>
      <c r="S23" s="167"/>
      <c r="T23" s="167"/>
      <c r="U23" s="167"/>
      <c r="V23" s="167"/>
      <c r="W23" s="167"/>
      <c r="X23" s="167"/>
      <c r="Y23" s="167"/>
      <c r="Z23" s="167"/>
      <c r="AA23" s="167"/>
      <c r="AB23" s="167"/>
    </row>
    <row r="24" spans="1:28" x14ac:dyDescent="0.25">
      <c r="A24" s="166"/>
      <c r="B24" s="162"/>
      <c r="C24" s="162"/>
      <c r="D24" s="162"/>
      <c r="E24" s="163"/>
      <c r="F24" s="164"/>
      <c r="G24" s="164"/>
      <c r="H24" s="165"/>
      <c r="I24" s="167"/>
      <c r="J24" s="167"/>
      <c r="K24" s="167"/>
      <c r="L24" s="167"/>
      <c r="M24" s="167"/>
      <c r="N24" s="167"/>
      <c r="O24" s="167"/>
      <c r="P24" s="167"/>
      <c r="Q24" s="167"/>
      <c r="R24" s="167"/>
      <c r="S24" s="167"/>
      <c r="T24" s="167"/>
      <c r="U24" s="167"/>
      <c r="V24" s="167"/>
      <c r="W24" s="167"/>
      <c r="X24" s="167"/>
      <c r="Y24" s="167"/>
      <c r="Z24" s="167"/>
      <c r="AA24" s="167"/>
      <c r="AB24" s="167"/>
    </row>
    <row r="25" spans="1:28" x14ac:dyDescent="0.25">
      <c r="A25" s="166"/>
      <c r="B25" s="162"/>
      <c r="C25" s="162"/>
      <c r="D25" s="162"/>
      <c r="E25" s="163"/>
      <c r="F25" s="164"/>
      <c r="G25" s="164"/>
      <c r="H25" s="165"/>
      <c r="I25" s="167"/>
      <c r="J25" s="167"/>
      <c r="K25" s="167"/>
      <c r="L25" s="167"/>
      <c r="M25" s="167"/>
      <c r="N25" s="167"/>
      <c r="O25" s="167"/>
      <c r="P25" s="167"/>
      <c r="Q25" s="167"/>
      <c r="R25" s="167"/>
      <c r="S25" s="167"/>
      <c r="T25" s="167"/>
      <c r="U25" s="167"/>
      <c r="V25" s="167"/>
      <c r="W25" s="167"/>
      <c r="X25" s="167"/>
      <c r="Y25" s="167"/>
      <c r="Z25" s="167"/>
      <c r="AA25" s="167"/>
      <c r="AB25" s="167"/>
    </row>
    <row r="26" spans="1:28" x14ac:dyDescent="0.25">
      <c r="A26" s="166"/>
      <c r="B26" s="162"/>
      <c r="C26" s="162"/>
      <c r="D26" s="162"/>
      <c r="E26" s="163"/>
      <c r="F26" s="164"/>
      <c r="G26" s="164"/>
      <c r="H26" s="165"/>
      <c r="I26" s="167"/>
      <c r="J26" s="167"/>
      <c r="K26" s="167"/>
      <c r="L26" s="167"/>
      <c r="M26" s="167"/>
      <c r="N26" s="167"/>
      <c r="O26" s="167"/>
      <c r="P26" s="167"/>
      <c r="Q26" s="167"/>
      <c r="R26" s="167"/>
      <c r="S26" s="167"/>
      <c r="T26" s="167"/>
      <c r="U26" s="167"/>
      <c r="V26" s="167"/>
      <c r="W26" s="167"/>
      <c r="X26" s="167"/>
      <c r="Y26" s="167"/>
      <c r="Z26" s="167"/>
      <c r="AA26" s="167"/>
      <c r="AB26" s="167"/>
    </row>
    <row r="27" spans="1:28" x14ac:dyDescent="0.25">
      <c r="A27" s="166"/>
      <c r="B27" s="162"/>
      <c r="C27" s="162"/>
      <c r="D27" s="162"/>
      <c r="E27" s="163"/>
      <c r="F27" s="164"/>
      <c r="G27" s="164"/>
      <c r="H27" s="165"/>
      <c r="I27" s="167"/>
      <c r="J27" s="167"/>
      <c r="K27" s="167"/>
      <c r="L27" s="167"/>
      <c r="M27" s="167"/>
      <c r="N27" s="167"/>
      <c r="O27" s="167"/>
      <c r="P27" s="167"/>
      <c r="Q27" s="167"/>
      <c r="R27" s="167"/>
      <c r="S27" s="167"/>
      <c r="T27" s="167"/>
      <c r="U27" s="167"/>
      <c r="V27" s="167"/>
      <c r="W27" s="167"/>
      <c r="X27" s="167"/>
      <c r="Y27" s="167"/>
      <c r="Z27" s="167"/>
      <c r="AA27" s="167"/>
      <c r="AB27" s="167"/>
    </row>
    <row r="28" spans="1:28" x14ac:dyDescent="0.25">
      <c r="A28" s="166"/>
      <c r="B28" s="162"/>
      <c r="C28" s="162"/>
      <c r="D28" s="162"/>
      <c r="E28" s="163"/>
      <c r="F28" s="164"/>
      <c r="G28" s="164"/>
      <c r="H28" s="165"/>
      <c r="I28" s="167"/>
      <c r="J28" s="167"/>
      <c r="K28" s="167"/>
      <c r="L28" s="167"/>
      <c r="M28" s="167"/>
      <c r="N28" s="167"/>
      <c r="O28" s="167"/>
      <c r="P28" s="167"/>
      <c r="Q28" s="167"/>
      <c r="R28" s="167"/>
      <c r="S28" s="167"/>
      <c r="T28" s="167"/>
      <c r="U28" s="167"/>
      <c r="V28" s="167"/>
      <c r="W28" s="167"/>
      <c r="X28" s="167"/>
      <c r="Y28" s="167"/>
      <c r="Z28" s="167"/>
      <c r="AA28" s="167"/>
      <c r="AB28" s="167"/>
    </row>
    <row r="29" spans="1:28" x14ac:dyDescent="0.25">
      <c r="A29" s="166"/>
      <c r="B29" s="162"/>
      <c r="C29" s="162"/>
      <c r="D29" s="162"/>
      <c r="E29" s="163"/>
      <c r="F29" s="164"/>
      <c r="G29" s="164"/>
      <c r="H29" s="165"/>
      <c r="I29" s="167"/>
      <c r="J29" s="167"/>
      <c r="K29" s="167"/>
      <c r="L29" s="167"/>
      <c r="M29" s="167"/>
      <c r="N29" s="167"/>
      <c r="O29" s="167"/>
      <c r="P29" s="167"/>
      <c r="Q29" s="167"/>
      <c r="R29" s="167"/>
      <c r="S29" s="167"/>
      <c r="T29" s="167"/>
      <c r="U29" s="167"/>
      <c r="V29" s="167"/>
      <c r="W29" s="167"/>
      <c r="X29" s="167"/>
      <c r="Y29" s="167"/>
      <c r="Z29" s="167"/>
      <c r="AA29" s="167"/>
      <c r="AB29" s="167"/>
    </row>
    <row r="30" spans="1:28" x14ac:dyDescent="0.25">
      <c r="A30" s="166"/>
      <c r="B30" s="162"/>
      <c r="C30" s="162"/>
      <c r="D30" s="162"/>
      <c r="E30" s="163"/>
      <c r="F30" s="164"/>
      <c r="G30" s="164"/>
      <c r="H30" s="165"/>
      <c r="I30" s="167"/>
      <c r="J30" s="167"/>
      <c r="K30" s="167"/>
      <c r="L30" s="167"/>
      <c r="M30" s="167"/>
      <c r="N30" s="167"/>
      <c r="O30" s="167"/>
      <c r="P30" s="167"/>
      <c r="Q30" s="167"/>
      <c r="R30" s="167"/>
      <c r="S30" s="167"/>
      <c r="T30" s="167"/>
      <c r="U30" s="167"/>
      <c r="V30" s="167"/>
      <c r="W30" s="167"/>
      <c r="X30" s="167"/>
      <c r="Y30" s="167"/>
      <c r="Z30" s="167"/>
      <c r="AA30" s="167"/>
      <c r="AB30" s="167"/>
    </row>
    <row r="31" spans="1:28" x14ac:dyDescent="0.25">
      <c r="A31" s="166"/>
      <c r="B31" s="162"/>
      <c r="C31" s="162"/>
      <c r="D31" s="162"/>
      <c r="E31" s="163"/>
      <c r="F31" s="164"/>
      <c r="G31" s="164"/>
      <c r="H31" s="165"/>
      <c r="I31" s="167"/>
      <c r="J31" s="167"/>
      <c r="K31" s="167"/>
      <c r="L31" s="167"/>
      <c r="M31" s="167"/>
      <c r="N31" s="167"/>
      <c r="O31" s="167"/>
      <c r="P31" s="167"/>
      <c r="Q31" s="167"/>
      <c r="R31" s="167"/>
      <c r="S31" s="167"/>
      <c r="T31" s="167"/>
      <c r="U31" s="167"/>
      <c r="V31" s="167"/>
      <c r="W31" s="167"/>
      <c r="X31" s="167"/>
      <c r="Y31" s="167"/>
      <c r="Z31" s="167"/>
      <c r="AA31" s="167"/>
      <c r="AB31" s="167"/>
    </row>
    <row r="32" spans="1:28" x14ac:dyDescent="0.25">
      <c r="A32" s="166"/>
      <c r="B32" s="162"/>
      <c r="C32" s="162"/>
      <c r="D32" s="162"/>
      <c r="E32" s="163"/>
      <c r="F32" s="164"/>
      <c r="G32" s="164"/>
      <c r="H32" s="165"/>
    </row>
    <row r="33" spans="1:8" x14ac:dyDescent="0.25">
      <c r="A33" s="166"/>
      <c r="B33" s="162"/>
      <c r="C33" s="162"/>
      <c r="D33" s="162"/>
      <c r="E33" s="163"/>
      <c r="F33" s="164"/>
      <c r="G33" s="164"/>
      <c r="H33" s="165"/>
    </row>
    <row r="34" spans="1:8" x14ac:dyDescent="0.25">
      <c r="A34" s="166"/>
      <c r="B34" s="162"/>
      <c r="C34" s="162"/>
      <c r="D34" s="162"/>
      <c r="E34" s="163"/>
      <c r="F34" s="164"/>
      <c r="G34" s="164"/>
      <c r="H34" s="165"/>
    </row>
    <row r="35" spans="1:8" x14ac:dyDescent="0.25">
      <c r="A35" s="166"/>
      <c r="B35" s="162"/>
      <c r="C35" s="162"/>
      <c r="D35" s="162"/>
      <c r="E35" s="163"/>
      <c r="F35" s="164"/>
      <c r="G35" s="164"/>
      <c r="H35" s="165"/>
    </row>
    <row r="36" spans="1:8" x14ac:dyDescent="0.25">
      <c r="A36" s="166"/>
      <c r="B36" s="162"/>
      <c r="C36" s="162"/>
      <c r="D36" s="162"/>
      <c r="E36" s="163"/>
      <c r="F36" s="164"/>
      <c r="G36" s="164"/>
      <c r="H36" s="165"/>
    </row>
    <row r="37" spans="1:8" x14ac:dyDescent="0.25">
      <c r="A37" s="166"/>
      <c r="B37" s="162"/>
      <c r="C37" s="162"/>
      <c r="D37" s="162"/>
      <c r="E37" s="163"/>
      <c r="F37" s="164"/>
      <c r="G37" s="164"/>
      <c r="H37" s="165"/>
    </row>
    <row r="38" spans="1:8" x14ac:dyDescent="0.25">
      <c r="A38" s="162"/>
      <c r="B38" s="162"/>
      <c r="C38" s="162"/>
      <c r="D38" s="162"/>
      <c r="E38" s="163"/>
      <c r="F38" s="164"/>
      <c r="G38" s="164"/>
      <c r="H38" s="165"/>
    </row>
    <row r="39" spans="1:8" x14ac:dyDescent="0.25">
      <c r="A39" s="162"/>
      <c r="B39" s="162"/>
      <c r="C39" s="162"/>
      <c r="D39" s="162"/>
      <c r="E39" s="163"/>
      <c r="F39" s="164"/>
      <c r="G39" s="164"/>
      <c r="H39" s="165"/>
    </row>
    <row r="40" spans="1:8" x14ac:dyDescent="0.25">
      <c r="A40" s="162"/>
      <c r="B40" s="162"/>
      <c r="C40" s="162"/>
      <c r="D40" s="162"/>
      <c r="E40" s="163"/>
      <c r="F40" s="164"/>
      <c r="G40" s="164"/>
      <c r="H40" s="165"/>
    </row>
    <row r="41" spans="1:8" x14ac:dyDescent="0.25">
      <c r="A41" s="162"/>
      <c r="B41" s="162"/>
      <c r="C41" s="162"/>
      <c r="D41" s="162"/>
      <c r="E41" s="163"/>
      <c r="F41" s="164"/>
      <c r="G41" s="164"/>
      <c r="H41" s="165"/>
    </row>
    <row r="42" spans="1:8" x14ac:dyDescent="0.25">
      <c r="A42" s="162"/>
      <c r="B42" s="162"/>
      <c r="C42" s="162"/>
      <c r="D42" s="162"/>
      <c r="E42" s="163"/>
      <c r="F42" s="164"/>
      <c r="G42" s="164"/>
      <c r="H42" s="165"/>
    </row>
    <row r="43" spans="1:8" x14ac:dyDescent="0.25">
      <c r="A43" s="162"/>
      <c r="B43" s="162"/>
      <c r="C43" s="162"/>
      <c r="D43" s="162"/>
      <c r="E43" s="163"/>
      <c r="F43" s="164"/>
      <c r="G43" s="164"/>
      <c r="H43" s="165"/>
    </row>
    <row r="44" spans="1:8" x14ac:dyDescent="0.25">
      <c r="A44" s="162"/>
      <c r="B44" s="162"/>
      <c r="C44" s="162"/>
      <c r="D44" s="162"/>
      <c r="E44" s="163"/>
      <c r="F44" s="164"/>
      <c r="G44" s="164"/>
      <c r="H44" s="165"/>
    </row>
    <row r="45" spans="1:8" x14ac:dyDescent="0.25">
      <c r="A45" s="162"/>
      <c r="B45" s="162"/>
      <c r="C45" s="162"/>
      <c r="D45" s="162"/>
      <c r="E45" s="163"/>
      <c r="F45" s="164"/>
      <c r="G45" s="164"/>
      <c r="H45" s="165"/>
    </row>
    <row r="46" spans="1:8" x14ac:dyDescent="0.25">
      <c r="A46" s="162"/>
      <c r="B46" s="162"/>
      <c r="C46" s="162"/>
      <c r="D46" s="162"/>
      <c r="E46" s="163"/>
      <c r="F46" s="164"/>
      <c r="G46" s="164"/>
      <c r="H46" s="165"/>
    </row>
    <row r="47" spans="1:8" x14ac:dyDescent="0.25">
      <c r="A47" s="162"/>
      <c r="B47" s="162"/>
      <c r="C47" s="162"/>
      <c r="D47" s="162"/>
      <c r="E47" s="163"/>
      <c r="F47" s="164"/>
      <c r="G47" s="164"/>
      <c r="H47" s="167"/>
    </row>
    <row r="48" spans="1:8" x14ac:dyDescent="0.25">
      <c r="A48" s="162"/>
      <c r="B48" s="162"/>
      <c r="C48" s="162"/>
      <c r="D48" s="162"/>
      <c r="E48" s="163"/>
      <c r="F48" s="164"/>
      <c r="G48" s="164"/>
      <c r="H48" s="167"/>
    </row>
    <row r="49" spans="1:8" x14ac:dyDescent="0.25">
      <c r="A49" s="162"/>
      <c r="B49" s="162"/>
      <c r="C49" s="162"/>
      <c r="D49" s="162"/>
      <c r="E49" s="163"/>
      <c r="F49" s="164"/>
      <c r="G49" s="164"/>
      <c r="H49" s="167"/>
    </row>
    <row r="50" spans="1:8" x14ac:dyDescent="0.25">
      <c r="A50" s="162"/>
      <c r="B50" s="162"/>
      <c r="C50" s="162"/>
      <c r="D50" s="162"/>
      <c r="E50" s="163"/>
      <c r="F50" s="164"/>
      <c r="G50" s="164"/>
      <c r="H50" s="167"/>
    </row>
    <row r="51" spans="1:8" x14ac:dyDescent="0.25">
      <c r="A51" s="162"/>
      <c r="B51" s="162"/>
      <c r="C51" s="162"/>
      <c r="D51" s="162"/>
      <c r="E51" s="163"/>
      <c r="F51" s="164"/>
      <c r="G51" s="164"/>
      <c r="H51" s="167"/>
    </row>
    <row r="52" spans="1:8" x14ac:dyDescent="0.25">
      <c r="A52" s="162"/>
      <c r="B52" s="162"/>
      <c r="C52" s="162"/>
      <c r="D52" s="162"/>
      <c r="E52" s="163"/>
      <c r="F52" s="164"/>
      <c r="G52" s="164"/>
      <c r="H52" s="167"/>
    </row>
    <row r="53" spans="1:8" x14ac:dyDescent="0.25">
      <c r="A53" s="162"/>
      <c r="B53" s="162"/>
      <c r="C53" s="162"/>
      <c r="D53" s="162"/>
      <c r="E53" s="163"/>
      <c r="F53" s="164"/>
      <c r="G53" s="164"/>
      <c r="H53" s="167"/>
    </row>
    <row r="54" spans="1:8" x14ac:dyDescent="0.25">
      <c r="A54" s="162"/>
      <c r="B54" s="162"/>
      <c r="C54" s="162"/>
      <c r="D54" s="162"/>
      <c r="E54" s="163"/>
      <c r="F54" s="164"/>
      <c r="G54" s="164"/>
      <c r="H54" s="167"/>
    </row>
    <row r="55" spans="1:8" x14ac:dyDescent="0.25">
      <c r="A55" s="162"/>
      <c r="B55" s="162"/>
      <c r="C55" s="162"/>
      <c r="D55" s="162"/>
      <c r="E55" s="163"/>
      <c r="F55" s="164"/>
      <c r="G55" s="164"/>
      <c r="H55" s="167"/>
    </row>
    <row r="56" spans="1:8" x14ac:dyDescent="0.25">
      <c r="A56" s="162"/>
      <c r="B56" s="162"/>
      <c r="C56" s="162"/>
      <c r="D56" s="162"/>
      <c r="E56" s="163"/>
      <c r="F56" s="164"/>
      <c r="G56" s="164"/>
      <c r="H56" s="167"/>
    </row>
    <row r="57" spans="1:8" x14ac:dyDescent="0.25">
      <c r="A57" s="162"/>
      <c r="B57" s="162"/>
      <c r="C57" s="162"/>
      <c r="D57" s="162"/>
      <c r="E57" s="163"/>
      <c r="F57" s="164"/>
      <c r="G57" s="164"/>
      <c r="H57" s="167"/>
    </row>
    <row r="58" spans="1:8" x14ac:dyDescent="0.25">
      <c r="A58" s="162"/>
      <c r="B58" s="162"/>
      <c r="C58" s="162"/>
      <c r="D58" s="162"/>
      <c r="E58" s="163"/>
      <c r="F58" s="164"/>
      <c r="G58" s="164"/>
      <c r="H58" s="167"/>
    </row>
    <row r="59" spans="1:8" x14ac:dyDescent="0.25">
      <c r="A59" s="162"/>
      <c r="B59" s="162"/>
      <c r="C59" s="162"/>
      <c r="D59" s="162"/>
      <c r="E59" s="163"/>
      <c r="F59" s="164"/>
      <c r="G59" s="164"/>
      <c r="H59" s="167"/>
    </row>
    <row r="60" spans="1:8" x14ac:dyDescent="0.25">
      <c r="A60" s="162"/>
      <c r="B60" s="162"/>
      <c r="C60" s="162"/>
      <c r="D60" s="162"/>
      <c r="E60" s="163"/>
      <c r="F60" s="164"/>
      <c r="G60" s="164"/>
      <c r="H60" s="167"/>
    </row>
    <row r="61" spans="1:8" x14ac:dyDescent="0.25">
      <c r="A61" s="162"/>
      <c r="B61" s="162"/>
      <c r="C61" s="162"/>
      <c r="D61" s="162"/>
      <c r="E61" s="163"/>
      <c r="F61" s="164"/>
      <c r="G61" s="164"/>
      <c r="H61" s="167"/>
    </row>
    <row r="62" spans="1:8" x14ac:dyDescent="0.25">
      <c r="A62" s="162"/>
      <c r="B62" s="162"/>
      <c r="C62" s="162"/>
      <c r="D62" s="162"/>
      <c r="E62" s="163"/>
      <c r="F62" s="164"/>
      <c r="G62" s="164"/>
      <c r="H62" s="167"/>
    </row>
    <row r="63" spans="1:8" x14ac:dyDescent="0.25">
      <c r="A63" s="162"/>
      <c r="B63" s="162"/>
      <c r="C63" s="162"/>
      <c r="D63" s="162"/>
      <c r="E63" s="163"/>
      <c r="F63" s="164"/>
      <c r="G63" s="164"/>
      <c r="H63" s="167"/>
    </row>
    <row r="64" spans="1:8" x14ac:dyDescent="0.25">
      <c r="A64" s="162"/>
      <c r="B64" s="162"/>
      <c r="C64" s="162"/>
      <c r="D64" s="162"/>
      <c r="E64" s="163"/>
      <c r="F64" s="164"/>
      <c r="G64" s="164"/>
      <c r="H64" s="167"/>
    </row>
    <row r="65" spans="1:8" x14ac:dyDescent="0.25">
      <c r="A65" s="162"/>
      <c r="B65" s="162"/>
      <c r="C65" s="162"/>
      <c r="D65" s="162"/>
      <c r="E65" s="163"/>
      <c r="F65" s="164"/>
      <c r="G65" s="164"/>
      <c r="H65" s="167"/>
    </row>
    <row r="66" spans="1:8" x14ac:dyDescent="0.25">
      <c r="A66" s="162"/>
      <c r="B66" s="162"/>
      <c r="C66" s="162"/>
      <c r="D66" s="162"/>
      <c r="E66" s="163"/>
      <c r="F66" s="164"/>
      <c r="G66" s="164"/>
      <c r="H66" s="167"/>
    </row>
    <row r="67" spans="1:8" x14ac:dyDescent="0.25">
      <c r="A67" s="162"/>
      <c r="B67" s="162"/>
      <c r="C67" s="162"/>
      <c r="D67" s="162"/>
      <c r="E67" s="163"/>
      <c r="F67" s="164"/>
      <c r="G67" s="164"/>
      <c r="H67" s="167"/>
    </row>
    <row r="68" spans="1:8" x14ac:dyDescent="0.25">
      <c r="A68" s="162"/>
      <c r="B68" s="162"/>
      <c r="C68" s="162"/>
      <c r="D68" s="162"/>
      <c r="E68" s="163"/>
      <c r="F68" s="164"/>
      <c r="G68" s="164"/>
      <c r="H68" s="167"/>
    </row>
    <row r="69" spans="1:8" x14ac:dyDescent="0.25">
      <c r="A69" s="162"/>
      <c r="B69" s="162"/>
      <c r="C69" s="162"/>
      <c r="D69" s="162"/>
      <c r="E69" s="163"/>
      <c r="F69" s="164"/>
      <c r="G69" s="164"/>
      <c r="H69" s="167"/>
    </row>
    <row r="70" spans="1:8" x14ac:dyDescent="0.25">
      <c r="A70" s="162"/>
      <c r="B70" s="162"/>
      <c r="C70" s="162"/>
      <c r="D70" s="162"/>
      <c r="E70" s="163"/>
      <c r="F70" s="164"/>
      <c r="G70" s="164"/>
      <c r="H70" s="167"/>
    </row>
    <row r="71" spans="1:8" x14ac:dyDescent="0.25">
      <c r="A71" s="162"/>
      <c r="B71" s="162"/>
      <c r="C71" s="162"/>
      <c r="D71" s="162"/>
      <c r="E71" s="163"/>
      <c r="F71" s="164"/>
      <c r="G71" s="164"/>
      <c r="H71" s="167"/>
    </row>
    <row r="72" spans="1:8" x14ac:dyDescent="0.25">
      <c r="A72" s="162"/>
      <c r="B72" s="162"/>
      <c r="C72" s="162"/>
      <c r="D72" s="162"/>
      <c r="E72" s="163"/>
      <c r="F72" s="164"/>
      <c r="G72" s="164"/>
      <c r="H72" s="167"/>
    </row>
    <row r="73" spans="1:8" x14ac:dyDescent="0.25">
      <c r="A73" s="162"/>
      <c r="B73" s="162"/>
      <c r="C73" s="162"/>
      <c r="D73" s="162"/>
      <c r="E73" s="163"/>
      <c r="F73" s="164"/>
      <c r="G73" s="164"/>
      <c r="H73" s="167"/>
    </row>
    <row r="74" spans="1:8" x14ac:dyDescent="0.25">
      <c r="A74" s="162"/>
      <c r="B74" s="162"/>
      <c r="C74" s="162"/>
      <c r="D74" s="162"/>
      <c r="E74" s="163"/>
      <c r="F74" s="164"/>
      <c r="G74" s="164"/>
      <c r="H74" s="167"/>
    </row>
    <row r="75" spans="1:8" x14ac:dyDescent="0.25">
      <c r="A75" s="162"/>
      <c r="B75" s="162"/>
      <c r="C75" s="162"/>
      <c r="D75" s="162"/>
      <c r="E75" s="163"/>
      <c r="F75" s="164"/>
      <c r="G75" s="164"/>
      <c r="H75" s="167"/>
    </row>
    <row r="76" spans="1:8" x14ac:dyDescent="0.25">
      <c r="A76" s="162"/>
      <c r="B76" s="162"/>
      <c r="C76" s="162"/>
      <c r="D76" s="162"/>
      <c r="E76" s="163"/>
      <c r="F76" s="164"/>
      <c r="G76" s="164"/>
      <c r="H76" s="167"/>
    </row>
    <row r="77" spans="1:8" x14ac:dyDescent="0.25">
      <c r="A77" s="162"/>
      <c r="B77" s="162"/>
      <c r="C77" s="162"/>
      <c r="D77" s="162"/>
      <c r="E77" s="163"/>
      <c r="F77" s="164"/>
      <c r="G77" s="164"/>
      <c r="H77" s="167"/>
    </row>
    <row r="78" spans="1:8" x14ac:dyDescent="0.25">
      <c r="A78" s="162"/>
      <c r="B78" s="162"/>
      <c r="C78" s="162"/>
      <c r="D78" s="162"/>
      <c r="E78" s="163"/>
      <c r="F78" s="164"/>
      <c r="G78" s="164"/>
      <c r="H78" s="167"/>
    </row>
    <row r="79" spans="1:8" x14ac:dyDescent="0.25">
      <c r="A79" s="162"/>
      <c r="B79" s="162"/>
      <c r="C79" s="162"/>
      <c r="D79" s="162"/>
      <c r="E79" s="163"/>
      <c r="F79" s="164"/>
      <c r="G79" s="164"/>
      <c r="H79" s="167"/>
    </row>
    <row r="80" spans="1:8" x14ac:dyDescent="0.25">
      <c r="A80" s="162"/>
      <c r="B80" s="162"/>
      <c r="C80" s="162"/>
      <c r="D80" s="162"/>
      <c r="E80" s="163"/>
      <c r="F80" s="164"/>
      <c r="G80" s="164"/>
      <c r="H80" s="167"/>
    </row>
    <row r="81" spans="1:8" x14ac:dyDescent="0.25">
      <c r="A81" s="162"/>
      <c r="B81" s="162"/>
      <c r="C81" s="162"/>
      <c r="D81" s="162"/>
      <c r="E81" s="163"/>
      <c r="F81" s="164"/>
      <c r="G81" s="164"/>
      <c r="H81" s="167"/>
    </row>
    <row r="82" spans="1:8" x14ac:dyDescent="0.25">
      <c r="A82" s="162"/>
      <c r="B82" s="162"/>
      <c r="C82" s="162"/>
      <c r="D82" s="162"/>
      <c r="E82" s="163"/>
      <c r="F82" s="164"/>
      <c r="G82" s="164"/>
      <c r="H82" s="167"/>
    </row>
    <row r="83" spans="1:8" x14ac:dyDescent="0.25">
      <c r="A83" s="162"/>
      <c r="B83" s="162"/>
      <c r="C83" s="162"/>
      <c r="D83" s="162"/>
      <c r="E83" s="163"/>
      <c r="F83" s="164"/>
      <c r="G83" s="164"/>
      <c r="H83" s="167"/>
    </row>
    <row r="84" spans="1:8" x14ac:dyDescent="0.25">
      <c r="A84" s="162"/>
      <c r="B84" s="162"/>
      <c r="C84" s="162"/>
      <c r="D84" s="162"/>
      <c r="E84" s="163"/>
      <c r="F84" s="164"/>
      <c r="G84" s="164"/>
      <c r="H84" s="167"/>
    </row>
    <row r="85" spans="1:8" x14ac:dyDescent="0.25">
      <c r="A85" s="162"/>
      <c r="B85" s="162"/>
      <c r="C85" s="162"/>
      <c r="D85" s="162"/>
      <c r="E85" s="163"/>
      <c r="F85" s="164"/>
      <c r="G85" s="164"/>
      <c r="H85" s="167"/>
    </row>
    <row r="86" spans="1:8" x14ac:dyDescent="0.25">
      <c r="A86" s="162"/>
      <c r="B86" s="162"/>
      <c r="C86" s="162"/>
      <c r="D86" s="162"/>
      <c r="E86" s="163"/>
      <c r="F86" s="164"/>
      <c r="G86" s="164"/>
      <c r="H86" s="167"/>
    </row>
    <row r="87" spans="1:8" x14ac:dyDescent="0.25">
      <c r="A87" s="162"/>
      <c r="B87" s="162"/>
      <c r="C87" s="162"/>
      <c r="D87" s="162"/>
      <c r="E87" s="163"/>
      <c r="F87" s="164"/>
      <c r="G87" s="164"/>
      <c r="H87" s="167"/>
    </row>
    <row r="88" spans="1:8" x14ac:dyDescent="0.25">
      <c r="A88" s="162"/>
      <c r="B88" s="162"/>
      <c r="C88" s="162"/>
      <c r="D88" s="162"/>
      <c r="E88" s="163"/>
      <c r="F88" s="164"/>
      <c r="G88" s="164"/>
      <c r="H88" s="167"/>
    </row>
    <row r="89" spans="1:8" x14ac:dyDescent="0.25">
      <c r="A89" s="162"/>
      <c r="B89" s="162"/>
      <c r="C89" s="162"/>
      <c r="D89" s="162"/>
      <c r="E89" s="163"/>
      <c r="F89" s="164"/>
      <c r="G89" s="164"/>
      <c r="H89" s="167"/>
    </row>
    <row r="90" spans="1:8" x14ac:dyDescent="0.25">
      <c r="A90" s="162"/>
      <c r="B90" s="162"/>
      <c r="C90" s="162"/>
      <c r="D90" s="162"/>
      <c r="E90" s="163"/>
      <c r="F90" s="164"/>
      <c r="G90" s="164"/>
      <c r="H90" s="167"/>
    </row>
    <row r="91" spans="1:8" x14ac:dyDescent="0.25">
      <c r="A91" s="162"/>
      <c r="B91" s="162"/>
      <c r="C91" s="162"/>
      <c r="D91" s="162"/>
      <c r="E91" s="163"/>
      <c r="F91" s="164"/>
      <c r="G91" s="164"/>
      <c r="H91" s="167"/>
    </row>
    <row r="92" spans="1:8" x14ac:dyDescent="0.25">
      <c r="A92" s="162"/>
      <c r="B92" s="162"/>
      <c r="C92" s="162"/>
      <c r="D92" s="162"/>
      <c r="E92" s="163"/>
      <c r="F92" s="164"/>
      <c r="G92" s="164"/>
      <c r="H92" s="167"/>
    </row>
    <row r="93" spans="1:8" x14ac:dyDescent="0.25">
      <c r="A93" s="162"/>
      <c r="B93" s="162"/>
      <c r="C93" s="162"/>
      <c r="D93" s="162"/>
      <c r="E93" s="163"/>
      <c r="F93" s="164"/>
      <c r="G93" s="164"/>
      <c r="H93" s="167"/>
    </row>
    <row r="94" spans="1:8" x14ac:dyDescent="0.25">
      <c r="A94" s="162"/>
      <c r="B94" s="162"/>
      <c r="C94" s="162"/>
      <c r="D94" s="162"/>
      <c r="E94" s="163"/>
      <c r="F94" s="164"/>
      <c r="G94" s="164"/>
      <c r="H94" s="167"/>
    </row>
    <row r="95" spans="1:8" x14ac:dyDescent="0.25">
      <c r="A95" s="162"/>
      <c r="B95" s="162"/>
      <c r="C95" s="162"/>
      <c r="D95" s="162"/>
      <c r="E95" s="163"/>
      <c r="F95" s="164"/>
      <c r="G95" s="164"/>
      <c r="H95" s="167"/>
    </row>
    <row r="96" spans="1:8" x14ac:dyDescent="0.25">
      <c r="A96" s="162"/>
      <c r="B96" s="162"/>
      <c r="C96" s="162"/>
      <c r="D96" s="162"/>
      <c r="E96" s="163"/>
      <c r="F96" s="164"/>
      <c r="G96" s="164"/>
      <c r="H96" s="167"/>
    </row>
    <row r="97" spans="1:8" x14ac:dyDescent="0.25">
      <c r="A97" s="162"/>
      <c r="B97" s="162"/>
      <c r="C97" s="162"/>
      <c r="D97" s="162"/>
      <c r="E97" s="163"/>
      <c r="F97" s="164"/>
      <c r="G97" s="164"/>
      <c r="H97" s="167"/>
    </row>
    <row r="98" spans="1:8" x14ac:dyDescent="0.25">
      <c r="A98" s="162"/>
      <c r="B98" s="162"/>
      <c r="C98" s="162"/>
      <c r="D98" s="162"/>
      <c r="E98" s="163"/>
      <c r="F98" s="164"/>
      <c r="G98" s="164"/>
      <c r="H98" s="167"/>
    </row>
    <row r="99" spans="1:8" x14ac:dyDescent="0.25">
      <c r="A99" s="162"/>
      <c r="B99" s="162"/>
      <c r="C99" s="162"/>
      <c r="D99" s="162"/>
      <c r="E99" s="163"/>
      <c r="F99" s="164"/>
      <c r="G99" s="164"/>
      <c r="H99" s="167"/>
    </row>
    <row r="100" spans="1:8" x14ac:dyDescent="0.25">
      <c r="A100" s="162"/>
      <c r="B100" s="162"/>
      <c r="C100" s="162"/>
      <c r="D100" s="162"/>
      <c r="E100" s="163"/>
      <c r="F100" s="164"/>
      <c r="G100" s="164"/>
      <c r="H100" s="167"/>
    </row>
    <row r="101" spans="1:8" x14ac:dyDescent="0.25">
      <c r="A101" s="162"/>
      <c r="B101" s="162"/>
      <c r="C101" s="162"/>
      <c r="D101" s="162"/>
      <c r="E101" s="163"/>
      <c r="F101" s="164"/>
      <c r="G101" s="164"/>
      <c r="H101" s="167"/>
    </row>
    <row r="102" spans="1:8" x14ac:dyDescent="0.25">
      <c r="A102" s="162"/>
      <c r="B102" s="162"/>
      <c r="C102" s="162"/>
      <c r="D102" s="162"/>
      <c r="E102" s="163"/>
      <c r="F102" s="164"/>
      <c r="G102" s="164"/>
      <c r="H102" s="167"/>
    </row>
    <row r="103" spans="1:8" x14ac:dyDescent="0.25">
      <c r="A103" s="162"/>
      <c r="B103" s="162"/>
      <c r="C103" s="162"/>
      <c r="D103" s="162"/>
      <c r="E103" s="163"/>
      <c r="F103" s="164"/>
      <c r="G103" s="164"/>
      <c r="H103" s="167"/>
    </row>
    <row r="104" spans="1:8" x14ac:dyDescent="0.25">
      <c r="A104" s="162"/>
      <c r="B104" s="162"/>
      <c r="C104" s="162"/>
      <c r="D104" s="162"/>
      <c r="E104" s="163"/>
      <c r="F104" s="164"/>
      <c r="G104" s="164"/>
      <c r="H104" s="167"/>
    </row>
    <row r="105" spans="1:8" x14ac:dyDescent="0.25">
      <c r="A105" s="162"/>
      <c r="B105" s="162"/>
      <c r="C105" s="162"/>
      <c r="D105" s="162"/>
      <c r="E105" s="163"/>
      <c r="F105" s="164"/>
      <c r="G105" s="164"/>
      <c r="H105" s="167"/>
    </row>
    <row r="106" spans="1:8" x14ac:dyDescent="0.25">
      <c r="A106" s="162"/>
      <c r="B106" s="162"/>
      <c r="C106" s="162"/>
      <c r="D106" s="162"/>
      <c r="E106" s="163"/>
      <c r="F106" s="164"/>
      <c r="G106" s="164"/>
      <c r="H106" s="167"/>
    </row>
    <row r="107" spans="1:8" x14ac:dyDescent="0.25">
      <c r="A107" s="162"/>
      <c r="B107" s="162"/>
      <c r="C107" s="162"/>
      <c r="D107" s="162"/>
      <c r="E107" s="163"/>
      <c r="F107" s="164"/>
      <c r="G107" s="164"/>
      <c r="H107" s="167"/>
    </row>
    <row r="108" spans="1:8" x14ac:dyDescent="0.25">
      <c r="A108" s="162"/>
      <c r="B108" s="162"/>
      <c r="C108" s="162"/>
      <c r="D108" s="162"/>
      <c r="E108" s="163"/>
      <c r="F108" s="164"/>
      <c r="G108" s="164"/>
      <c r="H108" s="167"/>
    </row>
    <row r="109" spans="1:8" x14ac:dyDescent="0.25">
      <c r="A109" s="162"/>
      <c r="B109" s="162"/>
      <c r="C109" s="162"/>
      <c r="D109" s="162"/>
      <c r="E109" s="163"/>
      <c r="F109" s="164"/>
      <c r="G109" s="164"/>
      <c r="H109" s="167"/>
    </row>
    <row r="110" spans="1:8" x14ac:dyDescent="0.25">
      <c r="A110" s="162"/>
      <c r="B110" s="162"/>
      <c r="C110" s="162"/>
      <c r="D110" s="162"/>
      <c r="E110" s="163"/>
      <c r="F110" s="164"/>
      <c r="G110" s="164"/>
      <c r="H110" s="167"/>
    </row>
    <row r="111" spans="1:8" x14ac:dyDescent="0.25">
      <c r="A111" s="162"/>
      <c r="B111" s="162"/>
      <c r="C111" s="162"/>
      <c r="D111" s="162"/>
      <c r="E111" s="163"/>
      <c r="F111" s="164"/>
      <c r="G111" s="164"/>
      <c r="H111" s="167"/>
    </row>
    <row r="112" spans="1:8" x14ac:dyDescent="0.25">
      <c r="A112" s="162"/>
      <c r="B112" s="162"/>
      <c r="C112" s="162"/>
      <c r="D112" s="162"/>
      <c r="E112" s="163"/>
      <c r="F112" s="164"/>
      <c r="G112" s="164"/>
      <c r="H112" s="167"/>
    </row>
    <row r="113" spans="1:8" x14ac:dyDescent="0.25">
      <c r="A113" s="162"/>
      <c r="B113" s="162"/>
      <c r="C113" s="162"/>
      <c r="D113" s="162"/>
      <c r="E113" s="163"/>
      <c r="F113" s="164"/>
      <c r="G113" s="164"/>
      <c r="H113" s="167"/>
    </row>
    <row r="114" spans="1:8" x14ac:dyDescent="0.25">
      <c r="A114" s="162"/>
      <c r="B114" s="162"/>
      <c r="C114" s="162"/>
      <c r="D114" s="162"/>
      <c r="E114" s="163"/>
      <c r="F114" s="164"/>
      <c r="G114" s="164"/>
      <c r="H114" s="167"/>
    </row>
    <row r="115" spans="1:8" x14ac:dyDescent="0.25">
      <c r="A115" s="162"/>
      <c r="B115" s="162"/>
      <c r="C115" s="162"/>
      <c r="D115" s="162"/>
      <c r="E115" s="163"/>
      <c r="F115" s="164"/>
      <c r="G115" s="164"/>
      <c r="H115" s="167"/>
    </row>
    <row r="116" spans="1:8" x14ac:dyDescent="0.25">
      <c r="A116" s="162"/>
      <c r="B116" s="162"/>
      <c r="C116" s="162"/>
      <c r="D116" s="162"/>
      <c r="E116" s="163"/>
      <c r="F116" s="164"/>
      <c r="G116" s="164"/>
      <c r="H116" s="167"/>
    </row>
    <row r="117" spans="1:8" x14ac:dyDescent="0.25">
      <c r="A117" s="162"/>
      <c r="B117" s="162"/>
      <c r="C117" s="162"/>
      <c r="D117" s="162"/>
      <c r="E117" s="163"/>
      <c r="F117" s="164"/>
      <c r="G117" s="164"/>
      <c r="H117" s="167"/>
    </row>
    <row r="118" spans="1:8" x14ac:dyDescent="0.25">
      <c r="A118" s="162"/>
      <c r="B118" s="162"/>
      <c r="C118" s="162"/>
      <c r="D118" s="162"/>
      <c r="E118" s="163"/>
      <c r="F118" s="164"/>
      <c r="G118" s="164"/>
      <c r="H118" s="167"/>
    </row>
    <row r="119" spans="1:8" x14ac:dyDescent="0.25">
      <c r="A119" s="162"/>
      <c r="B119" s="162"/>
      <c r="C119" s="162"/>
      <c r="D119" s="162"/>
      <c r="E119" s="163"/>
      <c r="F119" s="164"/>
      <c r="G119" s="164"/>
      <c r="H119" s="167"/>
    </row>
    <row r="120" spans="1:8" x14ac:dyDescent="0.25">
      <c r="A120" s="162"/>
      <c r="B120" s="162"/>
      <c r="C120" s="162"/>
      <c r="D120" s="162"/>
      <c r="E120" s="163"/>
      <c r="F120" s="164"/>
      <c r="G120" s="164"/>
      <c r="H120" s="167"/>
    </row>
    <row r="121" spans="1:8" x14ac:dyDescent="0.25">
      <c r="A121" s="162"/>
      <c r="B121" s="162"/>
      <c r="C121" s="162"/>
      <c r="D121" s="162"/>
      <c r="E121" s="163"/>
      <c r="F121" s="164"/>
      <c r="G121" s="164"/>
      <c r="H121" s="167"/>
    </row>
    <row r="122" spans="1:8" x14ac:dyDescent="0.25">
      <c r="A122" s="162"/>
      <c r="B122" s="162"/>
      <c r="C122" s="162"/>
      <c r="D122" s="162"/>
      <c r="E122" s="163"/>
      <c r="F122" s="164"/>
      <c r="G122" s="164"/>
      <c r="H122" s="167"/>
    </row>
    <row r="123" spans="1:8" x14ac:dyDescent="0.25">
      <c r="A123" s="162"/>
      <c r="B123" s="162"/>
      <c r="C123" s="162"/>
      <c r="D123" s="162"/>
      <c r="E123" s="163"/>
      <c r="F123" s="164"/>
      <c r="G123" s="164"/>
      <c r="H123" s="167"/>
    </row>
    <row r="124" spans="1:8" x14ac:dyDescent="0.25">
      <c r="A124" s="162"/>
      <c r="B124" s="162"/>
      <c r="C124" s="162"/>
      <c r="D124" s="162"/>
      <c r="E124" s="163"/>
      <c r="F124" s="164"/>
      <c r="G124" s="164"/>
      <c r="H124" s="167"/>
    </row>
    <row r="125" spans="1:8" x14ac:dyDescent="0.25">
      <c r="A125" s="162"/>
      <c r="B125" s="162"/>
      <c r="C125" s="162"/>
      <c r="D125" s="162"/>
      <c r="E125" s="163"/>
      <c r="F125" s="164"/>
      <c r="G125" s="164"/>
      <c r="H125" s="167"/>
    </row>
    <row r="126" spans="1:8" x14ac:dyDescent="0.25">
      <c r="A126" s="162"/>
      <c r="B126" s="162"/>
      <c r="C126" s="162"/>
      <c r="D126" s="162"/>
      <c r="E126" s="163"/>
      <c r="F126" s="164"/>
      <c r="G126" s="164"/>
      <c r="H126" s="167"/>
    </row>
    <row r="127" spans="1:8" x14ac:dyDescent="0.25">
      <c r="A127" s="162"/>
      <c r="B127" s="162"/>
      <c r="C127" s="162"/>
      <c r="D127" s="162"/>
      <c r="E127" s="163"/>
      <c r="F127" s="164"/>
      <c r="G127" s="164"/>
      <c r="H127" s="167"/>
    </row>
    <row r="128" spans="1:8" x14ac:dyDescent="0.25">
      <c r="A128" s="162"/>
      <c r="B128" s="162"/>
      <c r="C128" s="162"/>
      <c r="D128" s="162"/>
      <c r="E128" s="163"/>
      <c r="F128" s="164"/>
      <c r="G128" s="164"/>
      <c r="H128" s="167"/>
    </row>
    <row r="129" spans="1:8" x14ac:dyDescent="0.25">
      <c r="A129" s="162"/>
      <c r="B129" s="162"/>
      <c r="C129" s="162"/>
      <c r="D129" s="162"/>
      <c r="E129" s="163"/>
      <c r="F129" s="164"/>
      <c r="G129" s="164"/>
      <c r="H129" s="167"/>
    </row>
    <row r="130" spans="1:8" x14ac:dyDescent="0.25">
      <c r="A130" s="162"/>
      <c r="B130" s="162"/>
      <c r="C130" s="162"/>
      <c r="D130" s="162"/>
      <c r="E130" s="163"/>
      <c r="F130" s="164"/>
      <c r="G130" s="164"/>
      <c r="H130" s="167"/>
    </row>
    <row r="131" spans="1:8" x14ac:dyDescent="0.25">
      <c r="A131" s="162"/>
      <c r="B131" s="162"/>
      <c r="C131" s="162"/>
      <c r="D131" s="162"/>
      <c r="E131" s="163"/>
      <c r="F131" s="164"/>
      <c r="G131" s="164"/>
      <c r="H131" s="167"/>
    </row>
    <row r="132" spans="1:8" x14ac:dyDescent="0.25">
      <c r="A132" s="162"/>
      <c r="B132" s="162"/>
      <c r="C132" s="162"/>
      <c r="D132" s="162"/>
      <c r="E132" s="163"/>
      <c r="F132" s="164"/>
      <c r="G132" s="164"/>
      <c r="H132" s="167"/>
    </row>
    <row r="133" spans="1:8" x14ac:dyDescent="0.25">
      <c r="A133" s="162"/>
      <c r="B133" s="162"/>
      <c r="C133" s="162"/>
      <c r="D133" s="162"/>
      <c r="E133" s="163"/>
      <c r="F133" s="164"/>
      <c r="G133" s="164"/>
      <c r="H133" s="167"/>
    </row>
    <row r="134" spans="1:8" x14ac:dyDescent="0.25">
      <c r="A134" s="162"/>
      <c r="B134" s="162"/>
      <c r="C134" s="162"/>
      <c r="D134" s="162"/>
      <c r="E134" s="163"/>
      <c r="F134" s="164"/>
      <c r="G134" s="164"/>
      <c r="H134" s="167"/>
    </row>
    <row r="135" spans="1:8" x14ac:dyDescent="0.25">
      <c r="A135" s="162"/>
      <c r="B135" s="162"/>
      <c r="C135" s="162"/>
      <c r="D135" s="162"/>
      <c r="E135" s="163"/>
      <c r="F135" s="164"/>
      <c r="G135" s="164"/>
      <c r="H135" s="167"/>
    </row>
    <row r="136" spans="1:8" x14ac:dyDescent="0.25">
      <c r="A136" s="162"/>
      <c r="B136" s="162"/>
      <c r="C136" s="162"/>
      <c r="D136" s="162"/>
      <c r="E136" s="163"/>
      <c r="F136" s="164"/>
      <c r="G136" s="164"/>
      <c r="H136" s="167"/>
    </row>
    <row r="137" spans="1:8" x14ac:dyDescent="0.25">
      <c r="A137" s="162"/>
      <c r="B137" s="162"/>
      <c r="C137" s="162"/>
      <c r="D137" s="162"/>
      <c r="E137" s="163"/>
      <c r="F137" s="164"/>
      <c r="G137" s="164"/>
      <c r="H137" s="167"/>
    </row>
    <row r="138" spans="1:8" x14ac:dyDescent="0.25">
      <c r="A138" s="162"/>
      <c r="B138" s="162"/>
      <c r="C138" s="162"/>
      <c r="D138" s="162"/>
      <c r="E138" s="163"/>
      <c r="F138" s="164"/>
      <c r="G138" s="164"/>
      <c r="H138" s="167"/>
    </row>
    <row r="139" spans="1:8" x14ac:dyDescent="0.25">
      <c r="A139" s="162"/>
      <c r="B139" s="162"/>
      <c r="C139" s="162"/>
      <c r="D139" s="162"/>
      <c r="E139" s="163"/>
      <c r="F139" s="164"/>
      <c r="G139" s="164"/>
      <c r="H139" s="167"/>
    </row>
    <row r="140" spans="1:8" x14ac:dyDescent="0.25">
      <c r="A140" s="162"/>
      <c r="B140" s="162"/>
      <c r="C140" s="162"/>
      <c r="D140" s="162"/>
      <c r="E140" s="163"/>
      <c r="F140" s="164"/>
      <c r="G140" s="164"/>
      <c r="H140" s="167"/>
    </row>
    <row r="141" spans="1:8" x14ac:dyDescent="0.25">
      <c r="A141" s="162"/>
      <c r="B141" s="162"/>
      <c r="C141" s="162"/>
      <c r="D141" s="162"/>
      <c r="E141" s="163"/>
      <c r="F141" s="164"/>
      <c r="G141" s="164"/>
      <c r="H141" s="167"/>
    </row>
    <row r="142" spans="1:8" x14ac:dyDescent="0.25">
      <c r="A142" s="162"/>
      <c r="B142" s="162"/>
      <c r="C142" s="162"/>
      <c r="D142" s="162"/>
      <c r="E142" s="163"/>
      <c r="F142" s="164"/>
      <c r="G142" s="164"/>
      <c r="H142" s="167"/>
    </row>
    <row r="143" spans="1:8" x14ac:dyDescent="0.25">
      <c r="A143" s="162"/>
      <c r="B143" s="162"/>
      <c r="C143" s="162"/>
      <c r="D143" s="162"/>
      <c r="E143" s="163"/>
      <c r="F143" s="164"/>
      <c r="G143" s="164"/>
      <c r="H143" s="167"/>
    </row>
    <row r="144" spans="1:8" x14ac:dyDescent="0.25">
      <c r="A144" s="162"/>
      <c r="B144" s="162"/>
      <c r="C144" s="162"/>
      <c r="D144" s="162"/>
      <c r="E144" s="163"/>
      <c r="F144" s="164"/>
      <c r="G144" s="164"/>
      <c r="H144" s="167"/>
    </row>
    <row r="145" spans="1:8" x14ac:dyDescent="0.25">
      <c r="A145" s="162"/>
      <c r="B145" s="162"/>
      <c r="C145" s="162"/>
      <c r="D145" s="162"/>
      <c r="E145" s="163"/>
      <c r="F145" s="164"/>
      <c r="G145" s="164"/>
      <c r="H145" s="167"/>
    </row>
    <row r="146" spans="1:8" x14ac:dyDescent="0.25">
      <c r="A146" s="162"/>
      <c r="B146" s="162"/>
      <c r="C146" s="162"/>
      <c r="D146" s="162"/>
      <c r="E146" s="163"/>
      <c r="F146" s="164"/>
      <c r="G146" s="164"/>
      <c r="H146" s="167"/>
    </row>
    <row r="147" spans="1:8" x14ac:dyDescent="0.25">
      <c r="A147" s="162"/>
      <c r="B147" s="162"/>
      <c r="C147" s="162"/>
      <c r="D147" s="162"/>
      <c r="E147" s="163"/>
      <c r="F147" s="164"/>
      <c r="G147" s="164"/>
      <c r="H147" s="167"/>
    </row>
    <row r="148" spans="1:8" x14ac:dyDescent="0.25">
      <c r="A148" s="162"/>
      <c r="B148" s="162"/>
      <c r="C148" s="162"/>
      <c r="D148" s="162"/>
      <c r="E148" s="163"/>
      <c r="F148" s="164"/>
      <c r="G148" s="164"/>
      <c r="H148" s="167"/>
    </row>
    <row r="149" spans="1:8" x14ac:dyDescent="0.25">
      <c r="A149" s="162"/>
      <c r="B149" s="162"/>
      <c r="C149" s="162"/>
      <c r="D149" s="162"/>
      <c r="E149" s="163"/>
      <c r="F149" s="164"/>
      <c r="G149" s="164"/>
      <c r="H149" s="167"/>
    </row>
    <row r="150" spans="1:8" x14ac:dyDescent="0.25">
      <c r="A150" s="162"/>
      <c r="B150" s="162"/>
      <c r="C150" s="162"/>
      <c r="D150" s="162"/>
      <c r="E150" s="163"/>
      <c r="F150" s="164"/>
      <c r="G150" s="164"/>
      <c r="H150" s="167"/>
    </row>
    <row r="151" spans="1:8" x14ac:dyDescent="0.25">
      <c r="A151" s="162"/>
      <c r="B151" s="162"/>
      <c r="C151" s="162"/>
      <c r="D151" s="162"/>
      <c r="E151" s="163"/>
      <c r="F151" s="164"/>
      <c r="G151" s="164"/>
      <c r="H151" s="167"/>
    </row>
    <row r="152" spans="1:8" x14ac:dyDescent="0.25">
      <c r="A152" s="162"/>
      <c r="B152" s="162"/>
      <c r="C152" s="162"/>
      <c r="D152" s="162"/>
      <c r="E152" s="163"/>
      <c r="F152" s="164"/>
      <c r="G152" s="164"/>
      <c r="H152" s="167"/>
    </row>
    <row r="153" spans="1:8" x14ac:dyDescent="0.25">
      <c r="A153" s="162"/>
      <c r="B153" s="162"/>
      <c r="C153" s="162"/>
      <c r="D153" s="162"/>
      <c r="E153" s="163"/>
      <c r="F153" s="164"/>
      <c r="G153" s="164"/>
      <c r="H153" s="167"/>
    </row>
    <row r="154" spans="1:8" x14ac:dyDescent="0.25">
      <c r="A154" s="162"/>
      <c r="B154" s="162"/>
      <c r="C154" s="162"/>
      <c r="D154" s="162"/>
      <c r="E154" s="163"/>
      <c r="F154" s="164"/>
      <c r="G154" s="164"/>
      <c r="H154" s="167"/>
    </row>
    <row r="155" spans="1:8" x14ac:dyDescent="0.25">
      <c r="A155" s="162"/>
      <c r="B155" s="162"/>
      <c r="C155" s="162"/>
      <c r="D155" s="162"/>
      <c r="E155" s="163"/>
      <c r="F155" s="164"/>
      <c r="G155" s="164"/>
      <c r="H155" s="167"/>
    </row>
    <row r="156" spans="1:8" x14ac:dyDescent="0.25">
      <c r="A156" s="162"/>
      <c r="B156" s="162"/>
      <c r="C156" s="162"/>
      <c r="D156" s="162"/>
      <c r="E156" s="163"/>
      <c r="F156" s="164"/>
      <c r="G156" s="164"/>
      <c r="H156" s="167"/>
    </row>
    <row r="157" spans="1:8" x14ac:dyDescent="0.25">
      <c r="A157" s="162"/>
      <c r="B157" s="162"/>
      <c r="C157" s="162"/>
      <c r="D157" s="162"/>
      <c r="E157" s="163"/>
      <c r="F157" s="164"/>
      <c r="G157" s="164"/>
      <c r="H157" s="167"/>
    </row>
    <row r="158" spans="1:8" x14ac:dyDescent="0.25">
      <c r="A158" s="130"/>
      <c r="B158" s="130"/>
      <c r="C158" s="130"/>
      <c r="D158" s="130"/>
      <c r="E158" s="131"/>
      <c r="F158" s="132"/>
      <c r="G158" s="132"/>
    </row>
    <row r="159" spans="1:8" x14ac:dyDescent="0.25">
      <c r="A159" s="30"/>
      <c r="B159" s="30"/>
      <c r="C159" s="30"/>
      <c r="D159" s="30"/>
      <c r="E159" s="32"/>
      <c r="F159" s="33"/>
      <c r="G159" s="33"/>
    </row>
    <row r="160" spans="1:8" x14ac:dyDescent="0.25">
      <c r="A160" s="30"/>
      <c r="B160" s="30"/>
      <c r="C160" s="30"/>
      <c r="D160" s="30"/>
      <c r="E160" s="32"/>
      <c r="F160" s="33"/>
      <c r="G160" s="33"/>
    </row>
    <row r="161" spans="1:7" x14ac:dyDescent="0.25">
      <c r="A161" s="30"/>
      <c r="B161" s="30"/>
      <c r="C161" s="30"/>
      <c r="D161" s="30"/>
      <c r="E161" s="32"/>
      <c r="F161" s="33"/>
      <c r="G161" s="33"/>
    </row>
    <row r="162" spans="1:7" x14ac:dyDescent="0.25">
      <c r="A162" s="30"/>
      <c r="B162" s="30"/>
      <c r="C162" s="30"/>
      <c r="D162" s="30"/>
      <c r="E162" s="32"/>
      <c r="F162" s="33"/>
      <c r="G162" s="33"/>
    </row>
    <row r="163" spans="1:7" x14ac:dyDescent="0.25">
      <c r="A163" s="30"/>
      <c r="B163" s="30"/>
      <c r="C163" s="30"/>
      <c r="D163" s="30"/>
      <c r="E163" s="32"/>
      <c r="F163" s="33"/>
      <c r="G163" s="33"/>
    </row>
    <row r="164" spans="1:7" x14ac:dyDescent="0.25">
      <c r="A164" s="30"/>
      <c r="B164" s="30"/>
      <c r="C164" s="30"/>
      <c r="D164" s="30"/>
      <c r="E164" s="32"/>
      <c r="F164" s="33"/>
      <c r="G164" s="33"/>
    </row>
    <row r="165" spans="1:7" x14ac:dyDescent="0.25">
      <c r="A165" s="30"/>
      <c r="B165" s="30"/>
      <c r="C165" s="30"/>
      <c r="D165" s="30"/>
      <c r="E165" s="32"/>
      <c r="F165" s="33"/>
      <c r="G165" s="33"/>
    </row>
    <row r="166" spans="1:7" x14ac:dyDescent="0.25">
      <c r="A166" s="30"/>
      <c r="B166" s="30"/>
      <c r="C166" s="30"/>
      <c r="D166" s="30"/>
      <c r="E166" s="32"/>
      <c r="F166" s="33"/>
      <c r="G166" s="33"/>
    </row>
    <row r="167" spans="1:7" x14ac:dyDescent="0.25">
      <c r="A167" s="30"/>
      <c r="B167" s="30"/>
      <c r="C167" s="30"/>
      <c r="D167" s="30"/>
      <c r="E167" s="32"/>
      <c r="F167" s="33"/>
      <c r="G167" s="33"/>
    </row>
    <row r="168" spans="1:7" x14ac:dyDescent="0.25">
      <c r="A168" s="30"/>
      <c r="B168" s="30"/>
      <c r="C168" s="30"/>
      <c r="D168" s="30"/>
      <c r="E168" s="32"/>
      <c r="F168" s="33"/>
      <c r="G168" s="33"/>
    </row>
    <row r="169" spans="1:7" x14ac:dyDescent="0.25">
      <c r="A169" s="30"/>
      <c r="B169" s="30"/>
      <c r="C169" s="30"/>
      <c r="D169" s="30"/>
      <c r="E169" s="32"/>
      <c r="F169" s="33"/>
      <c r="G169" s="33"/>
    </row>
    <row r="170" spans="1:7" x14ac:dyDescent="0.25">
      <c r="A170" s="30"/>
      <c r="B170" s="30"/>
      <c r="C170" s="30"/>
      <c r="D170" s="30"/>
      <c r="E170" s="32"/>
      <c r="F170" s="33"/>
      <c r="G170" s="33"/>
    </row>
    <row r="171" spans="1:7" x14ac:dyDescent="0.25">
      <c r="A171" s="30"/>
      <c r="B171" s="30"/>
      <c r="C171" s="30"/>
      <c r="D171" s="30"/>
      <c r="E171" s="32"/>
      <c r="F171" s="33"/>
      <c r="G171" s="33"/>
    </row>
    <row r="172" spans="1:7" x14ac:dyDescent="0.25">
      <c r="A172" s="30"/>
      <c r="B172" s="30"/>
      <c r="C172" s="30"/>
      <c r="D172" s="30"/>
      <c r="E172" s="32"/>
      <c r="F172" s="33"/>
      <c r="G172" s="33"/>
    </row>
    <row r="173" spans="1:7" x14ac:dyDescent="0.25">
      <c r="A173" s="30"/>
      <c r="B173" s="30"/>
      <c r="C173" s="30"/>
      <c r="D173" s="30"/>
      <c r="E173" s="32"/>
      <c r="F173" s="33"/>
      <c r="G173" s="33"/>
    </row>
    <row r="174" spans="1:7" x14ac:dyDescent="0.25">
      <c r="A174" s="30"/>
      <c r="B174" s="30"/>
      <c r="C174" s="30"/>
      <c r="D174" s="30"/>
      <c r="E174" s="32"/>
      <c r="F174" s="33"/>
      <c r="G174" s="33"/>
    </row>
    <row r="175" spans="1:7" x14ac:dyDescent="0.25">
      <c r="A175" s="30"/>
      <c r="B175" s="30"/>
      <c r="C175" s="30"/>
      <c r="D175" s="30"/>
      <c r="E175" s="32"/>
      <c r="F175" s="33"/>
      <c r="G175" s="33"/>
    </row>
    <row r="176" spans="1:7" x14ac:dyDescent="0.25">
      <c r="A176" s="30"/>
      <c r="B176" s="30"/>
      <c r="C176" s="30"/>
      <c r="D176" s="30"/>
      <c r="E176" s="32"/>
      <c r="F176" s="33"/>
      <c r="G176" s="33"/>
    </row>
    <row r="177" spans="1:7" x14ac:dyDescent="0.25">
      <c r="A177" s="30"/>
      <c r="B177" s="30"/>
      <c r="C177" s="30"/>
      <c r="D177" s="30"/>
      <c r="E177" s="32"/>
      <c r="F177" s="33"/>
      <c r="G177" s="33"/>
    </row>
    <row r="178" spans="1:7" x14ac:dyDescent="0.25">
      <c r="A178" s="30"/>
      <c r="B178" s="30"/>
      <c r="C178" s="30"/>
      <c r="D178" s="30"/>
      <c r="E178" s="32"/>
      <c r="F178" s="33"/>
      <c r="G178" s="33"/>
    </row>
    <row r="179" spans="1:7" x14ac:dyDescent="0.25">
      <c r="A179" s="30"/>
      <c r="B179" s="30"/>
      <c r="C179" s="30"/>
      <c r="D179" s="30"/>
      <c r="E179" s="32"/>
      <c r="F179" s="33"/>
      <c r="G179" s="33"/>
    </row>
    <row r="180" spans="1:7" x14ac:dyDescent="0.25">
      <c r="A180" s="30"/>
      <c r="B180" s="30"/>
      <c r="C180" s="30"/>
      <c r="D180" s="30"/>
      <c r="E180" s="32"/>
      <c r="F180" s="33"/>
      <c r="G180" s="33"/>
    </row>
    <row r="181" spans="1:7" x14ac:dyDescent="0.25">
      <c r="A181" s="30"/>
      <c r="B181" s="30"/>
      <c r="C181" s="30"/>
      <c r="D181" s="30"/>
      <c r="E181" s="32"/>
      <c r="F181" s="33"/>
      <c r="G181" s="33"/>
    </row>
    <row r="182" spans="1:7" x14ac:dyDescent="0.25">
      <c r="A182" s="30"/>
      <c r="B182" s="30"/>
      <c r="C182" s="30"/>
      <c r="D182" s="30"/>
      <c r="E182" s="32"/>
      <c r="F182" s="33"/>
      <c r="G182" s="33"/>
    </row>
    <row r="183" spans="1:7" x14ac:dyDescent="0.25">
      <c r="A183" s="30"/>
      <c r="B183" s="30"/>
      <c r="C183" s="30"/>
      <c r="D183" s="30"/>
      <c r="E183" s="32"/>
      <c r="F183" s="33"/>
      <c r="G183" s="33"/>
    </row>
    <row r="184" spans="1:7" x14ac:dyDescent="0.25">
      <c r="A184" s="30"/>
      <c r="B184" s="30"/>
      <c r="C184" s="30"/>
      <c r="D184" s="30"/>
      <c r="E184" s="32"/>
      <c r="F184" s="33"/>
      <c r="G184" s="33"/>
    </row>
    <row r="185" spans="1:7" x14ac:dyDescent="0.25">
      <c r="A185" s="30"/>
      <c r="B185" s="30"/>
      <c r="C185" s="30"/>
      <c r="D185" s="30"/>
      <c r="E185" s="32"/>
      <c r="F185" s="33"/>
      <c r="G185" s="33"/>
    </row>
    <row r="186" spans="1:7" x14ac:dyDescent="0.25">
      <c r="A186" s="30"/>
      <c r="B186" s="30"/>
      <c r="C186" s="30"/>
      <c r="D186" s="30"/>
      <c r="E186" s="32"/>
      <c r="F186" s="33"/>
      <c r="G186" s="33"/>
    </row>
    <row r="187" spans="1:7" x14ac:dyDescent="0.25">
      <c r="A187" s="30"/>
      <c r="B187" s="30"/>
      <c r="C187" s="30"/>
      <c r="D187" s="30"/>
      <c r="E187" s="32"/>
      <c r="F187" s="33"/>
      <c r="G187" s="33"/>
    </row>
    <row r="188" spans="1:7" x14ac:dyDescent="0.25">
      <c r="A188" s="30"/>
      <c r="B188" s="30"/>
      <c r="C188" s="30"/>
      <c r="D188" s="30"/>
      <c r="E188" s="32"/>
      <c r="F188" s="33"/>
      <c r="G188" s="33"/>
    </row>
    <row r="189" spans="1:7" x14ac:dyDescent="0.25">
      <c r="A189" s="30"/>
      <c r="B189" s="30"/>
      <c r="C189" s="30"/>
      <c r="D189" s="30"/>
      <c r="E189" s="32"/>
      <c r="F189" s="33"/>
      <c r="G189" s="33"/>
    </row>
    <row r="190" spans="1:7" x14ac:dyDescent="0.25">
      <c r="A190" s="30"/>
      <c r="B190" s="30"/>
      <c r="C190" s="30"/>
      <c r="D190" s="30"/>
      <c r="E190" s="32"/>
      <c r="F190" s="33"/>
      <c r="G190" s="33"/>
    </row>
    <row r="191" spans="1:7" x14ac:dyDescent="0.25">
      <c r="A191" s="30"/>
      <c r="B191" s="30"/>
      <c r="C191" s="30"/>
      <c r="D191" s="30"/>
      <c r="E191" s="32"/>
      <c r="F191" s="33"/>
      <c r="G191" s="33"/>
    </row>
    <row r="192" spans="1:7" x14ac:dyDescent="0.25">
      <c r="A192" s="30"/>
      <c r="B192" s="30"/>
      <c r="C192" s="30"/>
      <c r="D192" s="30"/>
      <c r="E192" s="32"/>
      <c r="F192" s="33"/>
      <c r="G192" s="33"/>
    </row>
    <row r="193" spans="1:7" x14ac:dyDescent="0.25">
      <c r="A193" s="30"/>
      <c r="B193" s="30"/>
      <c r="C193" s="30"/>
      <c r="D193" s="30"/>
      <c r="E193" s="32"/>
      <c r="F193" s="33"/>
      <c r="G193" s="33"/>
    </row>
    <row r="194" spans="1:7" x14ac:dyDescent="0.25">
      <c r="A194" s="30"/>
      <c r="B194" s="30"/>
      <c r="C194" s="30"/>
      <c r="D194" s="30"/>
      <c r="E194" s="32"/>
      <c r="F194" s="33"/>
      <c r="G194" s="33"/>
    </row>
    <row r="195" spans="1:7" x14ac:dyDescent="0.25">
      <c r="A195" s="30"/>
      <c r="B195" s="30"/>
      <c r="C195" s="30"/>
      <c r="D195" s="30"/>
      <c r="E195" s="32"/>
      <c r="F195" s="33"/>
      <c r="G195" s="33"/>
    </row>
    <row r="196" spans="1:7" x14ac:dyDescent="0.25">
      <c r="A196" s="30"/>
      <c r="B196" s="30"/>
      <c r="C196" s="30"/>
      <c r="D196" s="30"/>
      <c r="E196" s="32"/>
      <c r="F196" s="33"/>
      <c r="G196" s="33"/>
    </row>
    <row r="197" spans="1:7" x14ac:dyDescent="0.25">
      <c r="A197" s="30"/>
      <c r="B197" s="30"/>
      <c r="C197" s="30"/>
      <c r="D197" s="30"/>
      <c r="E197" s="32"/>
      <c r="F197" s="33"/>
      <c r="G197" s="33"/>
    </row>
    <row r="198" spans="1:7" x14ac:dyDescent="0.25">
      <c r="A198" s="30"/>
      <c r="B198" s="30"/>
      <c r="C198" s="30"/>
      <c r="D198" s="30"/>
      <c r="E198" s="32"/>
      <c r="F198" s="33"/>
      <c r="G198" s="33"/>
    </row>
    <row r="199" spans="1:7" x14ac:dyDescent="0.25">
      <c r="A199" s="30"/>
      <c r="B199" s="30"/>
      <c r="C199" s="30"/>
      <c r="D199" s="30"/>
      <c r="E199" s="32"/>
      <c r="F199" s="33"/>
      <c r="G199" s="33"/>
    </row>
    <row r="200" spans="1:7" x14ac:dyDescent="0.25">
      <c r="A200" s="30"/>
      <c r="B200" s="30"/>
      <c r="C200" s="30"/>
      <c r="D200" s="30"/>
      <c r="E200" s="32"/>
      <c r="F200" s="33"/>
      <c r="G200" s="33"/>
    </row>
    <row r="201" spans="1:7" x14ac:dyDescent="0.25">
      <c r="A201" s="30"/>
      <c r="B201" s="30"/>
      <c r="C201" s="30"/>
      <c r="D201" s="30"/>
      <c r="E201" s="32"/>
      <c r="F201" s="33"/>
      <c r="G201" s="33"/>
    </row>
    <row r="202" spans="1:7" x14ac:dyDescent="0.25">
      <c r="A202" s="30"/>
      <c r="B202" s="30"/>
      <c r="C202" s="30"/>
      <c r="D202" s="30"/>
      <c r="E202" s="32"/>
      <c r="F202" s="33"/>
      <c r="G202" s="33"/>
    </row>
    <row r="203" spans="1:7" x14ac:dyDescent="0.25">
      <c r="A203" s="30"/>
      <c r="B203" s="30"/>
      <c r="C203" s="30"/>
      <c r="D203" s="30"/>
      <c r="E203" s="32"/>
      <c r="F203" s="33"/>
      <c r="G203" s="33"/>
    </row>
    <row r="204" spans="1:7" x14ac:dyDescent="0.25">
      <c r="A204" s="30"/>
      <c r="B204" s="30"/>
      <c r="C204" s="30"/>
      <c r="D204" s="30"/>
      <c r="E204" s="32"/>
      <c r="F204" s="33"/>
      <c r="G204" s="33"/>
    </row>
    <row r="205" spans="1:7" x14ac:dyDescent="0.25">
      <c r="A205" s="30"/>
      <c r="B205" s="30"/>
      <c r="C205" s="30"/>
      <c r="D205" s="30"/>
      <c r="E205" s="32"/>
      <c r="F205" s="33"/>
      <c r="G205" s="33"/>
    </row>
    <row r="206" spans="1:7" x14ac:dyDescent="0.25">
      <c r="A206" s="30"/>
      <c r="B206" s="30"/>
      <c r="C206" s="30"/>
      <c r="D206" s="30"/>
      <c r="E206" s="32"/>
      <c r="F206" s="33"/>
      <c r="G206" s="33"/>
    </row>
    <row r="207" spans="1:7" x14ac:dyDescent="0.25">
      <c r="A207" s="30"/>
      <c r="B207" s="30"/>
      <c r="C207" s="30"/>
      <c r="D207" s="30"/>
      <c r="E207" s="32"/>
      <c r="F207" s="33"/>
      <c r="G207" s="33"/>
    </row>
    <row r="208" spans="1:7" x14ac:dyDescent="0.25">
      <c r="A208" s="30"/>
      <c r="B208" s="30"/>
      <c r="C208" s="30"/>
      <c r="D208" s="30"/>
      <c r="E208" s="32"/>
      <c r="F208" s="33"/>
      <c r="G208" s="33"/>
    </row>
    <row r="209" spans="1:7" x14ac:dyDescent="0.25">
      <c r="A209" s="30"/>
      <c r="B209" s="30"/>
      <c r="C209" s="30"/>
      <c r="D209" s="30"/>
      <c r="E209" s="32"/>
      <c r="F209" s="33"/>
      <c r="G209" s="33"/>
    </row>
    <row r="210" spans="1:7" x14ac:dyDescent="0.25">
      <c r="A210" s="30"/>
      <c r="B210" s="30"/>
      <c r="C210" s="30"/>
      <c r="D210" s="30"/>
      <c r="E210" s="32"/>
      <c r="F210" s="33"/>
      <c r="G210" s="33"/>
    </row>
    <row r="211" spans="1:7" x14ac:dyDescent="0.25">
      <c r="A211" s="30"/>
      <c r="B211" s="30"/>
      <c r="C211" s="30"/>
      <c r="D211" s="30"/>
      <c r="E211" s="32"/>
      <c r="F211" s="33"/>
      <c r="G211" s="33"/>
    </row>
    <row r="212" spans="1:7" x14ac:dyDescent="0.25">
      <c r="A212" s="30"/>
      <c r="B212" s="30"/>
      <c r="C212" s="30"/>
      <c r="D212" s="30"/>
      <c r="E212" s="32"/>
      <c r="F212" s="33"/>
      <c r="G212" s="33"/>
    </row>
    <row r="213" spans="1:7" x14ac:dyDescent="0.25">
      <c r="A213" s="30"/>
      <c r="B213" s="30"/>
      <c r="C213" s="30"/>
      <c r="D213" s="30"/>
      <c r="E213" s="32"/>
      <c r="F213" s="33"/>
      <c r="G213" s="33"/>
    </row>
    <row r="214" spans="1:7" x14ac:dyDescent="0.25">
      <c r="A214" s="30"/>
      <c r="B214" s="30"/>
      <c r="C214" s="30"/>
      <c r="D214" s="30"/>
      <c r="E214" s="32"/>
      <c r="F214" s="33"/>
      <c r="G214" s="33"/>
    </row>
    <row r="215" spans="1:7" x14ac:dyDescent="0.25">
      <c r="A215" s="30"/>
      <c r="B215" s="30"/>
      <c r="C215" s="30"/>
      <c r="D215" s="30"/>
      <c r="E215" s="32"/>
      <c r="F215" s="33"/>
      <c r="G215" s="33"/>
    </row>
    <row r="216" spans="1:7" x14ac:dyDescent="0.25">
      <c r="A216" s="30"/>
      <c r="B216" s="30"/>
      <c r="C216" s="30"/>
      <c r="D216" s="30"/>
      <c r="E216" s="32"/>
      <c r="F216" s="33"/>
      <c r="G216" s="33"/>
    </row>
    <row r="217" spans="1:7" x14ac:dyDescent="0.25">
      <c r="A217" s="30"/>
      <c r="B217" s="30"/>
      <c r="C217" s="30"/>
      <c r="D217" s="30"/>
      <c r="E217" s="32"/>
      <c r="F217" s="33"/>
      <c r="G217" s="33"/>
    </row>
    <row r="218" spans="1:7" x14ac:dyDescent="0.25">
      <c r="A218" s="30"/>
      <c r="B218" s="30"/>
      <c r="C218" s="30"/>
      <c r="D218" s="30"/>
      <c r="E218" s="32"/>
      <c r="F218" s="33"/>
      <c r="G218" s="33"/>
    </row>
    <row r="219" spans="1:7" x14ac:dyDescent="0.25">
      <c r="A219" s="30"/>
      <c r="B219" s="30"/>
      <c r="C219" s="30"/>
      <c r="D219" s="30"/>
      <c r="E219" s="32"/>
      <c r="F219" s="33"/>
      <c r="G219" s="33"/>
    </row>
    <row r="220" spans="1:7" x14ac:dyDescent="0.25">
      <c r="A220" s="30"/>
      <c r="B220" s="30"/>
      <c r="C220" s="30"/>
      <c r="D220" s="30"/>
      <c r="E220" s="32"/>
      <c r="F220" s="33"/>
      <c r="G220" s="33"/>
    </row>
    <row r="221" spans="1:7" x14ac:dyDescent="0.25">
      <c r="A221" s="30"/>
      <c r="B221" s="30"/>
      <c r="C221" s="30"/>
      <c r="D221" s="30"/>
      <c r="E221" s="32"/>
      <c r="F221" s="33"/>
      <c r="G221" s="33"/>
    </row>
    <row r="222" spans="1:7" x14ac:dyDescent="0.25">
      <c r="A222" s="30"/>
      <c r="B222" s="30"/>
      <c r="C222" s="30"/>
      <c r="D222" s="30"/>
      <c r="E222" s="32"/>
      <c r="F222" s="33"/>
      <c r="G222" s="33"/>
    </row>
    <row r="223" spans="1:7" x14ac:dyDescent="0.25">
      <c r="A223" s="30"/>
      <c r="B223" s="30"/>
      <c r="C223" s="30"/>
      <c r="D223" s="30"/>
      <c r="E223" s="32"/>
      <c r="F223" s="33"/>
      <c r="G223" s="33"/>
    </row>
    <row r="224" spans="1:7" x14ac:dyDescent="0.25">
      <c r="A224" s="30"/>
      <c r="B224" s="30"/>
      <c r="C224" s="30"/>
      <c r="D224" s="30"/>
      <c r="E224" s="32"/>
      <c r="F224" s="33"/>
      <c r="G224" s="33"/>
    </row>
    <row r="225" spans="1:7" x14ac:dyDescent="0.25">
      <c r="A225" s="30"/>
      <c r="B225" s="30"/>
      <c r="C225" s="30"/>
      <c r="D225" s="30"/>
      <c r="E225" s="32"/>
      <c r="F225" s="33"/>
      <c r="G225" s="33"/>
    </row>
    <row r="226" spans="1:7" x14ac:dyDescent="0.25">
      <c r="A226" s="30"/>
      <c r="B226" s="30"/>
      <c r="C226" s="30"/>
      <c r="D226" s="30"/>
      <c r="E226" s="32"/>
      <c r="F226" s="33"/>
      <c r="G226" s="33"/>
    </row>
    <row r="227" spans="1:7" x14ac:dyDescent="0.25">
      <c r="A227" s="30"/>
      <c r="B227" s="30"/>
      <c r="C227" s="30"/>
      <c r="D227" s="30"/>
      <c r="E227" s="32"/>
      <c r="F227" s="33"/>
      <c r="G227" s="33"/>
    </row>
    <row r="228" spans="1:7" x14ac:dyDescent="0.25">
      <c r="A228" s="30"/>
      <c r="B228" s="30"/>
      <c r="C228" s="30"/>
      <c r="D228" s="30"/>
      <c r="E228" s="32"/>
      <c r="F228" s="33"/>
      <c r="G228" s="33"/>
    </row>
    <row r="229" spans="1:7" x14ac:dyDescent="0.25">
      <c r="A229" s="30"/>
      <c r="B229" s="30"/>
      <c r="C229" s="30"/>
      <c r="D229" s="30"/>
      <c r="E229" s="32"/>
      <c r="F229" s="33"/>
      <c r="G229" s="33"/>
    </row>
    <row r="230" spans="1:7" x14ac:dyDescent="0.25">
      <c r="A230" s="30"/>
      <c r="B230" s="30"/>
      <c r="C230" s="30"/>
      <c r="D230" s="30"/>
      <c r="E230" s="32"/>
      <c r="F230" s="33"/>
      <c r="G230" s="33"/>
    </row>
    <row r="231" spans="1:7" x14ac:dyDescent="0.25">
      <c r="A231" s="30"/>
      <c r="B231" s="30"/>
      <c r="C231" s="30"/>
      <c r="D231" s="30"/>
      <c r="E231" s="32"/>
      <c r="F231" s="33"/>
      <c r="G231" s="33"/>
    </row>
    <row r="232" spans="1:7" x14ac:dyDescent="0.25">
      <c r="A232" s="30"/>
      <c r="B232" s="30"/>
      <c r="C232" s="30"/>
      <c r="D232" s="30"/>
      <c r="E232" s="32"/>
      <c r="F232" s="33"/>
      <c r="G232" s="33"/>
    </row>
    <row r="233" spans="1:7" x14ac:dyDescent="0.25">
      <c r="A233" s="30"/>
      <c r="B233" s="30"/>
      <c r="C233" s="30"/>
      <c r="D233" s="30"/>
      <c r="E233" s="32"/>
      <c r="F233" s="33"/>
      <c r="G233" s="33"/>
    </row>
    <row r="234" spans="1:7" x14ac:dyDescent="0.25">
      <c r="A234" s="30"/>
      <c r="B234" s="30"/>
      <c r="C234" s="30"/>
      <c r="D234" s="30"/>
      <c r="E234" s="32"/>
      <c r="F234" s="33"/>
      <c r="G234" s="33"/>
    </row>
    <row r="235" spans="1:7" x14ac:dyDescent="0.25">
      <c r="A235" s="30"/>
      <c r="B235" s="30"/>
      <c r="C235" s="30"/>
      <c r="D235" s="30"/>
      <c r="E235" s="32"/>
      <c r="F235" s="33"/>
      <c r="G235" s="33"/>
    </row>
    <row r="236" spans="1:7" x14ac:dyDescent="0.25">
      <c r="A236" s="30"/>
      <c r="B236" s="30"/>
      <c r="C236" s="30"/>
      <c r="D236" s="30"/>
      <c r="E236" s="32"/>
      <c r="F236" s="33"/>
      <c r="G236" s="33"/>
    </row>
    <row r="237" spans="1:7" x14ac:dyDescent="0.25">
      <c r="A237" s="30"/>
      <c r="B237" s="30"/>
      <c r="C237" s="30"/>
      <c r="D237" s="30"/>
      <c r="E237" s="32"/>
      <c r="F237" s="33"/>
      <c r="G237" s="33"/>
    </row>
    <row r="238" spans="1:7" x14ac:dyDescent="0.25">
      <c r="A238" s="30"/>
      <c r="B238" s="30"/>
      <c r="C238" s="30"/>
      <c r="D238" s="30"/>
      <c r="E238" s="32"/>
      <c r="F238" s="33"/>
      <c r="G238" s="33"/>
    </row>
    <row r="239" spans="1:7" x14ac:dyDescent="0.25">
      <c r="A239" s="30"/>
      <c r="B239" s="30"/>
      <c r="C239" s="30"/>
      <c r="D239" s="30"/>
      <c r="E239" s="32"/>
      <c r="F239" s="33"/>
      <c r="G239" s="33"/>
    </row>
    <row r="240" spans="1:7" x14ac:dyDescent="0.25">
      <c r="A240" s="30"/>
      <c r="B240" s="30"/>
      <c r="C240" s="30"/>
      <c r="D240" s="30"/>
      <c r="E240" s="32"/>
      <c r="F240" s="33"/>
      <c r="G240" s="33"/>
    </row>
    <row r="241" spans="1:7" x14ac:dyDescent="0.25">
      <c r="A241" s="30"/>
      <c r="B241" s="30"/>
      <c r="C241" s="30"/>
      <c r="D241" s="30"/>
      <c r="E241" s="32"/>
      <c r="F241" s="33"/>
      <c r="G241" s="33"/>
    </row>
    <row r="242" spans="1:7" x14ac:dyDescent="0.25">
      <c r="A242" s="30"/>
      <c r="B242" s="30"/>
      <c r="C242" s="30"/>
      <c r="D242" s="30"/>
      <c r="E242" s="32"/>
      <c r="F242" s="33"/>
      <c r="G242" s="33"/>
    </row>
    <row r="243" spans="1:7" x14ac:dyDescent="0.25">
      <c r="A243" s="30"/>
      <c r="B243" s="30"/>
      <c r="C243" s="30"/>
      <c r="D243" s="30"/>
      <c r="E243" s="32"/>
      <c r="F243" s="33"/>
      <c r="G243" s="33"/>
    </row>
    <row r="244" spans="1:7" x14ac:dyDescent="0.25">
      <c r="A244" s="30"/>
      <c r="B244" s="30"/>
      <c r="C244" s="30"/>
      <c r="D244" s="30"/>
      <c r="E244" s="32"/>
      <c r="F244" s="33"/>
      <c r="G244" s="33"/>
    </row>
    <row r="245" spans="1:7" x14ac:dyDescent="0.25">
      <c r="A245" s="30"/>
      <c r="B245" s="30"/>
      <c r="C245" s="30"/>
      <c r="D245" s="30"/>
      <c r="E245" s="32"/>
      <c r="F245" s="33"/>
      <c r="G245" s="33"/>
    </row>
    <row r="246" spans="1:7" x14ac:dyDescent="0.25">
      <c r="A246" s="30"/>
      <c r="B246" s="30"/>
      <c r="C246" s="30"/>
      <c r="D246" s="30"/>
      <c r="E246" s="32"/>
      <c r="F246" s="33"/>
      <c r="G246" s="33"/>
    </row>
    <row r="247" spans="1:7" x14ac:dyDescent="0.25">
      <c r="A247" s="30"/>
      <c r="B247" s="30"/>
      <c r="C247" s="30"/>
      <c r="D247" s="30"/>
      <c r="E247" s="32"/>
      <c r="F247" s="33"/>
      <c r="G247" s="33"/>
    </row>
    <row r="248" spans="1:7" x14ac:dyDescent="0.25">
      <c r="A248" s="30"/>
      <c r="B248" s="30"/>
      <c r="C248" s="30"/>
      <c r="D248" s="30"/>
      <c r="E248" s="32"/>
      <c r="F248" s="33"/>
      <c r="G248" s="33"/>
    </row>
    <row r="249" spans="1:7" x14ac:dyDescent="0.25">
      <c r="A249" s="30"/>
      <c r="B249" s="30"/>
      <c r="C249" s="30"/>
      <c r="D249" s="30"/>
      <c r="E249" s="32"/>
      <c r="F249" s="33"/>
      <c r="G249" s="33"/>
    </row>
    <row r="250" spans="1:7" x14ac:dyDescent="0.25">
      <c r="A250" s="30"/>
      <c r="B250" s="30"/>
      <c r="C250" s="30"/>
      <c r="D250" s="30"/>
      <c r="E250" s="32"/>
      <c r="F250" s="33"/>
      <c r="G250" s="33"/>
    </row>
    <row r="251" spans="1:7" x14ac:dyDescent="0.25">
      <c r="A251" s="30"/>
      <c r="B251" s="30"/>
      <c r="C251" s="30"/>
      <c r="D251" s="30"/>
      <c r="E251" s="32"/>
      <c r="F251" s="33"/>
      <c r="G251" s="33"/>
    </row>
    <row r="252" spans="1:7" x14ac:dyDescent="0.25">
      <c r="A252" s="30"/>
      <c r="B252" s="30"/>
      <c r="C252" s="30"/>
      <c r="D252" s="30"/>
      <c r="E252" s="32"/>
      <c r="F252" s="33"/>
      <c r="G252" s="33"/>
    </row>
    <row r="253" spans="1:7" x14ac:dyDescent="0.25">
      <c r="A253" s="30"/>
      <c r="B253" s="30"/>
      <c r="C253" s="30"/>
      <c r="D253" s="30"/>
      <c r="E253" s="32"/>
      <c r="F253" s="33"/>
      <c r="G253" s="33"/>
    </row>
    <row r="254" spans="1:7" x14ac:dyDescent="0.25">
      <c r="A254" s="30"/>
      <c r="B254" s="30"/>
      <c r="C254" s="30"/>
      <c r="D254" s="30"/>
      <c r="E254" s="32"/>
      <c r="F254" s="33"/>
      <c r="G254" s="33"/>
    </row>
    <row r="255" spans="1:7" x14ac:dyDescent="0.25">
      <c r="A255" s="30"/>
      <c r="B255" s="30"/>
      <c r="C255" s="30"/>
      <c r="D255" s="30"/>
      <c r="E255" s="32"/>
      <c r="F255" s="33"/>
      <c r="G255" s="33"/>
    </row>
    <row r="256" spans="1:7" x14ac:dyDescent="0.25">
      <c r="A256" s="30"/>
      <c r="B256" s="30"/>
      <c r="C256" s="30"/>
      <c r="D256" s="30"/>
      <c r="E256" s="32"/>
      <c r="F256" s="33"/>
      <c r="G256" s="33"/>
    </row>
    <row r="257" spans="1:7" x14ac:dyDescent="0.25">
      <c r="A257" s="30"/>
      <c r="B257" s="30"/>
      <c r="C257" s="30"/>
      <c r="D257" s="30"/>
      <c r="E257" s="32"/>
      <c r="F257" s="33"/>
      <c r="G257" s="33"/>
    </row>
    <row r="258" spans="1:7" x14ac:dyDescent="0.25">
      <c r="A258" s="30"/>
      <c r="B258" s="30"/>
      <c r="C258" s="30"/>
      <c r="D258" s="30"/>
      <c r="E258" s="32"/>
      <c r="F258" s="33"/>
      <c r="G258" s="33"/>
    </row>
    <row r="259" spans="1:7" x14ac:dyDescent="0.25">
      <c r="A259" s="30"/>
      <c r="B259" s="30"/>
      <c r="C259" s="30"/>
      <c r="D259" s="30"/>
      <c r="E259" s="32"/>
      <c r="F259" s="33"/>
      <c r="G259" s="33"/>
    </row>
    <row r="260" spans="1:7" x14ac:dyDescent="0.25">
      <c r="A260" s="30"/>
      <c r="B260" s="30"/>
      <c r="C260" s="30"/>
      <c r="D260" s="30"/>
      <c r="E260" s="32"/>
      <c r="F260" s="33"/>
      <c r="G260" s="33"/>
    </row>
    <row r="261" spans="1:7" x14ac:dyDescent="0.25">
      <c r="A261" s="30"/>
      <c r="B261" s="30"/>
      <c r="C261" s="30"/>
      <c r="D261" s="30"/>
      <c r="E261" s="32"/>
      <c r="F261" s="33"/>
      <c r="G261" s="33"/>
    </row>
    <row r="262" spans="1:7" x14ac:dyDescent="0.25">
      <c r="A262" s="30"/>
      <c r="B262" s="30"/>
      <c r="C262" s="30"/>
      <c r="D262" s="30"/>
      <c r="E262" s="32"/>
      <c r="F262" s="33"/>
      <c r="G262" s="33"/>
    </row>
    <row r="263" spans="1:7" x14ac:dyDescent="0.25">
      <c r="A263" s="30"/>
      <c r="B263" s="30"/>
      <c r="C263" s="30"/>
      <c r="D263" s="30"/>
      <c r="E263" s="32"/>
      <c r="F263" s="33"/>
      <c r="G263" s="33"/>
    </row>
    <row r="264" spans="1:7" x14ac:dyDescent="0.25">
      <c r="A264" s="30"/>
      <c r="B264" s="30"/>
      <c r="C264" s="30"/>
      <c r="D264" s="30"/>
      <c r="E264" s="32"/>
      <c r="F264" s="33"/>
      <c r="G264" s="33"/>
    </row>
    <row r="265" spans="1:7" x14ac:dyDescent="0.25">
      <c r="A265" s="30"/>
      <c r="B265" s="30"/>
      <c r="C265" s="30"/>
      <c r="D265" s="30"/>
      <c r="E265" s="32"/>
      <c r="F265" s="33"/>
      <c r="G265" s="33"/>
    </row>
    <row r="266" spans="1:7" x14ac:dyDescent="0.25">
      <c r="A266" s="30"/>
      <c r="B266" s="30"/>
      <c r="C266" s="30"/>
      <c r="D266" s="30"/>
      <c r="E266" s="32"/>
      <c r="F266" s="33"/>
      <c r="G266" s="33"/>
    </row>
    <row r="267" spans="1:7" x14ac:dyDescent="0.25">
      <c r="A267" s="30"/>
      <c r="B267" s="30"/>
      <c r="C267" s="30"/>
      <c r="D267" s="30"/>
      <c r="E267" s="32"/>
      <c r="F267" s="33"/>
      <c r="G267" s="33"/>
    </row>
    <row r="268" spans="1:7" x14ac:dyDescent="0.25">
      <c r="A268" s="30"/>
      <c r="B268" s="30"/>
      <c r="C268" s="30"/>
      <c r="D268" s="30"/>
      <c r="E268" s="32"/>
      <c r="F268" s="33"/>
      <c r="G268" s="33"/>
    </row>
    <row r="269" spans="1:7" x14ac:dyDescent="0.25">
      <c r="A269" s="30"/>
      <c r="B269" s="30"/>
      <c r="C269" s="30"/>
      <c r="D269" s="30"/>
      <c r="E269" s="32"/>
      <c r="F269" s="33"/>
      <c r="G269" s="33"/>
    </row>
    <row r="270" spans="1:7" x14ac:dyDescent="0.25">
      <c r="A270" s="30"/>
      <c r="B270" s="30"/>
      <c r="C270" s="30"/>
      <c r="D270" s="30"/>
      <c r="E270" s="32"/>
      <c r="F270" s="33"/>
      <c r="G270" s="33"/>
    </row>
    <row r="271" spans="1:7" x14ac:dyDescent="0.25">
      <c r="A271" s="30"/>
      <c r="B271" s="30"/>
      <c r="C271" s="30"/>
      <c r="D271" s="30"/>
      <c r="E271" s="32"/>
      <c r="F271" s="33"/>
      <c r="G271" s="33"/>
    </row>
    <row r="272" spans="1:7" x14ac:dyDescent="0.25">
      <c r="A272" s="30"/>
      <c r="B272" s="30"/>
      <c r="C272" s="30"/>
      <c r="D272" s="30"/>
      <c r="E272" s="32"/>
      <c r="F272" s="33"/>
      <c r="G272" s="33"/>
    </row>
    <row r="273" spans="1:7" x14ac:dyDescent="0.25">
      <c r="A273" s="30"/>
      <c r="B273" s="30"/>
      <c r="C273" s="30"/>
      <c r="D273" s="30"/>
      <c r="E273" s="32"/>
      <c r="F273" s="33"/>
      <c r="G273" s="33"/>
    </row>
    <row r="274" spans="1:7" x14ac:dyDescent="0.25">
      <c r="A274" s="30"/>
      <c r="B274" s="30"/>
      <c r="C274" s="30"/>
      <c r="D274" s="30"/>
      <c r="E274" s="32"/>
      <c r="F274" s="33"/>
      <c r="G274" s="33"/>
    </row>
    <row r="275" spans="1:7" x14ac:dyDescent="0.25">
      <c r="A275" s="30"/>
      <c r="B275" s="30"/>
      <c r="C275" s="30"/>
      <c r="D275" s="30"/>
      <c r="E275" s="32"/>
      <c r="F275" s="33"/>
      <c r="G275" s="33"/>
    </row>
    <row r="276" spans="1:7" x14ac:dyDescent="0.25">
      <c r="A276" s="30"/>
      <c r="B276" s="30"/>
      <c r="C276" s="30"/>
      <c r="D276" s="30"/>
      <c r="E276" s="32"/>
      <c r="F276" s="33"/>
      <c r="G276" s="33"/>
    </row>
    <row r="277" spans="1:7" x14ac:dyDescent="0.25">
      <c r="A277" s="30"/>
      <c r="B277" s="30"/>
      <c r="C277" s="30"/>
      <c r="D277" s="30"/>
      <c r="E277" s="32"/>
      <c r="F277" s="33"/>
      <c r="G277" s="33"/>
    </row>
    <row r="278" spans="1:7" x14ac:dyDescent="0.25">
      <c r="A278" s="30"/>
      <c r="B278" s="30"/>
      <c r="C278" s="30"/>
      <c r="D278" s="30"/>
      <c r="E278" s="32"/>
      <c r="F278" s="33"/>
      <c r="G278" s="33"/>
    </row>
    <row r="279" spans="1:7" x14ac:dyDescent="0.25">
      <c r="A279" s="30"/>
      <c r="B279" s="30"/>
      <c r="C279" s="30"/>
      <c r="D279" s="30"/>
      <c r="E279" s="32"/>
      <c r="F279" s="33"/>
      <c r="G279" s="33"/>
    </row>
    <row r="280" spans="1:7" x14ac:dyDescent="0.25">
      <c r="A280" s="30"/>
      <c r="B280" s="30"/>
      <c r="C280" s="30"/>
      <c r="D280" s="30"/>
      <c r="E280" s="32"/>
      <c r="F280" s="33"/>
      <c r="G280" s="33"/>
    </row>
    <row r="281" spans="1:7" x14ac:dyDescent="0.25">
      <c r="A281" s="30"/>
      <c r="B281" s="30"/>
      <c r="C281" s="30"/>
      <c r="D281" s="30"/>
      <c r="E281" s="32"/>
      <c r="F281" s="33"/>
      <c r="G281" s="33"/>
    </row>
    <row r="282" spans="1:7" x14ac:dyDescent="0.25">
      <c r="A282" s="30"/>
      <c r="B282" s="30"/>
      <c r="C282" s="30"/>
      <c r="D282" s="30"/>
      <c r="E282" s="32"/>
      <c r="F282" s="33"/>
      <c r="G282" s="33"/>
    </row>
    <row r="283" spans="1:7" x14ac:dyDescent="0.25">
      <c r="A283" s="30"/>
      <c r="B283" s="30"/>
      <c r="C283" s="30"/>
      <c r="D283" s="30"/>
      <c r="E283" s="32"/>
      <c r="F283" s="33"/>
      <c r="G283" s="33"/>
    </row>
    <row r="284" spans="1:7" x14ac:dyDescent="0.25">
      <c r="A284" s="30"/>
      <c r="B284" s="30"/>
      <c r="C284" s="30"/>
      <c r="D284" s="30"/>
      <c r="E284" s="32"/>
      <c r="F284" s="33"/>
      <c r="G284" s="33"/>
    </row>
    <row r="285" spans="1:7" x14ac:dyDescent="0.25">
      <c r="A285" s="30"/>
      <c r="B285" s="30"/>
      <c r="C285" s="30"/>
      <c r="D285" s="30"/>
      <c r="E285" s="32"/>
      <c r="F285" s="33"/>
      <c r="G285" s="33"/>
    </row>
    <row r="286" spans="1:7" x14ac:dyDescent="0.25">
      <c r="A286" s="30"/>
      <c r="B286" s="30"/>
      <c r="C286" s="30"/>
      <c r="D286" s="30"/>
      <c r="E286" s="32"/>
      <c r="F286" s="33"/>
      <c r="G286" s="33"/>
    </row>
    <row r="287" spans="1:7" x14ac:dyDescent="0.25">
      <c r="A287" s="30"/>
      <c r="B287" s="30"/>
      <c r="C287" s="30"/>
      <c r="D287" s="30"/>
      <c r="E287" s="32"/>
      <c r="F287" s="33"/>
      <c r="G287" s="33"/>
    </row>
    <row r="288" spans="1:7" x14ac:dyDescent="0.25">
      <c r="A288" s="30"/>
      <c r="B288" s="30"/>
      <c r="C288" s="30"/>
      <c r="D288" s="30"/>
      <c r="E288" s="32"/>
      <c r="F288" s="33"/>
      <c r="G288" s="33"/>
    </row>
    <row r="289" spans="1:7" x14ac:dyDescent="0.25">
      <c r="A289" s="30"/>
      <c r="B289" s="30"/>
      <c r="C289" s="30"/>
      <c r="D289" s="30"/>
      <c r="E289" s="32"/>
      <c r="F289" s="33"/>
      <c r="G289" s="33"/>
    </row>
    <row r="290" spans="1:7" x14ac:dyDescent="0.25">
      <c r="A290" s="30"/>
      <c r="B290" s="30"/>
      <c r="C290" s="30"/>
      <c r="D290" s="30"/>
      <c r="E290" s="32"/>
      <c r="F290" s="33"/>
      <c r="G290" s="33"/>
    </row>
    <row r="291" spans="1:7" x14ac:dyDescent="0.25">
      <c r="A291" s="30"/>
      <c r="B291" s="30"/>
      <c r="C291" s="30"/>
      <c r="D291" s="30"/>
      <c r="E291" s="32"/>
      <c r="F291" s="33"/>
      <c r="G291" s="33"/>
    </row>
    <row r="292" spans="1:7" x14ac:dyDescent="0.25">
      <c r="A292" s="30"/>
      <c r="B292" s="30"/>
      <c r="C292" s="30"/>
      <c r="D292" s="30"/>
      <c r="E292" s="32"/>
      <c r="F292" s="33"/>
      <c r="G292" s="33"/>
    </row>
    <row r="293" spans="1:7" x14ac:dyDescent="0.25">
      <c r="A293" s="30"/>
      <c r="B293" s="30"/>
      <c r="C293" s="30"/>
      <c r="D293" s="30"/>
      <c r="E293" s="32"/>
      <c r="F293" s="33"/>
      <c r="G293" s="33"/>
    </row>
    <row r="294" spans="1:7" x14ac:dyDescent="0.25">
      <c r="A294" s="30"/>
      <c r="B294" s="30"/>
      <c r="C294" s="30"/>
      <c r="D294" s="30"/>
      <c r="E294" s="32"/>
      <c r="F294" s="33"/>
      <c r="G294" s="33"/>
    </row>
    <row r="295" spans="1:7" x14ac:dyDescent="0.25">
      <c r="A295" s="30"/>
      <c r="B295" s="30"/>
      <c r="C295" s="30"/>
      <c r="D295" s="30"/>
      <c r="E295" s="32"/>
      <c r="F295" s="33"/>
      <c r="G295" s="33"/>
    </row>
    <row r="296" spans="1:7" x14ac:dyDescent="0.25">
      <c r="A296" s="30"/>
      <c r="B296" s="30"/>
      <c r="C296" s="30"/>
      <c r="D296" s="30"/>
      <c r="E296" s="32"/>
      <c r="F296" s="33"/>
      <c r="G296" s="33"/>
    </row>
    <row r="297" spans="1:7" x14ac:dyDescent="0.25">
      <c r="A297" s="30"/>
      <c r="B297" s="30"/>
      <c r="C297" s="30"/>
      <c r="D297" s="30"/>
      <c r="E297" s="32"/>
      <c r="F297" s="33"/>
      <c r="G297" s="33"/>
    </row>
    <row r="298" spans="1:7" x14ac:dyDescent="0.25">
      <c r="A298" s="30"/>
      <c r="B298" s="30"/>
      <c r="C298" s="30"/>
      <c r="D298" s="30"/>
      <c r="E298" s="32"/>
      <c r="F298" s="33"/>
      <c r="G298" s="33"/>
    </row>
    <row r="299" spans="1:7" x14ac:dyDescent="0.25">
      <c r="A299" s="30"/>
      <c r="B299" s="30"/>
      <c r="C299" s="30"/>
      <c r="D299" s="30"/>
      <c r="E299" s="32"/>
      <c r="F299" s="33"/>
      <c r="G299" s="33"/>
    </row>
    <row r="300" spans="1:7" x14ac:dyDescent="0.25">
      <c r="A300" s="30"/>
      <c r="B300" s="30"/>
      <c r="C300" s="30"/>
      <c r="D300" s="30"/>
      <c r="E300" s="32"/>
      <c r="F300" s="33"/>
      <c r="G300" s="33"/>
    </row>
    <row r="301" spans="1:7" x14ac:dyDescent="0.25">
      <c r="A301" s="30"/>
      <c r="B301" s="30"/>
      <c r="C301" s="30"/>
      <c r="D301" s="30"/>
      <c r="E301" s="32"/>
      <c r="F301" s="33"/>
      <c r="G301" s="33"/>
    </row>
    <row r="302" spans="1:7" x14ac:dyDescent="0.25">
      <c r="A302" s="30"/>
      <c r="B302" s="30"/>
      <c r="C302" s="30"/>
      <c r="D302" s="30"/>
      <c r="E302" s="32"/>
      <c r="F302" s="33"/>
      <c r="G302" s="33"/>
    </row>
    <row r="303" spans="1:7" x14ac:dyDescent="0.25">
      <c r="A303" s="30"/>
      <c r="B303" s="30"/>
      <c r="C303" s="30"/>
      <c r="D303" s="30"/>
      <c r="E303" s="32"/>
      <c r="F303" s="33"/>
      <c r="G303" s="33"/>
    </row>
    <row r="304" spans="1:7" x14ac:dyDescent="0.25">
      <c r="A304" s="30"/>
      <c r="B304" s="30"/>
      <c r="C304" s="30"/>
      <c r="D304" s="30"/>
      <c r="E304" s="32"/>
      <c r="F304" s="33"/>
      <c r="G304" s="33"/>
    </row>
    <row r="305" spans="1:7" x14ac:dyDescent="0.25">
      <c r="A305" s="30"/>
      <c r="B305" s="30"/>
      <c r="C305" s="30"/>
      <c r="D305" s="30"/>
      <c r="E305" s="32"/>
      <c r="F305" s="33"/>
      <c r="G305" s="33"/>
    </row>
    <row r="306" spans="1:7" x14ac:dyDescent="0.25">
      <c r="A306" s="30"/>
      <c r="B306" s="30"/>
      <c r="C306" s="30"/>
      <c r="D306" s="30"/>
      <c r="E306" s="32"/>
      <c r="F306" s="33"/>
      <c r="G306" s="33"/>
    </row>
    <row r="307" spans="1:7" x14ac:dyDescent="0.25">
      <c r="A307" s="30"/>
      <c r="B307" s="30"/>
      <c r="C307" s="30"/>
      <c r="D307" s="30"/>
      <c r="E307" s="32"/>
      <c r="F307" s="33"/>
      <c r="G307" s="33"/>
    </row>
    <row r="308" spans="1:7" x14ac:dyDescent="0.25">
      <c r="A308" s="30"/>
      <c r="B308" s="30"/>
      <c r="C308" s="30"/>
      <c r="D308" s="30"/>
      <c r="E308" s="32"/>
      <c r="F308" s="33"/>
      <c r="G308" s="33"/>
    </row>
    <row r="309" spans="1:7" x14ac:dyDescent="0.25">
      <c r="A309" s="30"/>
      <c r="B309" s="30"/>
      <c r="C309" s="30"/>
      <c r="D309" s="30"/>
      <c r="E309" s="32"/>
      <c r="F309" s="33"/>
      <c r="G309" s="33"/>
    </row>
    <row r="310" spans="1:7" x14ac:dyDescent="0.25">
      <c r="A310" s="30"/>
      <c r="B310" s="30"/>
      <c r="C310" s="30"/>
      <c r="D310" s="30"/>
      <c r="E310" s="32"/>
      <c r="F310" s="33"/>
      <c r="G310" s="33"/>
    </row>
    <row r="311" spans="1:7" x14ac:dyDescent="0.25">
      <c r="A311" s="30"/>
      <c r="B311" s="30"/>
      <c r="C311" s="30"/>
      <c r="D311" s="30"/>
      <c r="E311" s="32"/>
      <c r="F311" s="33"/>
      <c r="G311" s="33"/>
    </row>
    <row r="312" spans="1:7" x14ac:dyDescent="0.25">
      <c r="A312" s="30"/>
      <c r="B312" s="30"/>
      <c r="C312" s="30"/>
      <c r="D312" s="30"/>
      <c r="E312" s="32"/>
      <c r="F312" s="33"/>
      <c r="G312" s="33"/>
    </row>
    <row r="313" spans="1:7" x14ac:dyDescent="0.25">
      <c r="A313" s="30"/>
      <c r="B313" s="30"/>
      <c r="C313" s="30"/>
      <c r="D313" s="30"/>
      <c r="E313" s="32"/>
      <c r="F313" s="33"/>
      <c r="G313" s="33"/>
    </row>
    <row r="314" spans="1:7" x14ac:dyDescent="0.25">
      <c r="A314" s="30"/>
      <c r="B314" s="30"/>
      <c r="C314" s="30"/>
      <c r="D314" s="30"/>
      <c r="E314" s="32"/>
      <c r="F314" s="33"/>
      <c r="G314" s="33"/>
    </row>
    <row r="315" spans="1:7" x14ac:dyDescent="0.25">
      <c r="A315" s="30"/>
      <c r="B315" s="30"/>
      <c r="C315" s="30"/>
      <c r="D315" s="30"/>
      <c r="E315" s="32"/>
      <c r="F315" s="33"/>
      <c r="G315" s="33"/>
    </row>
    <row r="316" spans="1:7" x14ac:dyDescent="0.25">
      <c r="A316" s="30"/>
      <c r="B316" s="30"/>
      <c r="C316" s="30"/>
      <c r="D316" s="30"/>
      <c r="E316" s="32"/>
      <c r="F316" s="33"/>
      <c r="G316" s="33"/>
    </row>
    <row r="317" spans="1:7" x14ac:dyDescent="0.25">
      <c r="A317" s="30"/>
      <c r="B317" s="30"/>
      <c r="C317" s="30"/>
      <c r="D317" s="30"/>
      <c r="E317" s="32"/>
      <c r="F317" s="33"/>
      <c r="G317" s="33"/>
    </row>
    <row r="318" spans="1:7" x14ac:dyDescent="0.25">
      <c r="A318" s="30"/>
      <c r="B318" s="30"/>
      <c r="C318" s="30"/>
      <c r="D318" s="30"/>
      <c r="E318" s="32"/>
      <c r="F318" s="33"/>
      <c r="G318" s="33"/>
    </row>
    <row r="319" spans="1:7" x14ac:dyDescent="0.25">
      <c r="A319" s="30"/>
      <c r="B319" s="30"/>
      <c r="C319" s="30"/>
      <c r="D319" s="30"/>
      <c r="E319" s="32"/>
      <c r="F319" s="33"/>
      <c r="G319" s="33"/>
    </row>
    <row r="320" spans="1:7" x14ac:dyDescent="0.25">
      <c r="A320" s="30"/>
      <c r="B320" s="30"/>
      <c r="C320" s="30"/>
      <c r="D320" s="30"/>
      <c r="E320" s="32"/>
      <c r="F320" s="33"/>
      <c r="G320" s="33"/>
    </row>
    <row r="321" spans="1:7" x14ac:dyDescent="0.25">
      <c r="A321" s="30"/>
      <c r="B321" s="30"/>
      <c r="C321" s="30"/>
      <c r="D321" s="30"/>
      <c r="E321" s="32"/>
      <c r="F321" s="33"/>
      <c r="G321" s="33"/>
    </row>
    <row r="322" spans="1:7" x14ac:dyDescent="0.25">
      <c r="A322" s="30"/>
      <c r="B322" s="30"/>
      <c r="C322" s="30"/>
      <c r="D322" s="30"/>
      <c r="E322" s="32"/>
      <c r="F322" s="33"/>
      <c r="G322" s="33"/>
    </row>
    <row r="323" spans="1:7" x14ac:dyDescent="0.25">
      <c r="A323" s="30"/>
      <c r="B323" s="30"/>
      <c r="C323" s="30"/>
      <c r="D323" s="30"/>
      <c r="E323" s="32"/>
      <c r="F323" s="33"/>
      <c r="G323" s="33"/>
    </row>
    <row r="324" spans="1:7" x14ac:dyDescent="0.25">
      <c r="A324" s="30"/>
      <c r="B324" s="30"/>
      <c r="C324" s="30"/>
      <c r="D324" s="30"/>
      <c r="E324" s="32"/>
      <c r="F324" s="33"/>
      <c r="G324" s="33"/>
    </row>
    <row r="325" spans="1:7" x14ac:dyDescent="0.25">
      <c r="A325" s="30"/>
      <c r="B325" s="30"/>
      <c r="C325" s="30"/>
      <c r="D325" s="30"/>
      <c r="E325" s="32"/>
      <c r="F325" s="33"/>
      <c r="G325" s="33"/>
    </row>
    <row r="326" spans="1:7" x14ac:dyDescent="0.25">
      <c r="A326" s="30"/>
      <c r="B326" s="30"/>
      <c r="C326" s="30"/>
      <c r="D326" s="30"/>
      <c r="E326" s="32"/>
      <c r="F326" s="33"/>
      <c r="G326" s="33"/>
    </row>
    <row r="327" spans="1:7" x14ac:dyDescent="0.25">
      <c r="A327" s="30"/>
      <c r="B327" s="30"/>
      <c r="C327" s="30"/>
      <c r="D327" s="30"/>
      <c r="E327" s="32"/>
      <c r="F327" s="33"/>
      <c r="G327" s="33"/>
    </row>
    <row r="328" spans="1:7" x14ac:dyDescent="0.25">
      <c r="A328" s="30"/>
      <c r="B328" s="30"/>
      <c r="C328" s="30"/>
      <c r="D328" s="30"/>
      <c r="E328" s="32"/>
      <c r="F328" s="33"/>
      <c r="G328" s="33"/>
    </row>
    <row r="329" spans="1:7" x14ac:dyDescent="0.25">
      <c r="A329" s="30"/>
      <c r="B329" s="30"/>
      <c r="C329" s="30"/>
      <c r="D329" s="30"/>
      <c r="E329" s="32"/>
      <c r="F329" s="33"/>
      <c r="G329" s="33"/>
    </row>
    <row r="330" spans="1:7" x14ac:dyDescent="0.25">
      <c r="A330" s="30"/>
      <c r="B330" s="30"/>
      <c r="C330" s="30"/>
      <c r="D330" s="30"/>
      <c r="E330" s="32"/>
      <c r="F330" s="33"/>
      <c r="G330" s="33"/>
    </row>
  </sheetData>
  <sheetProtection selectLockedCells="1"/>
  <mergeCells count="1">
    <mergeCell ref="A1:H1"/>
  </mergeCells>
  <dataValidations count="3">
    <dataValidation type="list" showInputMessage="1" showErrorMessage="1" sqref="H4:H46">
      <formula1>$AA$1:$AA$6</formula1>
    </dataValidation>
    <dataValidation type="whole" allowBlank="1" showInputMessage="1" showErrorMessage="1" sqref="F4:G13">
      <formula1>0</formula1>
      <formula2>99999999</formula2>
    </dataValidation>
    <dataValidation type="whole" allowBlank="1" showInputMessage="1" showErrorMessage="1" sqref="E4:E6 E13">
      <formula1>0</formula1>
      <formula2>99999</formula2>
    </dataValidation>
  </dataValidations>
  <pageMargins left="0.7" right="0.7" top="0.75" bottom="0.75" header="0.3" footer="0.3"/>
  <pageSetup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1:CE534"/>
  <sheetViews>
    <sheetView showGridLines="0" zoomScaleNormal="100" workbookViewId="0">
      <pane ySplit="1" topLeftCell="A11" activePane="bottomLeft" state="frozen"/>
      <selection pane="bottomLeft" activeCell="C12" sqref="C12"/>
    </sheetView>
  </sheetViews>
  <sheetFormatPr defaultColWidth="9.140625" defaultRowHeight="18.75" x14ac:dyDescent="0.3"/>
  <cols>
    <col min="1" max="1" width="18.85546875" style="147" customWidth="1"/>
    <col min="2" max="2" width="122" style="302" customWidth="1"/>
    <col min="3" max="3" width="41.140625" style="155" customWidth="1"/>
    <col min="4" max="6" width="10.42578125" style="313" customWidth="1"/>
    <col min="7" max="7" width="9.140625" style="146" customWidth="1"/>
    <col min="8" max="82" width="9.140625" style="146"/>
    <col min="83" max="16384" width="9.140625" style="147"/>
  </cols>
  <sheetData>
    <row r="1" spans="1:83" s="225" customFormat="1" ht="90.75" customHeight="1" thickBot="1" x14ac:dyDescent="0.35">
      <c r="A1" s="296" t="s">
        <v>182</v>
      </c>
      <c r="B1" s="278" t="s">
        <v>207</v>
      </c>
      <c r="C1" s="222" t="s">
        <v>2</v>
      </c>
      <c r="D1" s="310"/>
      <c r="E1" s="310"/>
      <c r="F1" s="310"/>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row>
    <row r="2" spans="1:83" s="142" customFormat="1" ht="74.25" customHeight="1" thickBot="1" x14ac:dyDescent="0.35">
      <c r="A2" s="370" t="s">
        <v>0</v>
      </c>
      <c r="B2" s="371"/>
      <c r="C2" s="372"/>
      <c r="D2" s="311"/>
      <c r="E2" s="311"/>
      <c r="F2" s="311"/>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1"/>
    </row>
    <row r="3" spans="1:83" s="148" customFormat="1" ht="66" customHeight="1" thickBot="1" x14ac:dyDescent="0.35">
      <c r="A3" s="156"/>
      <c r="B3" s="279" t="s">
        <v>208</v>
      </c>
      <c r="C3" s="208"/>
      <c r="D3" s="312"/>
      <c r="E3" s="312"/>
      <c r="F3" s="312"/>
      <c r="G3" s="144"/>
      <c r="H3" s="144"/>
      <c r="I3" s="144"/>
      <c r="J3" s="144"/>
      <c r="K3" s="144"/>
      <c r="L3" s="144"/>
      <c r="M3" s="144"/>
      <c r="N3" s="144"/>
      <c r="O3" s="144"/>
      <c r="P3" s="144"/>
      <c r="Q3" s="144"/>
      <c r="R3" s="144"/>
      <c r="S3" s="144"/>
      <c r="T3" s="144"/>
      <c r="U3" s="144"/>
      <c r="V3" s="144"/>
      <c r="W3" s="144"/>
      <c r="X3" s="144"/>
      <c r="Y3" s="144"/>
      <c r="Z3" s="144"/>
      <c r="AA3" s="144"/>
      <c r="AB3" s="144"/>
      <c r="AC3" s="145" t="s">
        <v>11</v>
      </c>
      <c r="AD3" s="144"/>
      <c r="AE3" s="144"/>
      <c r="AF3" s="144"/>
      <c r="AG3" s="144"/>
      <c r="AH3" s="144"/>
      <c r="AI3" s="144"/>
      <c r="AJ3" s="144"/>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7" t="s">
        <v>9</v>
      </c>
    </row>
    <row r="4" spans="1:83" s="148" customFormat="1" ht="43.5" customHeight="1" thickBot="1" x14ac:dyDescent="0.35">
      <c r="A4" s="206"/>
      <c r="B4" s="297" t="s">
        <v>180</v>
      </c>
      <c r="C4" s="212"/>
      <c r="D4" s="312"/>
      <c r="E4" s="312"/>
      <c r="F4" s="312"/>
      <c r="G4" s="144"/>
      <c r="H4" s="144"/>
      <c r="I4" s="144"/>
      <c r="J4" s="144"/>
      <c r="K4" s="144"/>
      <c r="L4" s="144"/>
      <c r="M4" s="144"/>
      <c r="N4" s="144"/>
      <c r="O4" s="144"/>
      <c r="P4" s="144"/>
      <c r="Q4" s="144"/>
      <c r="R4" s="144"/>
      <c r="S4" s="144"/>
      <c r="T4" s="144"/>
      <c r="U4" s="144"/>
      <c r="V4" s="144"/>
      <c r="W4" s="144"/>
      <c r="X4" s="144"/>
      <c r="Y4" s="144"/>
      <c r="Z4" s="144"/>
      <c r="AA4" s="144"/>
      <c r="AB4" s="144"/>
      <c r="AC4" s="145" t="s">
        <v>12</v>
      </c>
      <c r="AD4" s="144"/>
      <c r="AE4" s="144"/>
      <c r="AF4" s="144"/>
      <c r="AG4" s="144"/>
      <c r="AH4" s="144"/>
      <c r="AI4" s="144"/>
      <c r="AJ4" s="144"/>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9" t="s">
        <v>10</v>
      </c>
    </row>
    <row r="5" spans="1:83" s="148" customFormat="1" ht="42" customHeight="1" thickBot="1" x14ac:dyDescent="0.35">
      <c r="A5" s="207"/>
      <c r="B5" s="279" t="s">
        <v>179</v>
      </c>
      <c r="C5" s="208"/>
      <c r="D5" s="312"/>
      <c r="E5" s="312"/>
      <c r="F5" s="312"/>
      <c r="G5" s="144"/>
      <c r="H5" s="144"/>
      <c r="I5" s="144"/>
      <c r="J5" s="144"/>
      <c r="K5" s="144"/>
      <c r="L5" s="144"/>
      <c r="M5" s="144"/>
      <c r="N5" s="144"/>
      <c r="O5" s="144"/>
      <c r="P5" s="144"/>
      <c r="Q5" s="144"/>
      <c r="R5" s="144"/>
      <c r="S5" s="144"/>
      <c r="T5" s="144"/>
      <c r="U5" s="144"/>
      <c r="V5" s="144"/>
      <c r="W5" s="144"/>
      <c r="X5" s="144"/>
      <c r="Y5" s="144"/>
      <c r="Z5" s="144"/>
      <c r="AA5" s="144"/>
      <c r="AB5" s="144"/>
      <c r="AC5" s="145" t="s">
        <v>13</v>
      </c>
      <c r="AD5" s="144"/>
      <c r="AE5" s="144"/>
      <c r="AF5" s="144"/>
      <c r="AG5" s="144"/>
      <c r="AH5" s="144"/>
      <c r="AI5" s="144"/>
      <c r="AJ5" s="144"/>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7"/>
    </row>
    <row r="6" spans="1:83" s="148" customFormat="1" ht="38.25" thickBot="1" x14ac:dyDescent="0.35">
      <c r="A6" s="143"/>
      <c r="B6" s="279" t="s">
        <v>181</v>
      </c>
      <c r="C6" s="209"/>
      <c r="D6" s="312"/>
      <c r="E6" s="312"/>
      <c r="F6" s="312"/>
      <c r="G6" s="144"/>
      <c r="H6" s="144"/>
      <c r="I6" s="144"/>
      <c r="J6" s="144"/>
      <c r="K6" s="144"/>
      <c r="L6" s="144"/>
      <c r="M6" s="144"/>
      <c r="N6" s="144"/>
      <c r="O6" s="144"/>
      <c r="P6" s="144"/>
      <c r="Q6" s="144"/>
      <c r="R6" s="144"/>
      <c r="S6" s="144"/>
      <c r="T6" s="144"/>
      <c r="U6" s="144"/>
      <c r="V6" s="144"/>
      <c r="W6" s="144"/>
      <c r="X6" s="144"/>
      <c r="Y6" s="144"/>
      <c r="Z6" s="144"/>
      <c r="AA6" s="144"/>
      <c r="AB6" s="144"/>
      <c r="AC6" s="145" t="s">
        <v>14</v>
      </c>
      <c r="AD6" s="144"/>
      <c r="AE6" s="144"/>
      <c r="AF6" s="144"/>
      <c r="AG6" s="144"/>
      <c r="AH6" s="144"/>
      <c r="AI6" s="144"/>
      <c r="AJ6" s="144"/>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7"/>
    </row>
    <row r="7" spans="1:83" s="148" customFormat="1" ht="38.25" thickBot="1" x14ac:dyDescent="0.35">
      <c r="A7" s="143"/>
      <c r="B7" s="279" t="s">
        <v>211</v>
      </c>
      <c r="C7" s="209"/>
      <c r="D7" s="312"/>
      <c r="E7" s="312"/>
      <c r="F7" s="312"/>
      <c r="G7" s="144"/>
      <c r="H7" s="144"/>
      <c r="I7" s="144"/>
      <c r="J7" s="144"/>
      <c r="K7" s="144"/>
      <c r="L7" s="144"/>
      <c r="M7" s="144"/>
      <c r="N7" s="144"/>
      <c r="O7" s="144"/>
      <c r="P7" s="144"/>
      <c r="Q7" s="144"/>
      <c r="R7" s="144"/>
      <c r="S7" s="144"/>
      <c r="T7" s="144"/>
      <c r="U7" s="144"/>
      <c r="V7" s="144"/>
      <c r="W7" s="144"/>
      <c r="X7" s="144"/>
      <c r="Y7" s="144"/>
      <c r="Z7" s="144"/>
      <c r="AA7" s="144"/>
      <c r="AB7" s="144"/>
      <c r="AC7" s="145" t="s">
        <v>15</v>
      </c>
      <c r="AD7" s="144"/>
      <c r="AE7" s="144"/>
      <c r="AF7" s="144"/>
      <c r="AG7" s="144"/>
      <c r="AH7" s="144"/>
      <c r="AI7" s="144"/>
      <c r="AJ7" s="144"/>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c r="CE7" s="147"/>
    </row>
    <row r="8" spans="1:83" s="148" customFormat="1" ht="19.5" thickBot="1" x14ac:dyDescent="0.35">
      <c r="A8" s="143"/>
      <c r="B8" s="279" t="s">
        <v>210</v>
      </c>
      <c r="C8" s="234"/>
      <c r="D8" s="312"/>
      <c r="E8" s="312"/>
      <c r="F8" s="312"/>
      <c r="G8" s="144"/>
      <c r="H8" s="144"/>
      <c r="I8" s="144"/>
      <c r="J8" s="144"/>
      <c r="K8" s="144"/>
      <c r="L8" s="144"/>
      <c r="M8" s="144"/>
      <c r="N8" s="144"/>
      <c r="O8" s="144"/>
      <c r="P8" s="144"/>
      <c r="Q8" s="144"/>
      <c r="R8" s="144"/>
      <c r="S8" s="144"/>
      <c r="T8" s="144"/>
      <c r="U8" s="144"/>
      <c r="V8" s="144"/>
      <c r="W8" s="144"/>
      <c r="X8" s="144"/>
      <c r="Y8" s="144"/>
      <c r="Z8" s="144"/>
      <c r="AA8" s="144"/>
      <c r="AB8" s="144"/>
      <c r="AC8" s="145" t="s">
        <v>16</v>
      </c>
      <c r="AD8" s="144"/>
      <c r="AE8" s="144"/>
      <c r="AF8" s="144"/>
      <c r="AG8" s="144"/>
      <c r="AH8" s="144"/>
      <c r="AI8" s="144"/>
      <c r="AJ8" s="144"/>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7"/>
    </row>
    <row r="9" spans="1:83" s="148" customFormat="1" ht="57.75" customHeight="1" thickBot="1" x14ac:dyDescent="0.35">
      <c r="A9" s="143"/>
      <c r="B9" s="279" t="s">
        <v>32</v>
      </c>
      <c r="C9" s="210"/>
      <c r="D9" s="312"/>
      <c r="E9" s="312"/>
      <c r="F9" s="312"/>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7"/>
    </row>
    <row r="10" spans="1:83" s="148" customFormat="1" ht="44.25" customHeight="1" thickBot="1" x14ac:dyDescent="0.35">
      <c r="A10" s="211"/>
      <c r="B10" s="279" t="s">
        <v>209</v>
      </c>
      <c r="C10" s="262"/>
      <c r="D10" s="312"/>
      <c r="E10" s="312"/>
      <c r="F10" s="312"/>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7"/>
    </row>
    <row r="11" spans="1:83" s="150" customFormat="1" ht="21" customHeight="1" thickBot="1" x14ac:dyDescent="0.3">
      <c r="A11" s="370" t="s">
        <v>8</v>
      </c>
      <c r="B11" s="371"/>
      <c r="C11" s="372"/>
      <c r="D11" s="312"/>
      <c r="E11" s="312"/>
      <c r="F11" s="312"/>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c r="CD11" s="146"/>
      <c r="CE11" s="147"/>
    </row>
    <row r="12" spans="1:83" s="150" customFormat="1" ht="19.5" thickBot="1" x14ac:dyDescent="0.35">
      <c r="A12" s="158"/>
      <c r="B12" s="298" t="s">
        <v>233</v>
      </c>
      <c r="C12" s="213">
        <f>COUNT(D:D,E:E,F:F)</f>
        <v>2</v>
      </c>
      <c r="D12" s="312">
        <f>IF('Ebola Part A - ETC(s)'!H4="Active ETC, exercising Ebola", 1, " ")</f>
        <v>1</v>
      </c>
      <c r="E12" s="312" t="str">
        <f>IF('Ebola Part A - ETC(s)'!H4="Active ETC, exercising OSP", 1, " ")</f>
        <v xml:space="preserve"> </v>
      </c>
      <c r="F12" s="312" t="str">
        <f>IF('Ebola Part A - AH(s)'!H4="AH switched to ETC in Year 3, exercising Ebola", 1, " ")</f>
        <v xml:space="preserve"> </v>
      </c>
      <c r="G12" s="312">
        <f>IF('Ebola Part A - AH(s)'!H4="Active AH, exercising Ebola", 1, " ")</f>
        <v>1</v>
      </c>
      <c r="H12" s="312" t="str">
        <f>IF('Ebola Part A - AH(s)'!I4="Active AH, exercising Ebola", 1, " ")</f>
        <v xml:space="preserve"> </v>
      </c>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c r="CA12" s="146"/>
      <c r="CB12" s="146"/>
      <c r="CC12" s="146"/>
      <c r="CD12" s="146"/>
      <c r="CE12" s="147"/>
    </row>
    <row r="13" spans="1:83" s="150" customFormat="1" ht="21" customHeight="1" thickBot="1" x14ac:dyDescent="0.3">
      <c r="A13" s="370" t="s">
        <v>188</v>
      </c>
      <c r="B13" s="371"/>
      <c r="C13" s="372"/>
      <c r="D13" s="312" t="str">
        <f>IF('Ebola Part A - ETC(s)'!H5="Active ETC, exercising Ebola", 1, " ")</f>
        <v xml:space="preserve"> </v>
      </c>
      <c r="E13" s="312">
        <f>IF('Ebola Part A - ETC(s)'!H5="Active ETC, exercising OSP", 1, " ")</f>
        <v>1</v>
      </c>
      <c r="F13" s="312" t="str">
        <f>IF('Ebola Part A - AH(s)'!H5="AH switched to ETC in Year 3, exercising Ebola", 1, " ")</f>
        <v xml:space="preserve"> </v>
      </c>
      <c r="G13" s="312" t="str">
        <f>IF('Ebola Part A - AH(s)'!H5="Active AH, exercising Ebola", 1, " ")</f>
        <v xml:space="preserve"> </v>
      </c>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c r="CD13" s="146"/>
      <c r="CE13" s="147"/>
    </row>
    <row r="14" spans="1:83" s="150" customFormat="1" ht="19.5" thickBot="1" x14ac:dyDescent="0.35">
      <c r="A14" s="158"/>
      <c r="B14" s="298" t="s">
        <v>234</v>
      </c>
      <c r="C14" s="213">
        <f>COUNT(G:G)</f>
        <v>1</v>
      </c>
      <c r="D14" s="312" t="str">
        <f>IF('Ebola Part A - ETC(s)'!H6="Active ETC, exercising Ebola", 1, " ")</f>
        <v xml:space="preserve"> </v>
      </c>
      <c r="E14" s="312" t="str">
        <f>IF('Ebola Part A - ETC(s)'!H6="Active ETC, exercising OSP", 1, " ")</f>
        <v xml:space="preserve"> </v>
      </c>
      <c r="F14" s="312" t="str">
        <f>IF('Ebola Part A - AH(s)'!H6="AH switched to ETC in Year 3, exercising Ebola", 1, " ")</f>
        <v xml:space="preserve"> </v>
      </c>
      <c r="G14" s="312" t="str">
        <f>IF('Ebola Part A - AH(s)'!H6="Active AH, exercising Ebola", 1, " ")</f>
        <v xml:space="preserve"> </v>
      </c>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7"/>
    </row>
    <row r="15" spans="1:83" s="152" customFormat="1" ht="21" thickBot="1" x14ac:dyDescent="0.35">
      <c r="A15" s="373" t="s">
        <v>3</v>
      </c>
      <c r="B15" s="374"/>
      <c r="C15" s="375"/>
      <c r="D15" s="312" t="str">
        <f>IF('Ebola Part A - ETC(s)'!H7="Active ETC, exercising Ebola", 1, " ")</f>
        <v xml:space="preserve"> </v>
      </c>
      <c r="E15" s="312" t="str">
        <f>IF('Ebola Part A - ETC(s)'!H7="Active ETC, exercising OSP", 1, " ")</f>
        <v xml:space="preserve"> </v>
      </c>
      <c r="F15" s="312" t="str">
        <f>IF('Ebola Part A - AH(s)'!H7="AH switched to ETC in Year 3, exercising Ebola", 1, " ")</f>
        <v xml:space="preserve"> </v>
      </c>
      <c r="G15" s="312" t="str">
        <f>IF('Ebola Part A - AH(s)'!H7="Active AH, exercising Ebola", 1, " ")</f>
        <v xml:space="preserve"> </v>
      </c>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c r="CA15" s="146"/>
      <c r="CB15" s="146"/>
      <c r="CC15" s="146"/>
      <c r="CD15" s="146"/>
      <c r="CE15" s="151"/>
    </row>
    <row r="16" spans="1:83" s="152" customFormat="1" ht="19.5" thickBot="1" x14ac:dyDescent="0.35">
      <c r="A16" s="143"/>
      <c r="B16" s="299" t="s">
        <v>243</v>
      </c>
      <c r="C16" s="214"/>
      <c r="D16" s="312" t="str">
        <f>IF('Ebola Part A - ETC(s)'!H8="Active ETC, exercising Ebola", 1, " ")</f>
        <v xml:space="preserve"> </v>
      </c>
      <c r="E16" s="312" t="str">
        <f>IF('Ebola Part A - ETC(s)'!H8="Active ETC, exercising OSP", 1, " ")</f>
        <v xml:space="preserve"> </v>
      </c>
      <c r="F16" s="312" t="str">
        <f>IF('Ebola Part A - AH(s)'!H8="AH switched to ETC in Year 3, exercising Ebola", 1, " ")</f>
        <v xml:space="preserve"> </v>
      </c>
      <c r="G16" s="312" t="str">
        <f>IF('Ebola Part A - AH(s)'!H8="Active AH, exercising Ebola", 1, " ")</f>
        <v xml:space="preserve"> </v>
      </c>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47"/>
    </row>
    <row r="17" spans="1:83" s="150" customFormat="1" ht="66.75" customHeight="1" thickBot="1" x14ac:dyDescent="0.35">
      <c r="A17" s="215">
        <v>15</v>
      </c>
      <c r="B17" s="297" t="s">
        <v>235</v>
      </c>
      <c r="C17" s="55"/>
      <c r="D17" s="312" t="str">
        <f>IF('Ebola Part A - ETC(s)'!H9="Active ETC, exercising Ebola", 1, " ")</f>
        <v xml:space="preserve"> </v>
      </c>
      <c r="E17" s="312" t="str">
        <f>IF('Ebola Part A - ETC(s)'!H9="Active ETC, exercising OSP", 1, " ")</f>
        <v xml:space="preserve"> </v>
      </c>
      <c r="F17" s="312" t="str">
        <f>IF('Ebola Part A - AH(s)'!H9="AH switched to ETC in Year 3, exercising Ebola", 1, " ")</f>
        <v xml:space="preserve"> </v>
      </c>
      <c r="G17" s="312" t="str">
        <f>IF('Ebola Part A - AH(s)'!H9="Active AH, exercising Ebola", 1, " ")</f>
        <v xml:space="preserve"> </v>
      </c>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6"/>
      <c r="CC17" s="146"/>
      <c r="CD17" s="146"/>
      <c r="CE17" s="147"/>
    </row>
    <row r="18" spans="1:83" s="150" customFormat="1" ht="66.75" customHeight="1" thickBot="1" x14ac:dyDescent="0.35">
      <c r="A18" s="215" t="s">
        <v>186</v>
      </c>
      <c r="B18" s="300" t="s">
        <v>236</v>
      </c>
      <c r="C18" s="55"/>
      <c r="D18" s="312" t="str">
        <f>IF('Ebola Part A - ETC(s)'!H10="Active ETC, exercising Ebola", 1, " ")</f>
        <v xml:space="preserve"> </v>
      </c>
      <c r="E18" s="312" t="str">
        <f>IF('Ebola Part A - ETC(s)'!H10="Active ETC, exercising OSP", 1, " ")</f>
        <v xml:space="preserve"> </v>
      </c>
      <c r="F18" s="312" t="str">
        <f>IF('Ebola Part A - AH(s)'!H10="AH switched to ETC in Year 3, exercising Ebola", 1, " ")</f>
        <v xml:space="preserve"> </v>
      </c>
      <c r="G18" s="312" t="str">
        <f>IF('Ebola Part A - AH(s)'!H10="Active AH, exercising Ebola", 1, " ")</f>
        <v xml:space="preserve"> </v>
      </c>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7"/>
    </row>
    <row r="19" spans="1:83" s="150" customFormat="1" ht="39" thickBot="1" x14ac:dyDescent="0.35">
      <c r="A19" s="215">
        <v>16</v>
      </c>
      <c r="B19" s="300" t="s">
        <v>237</v>
      </c>
      <c r="C19" s="55"/>
      <c r="D19" s="312" t="str">
        <f>IF('Ebola Part A - ETC(s)'!H11="Active ETC, exercising Ebola", 1, " ")</f>
        <v xml:space="preserve"> </v>
      </c>
      <c r="E19" s="312" t="str">
        <f>IF('Ebola Part A - ETC(s)'!H11="Active ETC, exercising OSP", 1, " ")</f>
        <v xml:space="preserve"> </v>
      </c>
      <c r="F19" s="312" t="str">
        <f>IF('Ebola Part A - AH(s)'!H11="AH switched to ETC in Year 3, exercising Ebola", 1, " ")</f>
        <v xml:space="preserve"> </v>
      </c>
      <c r="G19" s="312" t="str">
        <f>IF('Ebola Part A - AH(s)'!H11="Active AH, exercising Ebola", 1, " ")</f>
        <v xml:space="preserve"> </v>
      </c>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c r="CD19" s="146"/>
      <c r="CE19" s="147"/>
    </row>
    <row r="20" spans="1:83" s="150" customFormat="1" ht="38.25" thickBot="1" x14ac:dyDescent="0.35">
      <c r="A20" s="143"/>
      <c r="B20" s="299" t="s">
        <v>240</v>
      </c>
      <c r="C20" s="55"/>
      <c r="D20" s="312" t="str">
        <f>IF('Ebola Part A - ETC(s)'!H12="Active ETC, exercising Ebola", 1, " ")</f>
        <v xml:space="preserve"> </v>
      </c>
      <c r="E20" s="312" t="str">
        <f>IF('Ebola Part A - ETC(s)'!H12="Active ETC, exercising OSP", 1, " ")</f>
        <v xml:space="preserve"> </v>
      </c>
      <c r="F20" s="312" t="str">
        <f>IF('Ebola Part A - AH(s)'!H12="AH switched to ETC in Year 3, exercising Ebola", 1, " ")</f>
        <v xml:space="preserve"> </v>
      </c>
      <c r="G20" s="312" t="str">
        <f>IF('Ebola Part A - AH(s)'!H12="Active AH, exercising Ebola", 1, " ")</f>
        <v xml:space="preserve"> </v>
      </c>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7"/>
    </row>
    <row r="21" spans="1:83" s="150" customFormat="1" ht="38.25" thickBot="1" x14ac:dyDescent="0.35">
      <c r="A21" s="215">
        <v>17</v>
      </c>
      <c r="B21" s="279" t="s">
        <v>238</v>
      </c>
      <c r="C21" s="55"/>
      <c r="D21" s="312" t="str">
        <f>IF('Ebola Part A - ETC(s)'!H13="Active ETC, exercising Ebola", 1, " ")</f>
        <v xml:space="preserve"> </v>
      </c>
      <c r="E21" s="312" t="str">
        <f>IF('Ebola Part A - ETC(s)'!H13="Active ETC, exercising OSP", 1, " ")</f>
        <v xml:space="preserve"> </v>
      </c>
      <c r="F21" s="312" t="str">
        <f>IF('Ebola Part A - AH(s)'!H13="AH switched to ETC in Year 3, exercising Ebola", 1, " ")</f>
        <v xml:space="preserve"> </v>
      </c>
      <c r="G21" s="312" t="str">
        <f>IF('Ebola Part A - AH(s)'!H13="Active AH, exercising Ebola", 1, " ")</f>
        <v xml:space="preserve"> </v>
      </c>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7"/>
    </row>
    <row r="22" spans="1:83" s="150" customFormat="1" ht="19.5" thickBot="1" x14ac:dyDescent="0.35">
      <c r="A22" s="143"/>
      <c r="B22" s="279" t="s">
        <v>241</v>
      </c>
      <c r="C22" s="55">
        <v>5</v>
      </c>
      <c r="D22" s="312" t="str">
        <f>IF('Ebola Part A - ETC(s)'!H14="Active ETC, exercising Ebola", 1, " ")</f>
        <v xml:space="preserve"> </v>
      </c>
      <c r="E22" s="312" t="str">
        <f>IF('Ebola Part A - ETC(s)'!H14="Active ETC, exercising OSP", 1, " ")</f>
        <v xml:space="preserve"> </v>
      </c>
      <c r="F22" s="312" t="str">
        <f>IF('Ebola Part A - AH(s)'!H14="AH switched to ETC in Year 3, exercising Ebola", 1, " ")</f>
        <v xml:space="preserve"> </v>
      </c>
      <c r="G22" s="312" t="str">
        <f>IF('Ebola Part A - AH(s)'!H14="Active AH, exercising Ebola", 1, " ")</f>
        <v xml:space="preserve"> </v>
      </c>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7"/>
    </row>
    <row r="23" spans="1:83" s="150" customFormat="1" ht="38.25" thickBot="1" x14ac:dyDescent="0.35">
      <c r="A23" s="215">
        <v>18</v>
      </c>
      <c r="B23" s="279" t="s">
        <v>242</v>
      </c>
      <c r="C23" s="216"/>
      <c r="D23" s="312" t="str">
        <f>IF('Ebola Part A - ETC(s)'!H15="Active ETC, exercising Ebola", 1, " ")</f>
        <v xml:space="preserve"> </v>
      </c>
      <c r="E23" s="312" t="str">
        <f>IF('Ebola Part A - ETC(s)'!H15="Active ETC, exercising OSP", 1, " ")</f>
        <v xml:space="preserve"> </v>
      </c>
      <c r="F23" s="312" t="str">
        <f>IF('Ebola Part A - AH(s)'!H15="AH switched to ETC in Year 3, exercising Ebola", 1, " ")</f>
        <v xml:space="preserve"> </v>
      </c>
      <c r="G23" s="312" t="str">
        <f>IF('Ebola Part A - AH(s)'!H15="Active AH, exercising Ebola", 1, " ")</f>
        <v xml:space="preserve"> </v>
      </c>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7"/>
    </row>
    <row r="24" spans="1:83" s="153" customFormat="1" ht="90" customHeight="1" thickBot="1" x14ac:dyDescent="0.35">
      <c r="A24" s="211"/>
      <c r="B24" s="282" t="s">
        <v>33</v>
      </c>
      <c r="C24" s="217"/>
      <c r="D24" s="312" t="str">
        <f>IF('Ebola Part A - ETC(s)'!H16="Active ETC, exercising Ebola", 1, " ")</f>
        <v xml:space="preserve"> </v>
      </c>
      <c r="E24" s="312" t="str">
        <f>IF('Ebola Part A - ETC(s)'!H16="Active ETC, exercising OSP", 1, " ")</f>
        <v xml:space="preserve"> </v>
      </c>
      <c r="F24" s="312" t="str">
        <f>IF('Ebola Part A - AH(s)'!H16="AH switched to ETC in Year 3, exercising Ebola", 1, " ")</f>
        <v xml:space="preserve"> </v>
      </c>
      <c r="G24" s="312" t="str">
        <f>IF('Ebola Part A - AH(s)'!H16="Active AH, exercising Ebola", 1, " ")</f>
        <v xml:space="preserve"> </v>
      </c>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7"/>
    </row>
    <row r="25" spans="1:83" x14ac:dyDescent="0.3">
      <c r="A25" s="159"/>
      <c r="B25" s="301"/>
      <c r="C25" s="154"/>
      <c r="D25" s="312" t="str">
        <f>IF('Ebola Part A - ETC(s)'!H17="Active ETC, exercising Ebola", 1, " ")</f>
        <v xml:space="preserve"> </v>
      </c>
      <c r="E25" s="312" t="str">
        <f>IF('Ebola Part A - ETC(s)'!H17="Active ETC, exercising OSP", 1, " ")</f>
        <v xml:space="preserve"> </v>
      </c>
      <c r="F25" s="312" t="str">
        <f>IF('Ebola Part A - AH(s)'!H17="AH switched to ETC in Year 3, exercising Ebola", 1, " ")</f>
        <v xml:space="preserve"> </v>
      </c>
      <c r="G25" s="312" t="str">
        <f>IF('Ebola Part A - AH(s)'!H17="Active AH, exercising Ebola", 1, " ")</f>
        <v xml:space="preserve"> </v>
      </c>
    </row>
    <row r="26" spans="1:83" x14ac:dyDescent="0.3">
      <c r="A26" s="159"/>
      <c r="B26" s="301"/>
      <c r="C26" s="154"/>
      <c r="E26" s="312" t="str">
        <f>IF('Ebola Part A - ETC(s)'!H18="Active ETC, exercising OSP", 1, " ")</f>
        <v xml:space="preserve"> </v>
      </c>
      <c r="F26" s="312" t="str">
        <f>IF('Ebola Part A - AH(s)'!H18="AH switched to ETC in Year 3, exercising Ebola", 1, " ")</f>
        <v xml:space="preserve"> </v>
      </c>
    </row>
    <row r="27" spans="1:83" x14ac:dyDescent="0.3">
      <c r="A27" s="159"/>
      <c r="B27" s="301"/>
      <c r="E27" s="312" t="str">
        <f>IF('Ebola Part A - ETC(s)'!H19="Active ETC, exercising OSP", 1, " ")</f>
        <v xml:space="preserve"> </v>
      </c>
      <c r="F27" s="312" t="str">
        <f>IF('Ebola Part A - AH(s)'!H19="AH switched to ETC in Year 3, exercising Ebola", 1, " ")</f>
        <v xml:space="preserve"> </v>
      </c>
    </row>
    <row r="28" spans="1:83" x14ac:dyDescent="0.3">
      <c r="A28" s="159"/>
      <c r="B28" s="301"/>
      <c r="E28" s="312" t="str">
        <f>IF('Ebola Part A - ETC(s)'!H20="Active ETC, exercising OSP", 1, " ")</f>
        <v xml:space="preserve"> </v>
      </c>
      <c r="F28" s="312" t="str">
        <f>IF('Ebola Part A - AH(s)'!H20="AH switched to ETC in Year 3, exercising Ebola", 1, " ")</f>
        <v xml:space="preserve"> </v>
      </c>
    </row>
    <row r="29" spans="1:83" x14ac:dyDescent="0.3">
      <c r="A29" s="159"/>
      <c r="B29" s="301"/>
      <c r="E29" s="312" t="str">
        <f>IF('Ebola Part A - ETC(s)'!H21="Active ETC, exercising OSP", 1, " ")</f>
        <v xml:space="preserve"> </v>
      </c>
      <c r="F29" s="312" t="str">
        <f>IF('Ebola Part A - AH(s)'!H21="AH switched to ETC in Year 3, exercising Ebola", 1, " ")</f>
        <v xml:space="preserve"> </v>
      </c>
    </row>
    <row r="30" spans="1:83" x14ac:dyDescent="0.3">
      <c r="A30" s="159"/>
      <c r="B30" s="301"/>
      <c r="E30" s="312" t="str">
        <f>IF('Ebola Part A - ETC(s)'!H22="Active ETC, exercising OSP", 1, " ")</f>
        <v xml:space="preserve"> </v>
      </c>
      <c r="F30" s="312" t="str">
        <f>IF('Ebola Part A - AH(s)'!H22="AH switched to ETC in Year 3, exercising Ebola", 1, " ")</f>
        <v xml:space="preserve"> </v>
      </c>
    </row>
    <row r="31" spans="1:83" x14ac:dyDescent="0.3">
      <c r="A31" s="159"/>
      <c r="B31" s="301"/>
      <c r="E31" s="312" t="str">
        <f>IF('Ebola Part A - ETC(s)'!H23="Active ETC, exercising OSP", 1, " ")</f>
        <v xml:space="preserve"> </v>
      </c>
      <c r="F31" s="312" t="str">
        <f>IF('Ebola Part A - AH(s)'!H23="AH switched to ETC in Year 3, exercising Ebola", 1, " ")</f>
        <v xml:space="preserve"> </v>
      </c>
    </row>
    <row r="32" spans="1:83" x14ac:dyDescent="0.3">
      <c r="A32" s="159"/>
      <c r="B32" s="301"/>
      <c r="E32" s="312" t="str">
        <f>IF('Ebola Part A - ETC(s)'!H24="Active ETC, exercising OSP", 1, " ")</f>
        <v xml:space="preserve"> </v>
      </c>
      <c r="F32" s="312" t="str">
        <f>IF('Ebola Part A - AH(s)'!H24="AH switched to ETC in Year 3, exercising Ebola", 1, " ")</f>
        <v xml:space="preserve"> </v>
      </c>
    </row>
    <row r="33" spans="1:6" x14ac:dyDescent="0.3">
      <c r="A33" s="159"/>
      <c r="B33" s="301"/>
      <c r="E33" s="312" t="str">
        <f>IF('Ebola Part A - ETC(s)'!H25="Active ETC, exercising OSP", 1, " ")</f>
        <v xml:space="preserve"> </v>
      </c>
      <c r="F33" s="312" t="str">
        <f>IF('Ebola Part A - AH(s)'!H25="AH switched to ETC in Year 3, exercising Ebola", 1, " ")</f>
        <v xml:space="preserve"> </v>
      </c>
    </row>
    <row r="34" spans="1:6" x14ac:dyDescent="0.3">
      <c r="A34" s="159"/>
      <c r="B34" s="301"/>
      <c r="E34" s="312" t="str">
        <f>IF('Ebola Part A - ETC(s)'!H26="Active ETC, exercising OSP", 1, " ")</f>
        <v xml:space="preserve"> </v>
      </c>
      <c r="F34" s="312" t="str">
        <f>IF('Ebola Part A - AH(s)'!H26="AH switched to ETC in Year 3, exercising Ebola", 1, " ")</f>
        <v xml:space="preserve"> </v>
      </c>
    </row>
    <row r="35" spans="1:6" x14ac:dyDescent="0.3">
      <c r="A35" s="159"/>
      <c r="B35" s="301"/>
      <c r="E35" s="312" t="str">
        <f>IF('Ebola Part A - ETC(s)'!H27="Active ETC, exercising OSP", 1, " ")</f>
        <v xml:space="preserve"> </v>
      </c>
      <c r="F35" s="312" t="str">
        <f>IF('Ebola Part A - AH(s)'!H27="AH switched to ETC in Year 3, exercising Ebola", 1, " ")</f>
        <v xml:space="preserve"> </v>
      </c>
    </row>
    <row r="36" spans="1:6" x14ac:dyDescent="0.3">
      <c r="A36" s="159"/>
      <c r="B36" s="301"/>
      <c r="E36" s="312" t="str">
        <f>IF('Ebola Part A - ETC(s)'!H28="Active ETC, exercising OSP", 1, " ")</f>
        <v xml:space="preserve"> </v>
      </c>
      <c r="F36" s="312" t="str">
        <f>IF('Ebola Part A - AH(s)'!H28="AH switched to ETC in Year 3, exercising Ebola", 1, " ")</f>
        <v xml:space="preserve"> </v>
      </c>
    </row>
    <row r="37" spans="1:6" x14ac:dyDescent="0.3">
      <c r="A37" s="159"/>
      <c r="B37" s="301"/>
      <c r="E37" s="312" t="str">
        <f>IF('Ebola Part A - ETC(s)'!H29="Active ETC, exercising OSP", 1, " ")</f>
        <v xml:space="preserve"> </v>
      </c>
      <c r="F37" s="312" t="str">
        <f>IF('Ebola Part A - AH(s)'!H29="AH switched to ETC in Year 3, exercising Ebola", 1, " ")</f>
        <v xml:space="preserve"> </v>
      </c>
    </row>
    <row r="38" spans="1:6" x14ac:dyDescent="0.3">
      <c r="A38" s="159"/>
      <c r="B38" s="301"/>
      <c r="E38" s="312" t="str">
        <f>IF('Ebola Part A - ETC(s)'!H30="Active ETC, exercising OSP", 1, " ")</f>
        <v xml:space="preserve"> </v>
      </c>
      <c r="F38" s="312" t="str">
        <f>IF('Ebola Part A - AH(s)'!H30="AH switched to ETC in Year 3, exercising Ebola", 1, " ")</f>
        <v xml:space="preserve"> </v>
      </c>
    </row>
    <row r="39" spans="1:6" x14ac:dyDescent="0.3">
      <c r="A39" s="159"/>
      <c r="B39" s="301"/>
      <c r="E39" s="312" t="str">
        <f>IF('Ebola Part A - ETC(s)'!H31="Active ETC, exercising OSP", 1, " ")</f>
        <v xml:space="preserve"> </v>
      </c>
      <c r="F39" s="312" t="str">
        <f>IF('Ebola Part A - AH(s)'!H31="AH switched to ETC in Year 3, exercising Ebola", 1, " ")</f>
        <v xml:space="preserve"> </v>
      </c>
    </row>
    <row r="40" spans="1:6" x14ac:dyDescent="0.3">
      <c r="A40" s="159"/>
      <c r="B40" s="301"/>
      <c r="E40" s="312" t="str">
        <f>IF('Ebola Part A - ETC(s)'!H32="Active ETC, exercising OSP", 1, " ")</f>
        <v xml:space="preserve"> </v>
      </c>
      <c r="F40" s="312" t="str">
        <f>IF('Ebola Part A - AH(s)'!H32="AH switched to ETC in Year 3, exercising Ebola", 1, " ")</f>
        <v xml:space="preserve"> </v>
      </c>
    </row>
    <row r="41" spans="1:6" x14ac:dyDescent="0.3">
      <c r="A41" s="159"/>
      <c r="B41" s="301"/>
      <c r="E41" s="312" t="str">
        <f>IF('Ebola Part A - ETC(s)'!H33="Active ETC, exercising OSP", 1, " ")</f>
        <v xml:space="preserve"> </v>
      </c>
      <c r="F41" s="312" t="str">
        <f>IF('Ebola Part A - AH(s)'!H33="AH switched to ETC in Year 3, exercising Ebola", 1, " ")</f>
        <v xml:space="preserve"> </v>
      </c>
    </row>
    <row r="42" spans="1:6" x14ac:dyDescent="0.3">
      <c r="A42" s="159"/>
      <c r="B42" s="301"/>
      <c r="E42" s="312" t="str">
        <f>IF('Ebola Part A - ETC(s)'!H34="Active ETC, exercising OSP", 1, " ")</f>
        <v xml:space="preserve"> </v>
      </c>
      <c r="F42" s="312" t="str">
        <f>IF('Ebola Part A - AH(s)'!H34="AH switched to ETC in Year 3, exercising Ebola", 1, " ")</f>
        <v xml:space="preserve"> </v>
      </c>
    </row>
    <row r="43" spans="1:6" x14ac:dyDescent="0.3">
      <c r="A43" s="159"/>
      <c r="B43" s="301"/>
      <c r="E43" s="312" t="str">
        <f>IF('Ebola Part A - ETC(s)'!H35="Active ETC, exercising OSP", 1, " ")</f>
        <v xml:space="preserve"> </v>
      </c>
      <c r="F43" s="312"/>
    </row>
    <row r="44" spans="1:6" x14ac:dyDescent="0.3">
      <c r="A44" s="159"/>
      <c r="B44" s="301"/>
    </row>
    <row r="45" spans="1:6" x14ac:dyDescent="0.3">
      <c r="A45" s="159"/>
      <c r="B45" s="301"/>
    </row>
    <row r="46" spans="1:6" x14ac:dyDescent="0.3">
      <c r="A46" s="159"/>
      <c r="B46" s="301"/>
    </row>
    <row r="47" spans="1:6" x14ac:dyDescent="0.3">
      <c r="A47" s="159"/>
      <c r="B47" s="301"/>
    </row>
    <row r="48" spans="1:6" x14ac:dyDescent="0.3">
      <c r="A48" s="159"/>
      <c r="B48" s="301"/>
    </row>
    <row r="49" spans="1:2" x14ac:dyDescent="0.3">
      <c r="A49" s="159"/>
      <c r="B49" s="301"/>
    </row>
    <row r="50" spans="1:2" x14ac:dyDescent="0.3">
      <c r="A50" s="159"/>
      <c r="B50" s="301"/>
    </row>
    <row r="51" spans="1:2" x14ac:dyDescent="0.3">
      <c r="A51" s="159"/>
      <c r="B51" s="301"/>
    </row>
    <row r="52" spans="1:2" x14ac:dyDescent="0.3">
      <c r="A52" s="159"/>
      <c r="B52" s="301"/>
    </row>
    <row r="53" spans="1:2" x14ac:dyDescent="0.3">
      <c r="A53" s="159"/>
      <c r="B53" s="301"/>
    </row>
    <row r="54" spans="1:2" x14ac:dyDescent="0.3">
      <c r="A54" s="159"/>
      <c r="B54" s="301"/>
    </row>
    <row r="55" spans="1:2" x14ac:dyDescent="0.3">
      <c r="A55" s="159"/>
      <c r="B55" s="301"/>
    </row>
    <row r="56" spans="1:2" x14ac:dyDescent="0.3">
      <c r="A56" s="159"/>
      <c r="B56" s="301"/>
    </row>
    <row r="57" spans="1:2" x14ac:dyDescent="0.3">
      <c r="A57" s="159"/>
      <c r="B57" s="301"/>
    </row>
    <row r="58" spans="1:2" x14ac:dyDescent="0.3">
      <c r="A58" s="159"/>
      <c r="B58" s="301"/>
    </row>
    <row r="59" spans="1:2" x14ac:dyDescent="0.3">
      <c r="A59" s="159"/>
      <c r="B59" s="301"/>
    </row>
    <row r="60" spans="1:2" x14ac:dyDescent="0.3">
      <c r="A60" s="159"/>
      <c r="B60" s="301"/>
    </row>
    <row r="61" spans="1:2" x14ac:dyDescent="0.3">
      <c r="A61" s="159"/>
      <c r="B61" s="301"/>
    </row>
    <row r="62" spans="1:2" x14ac:dyDescent="0.3">
      <c r="A62" s="159"/>
      <c r="B62" s="301"/>
    </row>
    <row r="63" spans="1:2" x14ac:dyDescent="0.3">
      <c r="A63" s="159"/>
      <c r="B63" s="301"/>
    </row>
    <row r="64" spans="1:2" x14ac:dyDescent="0.3">
      <c r="A64" s="159"/>
      <c r="B64" s="301"/>
    </row>
    <row r="65" spans="1:2" x14ac:dyDescent="0.3">
      <c r="A65" s="159"/>
      <c r="B65" s="301"/>
    </row>
    <row r="66" spans="1:2" x14ac:dyDescent="0.3">
      <c r="A66" s="159"/>
      <c r="B66" s="301"/>
    </row>
    <row r="67" spans="1:2" x14ac:dyDescent="0.3">
      <c r="A67" s="159"/>
      <c r="B67" s="301"/>
    </row>
    <row r="68" spans="1:2" x14ac:dyDescent="0.3">
      <c r="A68" s="159"/>
      <c r="B68" s="301"/>
    </row>
    <row r="69" spans="1:2" x14ac:dyDescent="0.3">
      <c r="A69" s="159"/>
      <c r="B69" s="301"/>
    </row>
    <row r="70" spans="1:2" x14ac:dyDescent="0.3">
      <c r="A70" s="159"/>
      <c r="B70" s="301"/>
    </row>
    <row r="71" spans="1:2" x14ac:dyDescent="0.3">
      <c r="A71" s="159"/>
      <c r="B71" s="301"/>
    </row>
    <row r="72" spans="1:2" x14ac:dyDescent="0.3">
      <c r="A72" s="159"/>
      <c r="B72" s="301"/>
    </row>
    <row r="73" spans="1:2" x14ac:dyDescent="0.3">
      <c r="A73" s="159"/>
      <c r="B73" s="301"/>
    </row>
    <row r="74" spans="1:2" x14ac:dyDescent="0.3">
      <c r="A74" s="159"/>
      <c r="B74" s="301"/>
    </row>
    <row r="75" spans="1:2" x14ac:dyDescent="0.3">
      <c r="A75" s="159"/>
      <c r="B75" s="301"/>
    </row>
    <row r="76" spans="1:2" x14ac:dyDescent="0.3">
      <c r="A76" s="159"/>
      <c r="B76" s="301"/>
    </row>
    <row r="77" spans="1:2" x14ac:dyDescent="0.3">
      <c r="A77" s="159"/>
      <c r="B77" s="301"/>
    </row>
    <row r="78" spans="1:2" x14ac:dyDescent="0.3">
      <c r="A78" s="159"/>
      <c r="B78" s="301"/>
    </row>
    <row r="79" spans="1:2" x14ac:dyDescent="0.3">
      <c r="A79" s="159"/>
      <c r="B79" s="301"/>
    </row>
    <row r="80" spans="1:2" x14ac:dyDescent="0.3">
      <c r="A80" s="159"/>
      <c r="B80" s="301"/>
    </row>
    <row r="81" spans="1:2" x14ac:dyDescent="0.3">
      <c r="A81" s="159"/>
      <c r="B81" s="301"/>
    </row>
    <row r="82" spans="1:2" x14ac:dyDescent="0.3">
      <c r="A82" s="159"/>
      <c r="B82" s="301"/>
    </row>
    <row r="83" spans="1:2" x14ac:dyDescent="0.3">
      <c r="A83" s="159"/>
      <c r="B83" s="301"/>
    </row>
    <row r="84" spans="1:2" x14ac:dyDescent="0.3">
      <c r="A84" s="159"/>
      <c r="B84" s="301"/>
    </row>
    <row r="85" spans="1:2" x14ac:dyDescent="0.3">
      <c r="A85" s="159"/>
      <c r="B85" s="301"/>
    </row>
    <row r="86" spans="1:2" x14ac:dyDescent="0.3">
      <c r="A86" s="159"/>
      <c r="B86" s="301"/>
    </row>
    <row r="87" spans="1:2" x14ac:dyDescent="0.3">
      <c r="A87" s="159"/>
      <c r="B87" s="301"/>
    </row>
    <row r="88" spans="1:2" x14ac:dyDescent="0.3">
      <c r="A88" s="159"/>
      <c r="B88" s="301"/>
    </row>
    <row r="89" spans="1:2" x14ac:dyDescent="0.3">
      <c r="A89" s="159"/>
      <c r="B89" s="301"/>
    </row>
    <row r="90" spans="1:2" x14ac:dyDescent="0.3">
      <c r="A90" s="159"/>
      <c r="B90" s="301"/>
    </row>
    <row r="91" spans="1:2" x14ac:dyDescent="0.3">
      <c r="A91" s="159"/>
      <c r="B91" s="301"/>
    </row>
    <row r="92" spans="1:2" x14ac:dyDescent="0.3">
      <c r="A92" s="159"/>
      <c r="B92" s="301"/>
    </row>
    <row r="93" spans="1:2" x14ac:dyDescent="0.3">
      <c r="A93" s="159"/>
      <c r="B93" s="301"/>
    </row>
    <row r="94" spans="1:2" x14ac:dyDescent="0.3">
      <c r="A94" s="159"/>
      <c r="B94" s="301"/>
    </row>
    <row r="95" spans="1:2" x14ac:dyDescent="0.3">
      <c r="A95" s="159"/>
      <c r="B95" s="301"/>
    </row>
    <row r="96" spans="1:2" x14ac:dyDescent="0.3">
      <c r="A96" s="159"/>
      <c r="B96" s="301"/>
    </row>
    <row r="97" spans="1:2" x14ac:dyDescent="0.3">
      <c r="A97" s="159"/>
      <c r="B97" s="301"/>
    </row>
    <row r="98" spans="1:2" x14ac:dyDescent="0.3">
      <c r="A98" s="159"/>
      <c r="B98" s="301"/>
    </row>
    <row r="99" spans="1:2" x14ac:dyDescent="0.3">
      <c r="A99" s="159"/>
      <c r="B99" s="301"/>
    </row>
    <row r="100" spans="1:2" x14ac:dyDescent="0.3">
      <c r="A100" s="159"/>
      <c r="B100" s="301"/>
    </row>
    <row r="101" spans="1:2" x14ac:dyDescent="0.3">
      <c r="A101" s="159"/>
      <c r="B101" s="301"/>
    </row>
    <row r="102" spans="1:2" x14ac:dyDescent="0.3">
      <c r="A102" s="159"/>
      <c r="B102" s="301"/>
    </row>
    <row r="103" spans="1:2" x14ac:dyDescent="0.3">
      <c r="A103" s="159"/>
      <c r="B103" s="301"/>
    </row>
    <row r="104" spans="1:2" x14ac:dyDescent="0.3">
      <c r="A104" s="159"/>
      <c r="B104" s="301"/>
    </row>
    <row r="105" spans="1:2" x14ac:dyDescent="0.3">
      <c r="A105" s="159"/>
      <c r="B105" s="301"/>
    </row>
    <row r="106" spans="1:2" x14ac:dyDescent="0.3">
      <c r="A106" s="159"/>
      <c r="B106" s="301"/>
    </row>
    <row r="107" spans="1:2" x14ac:dyDescent="0.3">
      <c r="A107" s="159"/>
      <c r="B107" s="301"/>
    </row>
    <row r="108" spans="1:2" x14ac:dyDescent="0.3">
      <c r="A108" s="159"/>
      <c r="B108" s="301"/>
    </row>
    <row r="109" spans="1:2" x14ac:dyDescent="0.3">
      <c r="A109" s="159"/>
      <c r="B109" s="301"/>
    </row>
    <row r="110" spans="1:2" x14ac:dyDescent="0.3">
      <c r="A110" s="159"/>
      <c r="B110" s="301"/>
    </row>
    <row r="111" spans="1:2" x14ac:dyDescent="0.3">
      <c r="A111" s="159"/>
      <c r="B111" s="301"/>
    </row>
    <row r="112" spans="1:2" x14ac:dyDescent="0.3">
      <c r="A112" s="159"/>
      <c r="B112" s="301"/>
    </row>
    <row r="113" spans="1:2" x14ac:dyDescent="0.3">
      <c r="A113" s="159"/>
      <c r="B113" s="301"/>
    </row>
    <row r="114" spans="1:2" x14ac:dyDescent="0.3">
      <c r="A114" s="159"/>
      <c r="B114" s="301"/>
    </row>
    <row r="115" spans="1:2" x14ac:dyDescent="0.3">
      <c r="A115" s="159"/>
      <c r="B115" s="301"/>
    </row>
    <row r="116" spans="1:2" x14ac:dyDescent="0.3">
      <c r="A116" s="159"/>
      <c r="B116" s="301"/>
    </row>
    <row r="117" spans="1:2" x14ac:dyDescent="0.3">
      <c r="A117" s="159"/>
      <c r="B117" s="301"/>
    </row>
    <row r="118" spans="1:2" x14ac:dyDescent="0.3">
      <c r="A118" s="159"/>
      <c r="B118" s="301"/>
    </row>
    <row r="119" spans="1:2" x14ac:dyDescent="0.3">
      <c r="A119" s="159"/>
      <c r="B119" s="301"/>
    </row>
    <row r="120" spans="1:2" x14ac:dyDescent="0.3">
      <c r="B120" s="301"/>
    </row>
    <row r="121" spans="1:2" x14ac:dyDescent="0.3">
      <c r="B121" s="301"/>
    </row>
    <row r="122" spans="1:2" x14ac:dyDescent="0.3">
      <c r="B122" s="301"/>
    </row>
    <row r="123" spans="1:2" x14ac:dyDescent="0.3">
      <c r="B123" s="301"/>
    </row>
    <row r="124" spans="1:2" x14ac:dyDescent="0.3">
      <c r="B124" s="301"/>
    </row>
    <row r="125" spans="1:2" x14ac:dyDescent="0.3">
      <c r="B125" s="301"/>
    </row>
    <row r="126" spans="1:2" x14ac:dyDescent="0.3">
      <c r="B126" s="301"/>
    </row>
    <row r="127" spans="1:2" x14ac:dyDescent="0.3">
      <c r="B127" s="301"/>
    </row>
    <row r="128" spans="1:2" x14ac:dyDescent="0.3">
      <c r="B128" s="301"/>
    </row>
    <row r="129" spans="2:2" x14ac:dyDescent="0.3">
      <c r="B129" s="301"/>
    </row>
    <row r="130" spans="2:2" x14ac:dyDescent="0.3">
      <c r="B130" s="301"/>
    </row>
    <row r="131" spans="2:2" x14ac:dyDescent="0.3">
      <c r="B131" s="301"/>
    </row>
    <row r="132" spans="2:2" x14ac:dyDescent="0.3">
      <c r="B132" s="301"/>
    </row>
    <row r="133" spans="2:2" x14ac:dyDescent="0.3">
      <c r="B133" s="301"/>
    </row>
    <row r="134" spans="2:2" x14ac:dyDescent="0.3">
      <c r="B134" s="301"/>
    </row>
    <row r="135" spans="2:2" x14ac:dyDescent="0.3">
      <c r="B135" s="301"/>
    </row>
    <row r="136" spans="2:2" x14ac:dyDescent="0.3">
      <c r="B136" s="301"/>
    </row>
    <row r="137" spans="2:2" x14ac:dyDescent="0.3">
      <c r="B137" s="301"/>
    </row>
    <row r="138" spans="2:2" x14ac:dyDescent="0.3">
      <c r="B138" s="301"/>
    </row>
    <row r="139" spans="2:2" x14ac:dyDescent="0.3">
      <c r="B139" s="301"/>
    </row>
    <row r="140" spans="2:2" x14ac:dyDescent="0.3">
      <c r="B140" s="301"/>
    </row>
    <row r="141" spans="2:2" x14ac:dyDescent="0.3">
      <c r="B141" s="301"/>
    </row>
    <row r="142" spans="2:2" x14ac:dyDescent="0.3">
      <c r="B142" s="301"/>
    </row>
    <row r="143" spans="2:2" x14ac:dyDescent="0.3">
      <c r="B143" s="301"/>
    </row>
    <row r="144" spans="2:2" x14ac:dyDescent="0.3">
      <c r="B144" s="301"/>
    </row>
    <row r="145" spans="2:2" x14ac:dyDescent="0.3">
      <c r="B145" s="301"/>
    </row>
    <row r="146" spans="2:2" x14ac:dyDescent="0.3">
      <c r="B146" s="301"/>
    </row>
    <row r="147" spans="2:2" x14ac:dyDescent="0.3">
      <c r="B147" s="301"/>
    </row>
    <row r="148" spans="2:2" x14ac:dyDescent="0.3">
      <c r="B148" s="301"/>
    </row>
    <row r="149" spans="2:2" x14ac:dyDescent="0.3">
      <c r="B149" s="301"/>
    </row>
    <row r="150" spans="2:2" x14ac:dyDescent="0.3">
      <c r="B150" s="301"/>
    </row>
    <row r="151" spans="2:2" x14ac:dyDescent="0.3">
      <c r="B151" s="301"/>
    </row>
    <row r="152" spans="2:2" x14ac:dyDescent="0.3">
      <c r="B152" s="301"/>
    </row>
    <row r="153" spans="2:2" x14ac:dyDescent="0.3">
      <c r="B153" s="301"/>
    </row>
    <row r="154" spans="2:2" x14ac:dyDescent="0.3">
      <c r="B154" s="301"/>
    </row>
    <row r="155" spans="2:2" x14ac:dyDescent="0.3">
      <c r="B155" s="301"/>
    </row>
    <row r="156" spans="2:2" x14ac:dyDescent="0.3">
      <c r="B156" s="301"/>
    </row>
    <row r="157" spans="2:2" x14ac:dyDescent="0.3">
      <c r="B157" s="301"/>
    </row>
    <row r="158" spans="2:2" x14ac:dyDescent="0.3">
      <c r="B158" s="301"/>
    </row>
    <row r="159" spans="2:2" x14ac:dyDescent="0.3">
      <c r="B159" s="301"/>
    </row>
    <row r="160" spans="2:2" x14ac:dyDescent="0.3">
      <c r="B160" s="301"/>
    </row>
    <row r="161" spans="2:2" x14ac:dyDescent="0.3">
      <c r="B161" s="301"/>
    </row>
    <row r="162" spans="2:2" x14ac:dyDescent="0.3">
      <c r="B162" s="301"/>
    </row>
    <row r="163" spans="2:2" x14ac:dyDescent="0.3">
      <c r="B163" s="301"/>
    </row>
    <row r="164" spans="2:2" x14ac:dyDescent="0.3">
      <c r="B164" s="301"/>
    </row>
    <row r="165" spans="2:2" x14ac:dyDescent="0.3">
      <c r="B165" s="301"/>
    </row>
    <row r="166" spans="2:2" x14ac:dyDescent="0.3">
      <c r="B166" s="301"/>
    </row>
    <row r="167" spans="2:2" x14ac:dyDescent="0.3">
      <c r="B167" s="301"/>
    </row>
    <row r="168" spans="2:2" x14ac:dyDescent="0.3">
      <c r="B168" s="301"/>
    </row>
    <row r="169" spans="2:2" x14ac:dyDescent="0.3">
      <c r="B169" s="301"/>
    </row>
    <row r="170" spans="2:2" x14ac:dyDescent="0.3">
      <c r="B170" s="301"/>
    </row>
    <row r="171" spans="2:2" x14ac:dyDescent="0.3">
      <c r="B171" s="301"/>
    </row>
    <row r="172" spans="2:2" x14ac:dyDescent="0.3">
      <c r="B172" s="301"/>
    </row>
    <row r="173" spans="2:2" x14ac:dyDescent="0.3">
      <c r="B173" s="301"/>
    </row>
    <row r="174" spans="2:2" x14ac:dyDescent="0.3">
      <c r="B174" s="301"/>
    </row>
    <row r="175" spans="2:2" x14ac:dyDescent="0.3">
      <c r="B175" s="301"/>
    </row>
    <row r="176" spans="2:2" x14ac:dyDescent="0.3">
      <c r="B176" s="301"/>
    </row>
    <row r="177" spans="2:2" x14ac:dyDescent="0.3">
      <c r="B177" s="301"/>
    </row>
    <row r="178" spans="2:2" x14ac:dyDescent="0.3">
      <c r="B178" s="301"/>
    </row>
    <row r="179" spans="2:2" x14ac:dyDescent="0.3">
      <c r="B179" s="301"/>
    </row>
    <row r="180" spans="2:2" x14ac:dyDescent="0.3">
      <c r="B180" s="301"/>
    </row>
    <row r="181" spans="2:2" x14ac:dyDescent="0.3">
      <c r="B181" s="301"/>
    </row>
    <row r="182" spans="2:2" x14ac:dyDescent="0.3">
      <c r="B182" s="301"/>
    </row>
    <row r="183" spans="2:2" x14ac:dyDescent="0.3">
      <c r="B183" s="301"/>
    </row>
    <row r="184" spans="2:2" x14ac:dyDescent="0.3">
      <c r="B184" s="301"/>
    </row>
    <row r="185" spans="2:2" x14ac:dyDescent="0.3">
      <c r="B185" s="301"/>
    </row>
    <row r="186" spans="2:2" x14ac:dyDescent="0.3">
      <c r="B186" s="301"/>
    </row>
    <row r="187" spans="2:2" x14ac:dyDescent="0.3">
      <c r="B187" s="301"/>
    </row>
    <row r="188" spans="2:2" x14ac:dyDescent="0.3">
      <c r="B188" s="301"/>
    </row>
    <row r="189" spans="2:2" x14ac:dyDescent="0.3">
      <c r="B189" s="301"/>
    </row>
    <row r="190" spans="2:2" x14ac:dyDescent="0.3">
      <c r="B190" s="301"/>
    </row>
    <row r="191" spans="2:2" x14ac:dyDescent="0.3">
      <c r="B191" s="301"/>
    </row>
    <row r="192" spans="2:2" x14ac:dyDescent="0.3">
      <c r="B192" s="301"/>
    </row>
    <row r="193" spans="2:2" x14ac:dyDescent="0.3">
      <c r="B193" s="301"/>
    </row>
    <row r="194" spans="2:2" x14ac:dyDescent="0.3">
      <c r="B194" s="301"/>
    </row>
    <row r="195" spans="2:2" x14ac:dyDescent="0.3">
      <c r="B195" s="301"/>
    </row>
    <row r="196" spans="2:2" x14ac:dyDescent="0.3">
      <c r="B196" s="301"/>
    </row>
    <row r="197" spans="2:2" x14ac:dyDescent="0.3">
      <c r="B197" s="301"/>
    </row>
    <row r="198" spans="2:2" x14ac:dyDescent="0.3">
      <c r="B198" s="301"/>
    </row>
    <row r="199" spans="2:2" x14ac:dyDescent="0.3">
      <c r="B199" s="301"/>
    </row>
    <row r="200" spans="2:2" x14ac:dyDescent="0.3">
      <c r="B200" s="301"/>
    </row>
    <row r="201" spans="2:2" x14ac:dyDescent="0.3">
      <c r="B201" s="301"/>
    </row>
    <row r="202" spans="2:2" x14ac:dyDescent="0.3">
      <c r="B202" s="301"/>
    </row>
    <row r="203" spans="2:2" x14ac:dyDescent="0.3">
      <c r="B203" s="301"/>
    </row>
    <row r="204" spans="2:2" x14ac:dyDescent="0.3">
      <c r="B204" s="301"/>
    </row>
    <row r="205" spans="2:2" x14ac:dyDescent="0.3">
      <c r="B205" s="301"/>
    </row>
    <row r="206" spans="2:2" x14ac:dyDescent="0.3">
      <c r="B206" s="301"/>
    </row>
    <row r="207" spans="2:2" x14ac:dyDescent="0.3">
      <c r="B207" s="301"/>
    </row>
    <row r="208" spans="2:2" x14ac:dyDescent="0.3">
      <c r="B208" s="301"/>
    </row>
    <row r="209" spans="2:2" x14ac:dyDescent="0.3">
      <c r="B209" s="301"/>
    </row>
    <row r="210" spans="2:2" x14ac:dyDescent="0.3">
      <c r="B210" s="301"/>
    </row>
    <row r="211" spans="2:2" x14ac:dyDescent="0.3">
      <c r="B211" s="301"/>
    </row>
    <row r="212" spans="2:2" x14ac:dyDescent="0.3">
      <c r="B212" s="301"/>
    </row>
    <row r="213" spans="2:2" x14ac:dyDescent="0.3">
      <c r="B213" s="301"/>
    </row>
    <row r="214" spans="2:2" x14ac:dyDescent="0.3">
      <c r="B214" s="301"/>
    </row>
    <row r="215" spans="2:2" x14ac:dyDescent="0.3">
      <c r="B215" s="301"/>
    </row>
    <row r="216" spans="2:2" x14ac:dyDescent="0.3">
      <c r="B216" s="301"/>
    </row>
    <row r="217" spans="2:2" x14ac:dyDescent="0.3">
      <c r="B217" s="301"/>
    </row>
    <row r="218" spans="2:2" x14ac:dyDescent="0.3">
      <c r="B218" s="301"/>
    </row>
    <row r="219" spans="2:2" x14ac:dyDescent="0.3">
      <c r="B219" s="301"/>
    </row>
    <row r="220" spans="2:2" x14ac:dyDescent="0.3">
      <c r="B220" s="301"/>
    </row>
    <row r="221" spans="2:2" x14ac:dyDescent="0.3">
      <c r="B221" s="301"/>
    </row>
    <row r="222" spans="2:2" x14ac:dyDescent="0.3">
      <c r="B222" s="301"/>
    </row>
    <row r="223" spans="2:2" x14ac:dyDescent="0.3">
      <c r="B223" s="301"/>
    </row>
    <row r="224" spans="2:2" x14ac:dyDescent="0.3">
      <c r="B224" s="301"/>
    </row>
    <row r="225" spans="2:2" x14ac:dyDescent="0.3">
      <c r="B225" s="301"/>
    </row>
    <row r="226" spans="2:2" x14ac:dyDescent="0.3">
      <c r="B226" s="301"/>
    </row>
    <row r="227" spans="2:2" x14ac:dyDescent="0.3">
      <c r="B227" s="301"/>
    </row>
    <row r="228" spans="2:2" x14ac:dyDescent="0.3">
      <c r="B228" s="301"/>
    </row>
    <row r="229" spans="2:2" x14ac:dyDescent="0.3">
      <c r="B229" s="301"/>
    </row>
    <row r="230" spans="2:2" x14ac:dyDescent="0.3">
      <c r="B230" s="301"/>
    </row>
    <row r="231" spans="2:2" x14ac:dyDescent="0.3">
      <c r="B231" s="301"/>
    </row>
    <row r="232" spans="2:2" x14ac:dyDescent="0.3">
      <c r="B232" s="301"/>
    </row>
    <row r="233" spans="2:2" x14ac:dyDescent="0.3">
      <c r="B233" s="301"/>
    </row>
    <row r="234" spans="2:2" x14ac:dyDescent="0.3">
      <c r="B234" s="301"/>
    </row>
    <row r="235" spans="2:2" x14ac:dyDescent="0.3">
      <c r="B235" s="301"/>
    </row>
    <row r="236" spans="2:2" x14ac:dyDescent="0.3">
      <c r="B236" s="301"/>
    </row>
    <row r="237" spans="2:2" x14ac:dyDescent="0.3">
      <c r="B237" s="301"/>
    </row>
    <row r="238" spans="2:2" x14ac:dyDescent="0.3">
      <c r="B238" s="301"/>
    </row>
    <row r="239" spans="2:2" x14ac:dyDescent="0.3">
      <c r="B239" s="301"/>
    </row>
    <row r="240" spans="2:2" x14ac:dyDescent="0.3">
      <c r="B240" s="301"/>
    </row>
    <row r="241" spans="2:2" x14ac:dyDescent="0.3">
      <c r="B241" s="301"/>
    </row>
    <row r="242" spans="2:2" x14ac:dyDescent="0.3">
      <c r="B242" s="301"/>
    </row>
    <row r="243" spans="2:2" x14ac:dyDescent="0.3">
      <c r="B243" s="301"/>
    </row>
    <row r="244" spans="2:2" x14ac:dyDescent="0.3">
      <c r="B244" s="301"/>
    </row>
    <row r="245" spans="2:2" x14ac:dyDescent="0.3">
      <c r="B245" s="301"/>
    </row>
    <row r="246" spans="2:2" x14ac:dyDescent="0.3">
      <c r="B246" s="301"/>
    </row>
    <row r="247" spans="2:2" x14ac:dyDescent="0.3">
      <c r="B247" s="301"/>
    </row>
    <row r="248" spans="2:2" x14ac:dyDescent="0.3">
      <c r="B248" s="301"/>
    </row>
    <row r="249" spans="2:2" x14ac:dyDescent="0.3">
      <c r="B249" s="301"/>
    </row>
    <row r="250" spans="2:2" x14ac:dyDescent="0.3">
      <c r="B250" s="301"/>
    </row>
    <row r="251" spans="2:2" x14ac:dyDescent="0.3">
      <c r="B251" s="301"/>
    </row>
    <row r="252" spans="2:2" x14ac:dyDescent="0.3">
      <c r="B252" s="301"/>
    </row>
    <row r="253" spans="2:2" x14ac:dyDescent="0.3">
      <c r="B253" s="301"/>
    </row>
    <row r="254" spans="2:2" x14ac:dyDescent="0.3">
      <c r="B254" s="301"/>
    </row>
    <row r="255" spans="2:2" x14ac:dyDescent="0.3">
      <c r="B255" s="301"/>
    </row>
    <row r="256" spans="2:2" x14ac:dyDescent="0.3">
      <c r="B256" s="301"/>
    </row>
    <row r="257" spans="2:2" x14ac:dyDescent="0.3">
      <c r="B257" s="301"/>
    </row>
    <row r="258" spans="2:2" x14ac:dyDescent="0.3">
      <c r="B258" s="301"/>
    </row>
    <row r="259" spans="2:2" x14ac:dyDescent="0.3">
      <c r="B259" s="301"/>
    </row>
    <row r="260" spans="2:2" x14ac:dyDescent="0.3">
      <c r="B260" s="301"/>
    </row>
    <row r="261" spans="2:2" x14ac:dyDescent="0.3">
      <c r="B261" s="301"/>
    </row>
    <row r="262" spans="2:2" x14ac:dyDescent="0.3">
      <c r="B262" s="301"/>
    </row>
    <row r="263" spans="2:2" x14ac:dyDescent="0.3">
      <c r="B263" s="301"/>
    </row>
    <row r="264" spans="2:2" x14ac:dyDescent="0.3">
      <c r="B264" s="301"/>
    </row>
    <row r="265" spans="2:2" x14ac:dyDescent="0.3">
      <c r="B265" s="301"/>
    </row>
    <row r="266" spans="2:2" x14ac:dyDescent="0.3">
      <c r="B266" s="301"/>
    </row>
    <row r="267" spans="2:2" x14ac:dyDescent="0.3">
      <c r="B267" s="301"/>
    </row>
    <row r="268" spans="2:2" x14ac:dyDescent="0.3">
      <c r="B268" s="301"/>
    </row>
    <row r="269" spans="2:2" x14ac:dyDescent="0.3">
      <c r="B269" s="301"/>
    </row>
    <row r="270" spans="2:2" x14ac:dyDescent="0.3">
      <c r="B270" s="301"/>
    </row>
    <row r="271" spans="2:2" x14ac:dyDescent="0.3">
      <c r="B271" s="301"/>
    </row>
    <row r="272" spans="2:2" x14ac:dyDescent="0.3">
      <c r="B272" s="301"/>
    </row>
    <row r="273" spans="2:2" x14ac:dyDescent="0.3">
      <c r="B273" s="301"/>
    </row>
    <row r="274" spans="2:2" x14ac:dyDescent="0.3">
      <c r="B274" s="301"/>
    </row>
    <row r="275" spans="2:2" x14ac:dyDescent="0.3">
      <c r="B275" s="301"/>
    </row>
    <row r="276" spans="2:2" x14ac:dyDescent="0.3">
      <c r="B276" s="301"/>
    </row>
    <row r="277" spans="2:2" x14ac:dyDescent="0.3">
      <c r="B277" s="301"/>
    </row>
    <row r="278" spans="2:2" x14ac:dyDescent="0.3">
      <c r="B278" s="301"/>
    </row>
    <row r="279" spans="2:2" x14ac:dyDescent="0.3">
      <c r="B279" s="301"/>
    </row>
    <row r="280" spans="2:2" x14ac:dyDescent="0.3">
      <c r="B280" s="301"/>
    </row>
    <row r="281" spans="2:2" x14ac:dyDescent="0.3">
      <c r="B281" s="301"/>
    </row>
    <row r="282" spans="2:2" x14ac:dyDescent="0.3">
      <c r="B282" s="301"/>
    </row>
    <row r="283" spans="2:2" x14ac:dyDescent="0.3">
      <c r="B283" s="301"/>
    </row>
    <row r="284" spans="2:2" x14ac:dyDescent="0.3">
      <c r="B284" s="301"/>
    </row>
    <row r="285" spans="2:2" x14ac:dyDescent="0.3">
      <c r="B285" s="301"/>
    </row>
    <row r="286" spans="2:2" x14ac:dyDescent="0.3">
      <c r="B286" s="301"/>
    </row>
    <row r="287" spans="2:2" x14ac:dyDescent="0.3">
      <c r="B287" s="301"/>
    </row>
    <row r="288" spans="2:2" x14ac:dyDescent="0.3">
      <c r="B288" s="301"/>
    </row>
    <row r="289" spans="2:2" x14ac:dyDescent="0.3">
      <c r="B289" s="301"/>
    </row>
    <row r="290" spans="2:2" x14ac:dyDescent="0.3">
      <c r="B290" s="301"/>
    </row>
    <row r="291" spans="2:2" x14ac:dyDescent="0.3">
      <c r="B291" s="301"/>
    </row>
    <row r="292" spans="2:2" x14ac:dyDescent="0.3">
      <c r="B292" s="301"/>
    </row>
    <row r="293" spans="2:2" x14ac:dyDescent="0.3">
      <c r="B293" s="301"/>
    </row>
    <row r="294" spans="2:2" x14ac:dyDescent="0.3">
      <c r="B294" s="301"/>
    </row>
    <row r="295" spans="2:2" x14ac:dyDescent="0.3">
      <c r="B295" s="301"/>
    </row>
    <row r="296" spans="2:2" x14ac:dyDescent="0.3">
      <c r="B296" s="301"/>
    </row>
    <row r="297" spans="2:2" x14ac:dyDescent="0.3">
      <c r="B297" s="301"/>
    </row>
    <row r="298" spans="2:2" x14ac:dyDescent="0.3">
      <c r="B298" s="301"/>
    </row>
    <row r="299" spans="2:2" x14ac:dyDescent="0.3">
      <c r="B299" s="301"/>
    </row>
    <row r="300" spans="2:2" x14ac:dyDescent="0.3">
      <c r="B300" s="301"/>
    </row>
    <row r="301" spans="2:2" x14ac:dyDescent="0.3">
      <c r="B301" s="301"/>
    </row>
    <row r="302" spans="2:2" x14ac:dyDescent="0.3">
      <c r="B302" s="301"/>
    </row>
    <row r="303" spans="2:2" x14ac:dyDescent="0.3">
      <c r="B303" s="301"/>
    </row>
    <row r="304" spans="2:2" x14ac:dyDescent="0.3">
      <c r="B304" s="301"/>
    </row>
    <row r="305" spans="2:2" x14ac:dyDescent="0.3">
      <c r="B305" s="301"/>
    </row>
    <row r="306" spans="2:2" x14ac:dyDescent="0.3">
      <c r="B306" s="301"/>
    </row>
    <row r="307" spans="2:2" x14ac:dyDescent="0.3">
      <c r="B307" s="301"/>
    </row>
    <row r="308" spans="2:2" x14ac:dyDescent="0.3">
      <c r="B308" s="301"/>
    </row>
    <row r="309" spans="2:2" x14ac:dyDescent="0.3">
      <c r="B309" s="301"/>
    </row>
    <row r="310" spans="2:2" x14ac:dyDescent="0.3">
      <c r="B310" s="301"/>
    </row>
    <row r="311" spans="2:2" x14ac:dyDescent="0.3">
      <c r="B311" s="301"/>
    </row>
    <row r="312" spans="2:2" x14ac:dyDescent="0.3">
      <c r="B312" s="301"/>
    </row>
    <row r="313" spans="2:2" x14ac:dyDescent="0.3">
      <c r="B313" s="301"/>
    </row>
    <row r="314" spans="2:2" x14ac:dyDescent="0.3">
      <c r="B314" s="301"/>
    </row>
    <row r="315" spans="2:2" x14ac:dyDescent="0.3">
      <c r="B315" s="301"/>
    </row>
    <row r="316" spans="2:2" x14ac:dyDescent="0.3">
      <c r="B316" s="301"/>
    </row>
    <row r="317" spans="2:2" x14ac:dyDescent="0.3">
      <c r="B317" s="301"/>
    </row>
    <row r="318" spans="2:2" x14ac:dyDescent="0.3">
      <c r="B318" s="301"/>
    </row>
    <row r="319" spans="2:2" x14ac:dyDescent="0.3">
      <c r="B319" s="301"/>
    </row>
    <row r="320" spans="2:2" x14ac:dyDescent="0.3">
      <c r="B320" s="301"/>
    </row>
    <row r="321" spans="2:2" x14ac:dyDescent="0.3">
      <c r="B321" s="301"/>
    </row>
    <row r="322" spans="2:2" x14ac:dyDescent="0.3">
      <c r="B322" s="301"/>
    </row>
    <row r="323" spans="2:2" x14ac:dyDescent="0.3">
      <c r="B323" s="301"/>
    </row>
    <row r="324" spans="2:2" x14ac:dyDescent="0.3">
      <c r="B324" s="301"/>
    </row>
    <row r="325" spans="2:2" x14ac:dyDescent="0.3">
      <c r="B325" s="301"/>
    </row>
    <row r="326" spans="2:2" x14ac:dyDescent="0.3">
      <c r="B326" s="301"/>
    </row>
    <row r="327" spans="2:2" x14ac:dyDescent="0.3">
      <c r="B327" s="301"/>
    </row>
    <row r="328" spans="2:2" x14ac:dyDescent="0.3">
      <c r="B328" s="301"/>
    </row>
    <row r="329" spans="2:2" x14ac:dyDescent="0.3">
      <c r="B329" s="301"/>
    </row>
    <row r="330" spans="2:2" x14ac:dyDescent="0.3">
      <c r="B330" s="301"/>
    </row>
    <row r="331" spans="2:2" x14ac:dyDescent="0.3">
      <c r="B331" s="301"/>
    </row>
    <row r="332" spans="2:2" x14ac:dyDescent="0.3">
      <c r="B332" s="301"/>
    </row>
    <row r="333" spans="2:2" x14ac:dyDescent="0.3">
      <c r="B333" s="301"/>
    </row>
    <row r="334" spans="2:2" x14ac:dyDescent="0.3">
      <c r="B334" s="301"/>
    </row>
    <row r="335" spans="2:2" x14ac:dyDescent="0.3">
      <c r="B335" s="301"/>
    </row>
    <row r="336" spans="2:2" x14ac:dyDescent="0.3">
      <c r="B336" s="301"/>
    </row>
    <row r="337" spans="2:2" x14ac:dyDescent="0.3">
      <c r="B337" s="301"/>
    </row>
    <row r="338" spans="2:2" x14ac:dyDescent="0.3">
      <c r="B338" s="301"/>
    </row>
    <row r="339" spans="2:2" x14ac:dyDescent="0.3">
      <c r="B339" s="301"/>
    </row>
    <row r="340" spans="2:2" x14ac:dyDescent="0.3">
      <c r="B340" s="301"/>
    </row>
    <row r="341" spans="2:2" x14ac:dyDescent="0.3">
      <c r="B341" s="301"/>
    </row>
    <row r="342" spans="2:2" x14ac:dyDescent="0.3">
      <c r="B342" s="301"/>
    </row>
    <row r="343" spans="2:2" x14ac:dyDescent="0.3">
      <c r="B343" s="301"/>
    </row>
    <row r="344" spans="2:2" x14ac:dyDescent="0.3">
      <c r="B344" s="301"/>
    </row>
    <row r="345" spans="2:2" x14ac:dyDescent="0.3">
      <c r="B345" s="301"/>
    </row>
    <row r="346" spans="2:2" x14ac:dyDescent="0.3">
      <c r="B346" s="301"/>
    </row>
    <row r="347" spans="2:2" x14ac:dyDescent="0.3">
      <c r="B347" s="301"/>
    </row>
    <row r="348" spans="2:2" x14ac:dyDescent="0.3">
      <c r="B348" s="301"/>
    </row>
    <row r="349" spans="2:2" x14ac:dyDescent="0.3">
      <c r="B349" s="301"/>
    </row>
    <row r="350" spans="2:2" x14ac:dyDescent="0.3">
      <c r="B350" s="301"/>
    </row>
    <row r="351" spans="2:2" x14ac:dyDescent="0.3">
      <c r="B351" s="301"/>
    </row>
    <row r="352" spans="2:2" x14ac:dyDescent="0.3">
      <c r="B352" s="301"/>
    </row>
    <row r="353" spans="2:2" x14ac:dyDescent="0.3">
      <c r="B353" s="301"/>
    </row>
    <row r="354" spans="2:2" x14ac:dyDescent="0.3">
      <c r="B354" s="301"/>
    </row>
    <row r="355" spans="2:2" x14ac:dyDescent="0.3">
      <c r="B355" s="301"/>
    </row>
    <row r="356" spans="2:2" x14ac:dyDescent="0.3">
      <c r="B356" s="301"/>
    </row>
    <row r="357" spans="2:2" x14ac:dyDescent="0.3">
      <c r="B357" s="301"/>
    </row>
    <row r="358" spans="2:2" x14ac:dyDescent="0.3">
      <c r="B358" s="301"/>
    </row>
    <row r="359" spans="2:2" x14ac:dyDescent="0.3">
      <c r="B359" s="301"/>
    </row>
    <row r="360" spans="2:2" x14ac:dyDescent="0.3">
      <c r="B360" s="301"/>
    </row>
    <row r="361" spans="2:2" x14ac:dyDescent="0.3">
      <c r="B361" s="301"/>
    </row>
    <row r="362" spans="2:2" x14ac:dyDescent="0.3">
      <c r="B362" s="301"/>
    </row>
    <row r="363" spans="2:2" x14ac:dyDescent="0.3">
      <c r="B363" s="301"/>
    </row>
    <row r="364" spans="2:2" x14ac:dyDescent="0.3">
      <c r="B364" s="301"/>
    </row>
    <row r="365" spans="2:2" x14ac:dyDescent="0.3">
      <c r="B365" s="301"/>
    </row>
    <row r="366" spans="2:2" x14ac:dyDescent="0.3">
      <c r="B366" s="301"/>
    </row>
    <row r="367" spans="2:2" x14ac:dyDescent="0.3">
      <c r="B367" s="301"/>
    </row>
    <row r="368" spans="2:2" x14ac:dyDescent="0.3">
      <c r="B368" s="301"/>
    </row>
    <row r="369" spans="2:2" x14ac:dyDescent="0.3">
      <c r="B369" s="301"/>
    </row>
    <row r="370" spans="2:2" x14ac:dyDescent="0.3">
      <c r="B370" s="301"/>
    </row>
    <row r="371" spans="2:2" x14ac:dyDescent="0.3">
      <c r="B371" s="301"/>
    </row>
    <row r="372" spans="2:2" x14ac:dyDescent="0.3">
      <c r="B372" s="301"/>
    </row>
    <row r="373" spans="2:2" x14ac:dyDescent="0.3">
      <c r="B373" s="301"/>
    </row>
    <row r="374" spans="2:2" x14ac:dyDescent="0.3">
      <c r="B374" s="301"/>
    </row>
    <row r="375" spans="2:2" x14ac:dyDescent="0.3">
      <c r="B375" s="301"/>
    </row>
    <row r="376" spans="2:2" x14ac:dyDescent="0.3">
      <c r="B376" s="301"/>
    </row>
    <row r="377" spans="2:2" x14ac:dyDescent="0.3">
      <c r="B377" s="301"/>
    </row>
    <row r="378" spans="2:2" x14ac:dyDescent="0.3">
      <c r="B378" s="301"/>
    </row>
    <row r="379" spans="2:2" x14ac:dyDescent="0.3">
      <c r="B379" s="301"/>
    </row>
    <row r="380" spans="2:2" x14ac:dyDescent="0.3">
      <c r="B380" s="301"/>
    </row>
    <row r="381" spans="2:2" x14ac:dyDescent="0.3">
      <c r="B381" s="301"/>
    </row>
    <row r="382" spans="2:2" x14ac:dyDescent="0.3">
      <c r="B382" s="301"/>
    </row>
    <row r="383" spans="2:2" x14ac:dyDescent="0.3">
      <c r="B383" s="301"/>
    </row>
    <row r="384" spans="2:2" x14ac:dyDescent="0.3">
      <c r="B384" s="301"/>
    </row>
    <row r="385" spans="2:2" x14ac:dyDescent="0.3">
      <c r="B385" s="301"/>
    </row>
    <row r="386" spans="2:2" x14ac:dyDescent="0.3">
      <c r="B386" s="301"/>
    </row>
    <row r="387" spans="2:2" x14ac:dyDescent="0.3">
      <c r="B387" s="301"/>
    </row>
    <row r="388" spans="2:2" x14ac:dyDescent="0.3">
      <c r="B388" s="301"/>
    </row>
    <row r="389" spans="2:2" x14ac:dyDescent="0.3">
      <c r="B389" s="301"/>
    </row>
    <row r="390" spans="2:2" x14ac:dyDescent="0.3">
      <c r="B390" s="301"/>
    </row>
    <row r="391" spans="2:2" x14ac:dyDescent="0.3">
      <c r="B391" s="301"/>
    </row>
    <row r="392" spans="2:2" x14ac:dyDescent="0.3">
      <c r="B392" s="301"/>
    </row>
    <row r="393" spans="2:2" x14ac:dyDescent="0.3">
      <c r="B393" s="301"/>
    </row>
    <row r="394" spans="2:2" x14ac:dyDescent="0.3">
      <c r="B394" s="301"/>
    </row>
    <row r="395" spans="2:2" x14ac:dyDescent="0.3">
      <c r="B395" s="301"/>
    </row>
    <row r="396" spans="2:2" x14ac:dyDescent="0.3">
      <c r="B396" s="301"/>
    </row>
    <row r="397" spans="2:2" x14ac:dyDescent="0.3">
      <c r="B397" s="301"/>
    </row>
    <row r="398" spans="2:2" x14ac:dyDescent="0.3">
      <c r="B398" s="301"/>
    </row>
    <row r="399" spans="2:2" x14ac:dyDescent="0.3">
      <c r="B399" s="301"/>
    </row>
    <row r="400" spans="2:2" x14ac:dyDescent="0.3">
      <c r="B400" s="301"/>
    </row>
    <row r="401" spans="2:2" x14ac:dyDescent="0.3">
      <c r="B401" s="301"/>
    </row>
    <row r="402" spans="2:2" x14ac:dyDescent="0.3">
      <c r="B402" s="301"/>
    </row>
    <row r="403" spans="2:2" x14ac:dyDescent="0.3">
      <c r="B403" s="301"/>
    </row>
    <row r="404" spans="2:2" x14ac:dyDescent="0.3">
      <c r="B404" s="301"/>
    </row>
    <row r="405" spans="2:2" x14ac:dyDescent="0.3">
      <c r="B405" s="301"/>
    </row>
    <row r="406" spans="2:2" x14ac:dyDescent="0.3">
      <c r="B406" s="301"/>
    </row>
    <row r="407" spans="2:2" x14ac:dyDescent="0.3">
      <c r="B407" s="301"/>
    </row>
    <row r="408" spans="2:2" x14ac:dyDescent="0.3">
      <c r="B408" s="301"/>
    </row>
    <row r="409" spans="2:2" x14ac:dyDescent="0.3">
      <c r="B409" s="301"/>
    </row>
    <row r="410" spans="2:2" x14ac:dyDescent="0.3">
      <c r="B410" s="301"/>
    </row>
    <row r="411" spans="2:2" x14ac:dyDescent="0.3">
      <c r="B411" s="301"/>
    </row>
    <row r="412" spans="2:2" x14ac:dyDescent="0.3">
      <c r="B412" s="301"/>
    </row>
    <row r="413" spans="2:2" x14ac:dyDescent="0.3">
      <c r="B413" s="301"/>
    </row>
    <row r="414" spans="2:2" x14ac:dyDescent="0.3">
      <c r="B414" s="301"/>
    </row>
    <row r="415" spans="2:2" x14ac:dyDescent="0.3">
      <c r="B415" s="301"/>
    </row>
    <row r="416" spans="2:2" x14ac:dyDescent="0.3">
      <c r="B416" s="301"/>
    </row>
    <row r="417" spans="2:2" x14ac:dyDescent="0.3">
      <c r="B417" s="301"/>
    </row>
    <row r="418" spans="2:2" x14ac:dyDescent="0.3">
      <c r="B418" s="301"/>
    </row>
    <row r="419" spans="2:2" x14ac:dyDescent="0.3">
      <c r="B419" s="301"/>
    </row>
    <row r="420" spans="2:2" x14ac:dyDescent="0.3">
      <c r="B420" s="301"/>
    </row>
    <row r="421" spans="2:2" x14ac:dyDescent="0.3">
      <c r="B421" s="301"/>
    </row>
    <row r="422" spans="2:2" x14ac:dyDescent="0.3">
      <c r="B422" s="301"/>
    </row>
    <row r="423" spans="2:2" x14ac:dyDescent="0.3">
      <c r="B423" s="301"/>
    </row>
    <row r="424" spans="2:2" x14ac:dyDescent="0.3">
      <c r="B424" s="301"/>
    </row>
    <row r="425" spans="2:2" x14ac:dyDescent="0.3">
      <c r="B425" s="301"/>
    </row>
    <row r="426" spans="2:2" x14ac:dyDescent="0.3">
      <c r="B426" s="301"/>
    </row>
    <row r="427" spans="2:2" x14ac:dyDescent="0.3">
      <c r="B427" s="301"/>
    </row>
    <row r="428" spans="2:2" x14ac:dyDescent="0.3">
      <c r="B428" s="301"/>
    </row>
    <row r="429" spans="2:2" x14ac:dyDescent="0.3">
      <c r="B429" s="301"/>
    </row>
    <row r="430" spans="2:2" x14ac:dyDescent="0.3">
      <c r="B430" s="301"/>
    </row>
    <row r="431" spans="2:2" x14ac:dyDescent="0.3">
      <c r="B431" s="301"/>
    </row>
    <row r="432" spans="2:2" x14ac:dyDescent="0.3">
      <c r="B432" s="301"/>
    </row>
    <row r="433" spans="2:2" x14ac:dyDescent="0.3">
      <c r="B433" s="301"/>
    </row>
    <row r="434" spans="2:2" x14ac:dyDescent="0.3">
      <c r="B434" s="301"/>
    </row>
    <row r="435" spans="2:2" x14ac:dyDescent="0.3">
      <c r="B435" s="301"/>
    </row>
    <row r="436" spans="2:2" x14ac:dyDescent="0.3">
      <c r="B436" s="301"/>
    </row>
    <row r="437" spans="2:2" x14ac:dyDescent="0.3">
      <c r="B437" s="301"/>
    </row>
    <row r="438" spans="2:2" x14ac:dyDescent="0.3">
      <c r="B438" s="301"/>
    </row>
    <row r="439" spans="2:2" x14ac:dyDescent="0.3">
      <c r="B439" s="301"/>
    </row>
    <row r="440" spans="2:2" x14ac:dyDescent="0.3">
      <c r="B440" s="301"/>
    </row>
    <row r="441" spans="2:2" x14ac:dyDescent="0.3">
      <c r="B441" s="301"/>
    </row>
    <row r="442" spans="2:2" x14ac:dyDescent="0.3">
      <c r="B442" s="301"/>
    </row>
    <row r="443" spans="2:2" x14ac:dyDescent="0.3">
      <c r="B443" s="301"/>
    </row>
    <row r="444" spans="2:2" x14ac:dyDescent="0.3">
      <c r="B444" s="301"/>
    </row>
    <row r="445" spans="2:2" x14ac:dyDescent="0.3">
      <c r="B445" s="301"/>
    </row>
    <row r="446" spans="2:2" x14ac:dyDescent="0.3">
      <c r="B446" s="301"/>
    </row>
    <row r="447" spans="2:2" x14ac:dyDescent="0.3">
      <c r="B447" s="301"/>
    </row>
    <row r="448" spans="2:2" x14ac:dyDescent="0.3">
      <c r="B448" s="301"/>
    </row>
    <row r="449" spans="2:2" x14ac:dyDescent="0.3">
      <c r="B449" s="301"/>
    </row>
    <row r="450" spans="2:2" x14ac:dyDescent="0.3">
      <c r="B450" s="301"/>
    </row>
    <row r="451" spans="2:2" x14ac:dyDescent="0.3">
      <c r="B451" s="301"/>
    </row>
    <row r="452" spans="2:2" x14ac:dyDescent="0.3">
      <c r="B452" s="301"/>
    </row>
    <row r="453" spans="2:2" x14ac:dyDescent="0.3">
      <c r="B453" s="301"/>
    </row>
    <row r="454" spans="2:2" x14ac:dyDescent="0.3">
      <c r="B454" s="301"/>
    </row>
    <row r="455" spans="2:2" x14ac:dyDescent="0.3">
      <c r="B455" s="301"/>
    </row>
    <row r="456" spans="2:2" x14ac:dyDescent="0.3">
      <c r="B456" s="301"/>
    </row>
    <row r="457" spans="2:2" x14ac:dyDescent="0.3">
      <c r="B457" s="301"/>
    </row>
    <row r="458" spans="2:2" x14ac:dyDescent="0.3">
      <c r="B458" s="301"/>
    </row>
    <row r="459" spans="2:2" x14ac:dyDescent="0.3">
      <c r="B459" s="301"/>
    </row>
    <row r="460" spans="2:2" x14ac:dyDescent="0.3">
      <c r="B460" s="301"/>
    </row>
    <row r="461" spans="2:2" x14ac:dyDescent="0.3">
      <c r="B461" s="301"/>
    </row>
    <row r="462" spans="2:2" x14ac:dyDescent="0.3">
      <c r="B462" s="301"/>
    </row>
    <row r="463" spans="2:2" x14ac:dyDescent="0.3">
      <c r="B463" s="301"/>
    </row>
    <row r="464" spans="2:2" x14ac:dyDescent="0.3">
      <c r="B464" s="301"/>
    </row>
    <row r="465" spans="2:2" x14ac:dyDescent="0.3">
      <c r="B465" s="301"/>
    </row>
    <row r="466" spans="2:2" x14ac:dyDescent="0.3">
      <c r="B466" s="301"/>
    </row>
    <row r="467" spans="2:2" x14ac:dyDescent="0.3">
      <c r="B467" s="301"/>
    </row>
    <row r="468" spans="2:2" x14ac:dyDescent="0.3">
      <c r="B468" s="301"/>
    </row>
    <row r="469" spans="2:2" x14ac:dyDescent="0.3">
      <c r="B469" s="301"/>
    </row>
    <row r="470" spans="2:2" x14ac:dyDescent="0.3">
      <c r="B470" s="301"/>
    </row>
    <row r="471" spans="2:2" x14ac:dyDescent="0.3">
      <c r="B471" s="301"/>
    </row>
    <row r="472" spans="2:2" x14ac:dyDescent="0.3">
      <c r="B472" s="301"/>
    </row>
    <row r="473" spans="2:2" x14ac:dyDescent="0.3">
      <c r="B473" s="301"/>
    </row>
    <row r="474" spans="2:2" x14ac:dyDescent="0.3">
      <c r="B474" s="301"/>
    </row>
    <row r="475" spans="2:2" x14ac:dyDescent="0.3">
      <c r="B475" s="301"/>
    </row>
    <row r="476" spans="2:2" x14ac:dyDescent="0.3">
      <c r="B476" s="301"/>
    </row>
    <row r="477" spans="2:2" x14ac:dyDescent="0.3">
      <c r="B477" s="301"/>
    </row>
    <row r="478" spans="2:2" x14ac:dyDescent="0.3">
      <c r="B478" s="301"/>
    </row>
    <row r="479" spans="2:2" x14ac:dyDescent="0.3">
      <c r="B479" s="301"/>
    </row>
    <row r="480" spans="2:2" x14ac:dyDescent="0.3">
      <c r="B480" s="301"/>
    </row>
    <row r="481" spans="2:2" x14ac:dyDescent="0.3">
      <c r="B481" s="301"/>
    </row>
    <row r="482" spans="2:2" x14ac:dyDescent="0.3">
      <c r="B482" s="301"/>
    </row>
    <row r="483" spans="2:2" x14ac:dyDescent="0.3">
      <c r="B483" s="301"/>
    </row>
    <row r="484" spans="2:2" x14ac:dyDescent="0.3">
      <c r="B484" s="301"/>
    </row>
    <row r="485" spans="2:2" x14ac:dyDescent="0.3">
      <c r="B485" s="301"/>
    </row>
    <row r="486" spans="2:2" x14ac:dyDescent="0.3">
      <c r="B486" s="301"/>
    </row>
    <row r="487" spans="2:2" x14ac:dyDescent="0.3">
      <c r="B487" s="301"/>
    </row>
    <row r="488" spans="2:2" x14ac:dyDescent="0.3">
      <c r="B488" s="301"/>
    </row>
    <row r="489" spans="2:2" x14ac:dyDescent="0.3">
      <c r="B489" s="301"/>
    </row>
    <row r="490" spans="2:2" x14ac:dyDescent="0.3">
      <c r="B490" s="301"/>
    </row>
    <row r="491" spans="2:2" x14ac:dyDescent="0.3">
      <c r="B491" s="301"/>
    </row>
    <row r="492" spans="2:2" x14ac:dyDescent="0.3">
      <c r="B492" s="301"/>
    </row>
    <row r="493" spans="2:2" x14ac:dyDescent="0.3">
      <c r="B493" s="301"/>
    </row>
    <row r="494" spans="2:2" x14ac:dyDescent="0.3">
      <c r="B494" s="301"/>
    </row>
    <row r="495" spans="2:2" x14ac:dyDescent="0.3">
      <c r="B495" s="301"/>
    </row>
    <row r="496" spans="2:2" x14ac:dyDescent="0.3">
      <c r="B496" s="301"/>
    </row>
    <row r="497" spans="2:2" x14ac:dyDescent="0.3">
      <c r="B497" s="301"/>
    </row>
    <row r="498" spans="2:2" x14ac:dyDescent="0.3">
      <c r="B498" s="301"/>
    </row>
    <row r="499" spans="2:2" x14ac:dyDescent="0.3">
      <c r="B499" s="301"/>
    </row>
    <row r="500" spans="2:2" x14ac:dyDescent="0.3">
      <c r="B500" s="301"/>
    </row>
    <row r="501" spans="2:2" x14ac:dyDescent="0.3">
      <c r="B501" s="301"/>
    </row>
    <row r="502" spans="2:2" x14ac:dyDescent="0.3">
      <c r="B502" s="301"/>
    </row>
    <row r="503" spans="2:2" x14ac:dyDescent="0.3">
      <c r="B503" s="301"/>
    </row>
    <row r="504" spans="2:2" x14ac:dyDescent="0.3">
      <c r="B504" s="301"/>
    </row>
    <row r="505" spans="2:2" x14ac:dyDescent="0.3">
      <c r="B505" s="301"/>
    </row>
    <row r="506" spans="2:2" x14ac:dyDescent="0.3">
      <c r="B506" s="301"/>
    </row>
    <row r="507" spans="2:2" x14ac:dyDescent="0.3">
      <c r="B507" s="301"/>
    </row>
    <row r="508" spans="2:2" x14ac:dyDescent="0.3">
      <c r="B508" s="301"/>
    </row>
    <row r="509" spans="2:2" x14ac:dyDescent="0.3">
      <c r="B509" s="301"/>
    </row>
    <row r="510" spans="2:2" x14ac:dyDescent="0.3">
      <c r="B510" s="301"/>
    </row>
    <row r="511" spans="2:2" x14ac:dyDescent="0.3">
      <c r="B511" s="301"/>
    </row>
    <row r="512" spans="2:2" x14ac:dyDescent="0.3">
      <c r="B512" s="301"/>
    </row>
    <row r="513" spans="2:2" x14ac:dyDescent="0.3">
      <c r="B513" s="301"/>
    </row>
    <row r="514" spans="2:2" x14ac:dyDescent="0.3">
      <c r="B514" s="301"/>
    </row>
    <row r="515" spans="2:2" x14ac:dyDescent="0.3">
      <c r="B515" s="301"/>
    </row>
    <row r="516" spans="2:2" x14ac:dyDescent="0.3">
      <c r="B516" s="301"/>
    </row>
    <row r="517" spans="2:2" x14ac:dyDescent="0.3">
      <c r="B517" s="301"/>
    </row>
    <row r="518" spans="2:2" x14ac:dyDescent="0.3">
      <c r="B518" s="301"/>
    </row>
    <row r="519" spans="2:2" x14ac:dyDescent="0.3">
      <c r="B519" s="301"/>
    </row>
    <row r="520" spans="2:2" x14ac:dyDescent="0.3">
      <c r="B520" s="301"/>
    </row>
    <row r="521" spans="2:2" x14ac:dyDescent="0.3">
      <c r="B521" s="301"/>
    </row>
    <row r="522" spans="2:2" x14ac:dyDescent="0.3">
      <c r="B522" s="301"/>
    </row>
    <row r="523" spans="2:2" x14ac:dyDescent="0.3">
      <c r="B523" s="301"/>
    </row>
    <row r="524" spans="2:2" x14ac:dyDescent="0.3">
      <c r="B524" s="301"/>
    </row>
    <row r="525" spans="2:2" x14ac:dyDescent="0.3">
      <c r="B525" s="301"/>
    </row>
    <row r="526" spans="2:2" x14ac:dyDescent="0.3">
      <c r="B526" s="301"/>
    </row>
    <row r="527" spans="2:2" x14ac:dyDescent="0.3">
      <c r="B527" s="301"/>
    </row>
    <row r="528" spans="2:2" x14ac:dyDescent="0.3">
      <c r="B528" s="301"/>
    </row>
    <row r="529" spans="2:2" x14ac:dyDescent="0.3">
      <c r="B529" s="301"/>
    </row>
    <row r="530" spans="2:2" x14ac:dyDescent="0.3">
      <c r="B530" s="301"/>
    </row>
    <row r="531" spans="2:2" x14ac:dyDescent="0.3">
      <c r="B531" s="301"/>
    </row>
    <row r="532" spans="2:2" x14ac:dyDescent="0.3">
      <c r="B532" s="301"/>
    </row>
    <row r="533" spans="2:2" x14ac:dyDescent="0.3">
      <c r="B533" s="301"/>
    </row>
    <row r="534" spans="2:2" x14ac:dyDescent="0.3">
      <c r="B534" s="301"/>
    </row>
  </sheetData>
  <mergeCells count="4">
    <mergeCell ref="A2:C2"/>
    <mergeCell ref="A11:C11"/>
    <mergeCell ref="A13:C13"/>
    <mergeCell ref="A15:C15"/>
  </mergeCells>
  <dataValidations count="7">
    <dataValidation type="list" allowBlank="1" showInputMessage="1" showErrorMessage="1" sqref="C3:C7">
      <formula1>$CE$3:$CE$4</formula1>
    </dataValidation>
    <dataValidation type="list" allowBlank="1" showInputMessage="1" showErrorMessage="1" sqref="C9">
      <formula1>$AC$3:$AC$8</formula1>
    </dataValidation>
    <dataValidation type="whole" operator="lessThanOrEqual" allowBlank="1" showInputMessage="1" showErrorMessage="1" errorTitle="Invalid Entry" error="Number should be less than or equal to total number of FHs in the jurisdiction" sqref="C17:C19">
      <formula1>$C$16</formula1>
    </dataValidation>
    <dataValidation type="whole" operator="lessThanOrEqual" allowBlank="1" showInputMessage="1" showErrorMessage="1" errorTitle="Invalid Entry" error="Number should be less than equal to total number of EMS" sqref="C21">
      <formula1>C20</formula1>
    </dataValidation>
    <dataValidation type="whole" operator="lessThanOrEqual" allowBlank="1" showInputMessage="1" showErrorMessage="1" errorTitle="Invalid entry" error="Number should be less than or equal to total number of Coalitions in the jurisdiction" sqref="C23">
      <formula1>C22</formula1>
    </dataValidation>
    <dataValidation type="textLength" allowBlank="1" showInputMessage="1" showErrorMessage="1" sqref="C24">
      <formula1>0</formula1>
      <formula2>500</formula2>
    </dataValidation>
    <dataValidation type="date" allowBlank="1" showInputMessage="1" showErrorMessage="1" prompt="Please enter the date in MM/DD/YYYY format." sqref="C8">
      <formula1>42736</formula1>
      <formula2>43830</formula2>
    </dataValidation>
  </dataValidations>
  <hyperlinks>
    <hyperlink ref="A17" location="'Ebola Implementation Guidance'!A201" tooltip="Click to Refer to Implementation Guide" display="'Ebola Implementation Guidance'!A201"/>
    <hyperlink ref="A18" location="'Ebola Implementation Guidance'!A202" tooltip="Click to Refer to Implementation Guide" display="15(OSP)"/>
    <hyperlink ref="A19" location="'Ebola Implementation Guidance'!A213" tooltip="Click to Refer to Implementation Guide" display="'Ebola Implementation Guidance'!A213"/>
    <hyperlink ref="A21" location="'Ebola Implementation Guidance'!A225" tooltip="Click to Refer to Implementation Guide" display="'Ebola Implementation Guidance'!A225"/>
    <hyperlink ref="A23" location="'Ebola Implementation Guidance'!A238" tooltip="Click to Refer to Implementation Guide" display="'Ebola Implementation Guidance'!A238"/>
  </hyperlinks>
  <pageMargins left="1" right="1" top="1" bottom="1" header="0.5" footer="0.5"/>
  <pageSetup paperSize="9" scale="40" orientation="landscape" r:id="rId1"/>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x14:formula1>
            <xm:f>'Ebola Part A - ETC Ebola PM'!C12</xm:f>
          </x14:formula1>
          <xm:sqref>C12</xm:sqref>
        </x14:dataValidation>
        <x14:dataValidation type="whole" operator="greaterThanOrEqual" allowBlank="1" showInputMessage="1" showErrorMessage="1">
          <x14:formula1>
            <xm:f>'Ebola Part A - AH Ebola PM'!C15</xm:f>
          </x14:formula1>
          <xm:sqref>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39997558519241921"/>
  </sheetPr>
  <dimension ref="A1:CL18"/>
  <sheetViews>
    <sheetView zoomScaleNormal="100" workbookViewId="0">
      <pane xSplit="2" ySplit="2" topLeftCell="K3" activePane="bottomRight" state="frozen"/>
      <selection pane="topRight" activeCell="C1" sqref="C1"/>
      <selection pane="bottomLeft" activeCell="A3" sqref="A3"/>
      <selection pane="bottomRight" activeCell="F11" sqref="F11"/>
    </sheetView>
  </sheetViews>
  <sheetFormatPr defaultRowHeight="15" x14ac:dyDescent="0.25"/>
  <cols>
    <col min="1" max="1" width="19.5703125" style="129" customWidth="1"/>
    <col min="2" max="2" width="121" style="129" customWidth="1"/>
    <col min="3" max="3" width="25.7109375" style="129" customWidth="1"/>
    <col min="4" max="4" width="17.140625" style="129" hidden="1" customWidth="1"/>
    <col min="5" max="8" width="25.7109375" style="129" customWidth="1"/>
    <col min="9" max="9" width="16.42578125" style="129" customWidth="1"/>
    <col min="10" max="10" width="20" style="129" customWidth="1"/>
    <col min="11" max="11" width="19.5703125" style="129" customWidth="1"/>
    <col min="12" max="12" width="13.85546875" style="129" customWidth="1"/>
    <col min="13" max="16384" width="9.140625" style="129"/>
  </cols>
  <sheetData>
    <row r="1" spans="1:90" s="228" customFormat="1" ht="19.5" customHeight="1" x14ac:dyDescent="0.3">
      <c r="A1" s="384" t="s">
        <v>182</v>
      </c>
      <c r="B1" s="382" t="s">
        <v>244</v>
      </c>
      <c r="C1" s="379" t="s">
        <v>203</v>
      </c>
      <c r="D1" s="380"/>
      <c r="E1" s="380"/>
      <c r="F1" s="380"/>
      <c r="G1" s="380"/>
      <c r="H1" s="380"/>
      <c r="I1" s="380"/>
      <c r="J1" s="380"/>
      <c r="K1" s="380"/>
      <c r="L1" s="381"/>
    </row>
    <row r="2" spans="1:90" s="227" customFormat="1" ht="79.5" customHeight="1" thickBot="1" x14ac:dyDescent="0.4">
      <c r="A2" s="385"/>
      <c r="B2" s="383"/>
      <c r="C2" s="276" t="str">
        <f>IF('Ebola Part A - ETC(s)'!H4="Active ETC, exercising Ebola",'Ebola Part A - ETC(s)'!A4,"ETC1")</f>
        <v>University of Maryland, Medical Center</v>
      </c>
      <c r="D2" s="276" t="str">
        <f>IF('Ebola Part A - ETC(s)'!H5="Active ETC, exercising Ebola",'Ebola Part A - ETC(s)'!A5,"ETC2")</f>
        <v>ETC2</v>
      </c>
      <c r="E2" s="276" t="str">
        <f>IF('Ebola Part A - ETC(s)'!H6="Active ETC, exercising Ebola",'Ebola Part A - ETC(s)'!A6,"ETC3")</f>
        <v>ETC3</v>
      </c>
      <c r="F2" s="276" t="str">
        <f>IF('Ebola Part A - ETC(s)'!H7="Active ETC, exercising Ebola",'Ebola Part A - ETC(s)'!A7,"ETC4")</f>
        <v>ETC4</v>
      </c>
      <c r="G2" s="276" t="str">
        <f>IF('Ebola Part A - ETC(s)'!H8="Active ETC, exercising Ebola",'Ebola Part A - ETC(s)'!A8,"ETC5")</f>
        <v>ETC5</v>
      </c>
      <c r="H2" s="276" t="str">
        <f>IF('Ebola Part A - ETC(s)'!H9="Active ETC, exercising Ebola",'Ebola Part A - ETC(s)'!A9,"ETC6")</f>
        <v>ETC6</v>
      </c>
      <c r="I2" s="276" t="str">
        <f>IF('Ebola Part A - ETC(s)'!H10="Active ETC, exercising Ebola",'Ebola Part A - ETC(s)'!A10,"ETC7")</f>
        <v>ETC7</v>
      </c>
      <c r="J2" s="276" t="str">
        <f>IF('Ebola Part A - ETC(s)'!H11="Active ETC, exercising Ebola",'Ebola Part A - ETC(s)'!A11,"ETC8")</f>
        <v>ETC8</v>
      </c>
      <c r="K2" s="276" t="str">
        <f>IF('Ebola Part A - ETC(s)'!H12="Active ETC, exercising Ebola",'Ebola Part A - ETC(s)'!A12,"ETC9")</f>
        <v>ETC9</v>
      </c>
      <c r="L2" s="277" t="str">
        <f>IF('Ebola Part A - ETC(s)'!H13="Active ETC, exercising Ebola",'Ebola Part A - ETC(s)'!A13,"ETC10")</f>
        <v>ETC10</v>
      </c>
    </row>
    <row r="3" spans="1:90" ht="21" customHeight="1" thickBot="1" x14ac:dyDescent="0.3">
      <c r="A3" s="370" t="s">
        <v>0</v>
      </c>
      <c r="B3" s="372"/>
      <c r="C3" s="280"/>
      <c r="D3" s="281"/>
      <c r="E3" s="386"/>
      <c r="F3" s="386"/>
      <c r="G3" s="386"/>
      <c r="H3" s="386"/>
      <c r="I3" s="386"/>
      <c r="J3" s="386"/>
      <c r="K3" s="386"/>
      <c r="L3" s="387"/>
    </row>
    <row r="4" spans="1:90" s="37" customFormat="1" ht="79.150000000000006" customHeight="1" thickBot="1" x14ac:dyDescent="0.35">
      <c r="A4" s="215">
        <v>1</v>
      </c>
      <c r="B4" s="295" t="s">
        <v>231</v>
      </c>
      <c r="C4" s="175"/>
      <c r="D4" s="175"/>
      <c r="E4" s="175"/>
      <c r="F4" s="175"/>
      <c r="G4" s="175"/>
      <c r="H4" s="175"/>
      <c r="I4" s="175"/>
      <c r="J4" s="175"/>
      <c r="K4" s="175"/>
      <c r="L4" s="218"/>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1"/>
    </row>
    <row r="5" spans="1:90" s="38" customFormat="1" ht="21" thickBot="1" x14ac:dyDescent="0.35">
      <c r="A5" s="370" t="s">
        <v>8</v>
      </c>
      <c r="B5" s="372"/>
      <c r="C5" s="280"/>
      <c r="D5" s="281"/>
      <c r="E5" s="281"/>
      <c r="F5" s="281"/>
      <c r="G5" s="281"/>
      <c r="H5" s="281"/>
      <c r="I5" s="281"/>
      <c r="J5" s="281"/>
      <c r="K5" s="281"/>
      <c r="L5" s="293"/>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27" t="s">
        <v>11</v>
      </c>
    </row>
    <row r="6" spans="1:90" s="39" customFormat="1" ht="26.25" customHeight="1" thickBot="1" x14ac:dyDescent="0.35">
      <c r="A6" s="143"/>
      <c r="B6" s="294" t="s">
        <v>225</v>
      </c>
      <c r="C6" s="176"/>
      <c r="D6" s="176"/>
      <c r="E6" s="176"/>
      <c r="F6" s="176"/>
      <c r="G6" s="176"/>
      <c r="H6" s="176"/>
      <c r="I6" s="176"/>
      <c r="J6" s="176"/>
      <c r="K6" s="176"/>
      <c r="L6" s="21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27" t="s">
        <v>12</v>
      </c>
    </row>
    <row r="7" spans="1:90" s="40" customFormat="1" ht="38.25" thickBot="1" x14ac:dyDescent="0.35">
      <c r="A7" s="215">
        <v>2</v>
      </c>
      <c r="B7" s="295" t="s">
        <v>226</v>
      </c>
      <c r="C7" s="177"/>
      <c r="D7" s="177"/>
      <c r="E7" s="177"/>
      <c r="F7" s="177"/>
      <c r="G7" s="177"/>
      <c r="H7" s="177"/>
      <c r="I7" s="177"/>
      <c r="J7" s="177"/>
      <c r="K7" s="177"/>
      <c r="L7" s="186"/>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27" t="s">
        <v>13</v>
      </c>
    </row>
    <row r="8" spans="1:90" s="40" customFormat="1" ht="59.25" customHeight="1" thickBot="1" x14ac:dyDescent="0.35">
      <c r="A8" s="215">
        <v>3</v>
      </c>
      <c r="B8" s="295" t="s">
        <v>227</v>
      </c>
      <c r="C8" s="178"/>
      <c r="D8" s="178"/>
      <c r="E8" s="178"/>
      <c r="F8" s="178"/>
      <c r="G8" s="178"/>
      <c r="H8" s="178"/>
      <c r="I8" s="178"/>
      <c r="J8" s="178"/>
      <c r="K8" s="178"/>
      <c r="L8" s="220"/>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27" t="s">
        <v>14</v>
      </c>
    </row>
    <row r="9" spans="1:90" s="40" customFormat="1" ht="38.25" thickBot="1" x14ac:dyDescent="0.35">
      <c r="A9" s="215">
        <v>4</v>
      </c>
      <c r="B9" s="295" t="s">
        <v>228</v>
      </c>
      <c r="C9" s="178"/>
      <c r="D9" s="178"/>
      <c r="E9" s="178"/>
      <c r="F9" s="178"/>
      <c r="G9" s="178"/>
      <c r="H9" s="178"/>
      <c r="I9" s="178"/>
      <c r="J9" s="178"/>
      <c r="K9" s="178"/>
      <c r="L9" s="220"/>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27" t="s">
        <v>15</v>
      </c>
    </row>
    <row r="10" spans="1:90" s="40" customFormat="1" ht="57" thickBot="1" x14ac:dyDescent="0.35">
      <c r="A10" s="215">
        <v>5</v>
      </c>
      <c r="B10" s="295" t="s">
        <v>232</v>
      </c>
      <c r="C10" s="177"/>
      <c r="D10" s="177"/>
      <c r="E10" s="177"/>
      <c r="F10" s="177"/>
      <c r="G10" s="177"/>
      <c r="H10" s="177"/>
      <c r="I10" s="177"/>
      <c r="J10" s="177"/>
      <c r="K10" s="177"/>
      <c r="L10" s="186"/>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27" t="s">
        <v>16</v>
      </c>
    </row>
    <row r="11" spans="1:90" s="40" customFormat="1" ht="72.75" customHeight="1" thickBot="1" x14ac:dyDescent="0.35">
      <c r="A11" s="215">
        <v>6</v>
      </c>
      <c r="B11" s="295" t="s">
        <v>230</v>
      </c>
      <c r="C11" s="177"/>
      <c r="D11" s="177"/>
      <c r="E11" s="177"/>
      <c r="F11" s="177"/>
      <c r="G11" s="177"/>
      <c r="H11" s="177"/>
      <c r="I11" s="177"/>
      <c r="J11" s="177"/>
      <c r="K11" s="177"/>
      <c r="L11" s="186"/>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27"/>
    </row>
    <row r="12" spans="1:90" s="40" customFormat="1" ht="72.75" customHeight="1" thickBot="1" x14ac:dyDescent="0.35">
      <c r="A12" s="215">
        <v>7</v>
      </c>
      <c r="B12" s="295" t="s">
        <v>278</v>
      </c>
      <c r="C12" s="179"/>
      <c r="D12" s="179"/>
      <c r="E12" s="179"/>
      <c r="F12" s="179"/>
      <c r="G12" s="179"/>
      <c r="H12" s="179"/>
      <c r="I12" s="179"/>
      <c r="J12" s="179"/>
      <c r="K12" s="179"/>
      <c r="L12" s="190"/>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1"/>
    </row>
    <row r="13" spans="1:90" ht="102" customHeight="1" thickBot="1" x14ac:dyDescent="0.35">
      <c r="A13" s="211"/>
      <c r="B13" s="282" t="s">
        <v>33</v>
      </c>
      <c r="C13" s="376"/>
      <c r="D13" s="377"/>
      <c r="E13" s="377"/>
      <c r="F13" s="377"/>
      <c r="G13" s="377"/>
      <c r="H13" s="377"/>
      <c r="I13" s="377"/>
      <c r="J13" s="377"/>
      <c r="K13" s="377"/>
      <c r="L13" s="378"/>
    </row>
    <row r="17" spans="21:21" x14ac:dyDescent="0.25">
      <c r="U17" s="129" t="s">
        <v>9</v>
      </c>
    </row>
    <row r="18" spans="21:21" x14ac:dyDescent="0.25">
      <c r="U18" s="129" t="s">
        <v>10</v>
      </c>
    </row>
  </sheetData>
  <sheetProtection formatCells="0" selectLockedCells="1"/>
  <mergeCells count="10">
    <mergeCell ref="C13:L13"/>
    <mergeCell ref="A5:B5"/>
    <mergeCell ref="C1:L1"/>
    <mergeCell ref="B1:B2"/>
    <mergeCell ref="A1:A2"/>
    <mergeCell ref="A3:B3"/>
    <mergeCell ref="E3:F3"/>
    <mergeCell ref="G3:H3"/>
    <mergeCell ref="I3:J3"/>
    <mergeCell ref="K3:L3"/>
  </mergeCells>
  <dataValidations xWindow="1144" yWindow="525" count="9">
    <dataValidation type="whole" operator="lessThanOrEqual" allowBlank="1" showInputMessage="1" showErrorMessage="1" errorTitle="Invalid entry" error="Number should be less than or equal to the data entered in Row 6" sqref="C7:L7">
      <formula1>C6</formula1>
    </dataValidation>
    <dataValidation type="whole" operator="lessThanOrEqual" allowBlank="1" showInputMessage="1" showErrorMessage="1" error="Number should be less than or equal to the data entered in Row 6" sqref="C10:L10">
      <formula1>C6</formula1>
    </dataValidation>
    <dataValidation type="whole" operator="lessThanOrEqual" allowBlank="1" showInputMessage="1" showErrorMessage="1" error="Number should be less than or equal to the data entered in Row 6" sqref="C11:L11">
      <formula1>C6</formula1>
    </dataValidation>
    <dataValidation type="textLength" allowBlank="1" showInputMessage="1" showErrorMessage="1" sqref="C13:L13">
      <formula1>0</formula1>
      <formula2>500</formula2>
    </dataValidation>
    <dataValidation type="whole" operator="greaterThan" allowBlank="1" showInputMessage="1" showErrorMessage="1" error="Please only enter the NUMBER of minutes." prompt="Please only enter the NUMBER of minutes." sqref="C4:L4">
      <formula1>0</formula1>
    </dataValidation>
    <dataValidation type="whole" operator="greaterThanOrEqual" allowBlank="1" showInputMessage="1" showErrorMessage="1" sqref="C6:L6">
      <formula1>MAX(C7,C10,C11)</formula1>
    </dataValidation>
    <dataValidation type="decimal" operator="greaterThan" allowBlank="1" showInputMessage="1" showErrorMessage="1" error="Please only enter the NUMBER of hours." prompt="Please only enter the NUMBER of hours." sqref="C9:L9">
      <formula1>0</formula1>
    </dataValidation>
    <dataValidation type="decimal" operator="greaterThan" allowBlank="1" showInputMessage="1" showErrorMessage="1" error="Please only enter the NUMBER of hours." prompt="Please only enter the NUMBER of hours." sqref="C8:L8">
      <formula1>0</formula1>
    </dataValidation>
    <dataValidation type="list" operator="lessThanOrEqual" allowBlank="1" showInputMessage="1" showErrorMessage="1" errorTitle="Invalid Entry" error="Number should be less than or equal to the Total Number of ETCs in jurisdiction" sqref="C12:L12">
      <formula1>$U$17:$U$18</formula1>
    </dataValidation>
  </dataValidations>
  <hyperlinks>
    <hyperlink ref="A4" location="'Ebola Implementation Guidance'!A1" tooltip="Click to Refer to Implementation Guide" display="'Ebola Implementation Guidance'!A1"/>
    <hyperlink ref="A7" location="'Ebola Implementation Guidance'!A18" tooltip="Click to Refer to Implementation Guide" display="'Ebola Implementation Guidance'!A18"/>
    <hyperlink ref="A8" location="'Ebola Implementation Guidance'!A35" tooltip="Click to Refer to Implementation Guide" display="'Ebola Implementation Guidance'!A35"/>
    <hyperlink ref="A9" location="'Ebola Implementation Guidance'!A50" tooltip="Click to Refer to Implementation Guide" display="'Ebola Implementation Guidance'!A50"/>
    <hyperlink ref="A10" location="'Ebola Implementation Guidance'!A62" tooltip="Click to Refer to Implementation Guide" display="'Ebola Implementation Guidance'!A62"/>
    <hyperlink ref="A11" location="'Ebola Implementation Guidance'!A76" tooltip="Click to Refer to Implementation Guide" display="'Ebola Implementation Guidance'!A76"/>
    <hyperlink ref="A12" location="'Ebola Implementation Guidance'!A89" tooltip="Click to Refer to Implementation Guide" display="'Ebola Implementation Guidance'!A89"/>
  </hyperlinks>
  <pageMargins left="0.7" right="0.7" top="0.75" bottom="0.75" header="0.3" footer="0.3"/>
  <pageSetup paperSize="9" scale="73" orientation="landscape" horizontalDpi="4294967292" r:id="rId1"/>
  <ignoredErrors>
    <ignoredError sqref="C2:L2" unlockedFormula="1"/>
  </ignoredErrors>
  <extLst>
    <ext xmlns:x14="http://schemas.microsoft.com/office/spreadsheetml/2009/9/main" uri="{78C0D931-6437-407d-A8EE-F0AAD7539E65}">
      <x14:conditionalFormattings>
        <x14:conditionalFormatting xmlns:xm="http://schemas.microsoft.com/office/excel/2006/main">
          <x14:cfRule type="expression" priority="29" id="{0B35D736-1B0F-499F-8DF9-E217F7445B01}">
            <xm:f>(('Ebola Part A - ETC(s)'!$H$5&lt;&gt;"Active ETC, exercising Ebola"))</xm:f>
            <x14:dxf>
              <fill>
                <patternFill patternType="lightDown">
                  <bgColor theme="1" tint="0.34998626667073579"/>
                </patternFill>
              </fill>
            </x14:dxf>
          </x14:cfRule>
          <xm:sqref>D6 D8:D12</xm:sqref>
        </x14:conditionalFormatting>
        <x14:conditionalFormatting xmlns:xm="http://schemas.microsoft.com/office/excel/2006/main">
          <x14:cfRule type="expression" priority="27" id="{8AC1CDB6-D807-4FB4-B39A-4E2A8C919A83}">
            <xm:f>(('Ebola Part A - ETC(s)'!$H$6&lt;&gt;"Active ETC, exercising Ebola"))</xm:f>
            <x14:dxf>
              <fill>
                <patternFill patternType="lightDown">
                  <bgColor theme="1" tint="0.34998626667073579"/>
                </patternFill>
              </fill>
            </x14:dxf>
          </x14:cfRule>
          <xm:sqref>E6:E12</xm:sqref>
        </x14:conditionalFormatting>
        <x14:conditionalFormatting xmlns:xm="http://schemas.microsoft.com/office/excel/2006/main">
          <x14:cfRule type="expression" priority="25" id="{C306B19D-244E-428E-ABB1-7B53CAE6D912}">
            <xm:f>(('Ebola Part A - ETC(s)'!$H$7&lt;&gt;"Active ETC, exercising Ebola"))</xm:f>
            <x14:dxf>
              <fill>
                <patternFill patternType="lightDown">
                  <bgColor theme="1" tint="0.34998626667073579"/>
                </patternFill>
              </fill>
            </x14:dxf>
          </x14:cfRule>
          <xm:sqref>F4 F6:F12</xm:sqref>
        </x14:conditionalFormatting>
        <x14:conditionalFormatting xmlns:xm="http://schemas.microsoft.com/office/excel/2006/main">
          <x14:cfRule type="expression" priority="23" id="{F28BC880-9D93-4900-8572-4FB5AF2C522F}">
            <xm:f>(('Ebola Part A - ETC(s)'!$H$8&lt;&gt;"Active ETC, exercising Ebola"))</xm:f>
            <x14:dxf>
              <fill>
                <patternFill patternType="lightDown">
                  <bgColor theme="1" tint="0.34998626667073579"/>
                </patternFill>
              </fill>
            </x14:dxf>
          </x14:cfRule>
          <xm:sqref>G4 G6:G12</xm:sqref>
        </x14:conditionalFormatting>
        <x14:conditionalFormatting xmlns:xm="http://schemas.microsoft.com/office/excel/2006/main">
          <x14:cfRule type="expression" priority="21" id="{D6FD943C-6F33-4C49-9EF1-43F801A795C0}">
            <xm:f>(('Ebola Part A - ETC(s)'!$H$9&lt;&gt;"Active ETC, exercising Ebola"))</xm:f>
            <x14:dxf>
              <fill>
                <patternFill patternType="lightDown">
                  <bgColor theme="1" tint="0.34998626667073579"/>
                </patternFill>
              </fill>
            </x14:dxf>
          </x14:cfRule>
          <xm:sqref>H4 H6:H12</xm:sqref>
        </x14:conditionalFormatting>
        <x14:conditionalFormatting xmlns:xm="http://schemas.microsoft.com/office/excel/2006/main">
          <x14:cfRule type="expression" priority="19" id="{546A447B-FAAF-424B-8227-0950B1E1C28E}">
            <xm:f>(('Ebola Part A - ETC(s)'!$H$10&lt;&gt;"Active ETC, exercising Ebola"))</xm:f>
            <x14:dxf>
              <fill>
                <patternFill patternType="lightDown">
                  <bgColor theme="1" tint="0.34998626667073579"/>
                </patternFill>
              </fill>
            </x14:dxf>
          </x14:cfRule>
          <xm:sqref>I4 I6:I12</xm:sqref>
        </x14:conditionalFormatting>
        <x14:conditionalFormatting xmlns:xm="http://schemas.microsoft.com/office/excel/2006/main">
          <x14:cfRule type="expression" priority="17" id="{BE1E7AA3-7924-46FE-99D3-621A2E146090}">
            <xm:f>(('Ebola Part A - ETC(s)'!$H$11&lt;&gt;"Active ETC, exercising Ebola"))</xm:f>
            <x14:dxf>
              <fill>
                <patternFill patternType="lightDown">
                  <bgColor theme="1" tint="0.34998626667073579"/>
                </patternFill>
              </fill>
            </x14:dxf>
          </x14:cfRule>
          <xm:sqref>J4 J6:J12</xm:sqref>
        </x14:conditionalFormatting>
        <x14:conditionalFormatting xmlns:xm="http://schemas.microsoft.com/office/excel/2006/main">
          <x14:cfRule type="expression" priority="15" id="{2E23EA2C-1683-4924-8F84-80C2D5452688}">
            <xm:f>(('Ebola Part A - ETC(s)'!$H$12&lt;&gt;"Active ETC, exercising Ebola"))</xm:f>
            <x14:dxf>
              <fill>
                <patternFill patternType="lightDown">
                  <bgColor theme="1" tint="0.34998626667073579"/>
                </patternFill>
              </fill>
            </x14:dxf>
          </x14:cfRule>
          <xm:sqref>K4 K6:K12</xm:sqref>
        </x14:conditionalFormatting>
        <x14:conditionalFormatting xmlns:xm="http://schemas.microsoft.com/office/excel/2006/main">
          <x14:cfRule type="expression" priority="13" id="{9319937B-7AA9-4EF6-ADB3-05C2FA2E1FF3}">
            <xm:f>(('Ebola Part A - ETC(s)'!$H$13&lt;&gt;"Active ETC, exercising Ebola"))</xm:f>
            <x14:dxf>
              <fill>
                <patternFill patternType="lightDown">
                  <bgColor theme="1" tint="0.34998626667073579"/>
                </patternFill>
              </fill>
            </x14:dxf>
          </x14:cfRule>
          <xm:sqref>L4 L6:L12</xm:sqref>
        </x14:conditionalFormatting>
        <x14:conditionalFormatting xmlns:xm="http://schemas.microsoft.com/office/excel/2006/main">
          <x14:cfRule type="expression" priority="1" id="{FAC0EB45-4316-4D31-9E1A-E52664ADE865}">
            <xm:f>(('Ebola Part A - ETC(s)'!$H$7&lt;&gt;"Active ETC, exercising Ebola"))</xm:f>
            <x14:dxf>
              <fill>
                <patternFill patternType="lightDown">
                  <bgColor theme="1" tint="0.34998626667073579"/>
                </patternFill>
              </fill>
            </x14:dxf>
          </x14:cfRule>
          <xm:sqref>E4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39997558519241921"/>
    <pageSetUpPr fitToPage="1"/>
  </sheetPr>
  <dimension ref="A1:L10"/>
  <sheetViews>
    <sheetView workbookViewId="0">
      <pane xSplit="2" ySplit="2" topLeftCell="G3" activePane="bottomRight" state="frozen"/>
      <selection pane="topRight" activeCell="C1" sqref="C1"/>
      <selection pane="bottomLeft" activeCell="A3" sqref="A3"/>
      <selection pane="bottomRight" activeCell="G9" sqref="G9"/>
    </sheetView>
  </sheetViews>
  <sheetFormatPr defaultRowHeight="15" x14ac:dyDescent="0.25"/>
  <cols>
    <col min="1" max="1" width="19.5703125" style="129" customWidth="1"/>
    <col min="2" max="2" width="118.85546875" style="129" customWidth="1"/>
    <col min="3" max="3" width="25.7109375" style="129" hidden="1" customWidth="1"/>
    <col min="4" max="12" width="25.7109375" style="129" customWidth="1"/>
    <col min="13" max="16384" width="9.140625" style="129"/>
  </cols>
  <sheetData>
    <row r="1" spans="1:12" ht="20.25" customHeight="1" x14ac:dyDescent="0.25">
      <c r="A1" s="384" t="s">
        <v>182</v>
      </c>
      <c r="B1" s="382" t="s">
        <v>245</v>
      </c>
      <c r="C1" s="388" t="s">
        <v>246</v>
      </c>
      <c r="D1" s="389"/>
      <c r="E1" s="389"/>
      <c r="F1" s="389"/>
      <c r="G1" s="389"/>
      <c r="H1" s="389"/>
      <c r="I1" s="389"/>
      <c r="J1" s="389"/>
      <c r="K1" s="389"/>
      <c r="L1" s="390"/>
    </row>
    <row r="2" spans="1:12" ht="79.5" customHeight="1" thickBot="1" x14ac:dyDescent="0.3">
      <c r="A2" s="385"/>
      <c r="B2" s="383"/>
      <c r="C2" s="226" t="str">
        <f>IF('Ebola Part A - ETC(s)'!$H4="Active ETC, exercising OSP",'Ebola Part A - ETC(s)'!A4,"ETC1")</f>
        <v>ETC1</v>
      </c>
      <c r="D2" s="226" t="str">
        <f>IF('Ebola Part A - ETC(s)'!$H5="Active ETC, exercising OSP",'Ebola Part A - ETC(s)'!A5,"ETC2")</f>
        <v>Johns Hopkins Hospital</v>
      </c>
      <c r="E2" s="226" t="str">
        <f>IF('Ebola Part A - ETC(s)'!$H6="Active ETC, exercising OSP",'Ebola Part A - ETC(s)'!A6,"ETC3")</f>
        <v>ETC3</v>
      </c>
      <c r="F2" s="226" t="str">
        <f>IF('Ebola Part A - ETC(s)'!$H7="Active ETC, exercising OSP",'Ebola Part A - ETC(s)'!A7,"ETC4")</f>
        <v>ETC4</v>
      </c>
      <c r="G2" s="226" t="str">
        <f>IF('Ebola Part A - ETC(s)'!$H8="Active ETC, exercising OSP",'Ebola Part A - ETC(s)'!A8,"ETC5")</f>
        <v>ETC5</v>
      </c>
      <c r="H2" s="226" t="str">
        <f>IF('Ebola Part A - ETC(s)'!$H9="Active ETC, exercising OSP",'Ebola Part A - ETC(s)'!A9,"ETC6")</f>
        <v>ETC6</v>
      </c>
      <c r="I2" s="226" t="str">
        <f>IF('Ebola Part A - ETC(s)'!$H10="Active ETC, exercising OSP",'Ebola Part A - ETC(s)'!A10,"ETC7")</f>
        <v>ETC7</v>
      </c>
      <c r="J2" s="226" t="str">
        <f>IF('Ebola Part A - ETC(s)'!$H11="Active ETC, exercising OSP",'Ebola Part A - ETC(s)'!A11,"ETC8")</f>
        <v>ETC8</v>
      </c>
      <c r="K2" s="226" t="str">
        <f>IF('Ebola Part A - ETC(s)'!$H12="Active ETC, exercising OSP",'Ebola Part A - ETC(s)'!A12,"ETC9")</f>
        <v>ETC9</v>
      </c>
      <c r="L2" s="226" t="str">
        <f>IF('Ebola Part A - ETC(s)'!$H13="Active ETC, exercising OSP",'Ebola Part A - ETC(s)'!A13,"ETC10")</f>
        <v>ETC10</v>
      </c>
    </row>
    <row r="3" spans="1:12" ht="21" thickBot="1" x14ac:dyDescent="0.3">
      <c r="A3" s="370" t="s">
        <v>8</v>
      </c>
      <c r="B3" s="372"/>
      <c r="C3" s="280"/>
      <c r="D3" s="281"/>
      <c r="E3" s="281"/>
      <c r="F3" s="281"/>
      <c r="G3" s="281"/>
      <c r="H3" s="281"/>
      <c r="I3" s="281"/>
      <c r="J3" s="281"/>
      <c r="K3" s="281"/>
      <c r="L3" s="293"/>
    </row>
    <row r="4" spans="1:12" ht="19.5" thickBot="1" x14ac:dyDescent="0.35">
      <c r="A4" s="143"/>
      <c r="B4" s="294" t="s">
        <v>225</v>
      </c>
      <c r="C4" s="176"/>
      <c r="D4" s="176"/>
      <c r="E4" s="176"/>
      <c r="F4" s="176"/>
      <c r="G4" s="176"/>
      <c r="H4" s="176"/>
      <c r="I4" s="176"/>
      <c r="J4" s="176"/>
      <c r="K4" s="176"/>
      <c r="L4" s="176"/>
    </row>
    <row r="5" spans="1:12" ht="38.25" thickBot="1" x14ac:dyDescent="0.35">
      <c r="A5" s="215">
        <v>2</v>
      </c>
      <c r="B5" s="295" t="s">
        <v>226</v>
      </c>
      <c r="C5" s="177"/>
      <c r="D5" s="177"/>
      <c r="E5" s="177"/>
      <c r="F5" s="177"/>
      <c r="G5" s="177"/>
      <c r="H5" s="177"/>
      <c r="I5" s="177"/>
      <c r="J5" s="177"/>
      <c r="K5" s="177"/>
      <c r="L5" s="177"/>
    </row>
    <row r="6" spans="1:12" ht="57" thickBot="1" x14ac:dyDescent="0.35">
      <c r="A6" s="215">
        <v>3</v>
      </c>
      <c r="B6" s="295" t="s">
        <v>227</v>
      </c>
      <c r="C6" s="178"/>
      <c r="D6" s="178"/>
      <c r="E6" s="178"/>
      <c r="F6" s="178"/>
      <c r="G6" s="178"/>
      <c r="H6" s="178"/>
      <c r="I6" s="178"/>
      <c r="J6" s="178"/>
      <c r="K6" s="178"/>
      <c r="L6" s="178"/>
    </row>
    <row r="7" spans="1:12" ht="38.25" thickBot="1" x14ac:dyDescent="0.35">
      <c r="A7" s="215">
        <v>4</v>
      </c>
      <c r="B7" s="295" t="s">
        <v>228</v>
      </c>
      <c r="C7" s="178"/>
      <c r="D7" s="178"/>
      <c r="E7" s="178"/>
      <c r="F7" s="178"/>
      <c r="G7" s="178"/>
      <c r="H7" s="178"/>
      <c r="I7" s="178"/>
      <c r="J7" s="178"/>
      <c r="K7" s="178"/>
      <c r="L7" s="178"/>
    </row>
    <row r="8" spans="1:12" ht="57" thickBot="1" x14ac:dyDescent="0.35">
      <c r="A8" s="215">
        <v>5</v>
      </c>
      <c r="B8" s="295" t="s">
        <v>229</v>
      </c>
      <c r="C8" s="177"/>
      <c r="D8" s="177"/>
      <c r="E8" s="177"/>
      <c r="F8" s="177"/>
      <c r="G8" s="177"/>
      <c r="H8" s="177"/>
      <c r="I8" s="177"/>
      <c r="J8" s="177"/>
      <c r="K8" s="177"/>
      <c r="L8" s="177"/>
    </row>
    <row r="9" spans="1:12" ht="38.25" thickBot="1" x14ac:dyDescent="0.35">
      <c r="A9" s="215">
        <v>6</v>
      </c>
      <c r="B9" s="295" t="s">
        <v>230</v>
      </c>
      <c r="C9" s="177"/>
      <c r="D9" s="177"/>
      <c r="E9" s="177"/>
      <c r="F9" s="177"/>
      <c r="G9" s="177"/>
      <c r="H9" s="177"/>
      <c r="I9" s="177"/>
      <c r="J9" s="177"/>
      <c r="K9" s="177"/>
      <c r="L9" s="177"/>
    </row>
    <row r="10" spans="1:12" ht="129" customHeight="1" thickBot="1" x14ac:dyDescent="0.35">
      <c r="A10" s="211"/>
      <c r="B10" s="282" t="s">
        <v>33</v>
      </c>
      <c r="C10" s="391"/>
      <c r="D10" s="392"/>
      <c r="E10" s="392"/>
      <c r="F10" s="392"/>
      <c r="G10" s="392"/>
      <c r="H10" s="392"/>
      <c r="I10" s="392"/>
      <c r="J10" s="392"/>
      <c r="K10" s="392"/>
      <c r="L10" s="393"/>
    </row>
  </sheetData>
  <sheetProtection selectLockedCells="1"/>
  <mergeCells count="5">
    <mergeCell ref="A1:A2"/>
    <mergeCell ref="B1:B2"/>
    <mergeCell ref="A3:B3"/>
    <mergeCell ref="C1:L1"/>
    <mergeCell ref="C10:L10"/>
  </mergeCells>
  <dataValidations xWindow="1085" yWindow="597" count="6">
    <dataValidation type="whole" operator="lessThanOrEqual" allowBlank="1" showInputMessage="1" showErrorMessage="1" errorTitle="Invalid Entry" error="Number should be less than or equal to the data entered in Row 4" sqref="C5:L5">
      <formula1>C4</formula1>
    </dataValidation>
    <dataValidation type="whole" operator="lessThanOrEqual" allowBlank="1" showInputMessage="1" showErrorMessage="1" errorTitle="Invalid Entry" error="Number should be less than or equal to the data entered in Row 4" sqref="C9:L9">
      <formula1>C4</formula1>
    </dataValidation>
    <dataValidation type="whole" operator="lessThanOrEqual" allowBlank="1" showInputMessage="1" showErrorMessage="1" errorTitle="Invalid Entry" error="Number should be less than or equal to the data entered in Row 4" sqref="C8:L8">
      <formula1>C4</formula1>
    </dataValidation>
    <dataValidation type="whole" operator="greaterThanOrEqual" allowBlank="1" showInputMessage="1" showErrorMessage="1" sqref="D4:L4">
      <formula1>MAX(D5,D8,D9)</formula1>
    </dataValidation>
    <dataValidation type="decimal" operator="greaterThan" allowBlank="1" showInputMessage="1" showErrorMessage="1" error="Please only enter the NUMBER of hours." prompt="Please only enter the NUMBER of hours." sqref="D7:L7">
      <formula1>0</formula1>
    </dataValidation>
    <dataValidation type="decimal" operator="greaterThan" allowBlank="1" showInputMessage="1" showErrorMessage="1" error="Please only enter the NUMBER of hours." prompt="Please only enter the NUMBER of hours." sqref="D6:L6">
      <formula1>0</formula1>
    </dataValidation>
  </dataValidations>
  <hyperlinks>
    <hyperlink ref="A5" location="'Ebola Implementation Guidance'!A18" tooltip="Click to Refer to Implementation Guide" display="'Ebola Implementation Guidance'!A18"/>
    <hyperlink ref="A6" location="'Ebola Implementation Guidance'!A34" tooltip="Click to Refer to Implementation Guide" display="'Ebola Implementation Guidance'!A34"/>
    <hyperlink ref="A7" location="'Ebola Implementation Guidance'!A48" tooltip="Click to Refer to Implementation Guide" display="'Ebola Implementation Guidance'!A48"/>
    <hyperlink ref="A8" location="'Ebola Implementation Guidance'!A62" tooltip="Click to Refer to Implementation Guide" display="'Ebola Implementation Guidance'!A62"/>
    <hyperlink ref="A9" location="'Ebola Implementation Guidance'!A76" tooltip="Click to Refer to Implementation Guide" display="'Ebola Implementation Guidance'!A76"/>
  </hyperlinks>
  <pageMargins left="0.7" right="0.7" top="0.75" bottom="0.75" header="0.3" footer="0.3"/>
  <pageSetup scale="31" orientation="landscape"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29F41B61-67F0-4CFE-B896-59A5381486FC}">
            <xm:f>(('Ebola Part A - ETC(s)'!$H$13&lt;&gt;"Active ETC, exercising OSP"))</xm:f>
            <x14:dxf>
              <fill>
                <patternFill patternType="lightDown">
                  <bgColor theme="1" tint="0.34998626667073579"/>
                </patternFill>
              </fill>
            </x14:dxf>
          </x14:cfRule>
          <xm:sqref>L4:L9</xm:sqref>
        </x14:conditionalFormatting>
        <x14:conditionalFormatting xmlns:xm="http://schemas.microsoft.com/office/excel/2006/main">
          <x14:cfRule type="expression" priority="10" id="{018F4577-294B-4926-B8FA-37CA93E41835}">
            <xm:f>(('Ebola Part A - ETC(s)'!$H$4&lt;&gt;"Active ETC, exercising OSP"))</xm:f>
            <x14:dxf>
              <fill>
                <patternFill patternType="lightDown">
                  <bgColor theme="1" tint="0.34998626667073579"/>
                </patternFill>
              </fill>
            </x14:dxf>
          </x14:cfRule>
          <xm:sqref>C4:C9</xm:sqref>
        </x14:conditionalFormatting>
        <x14:conditionalFormatting xmlns:xm="http://schemas.microsoft.com/office/excel/2006/main">
          <x14:cfRule type="expression" priority="9" id="{80DB9564-9315-47C6-A08B-1732DF5AFCD2}">
            <xm:f>(('Ebola Part A - ETC(s)'!$H$5&lt;&gt;"Active ETC, exercising OSP"))</xm:f>
            <x14:dxf>
              <fill>
                <patternFill patternType="lightDown">
                  <bgColor theme="1" tint="0.34998626667073579"/>
                </patternFill>
              </fill>
            </x14:dxf>
          </x14:cfRule>
          <xm:sqref>D4:D9</xm:sqref>
        </x14:conditionalFormatting>
        <x14:conditionalFormatting xmlns:xm="http://schemas.microsoft.com/office/excel/2006/main">
          <x14:cfRule type="expression" priority="8" id="{8C6537D5-D3A7-4164-B22C-84BC3AC960B8}">
            <xm:f>(('Ebola Part A - ETC(s)'!$H$6&lt;&gt;"Active ETC, exercising OSP"))</xm:f>
            <x14:dxf>
              <fill>
                <patternFill patternType="lightDown">
                  <bgColor theme="1" tint="0.34998626667073579"/>
                </patternFill>
              </fill>
            </x14:dxf>
          </x14:cfRule>
          <xm:sqref>E4:E9</xm:sqref>
        </x14:conditionalFormatting>
        <x14:conditionalFormatting xmlns:xm="http://schemas.microsoft.com/office/excel/2006/main">
          <x14:cfRule type="expression" priority="7" id="{E6BE2143-7F2E-4C2E-A370-C932AC05B90A}">
            <xm:f>(('Ebola Part A - ETC(s)'!$H$7&lt;&gt;"Active ETC, exercising OSP"))</xm:f>
            <x14:dxf>
              <fill>
                <patternFill patternType="lightDown">
                  <bgColor theme="1" tint="0.34998626667073579"/>
                </patternFill>
              </fill>
            </x14:dxf>
          </x14:cfRule>
          <xm:sqref>F4:F9</xm:sqref>
        </x14:conditionalFormatting>
        <x14:conditionalFormatting xmlns:xm="http://schemas.microsoft.com/office/excel/2006/main">
          <x14:cfRule type="expression" priority="6" id="{CC057D93-9B69-4947-85EC-3BBADCD56646}">
            <xm:f>(('Ebola Part A - ETC(s)'!$H$8&lt;&gt;"Active ETC, exercising OSP"))</xm:f>
            <x14:dxf>
              <fill>
                <patternFill patternType="lightDown">
                  <bgColor theme="1" tint="0.34998626667073579"/>
                </patternFill>
              </fill>
            </x14:dxf>
          </x14:cfRule>
          <xm:sqref>G4:G9</xm:sqref>
        </x14:conditionalFormatting>
        <x14:conditionalFormatting xmlns:xm="http://schemas.microsoft.com/office/excel/2006/main">
          <x14:cfRule type="expression" priority="5" id="{CCF5796C-7745-429F-A20D-ABFA856CBAE5}">
            <xm:f>(('Ebola Part A - ETC(s)'!$H$9&lt;&gt;"Active ETC, exercising OSP"))</xm:f>
            <x14:dxf>
              <fill>
                <patternFill patternType="lightDown">
                  <bgColor theme="1" tint="0.34998626667073579"/>
                </patternFill>
              </fill>
            </x14:dxf>
          </x14:cfRule>
          <xm:sqref>H4:H9</xm:sqref>
        </x14:conditionalFormatting>
        <x14:conditionalFormatting xmlns:xm="http://schemas.microsoft.com/office/excel/2006/main">
          <x14:cfRule type="expression" priority="4" id="{6FA5C2C1-E5FE-4C2E-BEED-08D8B873D91F}">
            <xm:f>(('Ebola Part A - ETC(s)'!$H$10&lt;&gt;"Active ETC, exercising OSP"))</xm:f>
            <x14:dxf>
              <fill>
                <patternFill patternType="lightDown">
                  <bgColor theme="1" tint="0.34998626667073579"/>
                </patternFill>
              </fill>
            </x14:dxf>
          </x14:cfRule>
          <xm:sqref>I4:I9</xm:sqref>
        </x14:conditionalFormatting>
        <x14:conditionalFormatting xmlns:xm="http://schemas.microsoft.com/office/excel/2006/main">
          <x14:cfRule type="expression" priority="3" id="{075009E9-F5D1-4FBD-8E04-2D36B6C06371}">
            <xm:f>(('Ebola Part A - ETC(s)'!$H$11&lt;&gt;"Active ETC, exercising OSP"))</xm:f>
            <x14:dxf>
              <fill>
                <patternFill patternType="lightDown">
                  <bgColor theme="1" tint="0.34998626667073579"/>
                </patternFill>
              </fill>
            </x14:dxf>
          </x14:cfRule>
          <xm:sqref>J4:J9</xm:sqref>
        </x14:conditionalFormatting>
        <x14:conditionalFormatting xmlns:xm="http://schemas.microsoft.com/office/excel/2006/main">
          <x14:cfRule type="expression" priority="2" id="{E79CD5D1-13A6-42C7-899D-C4ACBA0F8B50}">
            <xm:f>(('Ebola Part A - ETC(s)'!$H$12&lt;&gt;"Active ETC, exercising OSP"))</xm:f>
            <x14:dxf>
              <fill>
                <patternFill patternType="lightDown">
                  <bgColor theme="1" tint="0.34998626667073579"/>
                </patternFill>
              </fill>
            </x14:dxf>
          </x14:cfRule>
          <xm:sqref>K4:K9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59999389629810485"/>
    <pageSetUpPr fitToPage="1"/>
  </sheetPr>
  <dimension ref="A1:DG25"/>
  <sheetViews>
    <sheetView zoomScaleNormal="100" workbookViewId="0">
      <pane xSplit="2" ySplit="2" topLeftCell="C6" activePane="bottomRight" state="frozen"/>
      <selection pane="topRight" activeCell="C1" sqref="C1"/>
      <selection pane="bottomLeft" activeCell="A3" sqref="A3"/>
      <selection pane="bottomRight" activeCell="E15" sqref="E15"/>
    </sheetView>
  </sheetViews>
  <sheetFormatPr defaultColWidth="9.140625" defaultRowHeight="15" x14ac:dyDescent="0.25"/>
  <cols>
    <col min="1" max="1" width="18.5703125" style="129" customWidth="1"/>
    <col min="2" max="2" width="113.28515625" style="129" customWidth="1"/>
    <col min="3" max="3" width="25.7109375" style="129" customWidth="1"/>
    <col min="4" max="4" width="25.7109375" style="129" hidden="1" customWidth="1"/>
    <col min="5" max="12" width="25.7109375" style="129" customWidth="1"/>
    <col min="13" max="13" width="13" style="129" bestFit="1" customWidth="1"/>
    <col min="14" max="14" width="8.85546875" style="129" customWidth="1"/>
    <col min="15" max="15" width="9.5703125" style="129" customWidth="1"/>
    <col min="16" max="17" width="9.5703125" style="129" bestFit="1" customWidth="1"/>
    <col min="18" max="18" width="9.140625" style="129"/>
    <col min="19" max="19" width="9.5703125" style="129" bestFit="1" customWidth="1"/>
    <col min="20" max="20" width="9.140625" style="129"/>
    <col min="21" max="21" width="9.5703125" style="129" bestFit="1" customWidth="1"/>
    <col min="22" max="22" width="9.5703125" style="129" customWidth="1"/>
    <col min="23" max="23" width="11" style="129" customWidth="1"/>
    <col min="24" max="24" width="8.85546875" style="129" customWidth="1"/>
    <col min="25" max="27" width="9.5703125" style="129" bestFit="1" customWidth="1"/>
    <col min="28" max="28" width="9.140625" style="129"/>
    <col min="29" max="29" width="9.5703125" style="129" bestFit="1" customWidth="1"/>
    <col min="30" max="30" width="9.140625" style="129"/>
    <col min="31" max="32" width="9.5703125" style="129" bestFit="1" customWidth="1"/>
    <col min="33" max="33" width="11" style="129" customWidth="1"/>
    <col min="34" max="16384" width="9.140625" style="129"/>
  </cols>
  <sheetData>
    <row r="1" spans="1:111" ht="18.75" customHeight="1" x14ac:dyDescent="0.25">
      <c r="A1" s="399" t="s">
        <v>182</v>
      </c>
      <c r="B1" s="397" t="s">
        <v>212</v>
      </c>
      <c r="C1" s="394" t="s">
        <v>204</v>
      </c>
      <c r="D1" s="395"/>
      <c r="E1" s="395"/>
      <c r="F1" s="395"/>
      <c r="G1" s="395"/>
      <c r="H1" s="395"/>
      <c r="I1" s="395"/>
      <c r="J1" s="395"/>
      <c r="K1" s="395"/>
      <c r="L1" s="396"/>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row>
    <row r="2" spans="1:111" ht="79.5" customHeight="1" thickBot="1" x14ac:dyDescent="0.3">
      <c r="A2" s="400"/>
      <c r="B2" s="398"/>
      <c r="C2" s="174" t="str">
        <f>IF('Ebola Part A - AH(s)'!H4="Active AH, exercising Ebola",'Ebola Part A - AH(s)'!A4,"AH1")</f>
        <v>Anne Arundel Medical Center</v>
      </c>
      <c r="D2" s="174" t="str">
        <f>IF('Ebola Part A - AH(s)'!H5="Active AH, exercising Ebola",'Ebola Part A - AH(s)'!A5,"AH2")</f>
        <v>AH2</v>
      </c>
      <c r="E2" s="174" t="str">
        <f>IF('Ebola Part A - AH(s)'!H6="Active AH, exercising Ebola",'Ebola Part A - AH(s)'!A6,"AH3")</f>
        <v>AH3</v>
      </c>
      <c r="F2" s="174" t="str">
        <f>IF('Ebola Part A - AH(s)'!H7="Active AH, exercising Ebola",'Ebola Part A - AH(s)'!A7,"AH4")</f>
        <v>AH4</v>
      </c>
      <c r="G2" s="174" t="str">
        <f>IF('Ebola Part A - AH(s)'!H8="Active AH, exercising Ebola",'Ebola Part A - AH(s)'!A8,"AH5")</f>
        <v>AH5</v>
      </c>
      <c r="H2" s="174" t="str">
        <f>IF('Ebola Part A - AH(s)'!H9="Active AH, exercising Ebola",'Ebola Part A - AH(s)'!A9,"AH6")</f>
        <v>AH6</v>
      </c>
      <c r="I2" s="174" t="str">
        <f>IF('Ebola Part A - AH(s)'!H10="Active AH, exercising Ebola",'Ebola Part A - AH(s)'!A10,"AH7")</f>
        <v>AH7</v>
      </c>
      <c r="J2" s="174" t="str">
        <f>IF('Ebola Part A - AH(s)'!H11="Active AH, exercising Ebola",'Ebola Part A - AH(s)'!A11,"AH8")</f>
        <v>AH8</v>
      </c>
      <c r="K2" s="174" t="str">
        <f>IF('Ebola Part A - AH(s)'!H12="Active AH, exercising Ebola",'Ebola Part A - AH(s)'!A12,"AH9")</f>
        <v>AH9</v>
      </c>
      <c r="L2" s="189" t="str">
        <f>IF('Ebola Part A - AH(s)'!H13="Active AH, exercising Ebola",'Ebola Part A - AH(s)'!A13,"AH10")</f>
        <v>AH10</v>
      </c>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row>
    <row r="3" spans="1:111" ht="19.899999999999999" customHeight="1" thickBot="1" x14ac:dyDescent="0.3">
      <c r="A3" s="371" t="s">
        <v>0</v>
      </c>
      <c r="B3" s="371"/>
      <c r="C3" s="285"/>
      <c r="D3" s="286"/>
      <c r="E3" s="401"/>
      <c r="F3" s="401"/>
      <c r="G3" s="401"/>
      <c r="H3" s="401"/>
      <c r="I3" s="401"/>
      <c r="J3" s="401"/>
      <c r="K3" s="401"/>
      <c r="L3" s="402"/>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row>
    <row r="4" spans="1:111" s="37" customFormat="1" ht="75" customHeight="1" thickBot="1" x14ac:dyDescent="0.35">
      <c r="A4" s="233">
        <v>1</v>
      </c>
      <c r="B4" s="279" t="s">
        <v>220</v>
      </c>
      <c r="C4" s="178"/>
      <c r="D4" s="180"/>
      <c r="E4" s="180"/>
      <c r="F4" s="180"/>
      <c r="G4" s="180"/>
      <c r="H4" s="180"/>
      <c r="I4" s="180"/>
      <c r="J4" s="180"/>
      <c r="K4" s="180"/>
      <c r="L4" s="181"/>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1"/>
    </row>
    <row r="5" spans="1:111" s="40" customFormat="1" ht="21" thickBot="1" x14ac:dyDescent="0.35">
      <c r="A5" s="370" t="s">
        <v>188</v>
      </c>
      <c r="B5" s="371"/>
      <c r="C5" s="287"/>
      <c r="D5" s="288"/>
      <c r="E5" s="288"/>
      <c r="F5" s="288"/>
      <c r="G5" s="288"/>
      <c r="H5" s="288"/>
      <c r="I5" s="288"/>
      <c r="J5" s="288"/>
      <c r="K5" s="288"/>
      <c r="L5" s="28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1"/>
    </row>
    <row r="6" spans="1:111" s="40" customFormat="1" ht="38.25" thickBot="1" x14ac:dyDescent="0.35">
      <c r="A6" s="233">
        <v>8</v>
      </c>
      <c r="B6" s="279" t="s">
        <v>221</v>
      </c>
      <c r="C6" s="178"/>
      <c r="D6" s="180"/>
      <c r="E6" s="180"/>
      <c r="F6" s="180"/>
      <c r="G6" s="180"/>
      <c r="H6" s="180"/>
      <c r="I6" s="180"/>
      <c r="J6" s="180"/>
      <c r="K6" s="180"/>
      <c r="L6" s="181"/>
      <c r="M6" s="49"/>
      <c r="N6" s="50"/>
      <c r="O6" s="50"/>
      <c r="P6" s="50"/>
      <c r="Q6" s="50"/>
      <c r="R6" s="50"/>
      <c r="S6" s="50"/>
      <c r="T6" s="50"/>
      <c r="U6" s="50"/>
      <c r="V6" s="50"/>
      <c r="W6" s="50"/>
      <c r="X6" s="49"/>
      <c r="Y6" s="49"/>
      <c r="Z6" s="49"/>
      <c r="AA6" s="49"/>
      <c r="AB6" s="49"/>
      <c r="AC6" s="49"/>
      <c r="AD6" s="49"/>
      <c r="AE6" s="49"/>
      <c r="AF6" s="49"/>
      <c r="AG6" s="49"/>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1"/>
    </row>
    <row r="7" spans="1:111" s="40" customFormat="1" ht="57" thickBot="1" x14ac:dyDescent="0.35">
      <c r="A7" s="233">
        <v>9</v>
      </c>
      <c r="B7" s="279" t="s">
        <v>214</v>
      </c>
      <c r="C7" s="178"/>
      <c r="D7" s="180"/>
      <c r="E7" s="180"/>
      <c r="F7" s="180"/>
      <c r="G7" s="180"/>
      <c r="H7" s="180"/>
      <c r="I7" s="180"/>
      <c r="J7" s="180"/>
      <c r="K7" s="180"/>
      <c r="L7" s="181"/>
      <c r="M7" s="49"/>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1"/>
    </row>
    <row r="8" spans="1:111" s="40" customFormat="1" ht="57" thickBot="1" x14ac:dyDescent="0.35">
      <c r="A8" s="143"/>
      <c r="B8" s="279" t="s">
        <v>222</v>
      </c>
      <c r="C8" s="177"/>
      <c r="D8" s="183"/>
      <c r="E8" s="183"/>
      <c r="F8" s="183"/>
      <c r="G8" s="183"/>
      <c r="H8" s="183"/>
      <c r="I8" s="183"/>
      <c r="J8" s="183"/>
      <c r="K8" s="183"/>
      <c r="L8" s="183"/>
      <c r="M8" s="49"/>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1"/>
    </row>
    <row r="9" spans="1:111" s="40" customFormat="1" ht="87" customHeight="1" thickBot="1" x14ac:dyDescent="0.35">
      <c r="A9" s="233">
        <v>10</v>
      </c>
      <c r="B9" s="279" t="s">
        <v>223</v>
      </c>
      <c r="C9" s="177"/>
      <c r="D9" s="177"/>
      <c r="E9" s="177"/>
      <c r="F9" s="177"/>
      <c r="G9" s="177"/>
      <c r="H9" s="177"/>
      <c r="I9" s="177"/>
      <c r="J9" s="177"/>
      <c r="K9" s="177"/>
      <c r="L9" s="186"/>
      <c r="M9" s="49"/>
      <c r="N9" s="52"/>
      <c r="O9" s="52"/>
      <c r="P9" s="52"/>
      <c r="Q9" s="52"/>
      <c r="R9" s="52"/>
      <c r="S9" s="52"/>
      <c r="T9" s="52"/>
      <c r="U9" s="52"/>
      <c r="V9" s="52"/>
      <c r="W9" s="52"/>
      <c r="X9" s="49"/>
      <c r="Y9" s="49"/>
      <c r="Z9" s="49"/>
      <c r="AA9" s="49"/>
      <c r="AB9" s="49"/>
      <c r="AC9" s="49"/>
      <c r="AD9" s="49"/>
      <c r="AE9" s="49"/>
      <c r="AF9" s="49"/>
      <c r="AG9" s="49"/>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1"/>
    </row>
    <row r="10" spans="1:111" s="40" customFormat="1" ht="38.25" thickBot="1" x14ac:dyDescent="0.35">
      <c r="A10" s="233">
        <v>11</v>
      </c>
      <c r="B10" s="279" t="s">
        <v>224</v>
      </c>
      <c r="C10" s="177"/>
      <c r="D10" s="177"/>
      <c r="E10" s="177"/>
      <c r="F10" s="177"/>
      <c r="G10" s="177"/>
      <c r="H10" s="177"/>
      <c r="I10" s="177"/>
      <c r="J10" s="177"/>
      <c r="K10" s="177"/>
      <c r="L10" s="186"/>
      <c r="M10" s="49"/>
      <c r="N10" s="49"/>
      <c r="O10" s="49"/>
      <c r="P10" s="49"/>
      <c r="Q10" s="49"/>
      <c r="R10" s="49"/>
      <c r="S10" s="49"/>
      <c r="T10" s="49"/>
      <c r="U10" s="49"/>
      <c r="V10" s="51"/>
      <c r="W10" s="51"/>
      <c r="X10" s="49"/>
      <c r="Y10" s="49"/>
      <c r="Z10" s="49"/>
      <c r="AA10" s="49"/>
      <c r="AB10" s="49"/>
      <c r="AC10" s="49"/>
      <c r="AD10" s="49"/>
      <c r="AE10" s="49"/>
      <c r="AF10" s="49"/>
      <c r="AG10" s="49"/>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1"/>
    </row>
    <row r="11" spans="1:111" s="40" customFormat="1" ht="19.5" thickBot="1" x14ac:dyDescent="0.35">
      <c r="A11" s="143"/>
      <c r="B11" s="279" t="s">
        <v>216</v>
      </c>
      <c r="C11" s="177"/>
      <c r="D11" s="183"/>
      <c r="E11" s="183"/>
      <c r="F11" s="183"/>
      <c r="G11" s="183"/>
      <c r="H11" s="183"/>
      <c r="I11" s="183"/>
      <c r="J11" s="183"/>
      <c r="K11" s="183"/>
      <c r="L11" s="184"/>
      <c r="M11" s="49"/>
      <c r="N11" s="51"/>
      <c r="O11" s="51"/>
      <c r="P11" s="51"/>
      <c r="Q11" s="51"/>
      <c r="R11" s="51"/>
      <c r="S11" s="51"/>
      <c r="T11" s="51"/>
      <c r="U11" s="51"/>
      <c r="V11" s="51"/>
      <c r="W11" s="51"/>
      <c r="X11" s="49"/>
      <c r="Y11" s="49"/>
      <c r="Z11" s="49"/>
      <c r="AA11" s="49"/>
      <c r="AB11" s="49"/>
      <c r="AC11" s="49"/>
      <c r="AD11" s="49"/>
      <c r="AE11" s="49"/>
      <c r="AF11" s="49"/>
      <c r="AG11" s="49"/>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1"/>
    </row>
    <row r="12" spans="1:111" s="40" customFormat="1" ht="38.25" thickBot="1" x14ac:dyDescent="0.35">
      <c r="A12" s="233">
        <v>12</v>
      </c>
      <c r="B12" s="279" t="s">
        <v>217</v>
      </c>
      <c r="C12" s="177"/>
      <c r="D12" s="177"/>
      <c r="E12" s="177"/>
      <c r="F12" s="177"/>
      <c r="G12" s="177"/>
      <c r="H12" s="177"/>
      <c r="I12" s="177"/>
      <c r="J12" s="177"/>
      <c r="K12" s="177"/>
      <c r="L12" s="186"/>
      <c r="M12" s="49"/>
      <c r="N12" s="52"/>
      <c r="O12" s="52"/>
      <c r="P12" s="52"/>
      <c r="Q12" s="52"/>
      <c r="R12" s="52"/>
      <c r="S12" s="52"/>
      <c r="T12" s="52"/>
      <c r="U12" s="52"/>
      <c r="V12" s="52"/>
      <c r="W12" s="52"/>
      <c r="X12" s="49"/>
      <c r="Y12" s="49"/>
      <c r="Z12" s="49"/>
      <c r="AA12" s="49"/>
      <c r="AB12" s="49"/>
      <c r="AC12" s="49"/>
      <c r="AD12" s="49"/>
      <c r="AE12" s="49"/>
      <c r="AF12" s="49"/>
      <c r="AG12" s="49"/>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1"/>
    </row>
    <row r="13" spans="1:111" s="40" customFormat="1" ht="21" thickBot="1" x14ac:dyDescent="0.35">
      <c r="A13" s="143"/>
      <c r="B13" s="279" t="s">
        <v>218</v>
      </c>
      <c r="C13" s="290"/>
      <c r="D13" s="291"/>
      <c r="E13" s="291"/>
      <c r="F13" s="291"/>
      <c r="G13" s="291"/>
      <c r="H13" s="291"/>
      <c r="I13" s="291"/>
      <c r="J13" s="291"/>
      <c r="K13" s="291"/>
      <c r="L13" s="292"/>
      <c r="M13" s="49"/>
      <c r="N13" s="52"/>
      <c r="O13" s="52"/>
      <c r="P13" s="52"/>
      <c r="Q13" s="52"/>
      <c r="R13" s="52"/>
      <c r="S13" s="52"/>
      <c r="T13" s="52"/>
      <c r="U13" s="52"/>
      <c r="V13" s="52"/>
      <c r="W13" s="52"/>
      <c r="X13" s="49"/>
      <c r="Y13" s="49"/>
      <c r="Z13" s="49"/>
      <c r="AA13" s="49"/>
      <c r="AB13" s="49"/>
      <c r="AC13" s="49"/>
      <c r="AD13" s="49"/>
      <c r="AE13" s="49"/>
      <c r="AF13" s="49"/>
      <c r="AG13" s="49"/>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1"/>
    </row>
    <row r="14" spans="1:111" s="40" customFormat="1" ht="42.6" customHeight="1" thickBot="1" x14ac:dyDescent="0.35">
      <c r="A14" s="233">
        <v>13</v>
      </c>
      <c r="B14" s="279" t="s">
        <v>219</v>
      </c>
      <c r="C14" s="177"/>
      <c r="D14" s="183"/>
      <c r="E14" s="183"/>
      <c r="F14" s="183"/>
      <c r="G14" s="183"/>
      <c r="H14" s="183"/>
      <c r="I14" s="183"/>
      <c r="J14" s="183"/>
      <c r="K14" s="183"/>
      <c r="L14" s="184"/>
      <c r="M14" s="49"/>
      <c r="N14" s="52"/>
      <c r="O14" s="52"/>
      <c r="P14" s="52"/>
      <c r="Q14" s="52"/>
      <c r="R14" s="52"/>
      <c r="S14" s="52"/>
      <c r="T14" s="52"/>
      <c r="U14" s="52"/>
      <c r="V14" s="52"/>
      <c r="W14" s="52"/>
      <c r="X14" s="49"/>
      <c r="Y14" s="49"/>
      <c r="Z14" s="49"/>
      <c r="AA14" s="49"/>
      <c r="AB14" s="49"/>
      <c r="AC14" s="49"/>
      <c r="AD14" s="49"/>
      <c r="AE14" s="49"/>
      <c r="AF14" s="49"/>
      <c r="AG14" s="49"/>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1"/>
    </row>
    <row r="15" spans="1:111" s="40" customFormat="1" ht="77.25" customHeight="1" thickBot="1" x14ac:dyDescent="0.35">
      <c r="A15" s="233">
        <v>14</v>
      </c>
      <c r="B15" s="279" t="s">
        <v>276</v>
      </c>
      <c r="C15" s="179"/>
      <c r="D15" s="179"/>
      <c r="E15" s="179"/>
      <c r="F15" s="179"/>
      <c r="G15" s="179"/>
      <c r="H15" s="179"/>
      <c r="I15" s="179"/>
      <c r="J15" s="179"/>
      <c r="K15" s="179"/>
      <c r="L15" s="190"/>
      <c r="M15" s="231"/>
      <c r="N15" s="231"/>
      <c r="O15" s="231"/>
      <c r="P15" s="231"/>
      <c r="Q15" s="231"/>
      <c r="R15" s="231"/>
      <c r="S15" s="231"/>
      <c r="T15" s="231"/>
      <c r="U15" s="49"/>
      <c r="V15" s="49"/>
      <c r="W15" s="49"/>
      <c r="X15" s="49"/>
      <c r="Y15" s="49"/>
      <c r="Z15" s="49"/>
      <c r="AA15" s="49"/>
      <c r="AB15" s="49"/>
      <c r="AC15" s="49"/>
      <c r="AD15" s="49"/>
      <c r="AE15" s="49"/>
      <c r="AF15" s="49"/>
      <c r="AG15" s="49"/>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2"/>
    </row>
    <row r="16" spans="1:111" ht="147.75" customHeight="1" thickBot="1" x14ac:dyDescent="0.35">
      <c r="A16" s="261"/>
      <c r="B16" s="282" t="s">
        <v>33</v>
      </c>
      <c r="C16" s="391"/>
      <c r="D16" s="392"/>
      <c r="E16" s="392"/>
      <c r="F16" s="392"/>
      <c r="G16" s="392"/>
      <c r="H16" s="392"/>
      <c r="I16" s="392"/>
      <c r="J16" s="392"/>
      <c r="K16" s="392"/>
      <c r="L16" s="393"/>
    </row>
    <row r="20" spans="2:21" x14ac:dyDescent="0.25">
      <c r="B20" s="314"/>
    </row>
    <row r="24" spans="2:21" x14ac:dyDescent="0.25">
      <c r="U24" s="129" t="s">
        <v>9</v>
      </c>
    </row>
    <row r="25" spans="2:21" x14ac:dyDescent="0.25">
      <c r="U25" s="129" t="s">
        <v>10</v>
      </c>
    </row>
  </sheetData>
  <sheetProtection selectLockedCells="1"/>
  <mergeCells count="10">
    <mergeCell ref="C16:L16"/>
    <mergeCell ref="A5:B5"/>
    <mergeCell ref="C1:L1"/>
    <mergeCell ref="B1:B2"/>
    <mergeCell ref="A1:A2"/>
    <mergeCell ref="A3:B3"/>
    <mergeCell ref="E3:F3"/>
    <mergeCell ref="G3:H3"/>
    <mergeCell ref="I3:J3"/>
    <mergeCell ref="K3:L3"/>
  </mergeCells>
  <dataValidations count="11">
    <dataValidation type="whole" operator="lessThanOrEqual" allowBlank="1" showInputMessage="1" showErrorMessage="1" errorTitle="Invalid Entry" error="Number should le less than or equal to the value entered  for Row 8" sqref="C10:L10">
      <formula1>C8</formula1>
    </dataValidation>
    <dataValidation type="whole" operator="lessThanOrEqual" allowBlank="1" showInputMessage="1" showErrorMessage="1" errorTitle="Invalid Entry" error="Number should le less than or equal to the value entered  for Row 8" sqref="C9:L9">
      <formula1>C8</formula1>
    </dataValidation>
    <dataValidation type="whole" operator="lessThanOrEqual" allowBlank="1" showInputMessage="1" showErrorMessage="1" errorTitle="Invalid Entry" error="Number should le less than or equal to the value entered  for Row 14" sqref="C14:L14">
      <formula1>C13</formula1>
    </dataValidation>
    <dataValidation type="whole" operator="lessThanOrEqual" allowBlank="1" showInputMessage="1" showErrorMessage="1" errorTitle="Invalid Entry" error="Number should le less than or equal to the value entered  for Row 12" sqref="C12:L12">
      <formula1>C11</formula1>
    </dataValidation>
    <dataValidation type="whole" operator="lessThanOrEqual" allowBlank="1" showInputMessage="1" showErrorMessage="1" errorTitle="Invalid Entry" error="Number should be less than or equal to the data entered in Row 14" sqref="M15:T15">
      <formula1>M13</formula1>
    </dataValidation>
    <dataValidation type="decimal" operator="greaterThan" allowBlank="1" showInputMessage="1" showErrorMessage="1" error="Please only enter the numbers of seconds." prompt="Please only enter the NUMBER of seconds." sqref="C7:L7">
      <formula1>0</formula1>
    </dataValidation>
    <dataValidation type="decimal" operator="greaterThanOrEqual" allowBlank="1" showInputMessage="1" showErrorMessage="1" sqref="C11:L11">
      <formula1>C12</formula1>
    </dataValidation>
    <dataValidation type="whole" operator="greaterThanOrEqual" allowBlank="1" showInputMessage="1" showErrorMessage="1" sqref="C13:L13">
      <formula1>C14</formula1>
    </dataValidation>
    <dataValidation type="list" operator="lessThanOrEqual" allowBlank="1" showInputMessage="1" showErrorMessage="1" errorTitle="Invalid Entry" error="Number should le less than or equal to the total Number of AHs in the jurisdiction" sqref="C15:L15">
      <formula1>$U$24:$U$25</formula1>
    </dataValidation>
    <dataValidation type="decimal" operator="greaterThan" allowBlank="1" showInputMessage="1" showErrorMessage="1" error="Please only enter the NUMBER of minutes." prompt="Please only enter the NUMBER of minutes." sqref="C4:L4">
      <formula1>0</formula1>
    </dataValidation>
    <dataValidation type="decimal" operator="greaterThan" allowBlank="1" showInputMessage="1" showErrorMessage="1" error="Please only enter the NUMBER of seconds." prompt="Please only enter the NUMBER of seconds." sqref="C6:L6">
      <formula1>0</formula1>
    </dataValidation>
  </dataValidations>
  <hyperlinks>
    <hyperlink ref="A6" location="'Ebola Implementation Guidance'!A103" display="'Ebola Implementation Guidance'!A103"/>
    <hyperlink ref="A7" location="'Ebola Implementation Guidance'!A117" display="'Ebola Implementation Guidance'!A117"/>
    <hyperlink ref="A9" location="'Ebola Implementation Guidance'!A130" tooltip="Click to Refer to Implementation Guide" display="'Ebola Implementation Guidance'!A130"/>
    <hyperlink ref="A10" location="'Ebola Implementation Guidance'!A147" tooltip="Click to Refer to Implementation Guide" display="'Ebola Implementation Guidance'!A147"/>
    <hyperlink ref="A12" location="'Ebola Implementation Guidance'!A162" tooltip="Click to Refer to Implementation Guide" display="'Ebola Implementation Guidance'!A162"/>
    <hyperlink ref="A15" location="'Ebola Implementation Guidance'!A186" tooltip="Click to Refer to Implementation Guide" display="'Ebola Implementation Guidance'!A186"/>
    <hyperlink ref="A14" location="'Ebola Implementation Guidance'!A174" tooltip="Click to Refer to Implementation Guide" display="'Ebola Implementation Guidance'!A174"/>
    <hyperlink ref="A4" location="'Ebola Implementation Guidance'!A1" tooltip="Click to Refer to Implementation Guide" display="'Ebola Implementation Guidance'!A1"/>
  </hyperlinks>
  <pageMargins left="0.7" right="0.7" top="0.75" bottom="0.75" header="0.3" footer="0.3"/>
  <pageSetup scale="10" orientation="landscape" r:id="rId1"/>
  <extLst>
    <ext xmlns:x14="http://schemas.microsoft.com/office/spreadsheetml/2009/9/main" uri="{78C0D931-6437-407d-A8EE-F0AAD7539E65}">
      <x14:conditionalFormattings>
        <x14:conditionalFormatting xmlns:xm="http://schemas.microsoft.com/office/excel/2006/main">
          <x14:cfRule type="expression" priority="46" id="{EF980E14-ABD6-4344-BB9B-46FEEE36E3EE}">
            <xm:f>(('Ebola Part A - AH(s)'!$H$4&lt;&gt;"Active AH, exercising Ebola"))</xm:f>
            <x14:dxf>
              <fill>
                <patternFill patternType="lightDown">
                  <bgColor theme="1" tint="0.34998626667073579"/>
                </patternFill>
              </fill>
            </x14:dxf>
          </x14:cfRule>
          <xm:sqref>C4 C6:C15</xm:sqref>
        </x14:conditionalFormatting>
        <x14:conditionalFormatting xmlns:xm="http://schemas.microsoft.com/office/excel/2006/main">
          <x14:cfRule type="expression" priority="43" id="{0B526A0E-E4A9-4BB2-BFC2-57AFAC3CB033}">
            <xm:f>(('Ebola Part A - AH(s)'!$H$5&lt;&gt;"Active AH, exercising Ebola"))</xm:f>
            <x14:dxf>
              <fill>
                <patternFill patternType="lightDown">
                  <bgColor theme="1" tint="0.34998626667073579"/>
                </patternFill>
              </fill>
            </x14:dxf>
          </x14:cfRule>
          <xm:sqref>D4 D6:D15</xm:sqref>
        </x14:conditionalFormatting>
        <x14:conditionalFormatting xmlns:xm="http://schemas.microsoft.com/office/excel/2006/main">
          <x14:cfRule type="expression" priority="40" id="{4CDCE618-C597-42C3-BD65-531C888D1EDC}">
            <xm:f>(('Ebola Part A - AH(s)'!$H$6&lt;&gt;"Active AH, exercising Ebola"))</xm:f>
            <x14:dxf>
              <fill>
                <patternFill patternType="lightDown">
                  <bgColor theme="1" tint="0.34998626667073579"/>
                </patternFill>
              </fill>
            </x14:dxf>
          </x14:cfRule>
          <xm:sqref>E4 E6:E15 F8:L8</xm:sqref>
        </x14:conditionalFormatting>
        <x14:conditionalFormatting xmlns:xm="http://schemas.microsoft.com/office/excel/2006/main">
          <x14:cfRule type="expression" priority="38" id="{E4674C44-D4C1-4BE3-B5DC-ABA0C0F3D470}">
            <xm:f>(('Ebola Part A - AH(s)'!$H$7&lt;&gt;"Active AH, exercising Ebola"))</xm:f>
            <x14:dxf>
              <fill>
                <patternFill patternType="lightDown">
                  <bgColor theme="1" tint="0.34998626667073579"/>
                </patternFill>
              </fill>
            </x14:dxf>
          </x14:cfRule>
          <xm:sqref>F4 F6:F7 F9:F15</xm:sqref>
        </x14:conditionalFormatting>
        <x14:conditionalFormatting xmlns:xm="http://schemas.microsoft.com/office/excel/2006/main">
          <x14:cfRule type="expression" priority="34" id="{C8647A51-CD71-4930-BDF2-85244FFF75D1}">
            <xm:f>(('Ebola Part A - AH(s)'!$H$8&lt;&gt;"Active AH, exercising Ebola"))</xm:f>
            <x14:dxf>
              <fill>
                <patternFill patternType="lightDown">
                  <bgColor theme="1" tint="0.34998626667073579"/>
                </patternFill>
              </fill>
            </x14:dxf>
          </x14:cfRule>
          <xm:sqref>G4 G6:G7 G9:G15</xm:sqref>
        </x14:conditionalFormatting>
        <x14:conditionalFormatting xmlns:xm="http://schemas.microsoft.com/office/excel/2006/main">
          <x14:cfRule type="expression" priority="32" id="{67B312C1-44A2-404D-A2BA-4EA4CA870889}">
            <xm:f>(('Ebola Part A - AH(s)'!$H$9&lt;&gt;"Active AH, exercising Ebola"))</xm:f>
            <x14:dxf>
              <fill>
                <patternFill patternType="lightDown">
                  <bgColor theme="1" tint="0.34998626667073579"/>
                </patternFill>
              </fill>
            </x14:dxf>
          </x14:cfRule>
          <xm:sqref>H4 H6:H7 H9:H15</xm:sqref>
        </x14:conditionalFormatting>
        <x14:conditionalFormatting xmlns:xm="http://schemas.microsoft.com/office/excel/2006/main">
          <x14:cfRule type="expression" priority="30" id="{7D54C534-2EE3-4E9A-8F4D-3D08A606949B}">
            <xm:f>(('Ebola Part A - AH(s)'!$H$11&lt;&gt;"Active AH, exercising Ebola"))</xm:f>
            <x14:dxf>
              <fill>
                <patternFill patternType="lightDown">
                  <bgColor theme="1" tint="0.34998626667073579"/>
                </patternFill>
              </fill>
            </x14:dxf>
          </x14:cfRule>
          <xm:sqref>J4 J6:J7 J9:J15</xm:sqref>
        </x14:conditionalFormatting>
        <x14:conditionalFormatting xmlns:xm="http://schemas.microsoft.com/office/excel/2006/main">
          <x14:cfRule type="expression" priority="28" id="{C4F9386C-6A7E-47F0-ABE8-755AD3CFAAB8}">
            <xm:f>(('Ebola Part A - AH(s)'!$H$10&lt;&gt;"Active AH, exercising Ebola"))</xm:f>
            <x14:dxf>
              <fill>
                <patternFill patternType="lightDown">
                  <bgColor theme="1" tint="0.34998626667073579"/>
                </patternFill>
              </fill>
            </x14:dxf>
          </x14:cfRule>
          <xm:sqref>I4 I6:I7 I9:I15</xm:sqref>
        </x14:conditionalFormatting>
        <x14:conditionalFormatting xmlns:xm="http://schemas.microsoft.com/office/excel/2006/main">
          <x14:cfRule type="expression" priority="24" id="{1C17D5D4-177E-404D-87A2-AEA85864258B}">
            <xm:f>(('Ebola Part A - AH(s)'!$H$12&lt;&gt;"Active AH, exercising Ebola"))</xm:f>
            <x14:dxf>
              <fill>
                <patternFill patternType="lightDown">
                  <bgColor theme="1" tint="0.34998626667073579"/>
                </patternFill>
              </fill>
            </x14:dxf>
          </x14:cfRule>
          <xm:sqref>K4 K6:K7 K9:K15</xm:sqref>
        </x14:conditionalFormatting>
        <x14:conditionalFormatting xmlns:xm="http://schemas.microsoft.com/office/excel/2006/main">
          <x14:cfRule type="expression" priority="26" id="{5387AFDF-60A1-4DAA-BD11-28F5FD378610}">
            <xm:f>(('Ebola Part A - AH(s)'!$H$13&lt;&gt;"Active AH, exercising Ebola"))</xm:f>
            <x14:dxf>
              <fill>
                <patternFill patternType="lightDown">
                  <bgColor theme="1" tint="0.34998626667073579"/>
                </patternFill>
              </fill>
            </x14:dxf>
          </x14:cfRule>
          <xm:sqref>L4 L6:L7 L9:L15</xm:sqref>
        </x14:conditionalFormatting>
      </x14:conditionalFormattings>
    </ex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x14:formula1>
            <xm:f>MAX(C9,C10,'Ebola Part A - AH OSP PM'!D5)</xm:f>
          </x14:formula1>
          <xm:sqref>C8:D8</xm:sqref>
        </x14:dataValidation>
        <x14:dataValidation type="whole" operator="greaterThanOrEqual" allowBlank="1" showInputMessage="1" showErrorMessage="1">
          <x14:formula1>
            <xm:f>MAX(E9,E10,'Ebola Part A - AH OSP PM'!E5)</xm:f>
          </x14:formula1>
          <xm:sqref>E8:L8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59999389629810485"/>
    <pageSetUpPr fitToPage="1"/>
  </sheetPr>
  <dimension ref="A1:L10"/>
  <sheetViews>
    <sheetView workbookViewId="0">
      <pane xSplit="2" ySplit="2" topLeftCell="D3" activePane="bottomRight" state="frozen"/>
      <selection pane="topRight" activeCell="C1" sqref="C1"/>
      <selection pane="bottomLeft" activeCell="A3" sqref="A3"/>
      <selection pane="bottomRight" activeCell="D4" sqref="D4"/>
    </sheetView>
  </sheetViews>
  <sheetFormatPr defaultRowHeight="15" x14ac:dyDescent="0.25"/>
  <cols>
    <col min="1" max="1" width="18.5703125" style="129" customWidth="1"/>
    <col min="2" max="2" width="114.140625" style="129" customWidth="1"/>
    <col min="3" max="3" width="25.7109375" style="129" hidden="1" customWidth="1"/>
    <col min="4" max="7" width="25.7109375" style="129" customWidth="1"/>
    <col min="8" max="8" width="25.7109375" style="129" hidden="1" customWidth="1"/>
    <col min="9" max="10" width="25.7109375" style="129" customWidth="1"/>
    <col min="11" max="11" width="21.42578125" style="129" customWidth="1"/>
    <col min="12" max="12" width="25.7109375" style="129" customWidth="1"/>
    <col min="13" max="16384" width="9.140625" style="129"/>
  </cols>
  <sheetData>
    <row r="1" spans="1:12" ht="18.75" customHeight="1" x14ac:dyDescent="0.25">
      <c r="A1" s="399" t="s">
        <v>182</v>
      </c>
      <c r="B1" s="397" t="s">
        <v>247</v>
      </c>
      <c r="C1" s="403" t="s">
        <v>248</v>
      </c>
      <c r="D1" s="404"/>
      <c r="E1" s="404"/>
      <c r="F1" s="404"/>
      <c r="G1" s="404"/>
      <c r="H1" s="404"/>
      <c r="I1" s="404"/>
      <c r="J1" s="404"/>
      <c r="K1" s="404"/>
      <c r="L1" s="405"/>
    </row>
    <row r="2" spans="1:12" ht="79.5" customHeight="1" thickBot="1" x14ac:dyDescent="0.3">
      <c r="A2" s="400"/>
      <c r="B2" s="398"/>
      <c r="C2" s="268" t="str">
        <f>IF('Ebola Part A - AH(s)'!$H4="Active AH, exercising OSP",'Ebola Part A - AH(s)'!A4,"AH1")</f>
        <v>AH1</v>
      </c>
      <c r="D2" s="268" t="str">
        <f>IF('Ebola Part A - AH(s)'!$H5="Active AH, exercising OSP",'Ebola Part A - AH(s)'!A5,"AH2")</f>
        <v>Frederick Memorial Hospital</v>
      </c>
      <c r="E2" s="268" t="str">
        <f>IF('Ebola Part A - AH(s)'!$H6="Active AH, exercising OSP",'Ebola Part A - AH(s)'!A6,"AH3")</f>
        <v>AH3</v>
      </c>
      <c r="F2" s="268" t="str">
        <f>IF('Ebola Part A - AH(s)'!$H7="Active AH, exercising OSP",'Ebola Part A - AH(s)'!A7,"AH4")</f>
        <v>AH4</v>
      </c>
      <c r="G2" s="268" t="str">
        <f>IF('Ebola Part A - AH(s)'!$H8="Active AH, exercising OSP",'Ebola Part A - AH(s)'!A8,"AH5")</f>
        <v>AH5</v>
      </c>
      <c r="H2" s="268" t="str">
        <f>IF('Ebola Part A - AH(s)'!$H9="Active AH, exercising OSP",'Ebola Part A - AH(s)'!A9,"AH6")</f>
        <v>AH6</v>
      </c>
      <c r="I2" s="268" t="str">
        <f>IF('Ebola Part A - AH(s)'!$H10="Active AH, exercising OSP",'Ebola Part A - AH(s)'!A10,"AH7")</f>
        <v>AH7</v>
      </c>
      <c r="J2" s="268" t="str">
        <f>IF('Ebola Part A - AH(s)'!$H11="Active AH, exercising OSP",'Ebola Part A - AH(s)'!A11,"AH8")</f>
        <v>AH8</v>
      </c>
      <c r="K2" s="268" t="str">
        <f>IF('Ebola Part A - AH(s)'!$H12="Active AH, exercising OSP",'Ebola Part A - AH(s)'!A12,"AH9")</f>
        <v>AH9</v>
      </c>
      <c r="L2" s="268" t="str">
        <f>IF('Ebola Part A - AH(s)'!$H13="Active AH, exercising OSP",'Ebola Part A - AH(s)'!A13,"AH10")</f>
        <v>AH10</v>
      </c>
    </row>
    <row r="3" spans="1:12" ht="21" thickBot="1" x14ac:dyDescent="0.3">
      <c r="A3" s="370" t="s">
        <v>188</v>
      </c>
      <c r="B3" s="371"/>
      <c r="C3" s="280"/>
      <c r="D3" s="281"/>
      <c r="E3" s="281"/>
      <c r="F3" s="281"/>
      <c r="G3" s="281"/>
      <c r="H3" s="281"/>
      <c r="I3" s="281"/>
      <c r="J3" s="281"/>
      <c r="K3" s="281"/>
      <c r="L3" s="281"/>
    </row>
    <row r="4" spans="1:12" ht="57" thickBot="1" x14ac:dyDescent="0.35">
      <c r="A4" s="233">
        <v>9</v>
      </c>
      <c r="B4" s="279" t="s">
        <v>214</v>
      </c>
      <c r="C4" s="182"/>
      <c r="D4" s="182"/>
      <c r="E4" s="182"/>
      <c r="F4" s="182"/>
      <c r="G4" s="182"/>
      <c r="H4" s="182"/>
      <c r="I4" s="182"/>
      <c r="J4" s="182"/>
      <c r="K4" s="182"/>
      <c r="L4" s="187"/>
    </row>
    <row r="5" spans="1:12" ht="57" thickBot="1" x14ac:dyDescent="0.35">
      <c r="A5" s="233" t="s">
        <v>184</v>
      </c>
      <c r="B5" s="279" t="s">
        <v>215</v>
      </c>
      <c r="C5" s="185"/>
      <c r="D5" s="185"/>
      <c r="E5" s="185"/>
      <c r="F5" s="185"/>
      <c r="G5" s="185"/>
      <c r="H5" s="185"/>
      <c r="I5" s="185"/>
      <c r="J5" s="185"/>
      <c r="K5" s="185"/>
      <c r="L5" s="185"/>
    </row>
    <row r="6" spans="1:12" ht="19.5" thickBot="1" x14ac:dyDescent="0.35">
      <c r="A6" s="143"/>
      <c r="B6" s="279" t="s">
        <v>216</v>
      </c>
      <c r="C6" s="177"/>
      <c r="D6" s="177"/>
      <c r="E6" s="177"/>
      <c r="F6" s="177"/>
      <c r="G6" s="177"/>
      <c r="H6" s="177"/>
      <c r="I6" s="177"/>
      <c r="J6" s="177"/>
      <c r="K6" s="177"/>
      <c r="L6" s="185"/>
    </row>
    <row r="7" spans="1:12" ht="38.25" thickBot="1" x14ac:dyDescent="0.35">
      <c r="A7" s="233">
        <v>12</v>
      </c>
      <c r="B7" s="279" t="s">
        <v>217</v>
      </c>
      <c r="C7" s="177"/>
      <c r="D7" s="177"/>
      <c r="E7" s="177"/>
      <c r="F7" s="177"/>
      <c r="G7" s="177"/>
      <c r="H7" s="177"/>
      <c r="I7" s="177"/>
      <c r="J7" s="177"/>
      <c r="K7" s="177"/>
      <c r="L7" s="177"/>
    </row>
    <row r="8" spans="1:12" ht="19.5" thickBot="1" x14ac:dyDescent="0.35">
      <c r="A8" s="143"/>
      <c r="B8" s="279" t="s">
        <v>218</v>
      </c>
      <c r="C8" s="177"/>
      <c r="D8" s="177"/>
      <c r="E8" s="177"/>
      <c r="F8" s="177"/>
      <c r="G8" s="177"/>
      <c r="H8" s="177"/>
      <c r="I8" s="177"/>
      <c r="J8" s="177"/>
      <c r="K8" s="177"/>
      <c r="L8" s="185"/>
    </row>
    <row r="9" spans="1:12" ht="38.25" thickBot="1" x14ac:dyDescent="0.35">
      <c r="A9" s="233">
        <v>13</v>
      </c>
      <c r="B9" s="279" t="s">
        <v>219</v>
      </c>
      <c r="C9" s="264"/>
      <c r="D9" s="264"/>
      <c r="E9" s="264"/>
      <c r="F9" s="264"/>
      <c r="G9" s="264"/>
      <c r="H9" s="264"/>
      <c r="I9" s="264"/>
      <c r="J9" s="264"/>
      <c r="K9" s="264"/>
      <c r="L9" s="264"/>
    </row>
    <row r="10" spans="1:12" ht="104.25" customHeight="1" thickBot="1" x14ac:dyDescent="0.35">
      <c r="A10" s="261"/>
      <c r="B10" s="282" t="s">
        <v>33</v>
      </c>
      <c r="C10" s="391"/>
      <c r="D10" s="392"/>
      <c r="E10" s="392"/>
      <c r="F10" s="392"/>
      <c r="G10" s="392"/>
      <c r="H10" s="392"/>
      <c r="I10" s="392"/>
      <c r="J10" s="392"/>
      <c r="K10" s="392"/>
      <c r="L10" s="393"/>
    </row>
  </sheetData>
  <sheetProtection selectLockedCells="1"/>
  <mergeCells count="5">
    <mergeCell ref="C1:L1"/>
    <mergeCell ref="A1:A2"/>
    <mergeCell ref="B1:B2"/>
    <mergeCell ref="A3:B3"/>
    <mergeCell ref="C10:L10"/>
  </mergeCells>
  <dataValidations count="4">
    <dataValidation type="whole" operator="lessThanOrEqual" allowBlank="1" showInputMessage="1" showErrorMessage="1" errorTitle="Invalid entry" error="Number should be less than or equal to Row 6" sqref="C7:L7">
      <formula1>C6</formula1>
    </dataValidation>
    <dataValidation type="whole" operator="lessThanOrEqual" allowBlank="1" showInputMessage="1" showErrorMessage="1" errorTitle="Invalid Entry" error="Number should be less than or equal to value in Row 8" sqref="C9:L9">
      <formula1>C8</formula1>
    </dataValidation>
    <dataValidation type="decimal" operator="greaterThan" allowBlank="1" showInputMessage="1" showErrorMessage="1" error="Please only enter the NUMBER of minutes." prompt="Please only enter the NUMBER of minutes." sqref="D4:L4">
      <formula1>0</formula1>
    </dataValidation>
    <dataValidation type="whole" operator="greaterThanOrEqual" allowBlank="1" showInputMessage="1" showErrorMessage="1" sqref="D6:L6 D8:L8">
      <formula1>D7</formula1>
    </dataValidation>
  </dataValidations>
  <hyperlinks>
    <hyperlink ref="A4" location="'Ebola Implementation Guidance'!A117" display="'Ebola Implementation Guidance'!A117"/>
    <hyperlink ref="A5" location="'Ebola Implementation Guidance'!A131" tooltip="Click to Refer to Implementation Guide" display="10(OSP)"/>
    <hyperlink ref="A7" location="'Ebola Implementation Guidance'!A162" tooltip="Click to Refer to Implementation Guide" display="'Ebola Implementation Guidance'!A162"/>
    <hyperlink ref="A9" location="'Ebola Implementation Guidance'!A174" tooltip="Click to Refer to Implementation Guide" display="'Ebola Implementation Guidance'!A174"/>
  </hyperlinks>
  <pageMargins left="0.7" right="0.7" top="0.75" bottom="0.75" header="0.3" footer="0.3"/>
  <pageSetup scale="31" orientation="landscape" horizontalDpi="0" verticalDpi="0" r:id="rId1"/>
  <extLst>
    <ext xmlns:x14="http://schemas.microsoft.com/office/spreadsheetml/2009/9/main" uri="{78C0D931-6437-407d-A8EE-F0AAD7539E65}">
      <x14:conditionalFormattings>
        <x14:conditionalFormatting xmlns:xm="http://schemas.microsoft.com/office/excel/2006/main">
          <x14:cfRule type="expression" priority="2" id="{83B9D707-B97B-4A24-A192-04D79EFDFD65}">
            <xm:f>(('Ebola Part A - AH(s)'!$H$13&lt;&gt;"Active AH, exercising OSP"))</xm:f>
            <x14:dxf>
              <fill>
                <patternFill patternType="lightDown">
                  <bgColor theme="1" tint="0.34998626667073579"/>
                </patternFill>
              </fill>
            </x14:dxf>
          </x14:cfRule>
          <xm:sqref>L4:L9</xm:sqref>
        </x14:conditionalFormatting>
        <x14:conditionalFormatting xmlns:xm="http://schemas.microsoft.com/office/excel/2006/main">
          <x14:cfRule type="expression" priority="10" id="{F6D748C6-A114-4F51-A1F3-F8B97113A0D9}">
            <xm:f>(('Ebola Part A - AH(s)'!$H$5&lt;&gt;"Active AH, exercising OSP"))</xm:f>
            <x14:dxf>
              <fill>
                <patternFill patternType="lightDown">
                  <bgColor theme="1" tint="0.34998626667073579"/>
                </patternFill>
              </fill>
            </x14:dxf>
          </x14:cfRule>
          <xm:sqref>D4:D9</xm:sqref>
        </x14:conditionalFormatting>
        <x14:conditionalFormatting xmlns:xm="http://schemas.microsoft.com/office/excel/2006/main">
          <x14:cfRule type="expression" priority="9" id="{AB56DD5E-04F1-4DA4-865C-C42F0C035144}">
            <xm:f>(('Ebola Part A - AH(s)'!$H$6&lt;&gt;"Active AH, exercising OSP"))</xm:f>
            <x14:dxf>
              <fill>
                <patternFill patternType="lightDown">
                  <bgColor theme="1" tint="0.34998626667073579"/>
                </patternFill>
              </fill>
            </x14:dxf>
          </x14:cfRule>
          <xm:sqref>E4:E9</xm:sqref>
        </x14:conditionalFormatting>
        <x14:conditionalFormatting xmlns:xm="http://schemas.microsoft.com/office/excel/2006/main">
          <x14:cfRule type="expression" priority="6" id="{1198B030-8528-41EE-B830-500E90441259}">
            <xm:f>(('Ebola Part A - AH(s)'!$H$9&lt;&gt;"Active AH, exercising OSP"))</xm:f>
            <x14:dxf>
              <fill>
                <patternFill patternType="lightDown">
                  <bgColor theme="1" tint="0.34998626667073579"/>
                </patternFill>
              </fill>
            </x14:dxf>
          </x14:cfRule>
          <xm:sqref>H4:H9</xm:sqref>
        </x14:conditionalFormatting>
        <x14:conditionalFormatting xmlns:xm="http://schemas.microsoft.com/office/excel/2006/main">
          <x14:cfRule type="expression" priority="5" id="{22DF6EDF-F2D3-4A4A-B4BB-8572EF6D09D4}">
            <xm:f>(('Ebola Part A - AH(s)'!$H$10&lt;&gt;"Active AH, exercising OSP"))</xm:f>
            <x14:dxf>
              <fill>
                <patternFill patternType="lightDown">
                  <bgColor theme="1" tint="0.34998626667073579"/>
                </patternFill>
              </fill>
            </x14:dxf>
          </x14:cfRule>
          <xm:sqref>I4:I9</xm:sqref>
        </x14:conditionalFormatting>
        <x14:conditionalFormatting xmlns:xm="http://schemas.microsoft.com/office/excel/2006/main">
          <x14:cfRule type="expression" priority="4" id="{8C759D9D-6E88-4149-BE09-5367E4ECDAB0}">
            <xm:f>(('Ebola Part A - AH(s)'!$H$11&lt;&gt;"Active AH, exercising OSP"))</xm:f>
            <x14:dxf>
              <fill>
                <patternFill patternType="lightDown">
                  <bgColor theme="1" tint="0.34998626667073579"/>
                </patternFill>
              </fill>
            </x14:dxf>
          </x14:cfRule>
          <xm:sqref>J4:J9</xm:sqref>
        </x14:conditionalFormatting>
        <x14:conditionalFormatting xmlns:xm="http://schemas.microsoft.com/office/excel/2006/main">
          <x14:cfRule type="expression" priority="3" id="{A6499197-F247-420C-8A27-1B49BEF3575B}">
            <xm:f>(('Ebola Part A - AH(s)'!$H$12&lt;&gt;"Active AH, exercising OSP"))</xm:f>
            <x14:dxf>
              <fill>
                <patternFill patternType="lightDown">
                  <bgColor theme="1" tint="0.34998626667073579"/>
                </patternFill>
              </fill>
            </x14:dxf>
          </x14:cfRule>
          <xm:sqref>K4:K9</xm:sqref>
        </x14:conditionalFormatting>
        <x14:conditionalFormatting xmlns:xm="http://schemas.microsoft.com/office/excel/2006/main">
          <x14:cfRule type="expression" priority="8" id="{CDE35C44-DA75-44CB-A275-CDFD403CCF47}">
            <xm:f>(('Ebola Part A - AH(s)'!$H$7&lt;&gt;"Active AH, exercising OSP"))</xm:f>
            <x14:dxf>
              <fill>
                <patternFill patternType="lightDown">
                  <bgColor theme="1" tint="0.34998626667073579"/>
                </patternFill>
              </fill>
            </x14:dxf>
          </x14:cfRule>
          <xm:sqref>F4:F9</xm:sqref>
        </x14:conditionalFormatting>
        <x14:conditionalFormatting xmlns:xm="http://schemas.microsoft.com/office/excel/2006/main">
          <x14:cfRule type="expression" priority="7" id="{C08FDBD6-5C76-44F4-A1D3-654232489725}">
            <xm:f>(('Ebola Part A - AH(s)'!$H$8&lt;&gt;"Active AH, exercising OSP"))</xm:f>
            <x14:dxf>
              <fill>
                <patternFill patternType="lightDown">
                  <bgColor theme="1" tint="0.34998626667073579"/>
                </patternFill>
              </fill>
            </x14:dxf>
          </x14:cfRule>
          <xm:sqref>G4:G9</xm:sqref>
        </x14:conditionalFormatting>
        <x14:conditionalFormatting xmlns:xm="http://schemas.microsoft.com/office/excel/2006/main">
          <x14:cfRule type="expression" priority="1" id="{AD12CCFD-FF7D-48E2-8064-F8A90ED4E4B9}">
            <xm:f>(('Ebola Part A - AH(s)'!$H$4&lt;&gt;"Active AH, exercising OSP"))</xm:f>
            <x14:dxf>
              <fill>
                <patternFill patternType="lightDown">
                  <bgColor theme="1" tint="0.34998626667073579"/>
                </patternFill>
              </fill>
            </x14:dxf>
          </x14:cfRule>
          <xm:sqref>C4:C9</xm:sqref>
        </x14:conditionalFormatting>
      </x14:conditionalFormattings>
    </ext>
    <ext xmlns:x14="http://schemas.microsoft.com/office/spreadsheetml/2009/9/main" uri="{CCE6A557-97BC-4b89-ADB6-D9C93CAAB3DF}">
      <x14:dataValidations xmlns:xm="http://schemas.microsoft.com/office/excel/2006/main" count="2">
        <x14:dataValidation type="whole" operator="lessThanOrEqual" allowBlank="1" showInputMessage="1" showErrorMessage="1" errorTitle="Invalid Entry" error="Number should be less than or equal to value to Row 8 in AH Ebola PM sheet">
          <x14:formula1>
            <xm:f>'Ebola Part A - AH Ebola PM'!C8</xm:f>
          </x14:formula1>
          <xm:sqref>C5</xm:sqref>
        </x14:dataValidation>
        <x14:dataValidation type="whole" operator="lessThanOrEqual" allowBlank="1" showInputMessage="1" showErrorMessage="1" errorTitle="Invalid Entry" error="Number should be less than or equal to value to Row 8 in AH Ebola PM sheet">
          <x14:formula1>
            <xm:f>'Ebola Part A - AH Ebola PM'!C8</xm:f>
          </x14:formula1>
          <xm:sqref>D5:L5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Ebola Implementation Guidance</vt:lpstr>
      <vt:lpstr>Ebola Part A - Admin Info</vt:lpstr>
      <vt:lpstr>Ebola Part A - ETC(s)</vt:lpstr>
      <vt:lpstr>Ebola Part A - AH(s)</vt:lpstr>
      <vt:lpstr>Ebola Part A - Awardee HCC PMs</vt:lpstr>
      <vt:lpstr>Ebola Part A - ETC Ebola PM</vt:lpstr>
      <vt:lpstr>Ebola Part A - ETC OSP PM</vt:lpstr>
      <vt:lpstr>Ebola Part A - AH Ebola PM</vt:lpstr>
      <vt:lpstr>Ebola Part A - AH OSP PM</vt:lpstr>
      <vt:lpstr>Ebola Part A - Impact</vt:lpstr>
      <vt:lpstr>'Ebola Implementation Guidance'!Print_Area</vt:lpstr>
      <vt:lpstr>'Ebola Part A - Admin Info'!Print_Area</vt:lpstr>
      <vt:lpstr>'Ebola Part A - AH(s)'!Print_Area</vt:lpstr>
      <vt:lpstr>'Ebola Part A - Awardee HCC PMs'!Print_Area</vt:lpstr>
      <vt:lpstr>'Ebola Part A - ETC Ebola PM'!Print_Area</vt:lpstr>
      <vt:lpstr>'Ebola Part A - ETC(s)'!Print_Area</vt:lpstr>
      <vt:lpstr>'Ebola Part A - Impact'!Print_Area</vt:lpstr>
    </vt:vector>
  </TitlesOfParts>
  <Company>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Ebola Part A EOY Template</dc:title>
  <dc:creator>SHARPER</dc:creator>
  <cp:lastModifiedBy>Windows User</cp:lastModifiedBy>
  <cp:lastPrinted>2018-04-11T17:10:37Z</cp:lastPrinted>
  <dcterms:created xsi:type="dcterms:W3CDTF">2016-03-30T15:25:54Z</dcterms:created>
  <dcterms:modified xsi:type="dcterms:W3CDTF">2018-05-09T21:16:23Z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S Team System Data DO NOT EDIT_GUID">
    <vt:lpwstr>9963d5fa-cf3e-4dba-8f1a-7f734e3b3801</vt:lpwstr>
  </property>
</Properties>
</file>