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65" yWindow="-15" windowWidth="6450" windowHeight="8205"/>
  </bookViews>
  <sheets>
    <sheet name="NY Results" sheetId="2" r:id="rId1"/>
  </sheets>
  <calcPr calcId="145621"/>
</workbook>
</file>

<file path=xl/calcChain.xml><?xml version="1.0" encoding="utf-8"?>
<calcChain xmlns="http://schemas.openxmlformats.org/spreadsheetml/2006/main">
  <c r="L37" i="2" l="1"/>
  <c r="K37" i="2"/>
  <c r="J37" i="2"/>
  <c r="I37" i="2"/>
  <c r="L36" i="2"/>
  <c r="K36" i="2"/>
  <c r="J36" i="2"/>
  <c r="I36" i="2"/>
  <c r="L32" i="2"/>
  <c r="K32" i="2"/>
  <c r="J32" i="2"/>
  <c r="I32" i="2"/>
  <c r="L31" i="2"/>
  <c r="K31" i="2"/>
  <c r="J31" i="2"/>
  <c r="I31" i="2"/>
  <c r="L27" i="2"/>
  <c r="K27" i="2"/>
  <c r="J27" i="2"/>
  <c r="I27" i="2"/>
  <c r="L26" i="2"/>
  <c r="K26" i="2"/>
  <c r="J26" i="2"/>
  <c r="I26" i="2"/>
  <c r="L22" i="2"/>
  <c r="K22" i="2"/>
  <c r="J22" i="2"/>
  <c r="I22" i="2"/>
  <c r="L21" i="2"/>
  <c r="K21" i="2"/>
  <c r="J21" i="2"/>
  <c r="I21" i="2"/>
  <c r="L17" i="2"/>
  <c r="K17" i="2"/>
  <c r="J17" i="2"/>
  <c r="I17" i="2"/>
  <c r="L16" i="2"/>
  <c r="K16" i="2"/>
  <c r="J16" i="2"/>
  <c r="I16" i="2"/>
  <c r="L12" i="2"/>
  <c r="K12" i="2"/>
  <c r="J12" i="2"/>
  <c r="I12" i="2"/>
  <c r="L11" i="2"/>
  <c r="K11" i="2"/>
  <c r="J11" i="2"/>
  <c r="I11" i="2"/>
  <c r="L7" i="2"/>
  <c r="K7" i="2"/>
  <c r="J7" i="2"/>
  <c r="I7" i="2"/>
  <c r="L6" i="2"/>
  <c r="K6" i="2"/>
  <c r="J6" i="2"/>
  <c r="I6" i="2"/>
  <c r="G21" i="2" l="1"/>
  <c r="M37" i="2" s="1"/>
  <c r="G20" i="2"/>
  <c r="M32" i="2" s="1"/>
  <c r="G19" i="2"/>
  <c r="M27" i="2" s="1"/>
  <c r="G18" i="2"/>
  <c r="M22" i="2" s="1"/>
  <c r="G17" i="2"/>
  <c r="M17" i="2" s="1"/>
  <c r="G16" i="2"/>
  <c r="M12" i="2" s="1"/>
  <c r="G15" i="2"/>
  <c r="M7" i="2" s="1"/>
  <c r="G11" i="2"/>
  <c r="M36" i="2" s="1"/>
  <c r="G10" i="2"/>
  <c r="M31" i="2" s="1"/>
  <c r="G9" i="2"/>
  <c r="M26" i="2" s="1"/>
  <c r="G8" i="2"/>
  <c r="M21" i="2" s="1"/>
  <c r="G7" i="2"/>
  <c r="M16" i="2" s="1"/>
  <c r="G6" i="2"/>
  <c r="M11" i="2" s="1"/>
  <c r="G5" i="2"/>
  <c r="M6" i="2" s="1"/>
</calcChain>
</file>

<file path=xl/sharedStrings.xml><?xml version="1.0" encoding="utf-8"?>
<sst xmlns="http://schemas.openxmlformats.org/spreadsheetml/2006/main" count="84" uniqueCount="17">
  <si>
    <t>Sample ID</t>
  </si>
  <si>
    <t>Analyte</t>
  </si>
  <si>
    <t>Reported Value</t>
  </si>
  <si>
    <t>Target Value</t>
  </si>
  <si>
    <t>Standard Deviation</t>
  </si>
  <si>
    <t>Z Score</t>
  </si>
  <si>
    <t>NEW YORK</t>
  </si>
  <si>
    <t>PERFLUORINATED CHEMICALS</t>
  </si>
  <si>
    <t>2-(N-Methyl-perfluorooctane sulfonamido) acetic acid</t>
  </si>
  <si>
    <t>Perfluorohexane sulfonic acid</t>
  </si>
  <si>
    <t>Perfluorooctane sulfonic acid</t>
  </si>
  <si>
    <t>Perfluorooctanoic acid</t>
  </si>
  <si>
    <t>Perfluorononanoic acid</t>
  </si>
  <si>
    <t>Perfluorodecanoic acid</t>
  </si>
  <si>
    <t>Perfluoroundecanoic acid</t>
  </si>
  <si>
    <t>201401001PFCS</t>
  </si>
  <si>
    <t>201401002PFCS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</si>
</sst>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7" formatCode="0.00000"/>
  </numFmts>
  <fonts count="8" x14ac:knownFonts="1">
    <font>
      <sz val="11"/>
      <color theme="1"/>
      <name val="Calibri"/>
      <family val="2"/>
      <scheme val="minor"/>
    </font>
    <font>
      <u/>
      <sz val="14"/>
      <color theme="5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4" fillId="0" borderId="0" xfId="0" applyFont="1"/>
    <xf numFmtId="0" fontId="2" fillId="0" borderId="5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7" fontId="0" fillId="0" borderId="0" xfId="0" applyNumberFormat="1" applyBorder="1" applyAlignment="1">
      <alignment horizontal="center"/>
    </xf>
    <xf numFmtId="167" fontId="3" fillId="0" borderId="16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167" fontId="3" fillId="0" borderId="18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7" fontId="3" fillId="0" borderId="17" xfId="0" applyNumberFormat="1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20" xfId="0" applyBorder="1"/>
    <xf numFmtId="0" fontId="0" fillId="0" borderId="2" xfId="0" applyBorder="1"/>
    <xf numFmtId="0" fontId="0" fillId="0" borderId="1" xfId="0" applyBorder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zoomScaleNormal="100" workbookViewId="0">
      <selection activeCell="A2" sqref="A2:XFD2"/>
    </sheetView>
  </sheetViews>
  <sheetFormatPr defaultRowHeight="15" x14ac:dyDescent="0.25"/>
  <cols>
    <col min="2" max="2" width="14.85546875" customWidth="1"/>
    <col min="3" max="3" width="67.7109375" bestFit="1" customWidth="1"/>
    <col min="4" max="4" width="16.5703125" style="18" bestFit="1" customWidth="1"/>
    <col min="5" max="5" width="12.140625" bestFit="1" customWidth="1"/>
    <col min="6" max="6" width="18.140625" bestFit="1" customWidth="1"/>
    <col min="7" max="7" width="12.7109375" bestFit="1" customWidth="1"/>
    <col min="9" max="9" width="14.5703125" customWidth="1"/>
    <col min="10" max="10" width="15" bestFit="1" customWidth="1"/>
    <col min="11" max="11" width="12.140625" bestFit="1" customWidth="1"/>
    <col min="12" max="12" width="18.140625" bestFit="1" customWidth="1"/>
    <col min="13" max="13" width="8.7109375" bestFit="1" customWidth="1"/>
  </cols>
  <sheetData>
    <row r="1" spans="2:13" ht="21" x14ac:dyDescent="0.35">
      <c r="B1" s="2" t="s">
        <v>6</v>
      </c>
      <c r="C1" s="1"/>
      <c r="E1" s="1"/>
      <c r="F1" s="1"/>
      <c r="G1" s="1"/>
      <c r="H1" s="1"/>
      <c r="I1" s="1"/>
      <c r="J1" s="1"/>
      <c r="K1" s="1"/>
      <c r="L1" s="1"/>
      <c r="M1" s="1"/>
    </row>
    <row r="2" spans="2:13" s="4" customFormat="1" ht="18.75" x14ac:dyDescent="0.3">
      <c r="B2" s="5" t="s">
        <v>7</v>
      </c>
      <c r="H2" s="1"/>
      <c r="I2" s="1"/>
      <c r="J2" s="1"/>
      <c r="K2" s="1"/>
      <c r="L2" s="1"/>
      <c r="M2" s="1"/>
    </row>
    <row r="3" spans="2:13" s="4" customFormat="1" ht="15.75" thickBot="1" x14ac:dyDescent="0.3">
      <c r="H3" s="1"/>
      <c r="I3" s="1"/>
      <c r="J3" s="1"/>
      <c r="K3" s="1"/>
      <c r="L3" s="1"/>
      <c r="M3" s="1"/>
    </row>
    <row r="4" spans="2:13" s="4" customFormat="1" ht="16.5" thickTop="1" thickBot="1" x14ac:dyDescent="0.3">
      <c r="B4" s="6" t="s">
        <v>0</v>
      </c>
      <c r="C4" s="7" t="s">
        <v>1</v>
      </c>
      <c r="D4" s="7" t="s">
        <v>2</v>
      </c>
      <c r="E4" s="6" t="s">
        <v>3</v>
      </c>
      <c r="F4" s="6" t="s">
        <v>4</v>
      </c>
      <c r="G4" s="6" t="s">
        <v>5</v>
      </c>
      <c r="H4" s="19"/>
      <c r="I4" s="39" t="s">
        <v>8</v>
      </c>
      <c r="J4" s="40"/>
      <c r="K4" s="40"/>
      <c r="L4" s="40"/>
      <c r="M4" s="41"/>
    </row>
    <row r="5" spans="2:13" s="4" customFormat="1" ht="15.75" thickBot="1" x14ac:dyDescent="0.3">
      <c r="B5" s="8" t="s">
        <v>15</v>
      </c>
      <c r="C5" s="8" t="s">
        <v>8</v>
      </c>
      <c r="D5" s="34">
        <v>1.216</v>
      </c>
      <c r="E5" s="35">
        <v>1.7</v>
      </c>
      <c r="F5" s="36">
        <v>0.17849999999999999</v>
      </c>
      <c r="G5" s="9">
        <f>(D5-E5)/F5</f>
        <v>-2.7114845938375352</v>
      </c>
      <c r="H5" s="1"/>
      <c r="I5" s="10" t="s">
        <v>0</v>
      </c>
      <c r="J5" s="11" t="s">
        <v>2</v>
      </c>
      <c r="K5" s="11" t="s">
        <v>3</v>
      </c>
      <c r="L5" s="11" t="s">
        <v>4</v>
      </c>
      <c r="M5" s="12" t="s">
        <v>5</v>
      </c>
    </row>
    <row r="6" spans="2:13" s="4" customFormat="1" ht="15.75" thickBot="1" x14ac:dyDescent="0.3">
      <c r="B6" s="8" t="s">
        <v>15</v>
      </c>
      <c r="C6" s="8" t="s">
        <v>9</v>
      </c>
      <c r="D6" s="34">
        <v>1.821</v>
      </c>
      <c r="E6" s="35">
        <v>1.78</v>
      </c>
      <c r="F6" s="37">
        <v>0.18867999999999999</v>
      </c>
      <c r="G6" s="9">
        <f t="shared" ref="G6:G11" si="0">(D6-E6)/F6</f>
        <v>0.2172991308034764</v>
      </c>
      <c r="H6" s="1"/>
      <c r="I6" s="15" t="str">
        <f>B5</f>
        <v>201401001PFCS</v>
      </c>
      <c r="J6" s="15">
        <f>D5</f>
        <v>1.216</v>
      </c>
      <c r="K6" s="15">
        <f t="shared" ref="K6:L6" si="1">E5</f>
        <v>1.7</v>
      </c>
      <c r="L6" s="22">
        <f t="shared" si="1"/>
        <v>0.17849999999999999</v>
      </c>
      <c r="M6" s="29">
        <f>G5</f>
        <v>-2.7114845938375352</v>
      </c>
    </row>
    <row r="7" spans="2:13" s="4" customFormat="1" ht="15.75" thickBot="1" x14ac:dyDescent="0.3">
      <c r="B7" s="8" t="s">
        <v>15</v>
      </c>
      <c r="C7" s="8" t="s">
        <v>10</v>
      </c>
      <c r="D7" s="34">
        <v>7.9219999999999997</v>
      </c>
      <c r="E7" s="35">
        <v>7.19</v>
      </c>
      <c r="F7" s="37">
        <v>0.79090000000000005</v>
      </c>
      <c r="G7" s="9">
        <f t="shared" si="0"/>
        <v>0.92552787963079941</v>
      </c>
      <c r="H7" s="1"/>
      <c r="I7" s="15" t="str">
        <f>B15</f>
        <v>201401002PFCS</v>
      </c>
      <c r="J7" s="26">
        <f>D15</f>
        <v>0.36699999999999999</v>
      </c>
      <c r="K7" s="20">
        <f>E15</f>
        <v>0.53</v>
      </c>
      <c r="L7" s="23">
        <f>F15</f>
        <v>7.1550000000000002E-2</v>
      </c>
      <c r="M7" s="30">
        <f>G15</f>
        <v>-2.2781271837875616</v>
      </c>
    </row>
    <row r="8" spans="2:13" s="4" customFormat="1" ht="15.75" thickBot="1" x14ac:dyDescent="0.3">
      <c r="B8" s="8" t="s">
        <v>15</v>
      </c>
      <c r="C8" s="8" t="s">
        <v>11</v>
      </c>
      <c r="D8" s="34">
        <v>3.01</v>
      </c>
      <c r="E8" s="35">
        <v>2.68</v>
      </c>
      <c r="F8" s="37">
        <v>0.29480000000000001</v>
      </c>
      <c r="G8" s="9">
        <f t="shared" si="0"/>
        <v>1.1194029850746257</v>
      </c>
      <c r="H8" s="3"/>
    </row>
    <row r="9" spans="2:13" s="4" customFormat="1" ht="16.5" thickTop="1" thickBot="1" x14ac:dyDescent="0.3">
      <c r="B9" s="8" t="s">
        <v>15</v>
      </c>
      <c r="C9" s="8" t="s">
        <v>12</v>
      </c>
      <c r="D9" s="34">
        <v>2.0870000000000002</v>
      </c>
      <c r="E9" s="35">
        <v>1.8</v>
      </c>
      <c r="F9" s="37">
        <v>0.20699999999999999</v>
      </c>
      <c r="G9" s="9">
        <f t="shared" si="0"/>
        <v>1.3864734299516916</v>
      </c>
      <c r="H9" s="1"/>
      <c r="I9" s="39" t="s">
        <v>9</v>
      </c>
      <c r="J9" s="40"/>
      <c r="K9" s="40"/>
      <c r="L9" s="40"/>
      <c r="M9" s="41"/>
    </row>
    <row r="10" spans="2:13" s="4" customFormat="1" ht="15.75" thickBot="1" x14ac:dyDescent="0.3">
      <c r="B10" s="8" t="s">
        <v>15</v>
      </c>
      <c r="C10" s="8" t="s">
        <v>13</v>
      </c>
      <c r="D10" s="34">
        <v>1.5429999999999999</v>
      </c>
      <c r="E10" s="35">
        <v>1.59</v>
      </c>
      <c r="F10" s="37">
        <v>0.17172000000000001</v>
      </c>
      <c r="G10" s="9">
        <f t="shared" si="0"/>
        <v>-0.273701374330306</v>
      </c>
      <c r="H10" s="1"/>
      <c r="I10" s="10" t="s">
        <v>0</v>
      </c>
      <c r="J10" s="11" t="s">
        <v>2</v>
      </c>
      <c r="K10" s="11" t="s">
        <v>3</v>
      </c>
      <c r="L10" s="11" t="s">
        <v>4</v>
      </c>
      <c r="M10" s="12" t="s">
        <v>5</v>
      </c>
    </row>
    <row r="11" spans="2:13" s="4" customFormat="1" ht="15.75" thickBot="1" x14ac:dyDescent="0.3">
      <c r="B11" s="8" t="s">
        <v>15</v>
      </c>
      <c r="C11" s="8" t="s">
        <v>14</v>
      </c>
      <c r="D11" s="34">
        <v>1.4350000000000001</v>
      </c>
      <c r="E11" s="35">
        <v>1.63</v>
      </c>
      <c r="F11" s="38">
        <v>0.17115</v>
      </c>
      <c r="G11" s="9">
        <f t="shared" si="0"/>
        <v>-1.1393514460999115</v>
      </c>
      <c r="H11" s="1"/>
      <c r="I11" s="15" t="str">
        <f>B6</f>
        <v>201401001PFCS</v>
      </c>
      <c r="J11" s="15">
        <f>D6</f>
        <v>1.821</v>
      </c>
      <c r="K11" s="15">
        <f t="shared" ref="K11:L11" si="2">E6</f>
        <v>1.78</v>
      </c>
      <c r="L11" s="22">
        <f t="shared" si="2"/>
        <v>0.18867999999999999</v>
      </c>
      <c r="M11" s="31">
        <f>G6</f>
        <v>0.2172991308034764</v>
      </c>
    </row>
    <row r="12" spans="2:13" s="4" customFormat="1" ht="15.75" thickBot="1" x14ac:dyDescent="0.3">
      <c r="H12" s="1"/>
      <c r="I12" s="15" t="str">
        <f>B16</f>
        <v>201401002PFCS</v>
      </c>
      <c r="J12" s="26">
        <f>D16</f>
        <v>0.67100000000000004</v>
      </c>
      <c r="K12" s="20">
        <f>E16</f>
        <v>0.6</v>
      </c>
      <c r="L12" s="23">
        <f>F16</f>
        <v>6.1199999999999991E-2</v>
      </c>
      <c r="M12" s="30">
        <f>G16</f>
        <v>1.1601307189542496</v>
      </c>
    </row>
    <row r="13" spans="2:13" s="4" customFormat="1" ht="16.5" thickTop="1" thickBot="1" x14ac:dyDescent="0.3">
      <c r="H13" s="1"/>
    </row>
    <row r="14" spans="2:13" s="4" customFormat="1" ht="16.5" thickTop="1" thickBot="1" x14ac:dyDescent="0.3">
      <c r="B14" s="6" t="s">
        <v>0</v>
      </c>
      <c r="C14" s="7" t="s">
        <v>1</v>
      </c>
      <c r="D14" s="7" t="s">
        <v>2</v>
      </c>
      <c r="E14" s="6" t="s">
        <v>3</v>
      </c>
      <c r="F14" s="6" t="s">
        <v>4</v>
      </c>
      <c r="G14" s="6" t="s">
        <v>5</v>
      </c>
      <c r="H14" s="3"/>
      <c r="I14" s="39" t="s">
        <v>10</v>
      </c>
      <c r="J14" s="40"/>
      <c r="K14" s="40"/>
      <c r="L14" s="40"/>
      <c r="M14" s="41"/>
    </row>
    <row r="15" spans="2:13" s="4" customFormat="1" ht="15.75" thickBot="1" x14ac:dyDescent="0.3">
      <c r="B15" s="8" t="s">
        <v>16</v>
      </c>
      <c r="C15" s="8" t="s">
        <v>8</v>
      </c>
      <c r="D15" s="34">
        <v>0.36699999999999999</v>
      </c>
      <c r="E15" s="34">
        <v>0.53</v>
      </c>
      <c r="F15" s="36">
        <v>7.1550000000000002E-2</v>
      </c>
      <c r="G15" s="9">
        <f>(D15-E15)/F15</f>
        <v>-2.2781271837875616</v>
      </c>
      <c r="H15" s="1"/>
      <c r="I15" s="10" t="s">
        <v>0</v>
      </c>
      <c r="J15" s="11" t="s">
        <v>2</v>
      </c>
      <c r="K15" s="11" t="s">
        <v>3</v>
      </c>
      <c r="L15" s="11" t="s">
        <v>4</v>
      </c>
      <c r="M15" s="12" t="s">
        <v>5</v>
      </c>
    </row>
    <row r="16" spans="2:13" s="4" customFormat="1" ht="15.75" thickBot="1" x14ac:dyDescent="0.3">
      <c r="B16" s="8" t="s">
        <v>16</v>
      </c>
      <c r="C16" s="8" t="s">
        <v>9</v>
      </c>
      <c r="D16" s="34">
        <v>0.67100000000000004</v>
      </c>
      <c r="E16" s="34">
        <v>0.6</v>
      </c>
      <c r="F16" s="37">
        <v>6.1199999999999991E-2</v>
      </c>
      <c r="G16" s="9">
        <f t="shared" ref="G16:G21" si="3">(D16-E16)/F16</f>
        <v>1.1601307189542496</v>
      </c>
      <c r="H16" s="1"/>
      <c r="I16" s="13" t="str">
        <f>B7</f>
        <v>201401001PFCS</v>
      </c>
      <c r="J16" s="17">
        <f t="shared" ref="J16:L16" si="4">D7</f>
        <v>7.9219999999999997</v>
      </c>
      <c r="K16" s="16">
        <f t="shared" si="4"/>
        <v>7.19</v>
      </c>
      <c r="L16" s="24">
        <f t="shared" si="4"/>
        <v>0.79090000000000005</v>
      </c>
      <c r="M16" s="31">
        <f>G7</f>
        <v>0.92552787963079941</v>
      </c>
    </row>
    <row r="17" spans="1:13" s="4" customFormat="1" ht="15.75" thickBot="1" x14ac:dyDescent="0.3">
      <c r="B17" s="8" t="s">
        <v>16</v>
      </c>
      <c r="C17" s="8" t="s">
        <v>10</v>
      </c>
      <c r="D17" s="34">
        <v>2.5739999999999998</v>
      </c>
      <c r="E17" s="34">
        <v>2.17</v>
      </c>
      <c r="F17" s="37">
        <v>0.28210000000000002</v>
      </c>
      <c r="G17" s="9">
        <f t="shared" si="3"/>
        <v>1.4321162708259478</v>
      </c>
      <c r="H17" s="1"/>
      <c r="I17" s="14" t="str">
        <f>B17</f>
        <v>201401002PFCS</v>
      </c>
      <c r="J17" s="26">
        <f>D17</f>
        <v>2.5739999999999998</v>
      </c>
      <c r="K17" s="20">
        <f>E17</f>
        <v>2.17</v>
      </c>
      <c r="L17" s="23">
        <f t="shared" ref="L17" si="5">F17</f>
        <v>0.28210000000000002</v>
      </c>
      <c r="M17" s="30">
        <f>G17</f>
        <v>1.4321162708259478</v>
      </c>
    </row>
    <row r="18" spans="1:13" s="4" customFormat="1" ht="15.75" thickBot="1" x14ac:dyDescent="0.3">
      <c r="B18" s="8" t="s">
        <v>16</v>
      </c>
      <c r="C18" s="8" t="s">
        <v>11</v>
      </c>
      <c r="D18" s="34">
        <v>0.72</v>
      </c>
      <c r="E18" s="34">
        <v>0.56999999999999995</v>
      </c>
      <c r="F18" s="37">
        <v>6.3839999999999994E-2</v>
      </c>
      <c r="G18" s="9">
        <f t="shared" si="3"/>
        <v>2.3496240601503766</v>
      </c>
      <c r="H18" s="1"/>
    </row>
    <row r="19" spans="1:13" s="4" customFormat="1" ht="16.5" thickTop="1" thickBot="1" x14ac:dyDescent="0.3">
      <c r="B19" s="8" t="s">
        <v>16</v>
      </c>
      <c r="C19" s="8" t="s">
        <v>12</v>
      </c>
      <c r="D19" s="34">
        <v>0.66100000000000003</v>
      </c>
      <c r="E19" s="34">
        <v>0.52</v>
      </c>
      <c r="F19" s="37">
        <v>6.7599999999999993E-2</v>
      </c>
      <c r="G19" s="9">
        <f t="shared" si="3"/>
        <v>2.0857988165680479</v>
      </c>
      <c r="H19" s="1"/>
      <c r="I19" s="39" t="s">
        <v>11</v>
      </c>
      <c r="J19" s="40"/>
      <c r="K19" s="40"/>
      <c r="L19" s="40"/>
      <c r="M19" s="41"/>
    </row>
    <row r="20" spans="1:13" s="4" customFormat="1" ht="15.75" thickBot="1" x14ac:dyDescent="0.3">
      <c r="B20" s="8" t="s">
        <v>16</v>
      </c>
      <c r="C20" s="8" t="s">
        <v>13</v>
      </c>
      <c r="D20" s="34">
        <v>0.42499999999999999</v>
      </c>
      <c r="E20" s="34">
        <v>0.47</v>
      </c>
      <c r="F20" s="37">
        <v>5.1699999999999996E-2</v>
      </c>
      <c r="G20" s="9">
        <f t="shared" si="3"/>
        <v>-0.8704061895551255</v>
      </c>
      <c r="I20" s="10" t="s">
        <v>0</v>
      </c>
      <c r="J20" s="11" t="s">
        <v>2</v>
      </c>
      <c r="K20" s="11" t="s">
        <v>3</v>
      </c>
      <c r="L20" s="11" t="s">
        <v>4</v>
      </c>
      <c r="M20" s="12" t="s">
        <v>5</v>
      </c>
    </row>
    <row r="21" spans="1:13" s="4" customFormat="1" ht="15.75" thickBot="1" x14ac:dyDescent="0.3">
      <c r="B21" s="8" t="s">
        <v>16</v>
      </c>
      <c r="C21" s="8" t="s">
        <v>14</v>
      </c>
      <c r="D21" s="34">
        <v>0.55300000000000005</v>
      </c>
      <c r="E21" s="34">
        <v>0.5</v>
      </c>
      <c r="F21" s="38">
        <v>6.6500000000000004E-2</v>
      </c>
      <c r="G21" s="9">
        <f t="shared" si="3"/>
        <v>0.79699248120300814</v>
      </c>
      <c r="H21" s="1"/>
      <c r="I21" s="13" t="str">
        <f>B8</f>
        <v>201401001PFCS</v>
      </c>
      <c r="J21" s="17">
        <f t="shared" ref="J21:L21" si="6">D8</f>
        <v>3.01</v>
      </c>
      <c r="K21" s="16">
        <f t="shared" si="6"/>
        <v>2.68</v>
      </c>
      <c r="L21" s="24">
        <f t="shared" si="6"/>
        <v>0.29480000000000001</v>
      </c>
      <c r="M21" s="31">
        <f>G8</f>
        <v>1.1194029850746257</v>
      </c>
    </row>
    <row r="22" spans="1:13" s="4" customFormat="1" ht="15.75" thickBot="1" x14ac:dyDescent="0.3">
      <c r="B22"/>
      <c r="C22"/>
      <c r="D22" s="18"/>
      <c r="E22"/>
      <c r="F22"/>
      <c r="G22"/>
      <c r="H22" s="1"/>
      <c r="I22" s="14" t="str">
        <f>B18</f>
        <v>201401002PFCS</v>
      </c>
      <c r="J22" s="26">
        <f>D18</f>
        <v>0.72</v>
      </c>
      <c r="K22" s="20">
        <f>E18</f>
        <v>0.56999999999999995</v>
      </c>
      <c r="L22" s="23">
        <f t="shared" ref="L22" si="7">F18</f>
        <v>6.3839999999999994E-2</v>
      </c>
      <c r="M22" s="30">
        <f>G18</f>
        <v>2.3496240601503766</v>
      </c>
    </row>
    <row r="23" spans="1:13" s="4" customFormat="1" ht="16.5" thickTop="1" thickBot="1" x14ac:dyDescent="0.3">
      <c r="B23"/>
      <c r="C23"/>
      <c r="D23" s="18"/>
      <c r="E23"/>
      <c r="F23"/>
      <c r="G23"/>
      <c r="H23" s="1"/>
    </row>
    <row r="24" spans="1:13" s="4" customFormat="1" ht="15.75" thickTop="1" x14ac:dyDescent="0.25">
      <c r="B24"/>
      <c r="C24"/>
      <c r="D24" s="18"/>
      <c r="E24"/>
      <c r="F24"/>
      <c r="G24"/>
      <c r="H24" s="1"/>
      <c r="I24" s="39" t="s">
        <v>12</v>
      </c>
      <c r="J24" s="40"/>
      <c r="K24" s="40"/>
      <c r="L24" s="40"/>
      <c r="M24" s="41"/>
    </row>
    <row r="25" spans="1:13" s="4" customFormat="1" ht="15.75" thickBot="1" x14ac:dyDescent="0.3">
      <c r="B25"/>
      <c r="C25"/>
      <c r="D25" s="18"/>
      <c r="E25"/>
      <c r="F25"/>
      <c r="G25"/>
      <c r="H25" s="1"/>
      <c r="I25" s="10" t="s">
        <v>0</v>
      </c>
      <c r="J25" s="11" t="s">
        <v>2</v>
      </c>
      <c r="K25" s="11" t="s">
        <v>3</v>
      </c>
      <c r="L25" s="11" t="s">
        <v>4</v>
      </c>
      <c r="M25" s="12" t="s">
        <v>5</v>
      </c>
    </row>
    <row r="26" spans="1:13" s="4" customFormat="1" x14ac:dyDescent="0.25">
      <c r="B26"/>
      <c r="C26"/>
      <c r="D26" s="18"/>
      <c r="E26"/>
      <c r="F26"/>
      <c r="G26"/>
      <c r="H26" s="1"/>
      <c r="I26" s="13" t="str">
        <f>B9</f>
        <v>201401001PFCS</v>
      </c>
      <c r="J26" s="17">
        <f t="shared" ref="J26:L26" si="8">D9</f>
        <v>2.0870000000000002</v>
      </c>
      <c r="K26" s="16">
        <f t="shared" si="8"/>
        <v>1.8</v>
      </c>
      <c r="L26" s="24">
        <f t="shared" si="8"/>
        <v>0.20699999999999999</v>
      </c>
      <c r="M26" s="29">
        <f>G9</f>
        <v>1.3864734299516916</v>
      </c>
    </row>
    <row r="27" spans="1:13" s="4" customFormat="1" ht="15.75" thickBot="1" x14ac:dyDescent="0.3">
      <c r="B27"/>
      <c r="C27"/>
      <c r="D27" s="18"/>
      <c r="E27"/>
      <c r="F27"/>
      <c r="G27"/>
      <c r="H27" s="1"/>
      <c r="I27" s="14" t="str">
        <f>B19</f>
        <v>201401002PFCS</v>
      </c>
      <c r="J27" s="26">
        <f>D19</f>
        <v>0.66100000000000003</v>
      </c>
      <c r="K27" s="20">
        <f>E19</f>
        <v>0.52</v>
      </c>
      <c r="L27" s="23">
        <f t="shared" ref="L27" si="9">F19</f>
        <v>6.7599999999999993E-2</v>
      </c>
      <c r="M27" s="30">
        <f>G19</f>
        <v>2.0857988165680479</v>
      </c>
    </row>
    <row r="28" spans="1:13" s="4" customFormat="1" ht="16.5" thickTop="1" thickBot="1" x14ac:dyDescent="0.3">
      <c r="B28"/>
      <c r="C28"/>
      <c r="D28" s="18"/>
      <c r="E28"/>
      <c r="F28"/>
      <c r="G28"/>
      <c r="H28" s="1"/>
    </row>
    <row r="29" spans="1:13" s="4" customFormat="1" ht="15.75" thickTop="1" x14ac:dyDescent="0.25">
      <c r="B29"/>
      <c r="C29"/>
      <c r="D29" s="18"/>
      <c r="E29"/>
      <c r="F29"/>
      <c r="G29"/>
      <c r="H29" s="1"/>
      <c r="I29" s="39" t="s">
        <v>13</v>
      </c>
      <c r="J29" s="40"/>
      <c r="K29" s="40"/>
      <c r="L29" s="40"/>
      <c r="M29" s="41"/>
    </row>
    <row r="30" spans="1:13" ht="15.75" thickBot="1" x14ac:dyDescent="0.3">
      <c r="A30" s="4"/>
      <c r="I30" s="10" t="s">
        <v>0</v>
      </c>
      <c r="J30" s="11" t="s">
        <v>2</v>
      </c>
      <c r="K30" s="11" t="s">
        <v>3</v>
      </c>
      <c r="L30" s="11" t="s">
        <v>4</v>
      </c>
      <c r="M30" s="12" t="s">
        <v>5</v>
      </c>
    </row>
    <row r="31" spans="1:13" x14ac:dyDescent="0.25">
      <c r="A31" s="4"/>
      <c r="H31" s="1"/>
      <c r="I31" s="13" t="str">
        <f>B10</f>
        <v>201401001PFCS</v>
      </c>
      <c r="J31" s="27">
        <f t="shared" ref="J31:L31" si="10">D10</f>
        <v>1.5429999999999999</v>
      </c>
      <c r="K31" s="21">
        <f t="shared" si="10"/>
        <v>1.59</v>
      </c>
      <c r="L31" s="25">
        <f t="shared" si="10"/>
        <v>0.17172000000000001</v>
      </c>
      <c r="M31" s="29">
        <f>G10</f>
        <v>-0.273701374330306</v>
      </c>
    </row>
    <row r="32" spans="1:13" ht="15.75" thickBot="1" x14ac:dyDescent="0.3">
      <c r="A32" s="4"/>
      <c r="H32" s="4"/>
      <c r="I32" s="14" t="str">
        <f>B20</f>
        <v>201401002PFCS</v>
      </c>
      <c r="J32" s="26">
        <f>D20</f>
        <v>0.42499999999999999</v>
      </c>
      <c r="K32" s="20">
        <f>E20</f>
        <v>0.47</v>
      </c>
      <c r="L32" s="23">
        <f t="shared" ref="L32" si="11">F20</f>
        <v>5.1699999999999996E-2</v>
      </c>
      <c r="M32" s="30">
        <f>G20</f>
        <v>-0.8704061895551255</v>
      </c>
    </row>
    <row r="33" spans="1:13" ht="16.5" thickTop="1" thickBot="1" x14ac:dyDescent="0.3">
      <c r="A33" s="4"/>
      <c r="H33" s="4"/>
      <c r="I33" s="4"/>
      <c r="J33" s="4"/>
      <c r="K33" s="4"/>
      <c r="L33" s="4"/>
      <c r="M33" s="4"/>
    </row>
    <row r="34" spans="1:13" ht="15.75" thickTop="1" x14ac:dyDescent="0.25">
      <c r="A34" s="4"/>
      <c r="G34" s="33"/>
      <c r="H34" s="32"/>
      <c r="I34" s="39" t="s">
        <v>14</v>
      </c>
      <c r="J34" s="40"/>
      <c r="K34" s="40"/>
      <c r="L34" s="40"/>
      <c r="M34" s="41"/>
    </row>
    <row r="35" spans="1:13" ht="15.75" thickBot="1" x14ac:dyDescent="0.3">
      <c r="A35" s="1"/>
      <c r="H35" s="4"/>
      <c r="I35" s="10" t="s">
        <v>0</v>
      </c>
      <c r="J35" s="11" t="s">
        <v>2</v>
      </c>
      <c r="K35" s="11" t="s">
        <v>3</v>
      </c>
      <c r="L35" s="11" t="s">
        <v>4</v>
      </c>
      <c r="M35" s="12" t="s">
        <v>5</v>
      </c>
    </row>
    <row r="36" spans="1:13" x14ac:dyDescent="0.25">
      <c r="A36" s="1"/>
      <c r="H36" s="4"/>
      <c r="I36" s="13" t="str">
        <f>B11</f>
        <v>201401001PFCS</v>
      </c>
      <c r="J36" s="28">
        <f t="shared" ref="J36:L36" si="12">D11</f>
        <v>1.4350000000000001</v>
      </c>
      <c r="K36" s="21">
        <f t="shared" si="12"/>
        <v>1.63</v>
      </c>
      <c r="L36" s="25">
        <f t="shared" si="12"/>
        <v>0.17115</v>
      </c>
      <c r="M36" s="29">
        <f>G11</f>
        <v>-1.1393514460999115</v>
      </c>
    </row>
    <row r="37" spans="1:13" ht="15.75" thickBot="1" x14ac:dyDescent="0.3">
      <c r="A37" s="1"/>
      <c r="H37" s="4"/>
      <c r="I37" s="14" t="str">
        <f>B21</f>
        <v>201401002PFCS</v>
      </c>
      <c r="J37" s="26">
        <f>D21</f>
        <v>0.55300000000000005</v>
      </c>
      <c r="K37" s="20">
        <f>E21</f>
        <v>0.5</v>
      </c>
      <c r="L37" s="23">
        <f t="shared" ref="L37" si="13">F21</f>
        <v>6.6500000000000004E-2</v>
      </c>
      <c r="M37" s="30">
        <f>G21</f>
        <v>0.79699248120300814</v>
      </c>
    </row>
    <row r="38" spans="1:13" ht="15.75" thickTop="1" x14ac:dyDescent="0.25">
      <c r="A38" s="1"/>
      <c r="H38" s="4"/>
    </row>
    <row r="39" spans="1:13" x14ac:dyDescent="0.25">
      <c r="A39" s="1"/>
      <c r="H39" s="4"/>
    </row>
    <row r="40" spans="1:13" x14ac:dyDescent="0.25">
      <c r="A40" s="1"/>
      <c r="H40" s="4"/>
    </row>
    <row r="41" spans="1:13" x14ac:dyDescent="0.25">
      <c r="A41" s="1"/>
      <c r="H41" s="4"/>
    </row>
    <row r="42" spans="1:13" x14ac:dyDescent="0.25">
      <c r="A42" s="1"/>
      <c r="H42" s="4"/>
    </row>
    <row r="43" spans="1:13" x14ac:dyDescent="0.25">
      <c r="H43" s="4"/>
    </row>
    <row r="44" spans="1:13" x14ac:dyDescent="0.25">
      <c r="G44" s="33"/>
      <c r="H44" s="32"/>
    </row>
    <row r="45" spans="1:13" x14ac:dyDescent="0.25">
      <c r="H45" s="4"/>
    </row>
    <row r="46" spans="1:13" x14ac:dyDescent="0.25">
      <c r="H46" s="4"/>
    </row>
    <row r="47" spans="1:13" x14ac:dyDescent="0.25">
      <c r="H47" s="4"/>
    </row>
    <row r="48" spans="1:13" x14ac:dyDescent="0.25">
      <c r="H48" s="4"/>
    </row>
    <row r="49" spans="8:8" x14ac:dyDescent="0.25">
      <c r="H49" s="4"/>
    </row>
    <row r="50" spans="8:8" x14ac:dyDescent="0.25">
      <c r="H50" s="4"/>
    </row>
    <row r="51" spans="8:8" x14ac:dyDescent="0.25">
      <c r="H51" s="4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7" spans="1:1" x14ac:dyDescent="0.25">
      <c r="A97" s="1"/>
    </row>
  </sheetData>
  <mergeCells count="7">
    <mergeCell ref="I29:M29"/>
    <mergeCell ref="I4:M4"/>
    <mergeCell ref="I19:M19"/>
    <mergeCell ref="I24:M24"/>
    <mergeCell ref="I34:M34"/>
    <mergeCell ref="I9:M9"/>
    <mergeCell ref="I14:M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NY Results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Still, Sandi (CDC/ONDIEH/NCEH) (CTR)</dc:creator>
  <cp:lastModifiedBy>CDC User</cp:lastModifiedBy>
  <dcterms:created xsi:type="dcterms:W3CDTF">2012-11-14T18:10:29Z</dcterms:created>
  <dcterms:modified xsi:type="dcterms:W3CDTF">2014-03-26T13:39:13Z</dcterms:modified>
</cp:coreProperties>
</file>