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5" yWindow="-15" windowWidth="6450" windowHeight="8205"/>
  </bookViews>
  <sheets>
    <sheet name="NY Results" sheetId="2" r:id="rId1"/>
  </sheets>
  <calcPr calcId="145621"/>
</workbook>
</file>

<file path=xl/calcChain.xml><?xml version="1.0" encoding="utf-8"?>
<calcChain xmlns="http://schemas.openxmlformats.org/spreadsheetml/2006/main">
  <c r="G6" i="2" l="1"/>
  <c r="G9" i="2"/>
  <c r="G10" i="2"/>
  <c r="G11" i="2"/>
  <c r="G12" i="2"/>
  <c r="G13" i="2"/>
  <c r="G14" i="2"/>
  <c r="G18" i="2"/>
  <c r="G21" i="2"/>
  <c r="G22" i="2"/>
  <c r="G23" i="2"/>
  <c r="G24" i="2"/>
  <c r="G25" i="2"/>
  <c r="G26" i="2"/>
  <c r="G134" i="2" l="1"/>
  <c r="G133" i="2"/>
  <c r="G132" i="2"/>
  <c r="G131" i="2"/>
  <c r="G130" i="2"/>
  <c r="G129" i="2"/>
  <c r="G125" i="2"/>
  <c r="G124" i="2"/>
  <c r="G123" i="2"/>
  <c r="G122" i="2"/>
  <c r="G121" i="2"/>
  <c r="G120" i="2"/>
  <c r="G114" i="2"/>
  <c r="G113" i="2"/>
  <c r="G112" i="2"/>
  <c r="G107" i="2"/>
  <c r="G106" i="2"/>
  <c r="G102" i="2"/>
  <c r="G101" i="2"/>
  <c r="G100" i="2"/>
  <c r="G95" i="2"/>
  <c r="G94" i="2"/>
  <c r="G86" i="2"/>
  <c r="G85" i="2"/>
  <c r="G84" i="2"/>
  <c r="G82" i="2"/>
  <c r="G81" i="2"/>
  <c r="G80" i="2"/>
  <c r="G79" i="2"/>
  <c r="G78" i="2"/>
  <c r="G72" i="2"/>
  <c r="G71" i="2"/>
  <c r="G70" i="2"/>
  <c r="G68" i="2"/>
  <c r="G67" i="2"/>
  <c r="G66" i="2"/>
  <c r="G65" i="2"/>
  <c r="G64" i="2"/>
  <c r="G58" i="2"/>
  <c r="G57" i="2"/>
  <c r="G56" i="2"/>
  <c r="G55" i="2"/>
  <c r="G54" i="2"/>
  <c r="G53" i="2"/>
  <c r="G52" i="2"/>
  <c r="G51" i="2"/>
  <c r="G50" i="2"/>
  <c r="G49" i="2"/>
  <c r="G48" i="2"/>
  <c r="G47" i="2"/>
  <c r="G43" i="2"/>
  <c r="G42" i="2"/>
  <c r="G41" i="2"/>
  <c r="G40" i="2"/>
  <c r="G39" i="2"/>
  <c r="G38" i="2"/>
  <c r="G37" i="2"/>
  <c r="G36" i="2"/>
  <c r="G35" i="2"/>
  <c r="G34" i="2"/>
  <c r="G33" i="2"/>
  <c r="G32" i="2"/>
</calcChain>
</file>

<file path=xl/sharedStrings.xml><?xml version="1.0" encoding="utf-8"?>
<sst xmlns="http://schemas.openxmlformats.org/spreadsheetml/2006/main" count="253" uniqueCount="70">
  <si>
    <t>Environmental Phenols</t>
  </si>
  <si>
    <t>Sample ID</t>
  </si>
  <si>
    <t>Analyte</t>
  </si>
  <si>
    <t>Reported Value</t>
  </si>
  <si>
    <t>Target Value</t>
  </si>
  <si>
    <t>Standard Deviation</t>
  </si>
  <si>
    <t>Z Score</t>
  </si>
  <si>
    <t>Bisphenol A (BPA)</t>
  </si>
  <si>
    <t>2,4-dichlorophenol (24-DCP)</t>
  </si>
  <si>
    <t>2,5-dichlorophenol (25-DCP)</t>
  </si>
  <si>
    <t>benzophenone-3 (BP-3)</t>
  </si>
  <si>
    <t>Triclosan (TRCS)</t>
  </si>
  <si>
    <t>methyl-paraben (M-PB)</t>
  </si>
  <si>
    <t>ethyl-paraben (E-PB)</t>
  </si>
  <si>
    <t>propyl-paraben (P-PB)</t>
  </si>
  <si>
    <t>butyl paraben (B-PB)</t>
  </si>
  <si>
    <t>Universal Pesticides</t>
  </si>
  <si>
    <t>3,5,6-trichloro-2-pyridinol (LPM)</t>
  </si>
  <si>
    <t>3-phenoxybenzoic acid (OPM)</t>
  </si>
  <si>
    <t>2-Isopropyl-4-methyl-6-hydroxypyrimidine (IMPY)</t>
  </si>
  <si>
    <t>3-ph2-diethylamino-6-methyl pyrimidin-4-olenoxybenzoic acid (DEAMPY)</t>
  </si>
  <si>
    <t>Malathion dicargoxylic acid (MDA)</t>
  </si>
  <si>
    <t>Trans-3-(2,2-dichlorovinyl)-2,2-dimethylcyclopropane-1- carboxylic acid (TCC)</t>
  </si>
  <si>
    <t>Cis-3-(2,2-dichlorovinyl)-2,2-dimethylcyclopropane-1- carboxylic acid (CCC)</t>
  </si>
  <si>
    <t>Cis-3-(2,2-dibromovinyl)-2,2-dimethylcyclopropane-1- carboxylic acid (CB3)</t>
  </si>
  <si>
    <t>4-fluoro-3-phenoxy-benzoic acid (4FP)</t>
  </si>
  <si>
    <t>Para-nitrophenol (PNP)</t>
  </si>
  <si>
    <t>2,4-dichlorophenoxyacetic acid (24D)</t>
  </si>
  <si>
    <t>2,4,5-trichlorophenoxyacetic acid (25T)</t>
  </si>
  <si>
    <t>Phthalates</t>
  </si>
  <si>
    <t>mono-n-butyl phthalate (mBP)</t>
  </si>
  <si>
    <t>mono-3-carboxypropyl phthalate (mCPP)</t>
  </si>
  <si>
    <t>mono-2-ethyl-5-carboxypentyl phthalate (mECPP)</t>
  </si>
  <si>
    <t>monobenzyl phthalate (mBzP)</t>
  </si>
  <si>
    <t>mono-2-ethylhexyl phthalate (mEHP)</t>
  </si>
  <si>
    <t>mono-2-ethyl-5-hydroxyhexyl phthalate (mEHHP)</t>
  </si>
  <si>
    <t>mono-2-ethyl-5-oxohexyl phthalate (mEOHP)</t>
  </si>
  <si>
    <t>mono-isobutyl phthalate (miBP)</t>
  </si>
  <si>
    <t>mono-carboxyisooctyl phthalate (mCOP)</t>
  </si>
  <si>
    <t>mono-carboxyisononyl phthalate (mCNP)</t>
  </si>
  <si>
    <t>Polycyclic Aromatic Hydrocarbons</t>
  </si>
  <si>
    <t>1-hydroxynaphthalene (1-NAP)</t>
  </si>
  <si>
    <t>2-hydroxynaphthalene (2-NAP)</t>
  </si>
  <si>
    <t>2-hydroxyfluorene (2-FLU)</t>
  </si>
  <si>
    <t>3-hydroxyfluorene (3-FLU)</t>
  </si>
  <si>
    <t>9-hydroxyfluorene (9-FLU)</t>
  </si>
  <si>
    <t>1-hydroxyphenanthrene (1-PHE)</t>
  </si>
  <si>
    <t>2-hydroxyphenanthrene (2-PHE)</t>
  </si>
  <si>
    <t>3-hydroxyphenanthrene (3-PHE)</t>
  </si>
  <si>
    <t>NEW YORK</t>
  </si>
  <si>
    <t>Dialkyl Phosphates</t>
  </si>
  <si>
    <t>Diethylphosphate (DEP)</t>
  </si>
  <si>
    <t>Dimethylthiophosphate (DMT) (DMTP)</t>
  </si>
  <si>
    <t>Dimethyldithiophosphate (DMD) (DMDTP)</t>
  </si>
  <si>
    <t>Diethyldithiophosphate (DED) (DEDTP)</t>
  </si>
  <si>
    <t>Dimethylphosphate (DMP)</t>
  </si>
  <si>
    <t>Diethylthiophosphate (DTP) (DETP)</t>
  </si>
  <si>
    <t>monoethyl phthalate (mEP)</t>
  </si>
  <si>
    <t>201302001DAPU</t>
  </si>
  <si>
    <t>201302002DAPU</t>
  </si>
  <si>
    <t>1-hydroxypyrene (1-PYR)</t>
  </si>
  <si>
    <t>(ng/mL)</t>
  </si>
  <si>
    <t>(pg/mL)</t>
  </si>
  <si>
    <t>201401001EPSU</t>
  </si>
  <si>
    <t>201401002EPSU</t>
  </si>
  <si>
    <t>201401001PHTU</t>
  </si>
  <si>
    <t>201401002PHTU</t>
  </si>
  <si>
    <t>201401001PAHU</t>
  </si>
  <si>
    <t>201401002PAHU</t>
  </si>
  <si>
    <t>not analyzed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</si>
</sst>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color theme="5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u/>
      <sz val="1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2" fontId="0" fillId="0" borderId="2" xfId="0" applyNumberForma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0" fillId="0" borderId="0" xfId="0"/>
    <xf numFmtId="1" fontId="4" fillId="0" borderId="4" xfId="0" applyNumberFormat="1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0" fillId="0" borderId="0" xfId="0" applyNumberFormat="1"/>
    <xf numFmtId="2" fontId="4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2" fontId="5" fillId="0" borderId="4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0" fillId="0" borderId="0" xfId="0" applyNumberFormat="1" applyBorder="1"/>
    <xf numFmtId="2" fontId="5" fillId="0" borderId="2" xfId="0" applyNumberFormat="1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166" fontId="0" fillId="0" borderId="0" xfId="0" applyNumberFormat="1"/>
    <xf numFmtId="166" fontId="3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5"/>
  <sheetViews>
    <sheetView tabSelected="1" zoomScaleNormal="100" workbookViewId="0">
      <selection activeCell="I17" sqref="I17"/>
    </sheetView>
  </sheetViews>
  <sheetFormatPr defaultRowHeight="15" x14ac:dyDescent="0.25"/>
  <cols>
    <col min="1" max="1" width="9.140625" style="1"/>
    <col min="2" max="2" width="15.140625" style="1" customWidth="1"/>
    <col min="3" max="3" width="67.7109375" style="1" bestFit="1" customWidth="1"/>
    <col min="4" max="4" width="16.5703125" style="1" bestFit="1" customWidth="1"/>
    <col min="5" max="5" width="12.140625" style="1" bestFit="1" customWidth="1"/>
    <col min="6" max="6" width="18.140625" style="1" bestFit="1" customWidth="1"/>
    <col min="7" max="7" width="12.7109375" style="1" bestFit="1" customWidth="1"/>
    <col min="8" max="8" width="9.140625" style="1"/>
    <col min="9" max="9" width="14.5703125" style="1" bestFit="1" customWidth="1"/>
    <col min="10" max="10" width="26.5703125" style="1" bestFit="1" customWidth="1"/>
    <col min="11" max="11" width="15" style="1" bestFit="1" customWidth="1"/>
    <col min="12" max="12" width="12.140625" style="1" bestFit="1" customWidth="1"/>
    <col min="13" max="13" width="18.140625" style="1" bestFit="1" customWidth="1"/>
    <col min="14" max="14" width="8.42578125" style="1" customWidth="1"/>
    <col min="15" max="16384" width="9.140625" style="1"/>
  </cols>
  <sheetData>
    <row r="1" spans="1:14" x14ac:dyDescent="0.25">
      <c r="A1" s="1" t="s">
        <v>49</v>
      </c>
    </row>
    <row r="3" spans="1:14" ht="18.75" x14ac:dyDescent="0.3">
      <c r="B3" s="2" t="s">
        <v>0</v>
      </c>
      <c r="E3" s="1" t="s">
        <v>61</v>
      </c>
    </row>
    <row r="4" spans="1:14" ht="15.75" thickBot="1" x14ac:dyDescent="0.3"/>
    <row r="5" spans="1:14" ht="15.75" thickBot="1" x14ac:dyDescent="0.3">
      <c r="B5" s="21" t="s">
        <v>1</v>
      </c>
      <c r="C5" s="4" t="s">
        <v>2</v>
      </c>
      <c r="D5" s="38" t="s">
        <v>3</v>
      </c>
      <c r="E5" s="37" t="s">
        <v>4</v>
      </c>
      <c r="F5" s="37" t="s">
        <v>5</v>
      </c>
      <c r="G5" s="3" t="s">
        <v>6</v>
      </c>
      <c r="H5" s="10"/>
      <c r="I5" s="15"/>
      <c r="J5" s="15"/>
      <c r="K5" s="15"/>
      <c r="L5" s="15"/>
      <c r="M5" s="15"/>
      <c r="N5" s="15"/>
    </row>
    <row r="6" spans="1:14" ht="15.75" thickBot="1" x14ac:dyDescent="0.3">
      <c r="B6" s="22" t="s">
        <v>63</v>
      </c>
      <c r="C6" s="43" t="s">
        <v>7</v>
      </c>
      <c r="D6" s="44">
        <v>3.41</v>
      </c>
      <c r="E6" s="50">
        <v>2.9045999999999998</v>
      </c>
      <c r="F6" s="50">
        <v>0.29046</v>
      </c>
      <c r="G6" s="55">
        <f>(D6-E6)/F6</f>
        <v>1.7399986228740629</v>
      </c>
      <c r="I6" s="15"/>
      <c r="J6" s="15"/>
      <c r="K6" s="15"/>
      <c r="L6" s="15"/>
      <c r="M6" s="15"/>
      <c r="N6" s="48"/>
    </row>
    <row r="7" spans="1:14" ht="15.75" thickBot="1" x14ac:dyDescent="0.3">
      <c r="B7" s="22" t="s">
        <v>63</v>
      </c>
      <c r="C7" s="43" t="s">
        <v>8</v>
      </c>
      <c r="D7" s="44" t="s">
        <v>69</v>
      </c>
      <c r="E7" s="50"/>
      <c r="F7" s="50"/>
      <c r="G7" s="55"/>
      <c r="I7" s="15"/>
      <c r="J7" s="15"/>
      <c r="K7" s="15"/>
      <c r="L7" s="15"/>
      <c r="M7" s="15"/>
      <c r="N7" s="48"/>
    </row>
    <row r="8" spans="1:14" ht="15.75" thickBot="1" x14ac:dyDescent="0.3">
      <c r="B8" s="22" t="s">
        <v>63</v>
      </c>
      <c r="C8" s="43" t="s">
        <v>9</v>
      </c>
      <c r="D8" s="44" t="s">
        <v>69</v>
      </c>
      <c r="E8" s="50"/>
      <c r="F8" s="50"/>
      <c r="G8" s="55"/>
      <c r="I8" s="15"/>
      <c r="J8" s="15"/>
      <c r="K8" s="15"/>
      <c r="L8" s="15"/>
      <c r="M8" s="15"/>
      <c r="N8" s="48"/>
    </row>
    <row r="9" spans="1:14" ht="15.75" thickBot="1" x14ac:dyDescent="0.3">
      <c r="B9" s="22" t="s">
        <v>63</v>
      </c>
      <c r="C9" s="43" t="s">
        <v>10</v>
      </c>
      <c r="D9" s="44">
        <v>13.72</v>
      </c>
      <c r="E9" s="50">
        <v>14.3588</v>
      </c>
      <c r="F9" s="50">
        <v>1.43588</v>
      </c>
      <c r="G9" s="55">
        <f t="shared" ref="G9:G14" si="0">(D9-E9)/F9</f>
        <v>-0.44488397359110776</v>
      </c>
      <c r="I9" s="15"/>
      <c r="J9" s="15"/>
      <c r="K9" s="15"/>
      <c r="L9" s="15"/>
      <c r="M9" s="15"/>
      <c r="N9" s="48"/>
    </row>
    <row r="10" spans="1:14" ht="15.75" thickBot="1" x14ac:dyDescent="0.3">
      <c r="B10" s="22" t="s">
        <v>63</v>
      </c>
      <c r="C10" s="43" t="s">
        <v>11</v>
      </c>
      <c r="D10" s="44">
        <v>19.63</v>
      </c>
      <c r="E10" s="50">
        <v>26.216200000000001</v>
      </c>
      <c r="F10" s="50">
        <v>2.6216200000000001</v>
      </c>
      <c r="G10" s="55">
        <f t="shared" si="0"/>
        <v>-2.5122634096474705</v>
      </c>
      <c r="I10" s="15"/>
      <c r="J10" s="15"/>
      <c r="K10" s="15"/>
      <c r="L10" s="15"/>
      <c r="M10" s="15"/>
      <c r="N10" s="48"/>
    </row>
    <row r="11" spans="1:14" ht="15.75" thickBot="1" x14ac:dyDescent="0.3">
      <c r="B11" s="22" t="s">
        <v>63</v>
      </c>
      <c r="C11" s="43" t="s">
        <v>12</v>
      </c>
      <c r="D11" s="44">
        <v>4.7300000000000004</v>
      </c>
      <c r="E11" s="50">
        <v>6.3178000000000001</v>
      </c>
      <c r="F11" s="50">
        <v>0.63178000000000001</v>
      </c>
      <c r="G11" s="55">
        <f t="shared" si="0"/>
        <v>-2.5132166260407098</v>
      </c>
      <c r="I11" s="15"/>
      <c r="J11" s="15"/>
      <c r="K11" s="15"/>
      <c r="L11" s="15"/>
      <c r="M11" s="15"/>
      <c r="N11" s="48"/>
    </row>
    <row r="12" spans="1:14" ht="15.75" thickBot="1" x14ac:dyDescent="0.3">
      <c r="B12" s="22" t="s">
        <v>63</v>
      </c>
      <c r="C12" s="43" t="s">
        <v>13</v>
      </c>
      <c r="D12" s="44">
        <v>5.04</v>
      </c>
      <c r="E12" s="50">
        <v>4.7923999999999998</v>
      </c>
      <c r="F12" s="50">
        <v>0.47924</v>
      </c>
      <c r="G12" s="55">
        <f t="shared" si="0"/>
        <v>0.51665136466071337</v>
      </c>
      <c r="I12" s="15"/>
      <c r="J12" s="15"/>
      <c r="K12" s="15"/>
      <c r="L12" s="15"/>
      <c r="M12" s="15"/>
      <c r="N12" s="48"/>
    </row>
    <row r="13" spans="1:14" ht="15.75" thickBot="1" x14ac:dyDescent="0.3">
      <c r="B13" s="22" t="s">
        <v>63</v>
      </c>
      <c r="C13" s="43" t="s">
        <v>14</v>
      </c>
      <c r="D13" s="44">
        <v>4.51</v>
      </c>
      <c r="E13" s="50">
        <v>5.1032000000000002</v>
      </c>
      <c r="F13" s="50">
        <v>0.51032</v>
      </c>
      <c r="G13" s="55">
        <f t="shared" si="0"/>
        <v>-1.1624079009249106</v>
      </c>
      <c r="I13" s="15"/>
      <c r="J13" s="15"/>
      <c r="K13" s="15"/>
      <c r="L13" s="15"/>
      <c r="M13" s="15"/>
      <c r="N13" s="48"/>
    </row>
    <row r="14" spans="1:14" ht="15.75" thickBot="1" x14ac:dyDescent="0.3">
      <c r="B14" s="22" t="s">
        <v>63</v>
      </c>
      <c r="C14" s="43" t="s">
        <v>15</v>
      </c>
      <c r="D14" s="44">
        <v>1.68</v>
      </c>
      <c r="E14" s="50">
        <v>1.8829</v>
      </c>
      <c r="F14" s="50">
        <v>0.18829000000000001</v>
      </c>
      <c r="G14" s="55">
        <f t="shared" si="0"/>
        <v>-1.07759307451272</v>
      </c>
      <c r="I14" s="15"/>
      <c r="J14" s="15"/>
      <c r="K14" s="15"/>
      <c r="L14" s="15"/>
      <c r="M14" s="15"/>
      <c r="N14" s="48"/>
    </row>
    <row r="15" spans="1:14" x14ac:dyDescent="0.25">
      <c r="B15" s="20"/>
      <c r="D15" s="36"/>
      <c r="E15" s="18"/>
      <c r="F15" s="18"/>
      <c r="G15" s="52"/>
      <c r="I15" s="15"/>
      <c r="J15" s="15"/>
      <c r="K15" s="15"/>
      <c r="L15" s="15"/>
      <c r="M15" s="15"/>
      <c r="N15" s="15"/>
    </row>
    <row r="16" spans="1:14" ht="15.75" thickBot="1" x14ac:dyDescent="0.3">
      <c r="B16" s="20"/>
      <c r="D16" s="36"/>
      <c r="E16" s="18"/>
      <c r="F16" s="18"/>
      <c r="G16" s="52"/>
      <c r="I16" s="15"/>
      <c r="J16" s="15"/>
      <c r="K16" s="15"/>
      <c r="L16" s="15"/>
      <c r="M16" s="15"/>
      <c r="N16" s="15"/>
    </row>
    <row r="17" spans="2:14" ht="15.75" thickBot="1" x14ac:dyDescent="0.3">
      <c r="B17" s="21" t="s">
        <v>1</v>
      </c>
      <c r="C17" s="4" t="s">
        <v>2</v>
      </c>
      <c r="D17" s="38" t="s">
        <v>3</v>
      </c>
      <c r="E17" s="47" t="s">
        <v>4</v>
      </c>
      <c r="F17" s="47" t="s">
        <v>5</v>
      </c>
      <c r="G17" s="53" t="s">
        <v>6</v>
      </c>
      <c r="H17" s="10"/>
      <c r="I17" s="15"/>
      <c r="J17" s="15"/>
      <c r="K17" s="15"/>
      <c r="L17" s="15"/>
      <c r="M17" s="15"/>
      <c r="N17" s="15"/>
    </row>
    <row r="18" spans="2:14" ht="15.75" thickBot="1" x14ac:dyDescent="0.3">
      <c r="B18" s="22" t="s">
        <v>64</v>
      </c>
      <c r="C18" s="43" t="s">
        <v>7</v>
      </c>
      <c r="D18" s="44">
        <v>10.44</v>
      </c>
      <c r="E18" s="49">
        <v>10.178100000000001</v>
      </c>
      <c r="F18" s="49">
        <v>1.0178100000000001</v>
      </c>
      <c r="G18" s="55">
        <f t="shared" ref="G18:G26" si="1">(D18-E18)/F18</f>
        <v>0.2573171810062771</v>
      </c>
      <c r="I18" s="15"/>
      <c r="J18" s="15"/>
      <c r="K18" s="15"/>
      <c r="L18" s="15"/>
      <c r="M18" s="15"/>
      <c r="N18" s="48"/>
    </row>
    <row r="19" spans="2:14" ht="15.75" thickBot="1" x14ac:dyDescent="0.3">
      <c r="B19" s="22" t="s">
        <v>64</v>
      </c>
      <c r="C19" s="43" t="s">
        <v>8</v>
      </c>
      <c r="D19" s="44" t="s">
        <v>69</v>
      </c>
      <c r="E19" s="50"/>
      <c r="F19" s="50"/>
      <c r="G19" s="55"/>
      <c r="I19" s="15"/>
      <c r="J19" s="15"/>
      <c r="K19" s="15"/>
      <c r="L19" s="15"/>
      <c r="M19" s="15"/>
      <c r="N19" s="48"/>
    </row>
    <row r="20" spans="2:14" ht="15.75" thickBot="1" x14ac:dyDescent="0.3">
      <c r="B20" s="22" t="s">
        <v>64</v>
      </c>
      <c r="C20" s="43" t="s">
        <v>9</v>
      </c>
      <c r="D20" s="44" t="s">
        <v>69</v>
      </c>
      <c r="E20" s="50"/>
      <c r="F20" s="50"/>
      <c r="G20" s="55"/>
      <c r="I20" s="15"/>
      <c r="J20" s="15"/>
      <c r="K20" s="15"/>
      <c r="L20" s="15"/>
      <c r="M20" s="15"/>
      <c r="N20" s="48"/>
    </row>
    <row r="21" spans="2:14" ht="15.75" thickBot="1" x14ac:dyDescent="0.3">
      <c r="B21" s="22" t="s">
        <v>64</v>
      </c>
      <c r="C21" s="43" t="s">
        <v>10</v>
      </c>
      <c r="D21" s="44">
        <v>43.68</v>
      </c>
      <c r="E21" s="49">
        <v>50.881399999999999</v>
      </c>
      <c r="F21" s="49">
        <v>5.0881400000000001</v>
      </c>
      <c r="G21" s="55">
        <f t="shared" si="1"/>
        <v>-1.415330553011513</v>
      </c>
      <c r="I21" s="15"/>
      <c r="J21" s="15"/>
      <c r="K21" s="15"/>
      <c r="L21" s="15"/>
      <c r="M21" s="15"/>
      <c r="N21" s="48"/>
    </row>
    <row r="22" spans="2:14" ht="15.75" thickBot="1" x14ac:dyDescent="0.3">
      <c r="B22" s="22" t="s">
        <v>64</v>
      </c>
      <c r="C22" s="43" t="s">
        <v>11</v>
      </c>
      <c r="D22" s="44">
        <v>51.44</v>
      </c>
      <c r="E22" s="49">
        <v>67.811800000000005</v>
      </c>
      <c r="F22" s="49">
        <v>6.7811800000000009</v>
      </c>
      <c r="G22" s="55">
        <f t="shared" si="1"/>
        <v>-2.4142995761799577</v>
      </c>
      <c r="I22" s="15"/>
      <c r="J22" s="15"/>
      <c r="K22" s="15"/>
      <c r="L22" s="15"/>
      <c r="M22" s="15"/>
      <c r="N22" s="48"/>
    </row>
    <row r="23" spans="2:14" ht="15.75" thickBot="1" x14ac:dyDescent="0.3">
      <c r="B23" s="22" t="s">
        <v>64</v>
      </c>
      <c r="C23" s="43" t="s">
        <v>12</v>
      </c>
      <c r="D23" s="44">
        <v>39.99</v>
      </c>
      <c r="E23" s="49">
        <v>49.639299999999999</v>
      </c>
      <c r="F23" s="49">
        <v>4.9639300000000004</v>
      </c>
      <c r="G23" s="55">
        <f t="shared" si="1"/>
        <v>-1.9438831732115474</v>
      </c>
      <c r="I23" s="15"/>
      <c r="J23" s="15"/>
      <c r="K23" s="15"/>
      <c r="L23" s="15"/>
      <c r="M23" s="15"/>
      <c r="N23" s="48"/>
    </row>
    <row r="24" spans="2:14" ht="15.75" thickBot="1" x14ac:dyDescent="0.3">
      <c r="B24" s="22" t="s">
        <v>64</v>
      </c>
      <c r="C24" s="43" t="s">
        <v>13</v>
      </c>
      <c r="D24" s="44">
        <v>20.85</v>
      </c>
      <c r="E24" s="49">
        <v>20.4755</v>
      </c>
      <c r="F24" s="49">
        <v>2.0475500000000002</v>
      </c>
      <c r="G24" s="55">
        <f t="shared" si="1"/>
        <v>0.18290151644648536</v>
      </c>
      <c r="I24" s="15"/>
      <c r="J24" s="15"/>
      <c r="K24" s="15"/>
      <c r="L24" s="15"/>
      <c r="M24" s="15"/>
      <c r="N24" s="48"/>
    </row>
    <row r="25" spans="2:14" ht="15.75" thickBot="1" x14ac:dyDescent="0.3">
      <c r="B25" s="22" t="s">
        <v>64</v>
      </c>
      <c r="C25" s="43" t="s">
        <v>14</v>
      </c>
      <c r="D25" s="44">
        <v>19.62</v>
      </c>
      <c r="E25" s="49">
        <v>19.923100000000002</v>
      </c>
      <c r="F25" s="49">
        <v>1.9923100000000002</v>
      </c>
      <c r="G25" s="55">
        <f t="shared" si="1"/>
        <v>-0.15213495891703629</v>
      </c>
      <c r="I25" s="15"/>
      <c r="J25" s="15"/>
      <c r="K25" s="15"/>
      <c r="L25" s="15"/>
      <c r="M25" s="15"/>
      <c r="N25" s="48"/>
    </row>
    <row r="26" spans="2:14" ht="15.75" thickBot="1" x14ac:dyDescent="0.3">
      <c r="B26" s="22" t="s">
        <v>64</v>
      </c>
      <c r="C26" s="43" t="s">
        <v>15</v>
      </c>
      <c r="D26" s="44">
        <v>8.93</v>
      </c>
      <c r="E26" s="49">
        <v>9.4685000000000006</v>
      </c>
      <c r="F26" s="49">
        <v>0.94685000000000008</v>
      </c>
      <c r="G26" s="55">
        <f t="shared" si="1"/>
        <v>-0.56872788720494361</v>
      </c>
      <c r="I26" s="15"/>
      <c r="J26" s="15"/>
      <c r="K26" s="15"/>
      <c r="L26" s="15"/>
      <c r="M26" s="15"/>
      <c r="N26" s="48"/>
    </row>
    <row r="27" spans="2:14" x14ac:dyDescent="0.25">
      <c r="I27" s="15"/>
      <c r="J27" s="15"/>
      <c r="K27" s="15"/>
      <c r="L27" s="15"/>
      <c r="M27" s="15"/>
      <c r="N27" s="15"/>
    </row>
    <row r="29" spans="2:14" ht="18.75" x14ac:dyDescent="0.3">
      <c r="B29" s="2" t="s">
        <v>16</v>
      </c>
      <c r="E29" s="1" t="s">
        <v>61</v>
      </c>
    </row>
    <row r="30" spans="2:14" ht="15.75" thickBot="1" x14ac:dyDescent="0.3"/>
    <row r="31" spans="2:14" ht="15.75" thickBot="1" x14ac:dyDescent="0.3">
      <c r="B31" s="3" t="s">
        <v>1</v>
      </c>
      <c r="C31" s="4" t="s">
        <v>2</v>
      </c>
      <c r="D31" s="4" t="s">
        <v>3</v>
      </c>
      <c r="E31" s="3" t="s">
        <v>4</v>
      </c>
      <c r="F31" s="3" t="s">
        <v>5</v>
      </c>
      <c r="G31" s="3" t="s">
        <v>6</v>
      </c>
      <c r="H31" s="10"/>
    </row>
    <row r="32" spans="2:14" ht="15.75" thickBot="1" x14ac:dyDescent="0.3">
      <c r="B32" s="5"/>
      <c r="C32" s="6" t="s">
        <v>17</v>
      </c>
      <c r="D32" s="12"/>
      <c r="E32" s="16"/>
      <c r="F32" s="16"/>
      <c r="G32" s="11" t="e">
        <f t="shared" ref="G32:G43" si="2">(D32-E32)/F32</f>
        <v>#DIV/0!</v>
      </c>
    </row>
    <row r="33" spans="2:8" ht="15.75" thickBot="1" x14ac:dyDescent="0.3">
      <c r="B33" s="5"/>
      <c r="C33" s="6" t="s">
        <v>18</v>
      </c>
      <c r="D33" s="19"/>
      <c r="E33" s="16"/>
      <c r="F33" s="16"/>
      <c r="G33" s="11" t="e">
        <f t="shared" si="2"/>
        <v>#DIV/0!</v>
      </c>
    </row>
    <row r="34" spans="2:8" ht="15.75" thickBot="1" x14ac:dyDescent="0.3">
      <c r="B34" s="5"/>
      <c r="C34" s="6" t="s">
        <v>19</v>
      </c>
      <c r="D34" s="19"/>
      <c r="E34" s="16"/>
      <c r="F34" s="16"/>
      <c r="G34" s="11" t="e">
        <f t="shared" si="2"/>
        <v>#DIV/0!</v>
      </c>
    </row>
    <row r="35" spans="2:8" ht="15.75" thickBot="1" x14ac:dyDescent="0.3">
      <c r="B35" s="5"/>
      <c r="C35" s="6" t="s">
        <v>20</v>
      </c>
      <c r="D35" s="19"/>
      <c r="E35" s="16"/>
      <c r="F35" s="16"/>
      <c r="G35" s="11" t="e">
        <f t="shared" si="2"/>
        <v>#DIV/0!</v>
      </c>
    </row>
    <row r="36" spans="2:8" ht="15.75" thickBot="1" x14ac:dyDescent="0.3">
      <c r="B36" s="5"/>
      <c r="C36" s="6" t="s">
        <v>21</v>
      </c>
      <c r="D36" s="19"/>
      <c r="E36" s="16"/>
      <c r="F36" s="16"/>
      <c r="G36" s="11" t="e">
        <f t="shared" si="2"/>
        <v>#DIV/0!</v>
      </c>
    </row>
    <row r="37" spans="2:8" ht="15.75" thickBot="1" x14ac:dyDescent="0.3">
      <c r="B37" s="5"/>
      <c r="C37" s="6" t="s">
        <v>22</v>
      </c>
      <c r="D37" s="19"/>
      <c r="E37" s="16"/>
      <c r="F37" s="16"/>
      <c r="G37" s="11" t="e">
        <f t="shared" si="2"/>
        <v>#DIV/0!</v>
      </c>
    </row>
    <row r="38" spans="2:8" ht="15.75" thickBot="1" x14ac:dyDescent="0.3">
      <c r="B38" s="5"/>
      <c r="C38" s="6" t="s">
        <v>23</v>
      </c>
      <c r="D38" s="19"/>
      <c r="E38" s="16"/>
      <c r="F38" s="16"/>
      <c r="G38" s="11" t="e">
        <f t="shared" si="2"/>
        <v>#DIV/0!</v>
      </c>
    </row>
    <row r="39" spans="2:8" ht="15.75" thickBot="1" x14ac:dyDescent="0.3">
      <c r="B39" s="5"/>
      <c r="C39" s="6" t="s">
        <v>24</v>
      </c>
      <c r="D39" s="19"/>
      <c r="E39" s="16"/>
      <c r="F39" s="16"/>
      <c r="G39" s="11" t="e">
        <f t="shared" si="2"/>
        <v>#DIV/0!</v>
      </c>
    </row>
    <row r="40" spans="2:8" ht="15.75" thickBot="1" x14ac:dyDescent="0.3">
      <c r="B40" s="5"/>
      <c r="C40" s="6" t="s">
        <v>25</v>
      </c>
      <c r="D40" s="19"/>
      <c r="E40" s="16"/>
      <c r="F40" s="16"/>
      <c r="G40" s="11" t="e">
        <f t="shared" si="2"/>
        <v>#DIV/0!</v>
      </c>
    </row>
    <row r="41" spans="2:8" ht="15.75" thickBot="1" x14ac:dyDescent="0.3">
      <c r="B41" s="5"/>
      <c r="C41" s="6" t="s">
        <v>26</v>
      </c>
      <c r="D41" s="19"/>
      <c r="E41" s="16"/>
      <c r="F41" s="16"/>
      <c r="G41" s="11" t="e">
        <f t="shared" si="2"/>
        <v>#DIV/0!</v>
      </c>
    </row>
    <row r="42" spans="2:8" ht="15.75" thickBot="1" x14ac:dyDescent="0.3">
      <c r="B42" s="5"/>
      <c r="C42" s="6" t="s">
        <v>27</v>
      </c>
      <c r="D42" s="19"/>
      <c r="E42" s="16"/>
      <c r="F42" s="16"/>
      <c r="G42" s="11" t="e">
        <f t="shared" si="2"/>
        <v>#DIV/0!</v>
      </c>
    </row>
    <row r="43" spans="2:8" ht="15.75" thickBot="1" x14ac:dyDescent="0.3">
      <c r="B43" s="5"/>
      <c r="C43" s="6" t="s">
        <v>28</v>
      </c>
      <c r="D43" s="19"/>
      <c r="E43" s="16"/>
      <c r="F43" s="16"/>
      <c r="G43" s="11" t="e">
        <f t="shared" si="2"/>
        <v>#DIV/0!</v>
      </c>
    </row>
    <row r="45" spans="2:8" ht="15.75" thickBot="1" x14ac:dyDescent="0.3"/>
    <row r="46" spans="2:8" ht="15.75" thickBot="1" x14ac:dyDescent="0.3">
      <c r="B46" s="3" t="s">
        <v>1</v>
      </c>
      <c r="C46" s="4" t="s">
        <v>2</v>
      </c>
      <c r="D46" s="4" t="s">
        <v>3</v>
      </c>
      <c r="E46" s="3" t="s">
        <v>4</v>
      </c>
      <c r="F46" s="3" t="s">
        <v>5</v>
      </c>
      <c r="G46" s="3" t="s">
        <v>6</v>
      </c>
      <c r="H46" s="13"/>
    </row>
    <row r="47" spans="2:8" ht="15.75" thickBot="1" x14ac:dyDescent="0.3">
      <c r="B47" s="5"/>
      <c r="C47" s="6" t="s">
        <v>17</v>
      </c>
      <c r="D47" s="19"/>
      <c r="E47" s="16"/>
      <c r="F47" s="16"/>
      <c r="G47" s="11" t="e">
        <f t="shared" ref="G47:G58" si="3">(D47-E47)/F47</f>
        <v>#DIV/0!</v>
      </c>
    </row>
    <row r="48" spans="2:8" ht="15.75" thickBot="1" x14ac:dyDescent="0.3">
      <c r="B48" s="5"/>
      <c r="C48" s="6" t="s">
        <v>18</v>
      </c>
      <c r="D48" s="19"/>
      <c r="E48" s="16"/>
      <c r="F48" s="16"/>
      <c r="G48" s="11" t="e">
        <f t="shared" si="3"/>
        <v>#DIV/0!</v>
      </c>
    </row>
    <row r="49" spans="2:8" ht="15.75" thickBot="1" x14ac:dyDescent="0.3">
      <c r="B49" s="5"/>
      <c r="C49" s="6" t="s">
        <v>19</v>
      </c>
      <c r="D49" s="19"/>
      <c r="E49" s="16"/>
      <c r="F49" s="16"/>
      <c r="G49" s="11" t="e">
        <f t="shared" si="3"/>
        <v>#DIV/0!</v>
      </c>
    </row>
    <row r="50" spans="2:8" ht="15.75" thickBot="1" x14ac:dyDescent="0.3">
      <c r="B50" s="5"/>
      <c r="C50" s="6" t="s">
        <v>20</v>
      </c>
      <c r="D50" s="19"/>
      <c r="E50" s="16"/>
      <c r="F50" s="16"/>
      <c r="G50" s="11" t="e">
        <f t="shared" si="3"/>
        <v>#DIV/0!</v>
      </c>
    </row>
    <row r="51" spans="2:8" ht="15.75" thickBot="1" x14ac:dyDescent="0.3">
      <c r="B51" s="5"/>
      <c r="C51" s="6" t="s">
        <v>21</v>
      </c>
      <c r="D51" s="19"/>
      <c r="E51" s="16"/>
      <c r="F51" s="16"/>
      <c r="G51" s="11" t="e">
        <f t="shared" si="3"/>
        <v>#DIV/0!</v>
      </c>
    </row>
    <row r="52" spans="2:8" ht="15.75" thickBot="1" x14ac:dyDescent="0.3">
      <c r="B52" s="5"/>
      <c r="C52" s="6" t="s">
        <v>22</v>
      </c>
      <c r="D52" s="19"/>
      <c r="E52" s="16"/>
      <c r="F52" s="16"/>
      <c r="G52" s="11" t="e">
        <f t="shared" si="3"/>
        <v>#DIV/0!</v>
      </c>
    </row>
    <row r="53" spans="2:8" ht="15.75" thickBot="1" x14ac:dyDescent="0.3">
      <c r="B53" s="5"/>
      <c r="C53" s="6" t="s">
        <v>23</v>
      </c>
      <c r="D53" s="19"/>
      <c r="E53" s="16"/>
      <c r="F53" s="16"/>
      <c r="G53" s="11" t="e">
        <f t="shared" si="3"/>
        <v>#DIV/0!</v>
      </c>
    </row>
    <row r="54" spans="2:8" ht="15.75" thickBot="1" x14ac:dyDescent="0.3">
      <c r="B54" s="5"/>
      <c r="C54" s="6" t="s">
        <v>24</v>
      </c>
      <c r="D54" s="19"/>
      <c r="E54" s="16"/>
      <c r="F54" s="16"/>
      <c r="G54" s="11" t="e">
        <f t="shared" si="3"/>
        <v>#DIV/0!</v>
      </c>
    </row>
    <row r="55" spans="2:8" ht="15.75" thickBot="1" x14ac:dyDescent="0.3">
      <c r="B55" s="5"/>
      <c r="C55" s="6" t="s">
        <v>25</v>
      </c>
      <c r="D55" s="19"/>
      <c r="E55" s="16"/>
      <c r="F55" s="16"/>
      <c r="G55" s="11" t="e">
        <f t="shared" si="3"/>
        <v>#DIV/0!</v>
      </c>
    </row>
    <row r="56" spans="2:8" ht="15.75" thickBot="1" x14ac:dyDescent="0.3">
      <c r="B56" s="5"/>
      <c r="C56" s="6" t="s">
        <v>26</v>
      </c>
      <c r="D56" s="19"/>
      <c r="E56" s="16"/>
      <c r="F56" s="16"/>
      <c r="G56" s="11" t="e">
        <f t="shared" si="3"/>
        <v>#DIV/0!</v>
      </c>
    </row>
    <row r="57" spans="2:8" ht="15.75" thickBot="1" x14ac:dyDescent="0.3">
      <c r="B57" s="5"/>
      <c r="C57" s="6" t="s">
        <v>27</v>
      </c>
      <c r="D57" s="19"/>
      <c r="E57" s="16"/>
      <c r="F57" s="16"/>
      <c r="G57" s="11" t="e">
        <f t="shared" si="3"/>
        <v>#DIV/0!</v>
      </c>
    </row>
    <row r="58" spans="2:8" ht="15.75" thickBot="1" x14ac:dyDescent="0.3">
      <c r="B58" s="5"/>
      <c r="C58" s="6" t="s">
        <v>28</v>
      </c>
      <c r="D58" s="19"/>
      <c r="E58" s="17"/>
      <c r="F58" s="17"/>
      <c r="G58" s="11" t="e">
        <f t="shared" si="3"/>
        <v>#DIV/0!</v>
      </c>
      <c r="H58" s="10"/>
    </row>
    <row r="61" spans="2:8" ht="18.75" x14ac:dyDescent="0.3">
      <c r="B61" s="2" t="s">
        <v>29</v>
      </c>
      <c r="E61" s="1" t="s">
        <v>61</v>
      </c>
    </row>
    <row r="62" spans="2:8" ht="15.75" thickBot="1" x14ac:dyDescent="0.3"/>
    <row r="63" spans="2:8" ht="15.75" thickBot="1" x14ac:dyDescent="0.3">
      <c r="B63" s="3" t="s">
        <v>1</v>
      </c>
      <c r="C63" s="4" t="s">
        <v>2</v>
      </c>
      <c r="D63" s="35" t="s">
        <v>3</v>
      </c>
      <c r="E63" s="3" t="s">
        <v>4</v>
      </c>
      <c r="F63" s="3" t="s">
        <v>5</v>
      </c>
      <c r="G63" s="3" t="s">
        <v>6</v>
      </c>
      <c r="H63" s="10"/>
    </row>
    <row r="64" spans="2:8" ht="15.75" thickBot="1" x14ac:dyDescent="0.3">
      <c r="B64" s="25" t="s">
        <v>65</v>
      </c>
      <c r="C64" s="27" t="s">
        <v>30</v>
      </c>
      <c r="D64" s="40">
        <v>25.8</v>
      </c>
      <c r="E64" s="26">
        <v>24.1</v>
      </c>
      <c r="F64" s="26">
        <v>2.4</v>
      </c>
      <c r="G64" s="51">
        <f t="shared" ref="G64:G72" si="4">(D64-E64)/F64</f>
        <v>0.70833333333333304</v>
      </c>
    </row>
    <row r="65" spans="2:8" ht="15.75" thickBot="1" x14ac:dyDescent="0.3">
      <c r="B65" s="25" t="s">
        <v>65</v>
      </c>
      <c r="C65" s="33" t="s">
        <v>31</v>
      </c>
      <c r="D65" s="41">
        <v>35</v>
      </c>
      <c r="E65" s="34">
        <v>13</v>
      </c>
      <c r="F65" s="34">
        <v>1.3</v>
      </c>
      <c r="G65" s="54">
        <f t="shared" si="4"/>
        <v>16.923076923076923</v>
      </c>
    </row>
    <row r="66" spans="2:8" ht="15.75" thickBot="1" x14ac:dyDescent="0.3">
      <c r="B66" s="25" t="s">
        <v>65</v>
      </c>
      <c r="C66" s="27" t="s">
        <v>57</v>
      </c>
      <c r="D66" s="40">
        <v>94.3</v>
      </c>
      <c r="E66" s="26">
        <v>90.2</v>
      </c>
      <c r="F66" s="26">
        <v>9</v>
      </c>
      <c r="G66" s="51">
        <f t="shared" si="4"/>
        <v>0.45555555555555494</v>
      </c>
    </row>
    <row r="67" spans="2:8" ht="15.75" thickBot="1" x14ac:dyDescent="0.3">
      <c r="B67" s="25" t="s">
        <v>65</v>
      </c>
      <c r="C67" s="27" t="s">
        <v>32</v>
      </c>
      <c r="D67" s="40">
        <v>27.2</v>
      </c>
      <c r="E67" s="26">
        <v>29.5</v>
      </c>
      <c r="F67" s="26">
        <v>3</v>
      </c>
      <c r="G67" s="51">
        <f t="shared" si="4"/>
        <v>-0.76666666666666694</v>
      </c>
    </row>
    <row r="68" spans="2:8" ht="15.75" thickBot="1" x14ac:dyDescent="0.3">
      <c r="B68" s="25" t="s">
        <v>65</v>
      </c>
      <c r="C68" s="27" t="s">
        <v>33</v>
      </c>
      <c r="D68" s="40">
        <v>25.8</v>
      </c>
      <c r="E68" s="26">
        <v>22</v>
      </c>
      <c r="F68" s="26">
        <v>2.2000000000000002</v>
      </c>
      <c r="G68" s="51">
        <f t="shared" si="4"/>
        <v>1.7272727272727275</v>
      </c>
    </row>
    <row r="69" spans="2:8" ht="15.75" thickBot="1" x14ac:dyDescent="0.3">
      <c r="B69" s="25" t="s">
        <v>65</v>
      </c>
      <c r="C69" s="27" t="s">
        <v>34</v>
      </c>
      <c r="D69" s="40" t="s">
        <v>69</v>
      </c>
      <c r="E69" s="45"/>
      <c r="F69" s="45"/>
      <c r="G69" s="51"/>
    </row>
    <row r="70" spans="2:8" ht="15.75" thickBot="1" x14ac:dyDescent="0.3">
      <c r="B70" s="25" t="s">
        <v>65</v>
      </c>
      <c r="C70" s="27" t="s">
        <v>35</v>
      </c>
      <c r="D70" s="40">
        <v>17.2</v>
      </c>
      <c r="E70" s="26">
        <v>19.5</v>
      </c>
      <c r="F70" s="26">
        <v>2</v>
      </c>
      <c r="G70" s="51">
        <f t="shared" si="4"/>
        <v>-1.1500000000000004</v>
      </c>
    </row>
    <row r="71" spans="2:8" ht="15.75" thickBot="1" x14ac:dyDescent="0.3">
      <c r="B71" s="25" t="s">
        <v>65</v>
      </c>
      <c r="C71" s="27" t="s">
        <v>36</v>
      </c>
      <c r="D71" s="40">
        <v>18.600000000000001</v>
      </c>
      <c r="E71" s="26">
        <v>18.2</v>
      </c>
      <c r="F71" s="26">
        <v>1.8</v>
      </c>
      <c r="G71" s="51">
        <f t="shared" si="4"/>
        <v>0.2222222222222234</v>
      </c>
    </row>
    <row r="72" spans="2:8" ht="15.75" thickBot="1" x14ac:dyDescent="0.3">
      <c r="B72" s="25" t="s">
        <v>65</v>
      </c>
      <c r="C72" s="33" t="s">
        <v>37</v>
      </c>
      <c r="D72" s="41">
        <v>26.8</v>
      </c>
      <c r="E72" s="34">
        <v>19.5</v>
      </c>
      <c r="F72" s="34">
        <v>2</v>
      </c>
      <c r="G72" s="54">
        <f t="shared" si="4"/>
        <v>3.6500000000000004</v>
      </c>
    </row>
    <row r="73" spans="2:8" ht="15.75" thickBot="1" x14ac:dyDescent="0.3">
      <c r="B73" s="25" t="s">
        <v>65</v>
      </c>
      <c r="C73" s="27" t="s">
        <v>38</v>
      </c>
      <c r="D73" s="40" t="s">
        <v>69</v>
      </c>
      <c r="E73" s="45"/>
      <c r="F73" s="45"/>
      <c r="G73" s="51"/>
    </row>
    <row r="74" spans="2:8" ht="15.75" thickBot="1" x14ac:dyDescent="0.3">
      <c r="B74" s="25" t="s">
        <v>65</v>
      </c>
      <c r="C74" s="27" t="s">
        <v>39</v>
      </c>
      <c r="D74" s="40" t="s">
        <v>69</v>
      </c>
      <c r="E74" s="45"/>
      <c r="F74" s="45"/>
      <c r="G74" s="51"/>
    </row>
    <row r="75" spans="2:8" x14ac:dyDescent="0.25">
      <c r="B75" s="28"/>
      <c r="C75" s="28"/>
      <c r="D75" s="39"/>
      <c r="E75" s="28"/>
      <c r="F75" s="28"/>
      <c r="G75" s="52"/>
    </row>
    <row r="76" spans="2:8" ht="15.75" thickBot="1" x14ac:dyDescent="0.3">
      <c r="B76" s="28"/>
      <c r="C76" s="28"/>
      <c r="D76" s="39"/>
      <c r="E76" s="28"/>
      <c r="F76" s="28"/>
      <c r="G76" s="52"/>
    </row>
    <row r="77" spans="2:8" ht="15.75" thickBot="1" x14ac:dyDescent="0.3">
      <c r="B77" s="23" t="s">
        <v>1</v>
      </c>
      <c r="C77" s="24" t="s">
        <v>2</v>
      </c>
      <c r="D77" s="35" t="s">
        <v>3</v>
      </c>
      <c r="E77" s="23" t="s">
        <v>4</v>
      </c>
      <c r="F77" s="23" t="s">
        <v>5</v>
      </c>
      <c r="G77" s="53" t="s">
        <v>6</v>
      </c>
      <c r="H77" s="13"/>
    </row>
    <row r="78" spans="2:8" ht="15.75" thickBot="1" x14ac:dyDescent="0.3">
      <c r="B78" s="25" t="s">
        <v>66</v>
      </c>
      <c r="C78" s="27" t="s">
        <v>30</v>
      </c>
      <c r="D78" s="40">
        <v>9.3800000000000008</v>
      </c>
      <c r="E78" s="26">
        <v>7.6</v>
      </c>
      <c r="F78" s="26">
        <v>0.8</v>
      </c>
      <c r="G78" s="51">
        <f t="shared" ref="G78:G86" si="5">(D78-E78)/F78</f>
        <v>2.2250000000000014</v>
      </c>
      <c r="H78" s="10"/>
    </row>
    <row r="79" spans="2:8" ht="15.75" thickBot="1" x14ac:dyDescent="0.3">
      <c r="B79" s="25" t="s">
        <v>66</v>
      </c>
      <c r="C79" s="33" t="s">
        <v>31</v>
      </c>
      <c r="D79" s="41">
        <v>8.6199999999999992</v>
      </c>
      <c r="E79" s="34">
        <v>3.3</v>
      </c>
      <c r="F79" s="34">
        <v>0.3</v>
      </c>
      <c r="G79" s="54">
        <f t="shared" si="5"/>
        <v>17.733333333333331</v>
      </c>
    </row>
    <row r="80" spans="2:8" ht="15.75" thickBot="1" x14ac:dyDescent="0.3">
      <c r="B80" s="25" t="s">
        <v>66</v>
      </c>
      <c r="C80" s="27" t="s">
        <v>57</v>
      </c>
      <c r="D80" s="40">
        <v>30.9</v>
      </c>
      <c r="E80" s="26">
        <v>28.5</v>
      </c>
      <c r="F80" s="26">
        <v>2.9</v>
      </c>
      <c r="G80" s="51">
        <f t="shared" si="5"/>
        <v>0.82758620689655127</v>
      </c>
    </row>
    <row r="81" spans="2:8" ht="15.75" thickBot="1" x14ac:dyDescent="0.3">
      <c r="B81" s="25" t="s">
        <v>66</v>
      </c>
      <c r="C81" s="27" t="s">
        <v>32</v>
      </c>
      <c r="D81" s="40">
        <v>7</v>
      </c>
      <c r="E81" s="26">
        <v>7.3</v>
      </c>
      <c r="F81" s="26">
        <v>0.7</v>
      </c>
      <c r="G81" s="51">
        <f t="shared" si="5"/>
        <v>-0.42857142857142833</v>
      </c>
    </row>
    <row r="82" spans="2:8" ht="15.75" thickBot="1" x14ac:dyDescent="0.3">
      <c r="B82" s="25" t="s">
        <v>66</v>
      </c>
      <c r="C82" s="27" t="s">
        <v>33</v>
      </c>
      <c r="D82" s="40">
        <v>7.21</v>
      </c>
      <c r="E82" s="26">
        <v>5.9</v>
      </c>
      <c r="F82" s="26">
        <v>0.6</v>
      </c>
      <c r="G82" s="51">
        <f t="shared" si="5"/>
        <v>2.1833333333333327</v>
      </c>
    </row>
    <row r="83" spans="2:8" ht="15.75" thickBot="1" x14ac:dyDescent="0.3">
      <c r="B83" s="25" t="s">
        <v>66</v>
      </c>
      <c r="C83" s="27" t="s">
        <v>34</v>
      </c>
      <c r="D83" s="40" t="s">
        <v>69</v>
      </c>
      <c r="E83" s="45"/>
      <c r="F83" s="45"/>
      <c r="G83" s="51"/>
    </row>
    <row r="84" spans="2:8" ht="15.75" thickBot="1" x14ac:dyDescent="0.3">
      <c r="B84" s="25" t="s">
        <v>66</v>
      </c>
      <c r="C84" s="27" t="s">
        <v>35</v>
      </c>
      <c r="D84" s="40">
        <v>5.49</v>
      </c>
      <c r="E84" s="26">
        <v>6.2</v>
      </c>
      <c r="F84" s="26">
        <v>0.6</v>
      </c>
      <c r="G84" s="51">
        <f t="shared" si="5"/>
        <v>-1.1833333333333333</v>
      </c>
    </row>
    <row r="85" spans="2:8" ht="15.75" thickBot="1" x14ac:dyDescent="0.3">
      <c r="B85" s="25" t="s">
        <v>66</v>
      </c>
      <c r="C85" s="27" t="s">
        <v>36</v>
      </c>
      <c r="D85" s="40">
        <v>5.88</v>
      </c>
      <c r="E85" s="26">
        <v>6.2</v>
      </c>
      <c r="F85" s="26">
        <v>0.6</v>
      </c>
      <c r="G85" s="51">
        <f t="shared" si="5"/>
        <v>-0.53333333333333388</v>
      </c>
    </row>
    <row r="86" spans="2:8" ht="15.75" thickBot="1" x14ac:dyDescent="0.3">
      <c r="B86" s="25" t="s">
        <v>66</v>
      </c>
      <c r="C86" s="33" t="s">
        <v>37</v>
      </c>
      <c r="D86" s="41">
        <v>9.24</v>
      </c>
      <c r="E86" s="34">
        <v>6.5</v>
      </c>
      <c r="F86" s="34">
        <v>0.7</v>
      </c>
      <c r="G86" s="54">
        <f t="shared" si="5"/>
        <v>3.914285714285715</v>
      </c>
    </row>
    <row r="87" spans="2:8" ht="15.75" thickBot="1" x14ac:dyDescent="0.3">
      <c r="B87" s="25" t="s">
        <v>66</v>
      </c>
      <c r="C87" s="27" t="s">
        <v>38</v>
      </c>
      <c r="D87" s="40" t="s">
        <v>69</v>
      </c>
      <c r="E87" s="45"/>
      <c r="F87" s="45"/>
      <c r="G87" s="51"/>
    </row>
    <row r="88" spans="2:8" ht="15.75" thickBot="1" x14ac:dyDescent="0.3">
      <c r="B88" s="25" t="s">
        <v>66</v>
      </c>
      <c r="C88" s="27" t="s">
        <v>39</v>
      </c>
      <c r="D88" s="40" t="s">
        <v>69</v>
      </c>
      <c r="E88" s="45"/>
      <c r="F88" s="45"/>
      <c r="G88" s="51"/>
    </row>
    <row r="90" spans="2:8" x14ac:dyDescent="0.25">
      <c r="B90" s="8"/>
      <c r="C90" s="9"/>
      <c r="D90" s="8"/>
      <c r="E90" s="7"/>
      <c r="F90" s="7"/>
      <c r="G90" s="7"/>
    </row>
    <row r="91" spans="2:8" ht="18.75" x14ac:dyDescent="0.3">
      <c r="B91" s="2" t="s">
        <v>40</v>
      </c>
      <c r="E91" s="1" t="s">
        <v>62</v>
      </c>
    </row>
    <row r="92" spans="2:8" ht="15.75" thickBot="1" x14ac:dyDescent="0.3"/>
    <row r="93" spans="2:8" ht="15.75" thickBot="1" x14ac:dyDescent="0.3">
      <c r="B93" s="31" t="s">
        <v>1</v>
      </c>
      <c r="C93" s="4" t="s">
        <v>2</v>
      </c>
      <c r="D93" s="35" t="s">
        <v>3</v>
      </c>
      <c r="E93" s="31" t="s">
        <v>4</v>
      </c>
      <c r="F93" s="31" t="s">
        <v>5</v>
      </c>
      <c r="G93" s="3" t="s">
        <v>6</v>
      </c>
      <c r="H93" s="13"/>
    </row>
    <row r="94" spans="2:8" ht="15.75" thickBot="1" x14ac:dyDescent="0.3">
      <c r="B94" s="32" t="s">
        <v>67</v>
      </c>
      <c r="C94" s="33" t="s">
        <v>41</v>
      </c>
      <c r="D94" s="41">
        <v>445.37</v>
      </c>
      <c r="E94" s="42">
        <v>772.71512233999999</v>
      </c>
      <c r="F94" s="42">
        <v>77.271512233999999</v>
      </c>
      <c r="G94" s="54">
        <f t="shared" ref="G94:G102" si="6">(D94-E94)/F94</f>
        <v>-4.2362976066613829</v>
      </c>
    </row>
    <row r="95" spans="2:8" ht="15.75" thickBot="1" x14ac:dyDescent="0.3">
      <c r="B95" s="32" t="s">
        <v>67</v>
      </c>
      <c r="C95" s="6" t="s">
        <v>42</v>
      </c>
      <c r="D95" s="40">
        <v>1365.63</v>
      </c>
      <c r="E95" s="29">
        <v>1620.4150957449999</v>
      </c>
      <c r="F95" s="29">
        <v>162.0415095745</v>
      </c>
      <c r="G95" s="51">
        <f t="shared" si="6"/>
        <v>-1.5723446196843787</v>
      </c>
    </row>
    <row r="96" spans="2:8" ht="15.75" thickBot="1" x14ac:dyDescent="0.3">
      <c r="B96" s="32" t="s">
        <v>67</v>
      </c>
      <c r="C96" s="6" t="s">
        <v>43</v>
      </c>
      <c r="D96" s="40" t="s">
        <v>69</v>
      </c>
      <c r="E96" s="45"/>
      <c r="F96" s="45"/>
      <c r="G96" s="51"/>
    </row>
    <row r="97" spans="2:8" ht="15.75" thickBot="1" x14ac:dyDescent="0.3">
      <c r="B97" s="32" t="s">
        <v>67</v>
      </c>
      <c r="C97" s="6" t="s">
        <v>44</v>
      </c>
      <c r="D97" s="40" t="s">
        <v>69</v>
      </c>
      <c r="E97" s="45"/>
      <c r="F97" s="45"/>
      <c r="G97" s="51"/>
    </row>
    <row r="98" spans="2:8" ht="15.75" thickBot="1" x14ac:dyDescent="0.3">
      <c r="B98" s="32" t="s">
        <v>67</v>
      </c>
      <c r="C98" s="6" t="s">
        <v>45</v>
      </c>
      <c r="D98" s="40" t="s">
        <v>69</v>
      </c>
      <c r="E98" s="45"/>
      <c r="F98" s="45"/>
      <c r="G98" s="51"/>
    </row>
    <row r="99" spans="2:8" ht="15.75" thickBot="1" x14ac:dyDescent="0.3">
      <c r="B99" s="32" t="s">
        <v>67</v>
      </c>
      <c r="C99" s="6" t="s">
        <v>46</v>
      </c>
      <c r="D99" s="40" t="s">
        <v>69</v>
      </c>
      <c r="E99" s="45"/>
      <c r="F99" s="45"/>
      <c r="G99" s="51"/>
    </row>
    <row r="100" spans="2:8" ht="15.75" thickBot="1" x14ac:dyDescent="0.3">
      <c r="B100" s="32" t="s">
        <v>67</v>
      </c>
      <c r="C100" s="6" t="s">
        <v>47</v>
      </c>
      <c r="D100" s="40">
        <v>257.36</v>
      </c>
      <c r="E100" s="29">
        <v>275.32376702099998</v>
      </c>
      <c r="F100" s="29">
        <v>27.532376702099999</v>
      </c>
      <c r="G100" s="51">
        <f t="shared" si="6"/>
        <v>-0.65245972824532084</v>
      </c>
    </row>
    <row r="101" spans="2:8" ht="15.75" thickBot="1" x14ac:dyDescent="0.3">
      <c r="B101" s="32" t="s">
        <v>67</v>
      </c>
      <c r="C101" s="6" t="s">
        <v>48</v>
      </c>
      <c r="D101" s="40">
        <v>196.61</v>
      </c>
      <c r="E101" s="29">
        <v>205.01533260900001</v>
      </c>
      <c r="F101" s="29">
        <v>20.501533260900004</v>
      </c>
      <c r="G101" s="51">
        <f t="shared" si="6"/>
        <v>-0.40998556069123043</v>
      </c>
    </row>
    <row r="102" spans="2:8" ht="15.75" thickBot="1" x14ac:dyDescent="0.3">
      <c r="B102" s="32" t="s">
        <v>67</v>
      </c>
      <c r="C102" s="6" t="s">
        <v>60</v>
      </c>
      <c r="D102" s="40">
        <v>195.44</v>
      </c>
      <c r="E102" s="29">
        <v>272.80594361700003</v>
      </c>
      <c r="F102" s="29">
        <v>27.280594361700004</v>
      </c>
      <c r="G102" s="51">
        <f t="shared" si="6"/>
        <v>-2.835933212863436</v>
      </c>
    </row>
    <row r="103" spans="2:8" x14ac:dyDescent="0.25">
      <c r="B103" s="30"/>
      <c r="D103" s="39"/>
      <c r="E103" s="30"/>
      <c r="F103" s="30"/>
      <c r="G103" s="52"/>
    </row>
    <row r="104" spans="2:8" ht="15.75" thickBot="1" x14ac:dyDescent="0.3">
      <c r="B104" s="30"/>
      <c r="D104" s="39"/>
      <c r="E104" s="30"/>
      <c r="F104" s="30"/>
      <c r="G104" s="52"/>
    </row>
    <row r="105" spans="2:8" ht="15.75" thickBot="1" x14ac:dyDescent="0.3">
      <c r="B105" s="31" t="s">
        <v>1</v>
      </c>
      <c r="C105" s="4" t="s">
        <v>2</v>
      </c>
      <c r="D105" s="35" t="s">
        <v>3</v>
      </c>
      <c r="E105" s="31" t="s">
        <v>4</v>
      </c>
      <c r="F105" s="31" t="s">
        <v>5</v>
      </c>
      <c r="G105" s="53" t="s">
        <v>6</v>
      </c>
      <c r="H105" s="10"/>
    </row>
    <row r="106" spans="2:8" ht="15.75" thickBot="1" x14ac:dyDescent="0.3">
      <c r="B106" s="32" t="s">
        <v>68</v>
      </c>
      <c r="C106" s="6" t="s">
        <v>41</v>
      </c>
      <c r="D106" s="40">
        <v>943.63</v>
      </c>
      <c r="E106" s="29">
        <v>1179.6705936169999</v>
      </c>
      <c r="F106" s="29">
        <v>117.9670593617</v>
      </c>
      <c r="G106" s="51">
        <f t="shared" ref="G106:G114" si="7">(D106-E106)/F106</f>
        <v>-2.0009025815696009</v>
      </c>
    </row>
    <row r="107" spans="2:8" ht="15.75" thickBot="1" x14ac:dyDescent="0.3">
      <c r="B107" s="32" t="s">
        <v>68</v>
      </c>
      <c r="C107" s="6" t="s">
        <v>42</v>
      </c>
      <c r="D107" s="40">
        <v>2225.1</v>
      </c>
      <c r="E107" s="29">
        <v>2065.8021276600002</v>
      </c>
      <c r="F107" s="29">
        <v>206.58021276600005</v>
      </c>
      <c r="G107" s="51">
        <f t="shared" si="7"/>
        <v>0.77111873497991523</v>
      </c>
    </row>
    <row r="108" spans="2:8" ht="15.75" thickBot="1" x14ac:dyDescent="0.3">
      <c r="B108" s="32" t="s">
        <v>68</v>
      </c>
      <c r="C108" s="6" t="s">
        <v>43</v>
      </c>
      <c r="D108" s="40" t="s">
        <v>69</v>
      </c>
      <c r="E108" s="45"/>
      <c r="F108" s="45"/>
      <c r="G108" s="51"/>
    </row>
    <row r="109" spans="2:8" ht="15.75" thickBot="1" x14ac:dyDescent="0.3">
      <c r="B109" s="32" t="s">
        <v>68</v>
      </c>
      <c r="C109" s="6" t="s">
        <v>44</v>
      </c>
      <c r="D109" s="40" t="s">
        <v>69</v>
      </c>
      <c r="E109" s="45"/>
      <c r="F109" s="45"/>
      <c r="G109" s="51"/>
    </row>
    <row r="110" spans="2:8" ht="15.75" thickBot="1" x14ac:dyDescent="0.3">
      <c r="B110" s="32" t="s">
        <v>68</v>
      </c>
      <c r="C110" s="6" t="s">
        <v>45</v>
      </c>
      <c r="D110" s="40" t="s">
        <v>69</v>
      </c>
      <c r="E110" s="45"/>
      <c r="F110" s="45"/>
      <c r="G110" s="51"/>
    </row>
    <row r="111" spans="2:8" ht="15.75" thickBot="1" x14ac:dyDescent="0.3">
      <c r="B111" s="32" t="s">
        <v>68</v>
      </c>
      <c r="C111" s="6" t="s">
        <v>46</v>
      </c>
      <c r="D111" s="40" t="s">
        <v>69</v>
      </c>
      <c r="E111" s="45"/>
      <c r="F111" s="45"/>
      <c r="G111" s="51"/>
    </row>
    <row r="112" spans="2:8" ht="15.75" thickBot="1" x14ac:dyDescent="0.3">
      <c r="B112" s="32" t="s">
        <v>68</v>
      </c>
      <c r="C112" s="6" t="s">
        <v>47</v>
      </c>
      <c r="D112" s="40">
        <v>588</v>
      </c>
      <c r="E112" s="29">
        <v>709.08547766000004</v>
      </c>
      <c r="F112" s="29">
        <v>70.908547766000012</v>
      </c>
      <c r="G112" s="51">
        <f t="shared" si="7"/>
        <v>-1.7076287905315048</v>
      </c>
    </row>
    <row r="113" spans="2:8" ht="15.75" thickBot="1" x14ac:dyDescent="0.3">
      <c r="B113" s="32" t="s">
        <v>68</v>
      </c>
      <c r="C113" s="6" t="s">
        <v>48</v>
      </c>
      <c r="D113" s="40">
        <v>584.84</v>
      </c>
      <c r="E113" s="29">
        <v>548.41987826100001</v>
      </c>
      <c r="F113" s="29">
        <v>54.841987826100002</v>
      </c>
      <c r="G113" s="51">
        <f t="shared" si="7"/>
        <v>0.66409193362001406</v>
      </c>
    </row>
    <row r="114" spans="2:8" ht="15.75" thickBot="1" x14ac:dyDescent="0.3">
      <c r="B114" s="32" t="s">
        <v>68</v>
      </c>
      <c r="C114" s="6" t="s">
        <v>60</v>
      </c>
      <c r="D114" s="40">
        <v>556.48</v>
      </c>
      <c r="E114" s="29">
        <v>742.27398616999994</v>
      </c>
      <c r="F114" s="29">
        <v>74.227398616999992</v>
      </c>
      <c r="G114" s="51">
        <f t="shared" si="7"/>
        <v>-2.5030378220401261</v>
      </c>
    </row>
    <row r="117" spans="2:8" ht="18.75" x14ac:dyDescent="0.3">
      <c r="B117" s="2" t="s">
        <v>50</v>
      </c>
      <c r="E117" s="1" t="s">
        <v>61</v>
      </c>
    </row>
    <row r="118" spans="2:8" ht="15.75" thickBot="1" x14ac:dyDescent="0.3"/>
    <row r="119" spans="2:8" ht="15.75" thickBot="1" x14ac:dyDescent="0.3">
      <c r="B119" s="3" t="s">
        <v>1</v>
      </c>
      <c r="C119" s="4" t="s">
        <v>2</v>
      </c>
      <c r="D119" s="35" t="s">
        <v>3</v>
      </c>
      <c r="E119" s="37" t="s">
        <v>4</v>
      </c>
      <c r="F119" s="37" t="s">
        <v>5</v>
      </c>
      <c r="G119" s="3" t="s">
        <v>6</v>
      </c>
      <c r="H119" s="10"/>
    </row>
    <row r="120" spans="2:8" ht="15.75" thickBot="1" x14ac:dyDescent="0.3">
      <c r="B120" s="5" t="s">
        <v>58</v>
      </c>
      <c r="C120" s="6" t="s">
        <v>51</v>
      </c>
      <c r="D120" s="39">
        <v>3.75</v>
      </c>
      <c r="E120" s="40">
        <v>4.8920000000000003</v>
      </c>
      <c r="F120" s="40">
        <v>0.48920000000000002</v>
      </c>
      <c r="G120" s="51">
        <f>(D120-E120)/F120</f>
        <v>-2.3344235486508591</v>
      </c>
    </row>
    <row r="121" spans="2:8" ht="15.75" thickBot="1" x14ac:dyDescent="0.3">
      <c r="B121" s="5" t="s">
        <v>58</v>
      </c>
      <c r="C121" s="6" t="s">
        <v>52</v>
      </c>
      <c r="D121" s="40">
        <v>2.2599999999999998</v>
      </c>
      <c r="E121" s="40">
        <v>2.5019999999999998</v>
      </c>
      <c r="F121" s="40">
        <v>0.25019999999999998</v>
      </c>
      <c r="G121" s="51">
        <f t="shared" ref="G121:G125" si="8">(D121-E121)/F121</f>
        <v>-0.96722621902478023</v>
      </c>
    </row>
    <row r="122" spans="2:8" ht="15.75" thickBot="1" x14ac:dyDescent="0.3">
      <c r="B122" s="5" t="s">
        <v>58</v>
      </c>
      <c r="C122" s="33" t="s">
        <v>53</v>
      </c>
      <c r="D122" s="41">
        <v>2.1</v>
      </c>
      <c r="E122" s="41">
        <v>3.0310000000000001</v>
      </c>
      <c r="F122" s="41">
        <v>0.30310000000000004</v>
      </c>
      <c r="G122" s="54">
        <f t="shared" si="8"/>
        <v>-3.0715935334872979</v>
      </c>
    </row>
    <row r="123" spans="2:8" ht="15.75" thickBot="1" x14ac:dyDescent="0.3">
      <c r="B123" s="5" t="s">
        <v>58</v>
      </c>
      <c r="C123" s="33" t="s">
        <v>54</v>
      </c>
      <c r="D123" s="41">
        <v>2.0099999999999998</v>
      </c>
      <c r="E123" s="41">
        <v>3.02</v>
      </c>
      <c r="F123" s="41">
        <v>0.30199999999999999</v>
      </c>
      <c r="G123" s="54">
        <f t="shared" si="8"/>
        <v>-3.3443708609271532</v>
      </c>
    </row>
    <row r="124" spans="2:8" ht="15.75" thickBot="1" x14ac:dyDescent="0.3">
      <c r="B124" s="5" t="s">
        <v>58</v>
      </c>
      <c r="C124" s="6" t="s">
        <v>55</v>
      </c>
      <c r="D124" s="40">
        <v>8</v>
      </c>
      <c r="E124" s="40">
        <v>9.8149999999999995</v>
      </c>
      <c r="F124" s="40">
        <v>0.98149999999999993</v>
      </c>
      <c r="G124" s="51">
        <f t="shared" si="8"/>
        <v>-1.8492103922567495</v>
      </c>
    </row>
    <row r="125" spans="2:8" ht="15.75" thickBot="1" x14ac:dyDescent="0.3">
      <c r="B125" s="5" t="s">
        <v>58</v>
      </c>
      <c r="C125" s="6" t="s">
        <v>56</v>
      </c>
      <c r="D125" s="40">
        <v>1.82</v>
      </c>
      <c r="E125" s="40">
        <v>2.5510000000000002</v>
      </c>
      <c r="F125" s="40">
        <v>0.25509999999999999</v>
      </c>
      <c r="G125" s="51">
        <f t="shared" si="8"/>
        <v>-2.8655429243433952</v>
      </c>
    </row>
    <row r="126" spans="2:8" x14ac:dyDescent="0.25">
      <c r="D126" s="39"/>
      <c r="E126" s="36"/>
      <c r="F126" s="36"/>
      <c r="G126" s="52"/>
    </row>
    <row r="127" spans="2:8" ht="15.75" thickBot="1" x14ac:dyDescent="0.3">
      <c r="D127" s="39"/>
      <c r="E127" s="36"/>
      <c r="F127" s="36"/>
      <c r="G127" s="52"/>
    </row>
    <row r="128" spans="2:8" ht="15.75" thickBot="1" x14ac:dyDescent="0.3">
      <c r="B128" s="3" t="s">
        <v>1</v>
      </c>
      <c r="C128" s="4" t="s">
        <v>2</v>
      </c>
      <c r="D128" s="35" t="s">
        <v>3</v>
      </c>
      <c r="E128" s="37" t="s">
        <v>4</v>
      </c>
      <c r="F128" s="37" t="s">
        <v>5</v>
      </c>
      <c r="G128" s="53" t="s">
        <v>6</v>
      </c>
      <c r="H128" s="10"/>
    </row>
    <row r="129" spans="2:8" ht="15.75" thickBot="1" x14ac:dyDescent="0.3">
      <c r="B129" s="5" t="s">
        <v>59</v>
      </c>
      <c r="C129" s="43" t="s">
        <v>51</v>
      </c>
      <c r="D129" s="46">
        <v>16.399999999999999</v>
      </c>
      <c r="E129" s="46">
        <v>22.058</v>
      </c>
      <c r="F129" s="46">
        <v>2.2058</v>
      </c>
      <c r="G129" s="55">
        <f>(D129-E129)/F129</f>
        <v>-2.5650557620817849</v>
      </c>
    </row>
    <row r="130" spans="2:8" ht="15.75" thickBot="1" x14ac:dyDescent="0.3">
      <c r="B130" s="5" t="s">
        <v>59</v>
      </c>
      <c r="C130" s="6" t="s">
        <v>52</v>
      </c>
      <c r="D130" s="40">
        <v>8.1999999999999993</v>
      </c>
      <c r="E130" s="40">
        <v>9.6029999999999998</v>
      </c>
      <c r="F130" s="40">
        <v>0.96029999999999993</v>
      </c>
      <c r="G130" s="51">
        <f t="shared" ref="G130:G134" si="9">(D130-E130)/F130</f>
        <v>-1.4610017702801215</v>
      </c>
    </row>
    <row r="131" spans="2:8" ht="15.75" thickBot="1" x14ac:dyDescent="0.3">
      <c r="B131" s="5" t="s">
        <v>59</v>
      </c>
      <c r="C131" s="33" t="s">
        <v>53</v>
      </c>
      <c r="D131" s="41">
        <v>7.59</v>
      </c>
      <c r="E131" s="41">
        <v>11.736000000000001</v>
      </c>
      <c r="F131" s="41">
        <v>1.1736</v>
      </c>
      <c r="G131" s="54">
        <f t="shared" si="9"/>
        <v>-3.5327198364008185</v>
      </c>
    </row>
    <row r="132" spans="2:8" ht="15.75" thickBot="1" x14ac:dyDescent="0.3">
      <c r="B132" s="5" t="s">
        <v>59</v>
      </c>
      <c r="C132" s="6" t="s">
        <v>54</v>
      </c>
      <c r="D132" s="40">
        <v>9.1199999999999992</v>
      </c>
      <c r="E132" s="40">
        <v>11.717000000000001</v>
      </c>
      <c r="F132" s="40">
        <v>1.1717</v>
      </c>
      <c r="G132" s="51">
        <f t="shared" si="9"/>
        <v>-2.2164376546897682</v>
      </c>
    </row>
    <row r="133" spans="2:8" ht="15.75" thickBot="1" x14ac:dyDescent="0.3">
      <c r="B133" s="5" t="s">
        <v>59</v>
      </c>
      <c r="C133" s="6" t="s">
        <v>55</v>
      </c>
      <c r="D133" s="40">
        <v>32</v>
      </c>
      <c r="E133" s="40">
        <v>41.886000000000003</v>
      </c>
      <c r="F133" s="40">
        <v>4.1886000000000001</v>
      </c>
      <c r="G133" s="51">
        <f t="shared" si="9"/>
        <v>-2.3602158239029754</v>
      </c>
    </row>
    <row r="134" spans="2:8" ht="15.75" thickBot="1" x14ac:dyDescent="0.3">
      <c r="B134" s="5" t="s">
        <v>59</v>
      </c>
      <c r="C134" s="43" t="s">
        <v>56</v>
      </c>
      <c r="D134" s="46">
        <v>8.0500000000000007</v>
      </c>
      <c r="E134" s="46">
        <v>11.185</v>
      </c>
      <c r="F134" s="46">
        <v>1.1185</v>
      </c>
      <c r="G134" s="55">
        <f t="shared" si="9"/>
        <v>-2.8028609745194455</v>
      </c>
    </row>
    <row r="135" spans="2:8" x14ac:dyDescent="0.25">
      <c r="G135" s="15"/>
      <c r="H135" s="14"/>
    </row>
    <row r="147" spans="7:8" x14ac:dyDescent="0.25">
      <c r="G147" s="15"/>
      <c r="H147" s="14"/>
    </row>
    <row r="159" spans="7:8" x14ac:dyDescent="0.25">
      <c r="G159" s="15"/>
      <c r="H159" s="14"/>
    </row>
    <row r="185" spans="7:8" x14ac:dyDescent="0.25">
      <c r="G185" s="15"/>
      <c r="H185" s="14"/>
    </row>
    <row r="195" spans="7:8" x14ac:dyDescent="0.25">
      <c r="G195" s="15"/>
      <c r="H19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NY Results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Still, Sandi (CDC/ONDIEH/NCEH) (CTR)</dc:creator>
  <cp:lastModifiedBy>CDC User</cp:lastModifiedBy>
  <dcterms:created xsi:type="dcterms:W3CDTF">2012-11-14T18:10:29Z</dcterms:created>
  <dcterms:modified xsi:type="dcterms:W3CDTF">2014-06-10T16:45:20Z</dcterms:modified>
</cp:coreProperties>
</file>