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L27" i="19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<sst xmlns="http://schemas.openxmlformats.org/spreadsheetml/2006/main" count="3195" uniqueCount="61">
  <si>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</si>
  <si>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</si>
  <si>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</si>
  <si>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</si>
  <si>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</si>
  <si>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</si>
  <si>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</si>
  <si>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</si>
  <si>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</si>
  <si>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</si>
  <si>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</si>
  <si>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</si>
  <si>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</si>
  <si>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</si>
  <si>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</si>
  <si>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</si>
  <si>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</si>
  <si>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</si>
  <si>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</si>
  <si>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</si>
  <si>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</si>
  <si>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</si>
  <si>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</si>
  <si>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</si>
  <si>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</si>
  <si>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</si>
  <si>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</si>
  <si>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</si>
  <si>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</si>
  <si>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</si>
  <si>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</si>
  <si>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</si>
  <si>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</si>
  <si>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</si>
  <si>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</si>
  <si>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</si>
  <si>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</si>
  <si>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</si>
  <si>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</si>
  <si>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</si>
  <si>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</si>
  <si>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</si>
  <si>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</si>
  <si>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</si>
  <si>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</si>
  <si>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</si>
  <si>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</si>
  <si>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</si>
  <si>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</si>
  <si>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</si>
  <si>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</si>
  <si>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</si>
  <si>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</si>
  <si>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Operational Workplan (NPPO)</t>
  </si>
  <si>
    <t>Packinghouse Registration (business)</t>
  </si>
  <si>
    <t>Phytosanitary Certificate with Declaration (NPPO) (same respondent as workplan)</t>
  </si>
  <si>
    <t xml:space="preserve">Importation of Fresh Citrus from South Africa </t>
  </si>
  <si>
    <t>2014-0015</t>
  </si>
  <si>
    <t>319.56.67 (b)</t>
  </si>
  <si>
    <t>319.56.67 (c )</t>
  </si>
  <si>
    <t>319.56.67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</si>
</sst>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9" zoomScale="130" zoomScaleNormal="130" zoomScaleSheetLayoutView="75" workbookViewId="0">
      <selection activeCell="N26" sqref="N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28" t="s">
        <v>56</v>
      </c>
      <c r="J6" s="118"/>
      <c r="K6" s="118"/>
      <c r="L6" s="118"/>
      <c r="M6" s="119"/>
      <c r="N6" s="26" t="s">
        <v>57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41793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139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58</v>
      </c>
      <c r="B23" s="135" t="s">
        <v>53</v>
      </c>
      <c r="C23" s="103"/>
      <c r="D23" s="103"/>
      <c r="E23" s="103"/>
      <c r="F23" s="104"/>
      <c r="G23" s="28" t="s">
        <v>52</v>
      </c>
      <c r="H23" s="8">
        <v>1</v>
      </c>
      <c r="I23" s="140">
        <v>1</v>
      </c>
      <c r="J23" s="29">
        <f t="shared" ref="J23:J28" si="0">SUM(H23*I23)</f>
        <v>1</v>
      </c>
      <c r="K23" s="140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129" t="s">
        <v>54</v>
      </c>
      <c r="C24" s="130"/>
      <c r="D24" s="130"/>
      <c r="E24" s="130"/>
      <c r="F24" s="131"/>
      <c r="G24" s="28" t="s">
        <v>52</v>
      </c>
      <c r="H24" s="8">
        <v>55</v>
      </c>
      <c r="I24" s="140">
        <v>1</v>
      </c>
      <c r="J24" s="29">
        <f t="shared" si="0"/>
        <v>55</v>
      </c>
      <c r="K24" s="140">
        <v>0.5</v>
      </c>
      <c r="L24" s="4">
        <f t="shared" si="1"/>
        <v>27.5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129" t="s">
        <v>55</v>
      </c>
      <c r="C25" s="130"/>
      <c r="D25" s="130"/>
      <c r="E25" s="130"/>
      <c r="F25" s="131"/>
      <c r="G25" s="28" t="s">
        <v>52</v>
      </c>
      <c r="H25" s="8">
        <v>1</v>
      </c>
      <c r="I25" s="140">
        <v>235</v>
      </c>
      <c r="J25" s="29">
        <f t="shared" si="0"/>
        <v>235</v>
      </c>
      <c r="K25" s="140">
        <v>0.5</v>
      </c>
      <c r="L25" s="4">
        <f t="shared" si="1"/>
        <v>117.5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9"/>
      <c r="C26" s="130"/>
      <c r="D26" s="130"/>
      <c r="E26" s="130"/>
      <c r="F26" s="131"/>
      <c r="G26" s="28" t="s">
        <v>52</v>
      </c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 t="s">
        <v>52</v>
      </c>
      <c r="H27" s="8"/>
      <c r="I27" s="9"/>
      <c r="J27" s="29"/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9"/>
      <c r="C28" s="130"/>
      <c r="D28" s="130"/>
      <c r="E28" s="130"/>
      <c r="F28" s="131"/>
      <c r="G28" s="28" t="s">
        <v>52</v>
      </c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56</v>
      </c>
      <c r="I29" s="35"/>
      <c r="J29" s="30">
        <f>SUM(J23:J28)</f>
        <v>291</v>
      </c>
      <c r="K29" s="35"/>
      <c r="L29" s="30">
        <f>SUM(L23:L28)</f>
        <v>225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>
        <v>56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291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225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291</v>
      </c>
      <c r="K31" s="39"/>
      <c r="L31" s="73">
        <f>SUM(L30+O30)</f>
        <v>225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South African Fresh Citrus</Project_x0020_Name>
    <OMB_x0020_control_x0020__x0023_ xmlns="64E31D74-685E-46CD-AE51-A264634057B8" xsi:nil="true"/>
    <APHIS_x0020_docket_x0020__x0023_ xmlns="64E31D74-685E-46CD-AE51-A264634057B8">2014-0015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A7UXA6N55WET-2455-464</_dlc_DocId>
    <_dlc_DocIdUrl xmlns="ed6d8045-9bce-45b8-96e9-ffa15b628daa">
      <Url>http://sp.we.aphis.gov/PPQ/policy/php/rpm/Paperwork Burden/_layouts/DocIdRedir.aspx?ID=A7UXA6N55WET-2455-464</Url>
      <Description>A7UXA6N55WET-2455-464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Sickles, Celeste B - APHIS</cp:lastModifiedBy>
  <cp:lastPrinted>2014-08-28T15:08:53Z</cp:lastPrinted>
  <dcterms:created xsi:type="dcterms:W3CDTF">2000-01-10T18:54:20Z</dcterms:created>
  <dcterms:modified xsi:type="dcterms:W3CDTF">2014-08-28T15:08:59Z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ddade5d5-1e56-45b1-825b-e481d517caf3</vt:lpwstr>
  </property>
</Properties>
</file>